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9510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149" i="3" l="1"/>
  <c r="B148" i="3"/>
  <c r="B147" i="3"/>
  <c r="B146" i="3"/>
  <c r="B145" i="3"/>
  <c r="B144" i="3"/>
  <c r="B143" i="3"/>
  <c r="B142" i="3"/>
  <c r="B141" i="3"/>
  <c r="B140" i="3"/>
  <c r="G132" i="3"/>
  <c r="F132" i="3"/>
  <c r="E132" i="3"/>
  <c r="D132" i="3"/>
  <c r="C132" i="3" s="1"/>
  <c r="H131" i="3"/>
  <c r="C131" i="3"/>
  <c r="H130" i="3"/>
  <c r="C130" i="3"/>
  <c r="H129" i="3"/>
  <c r="C129" i="3"/>
  <c r="H128" i="3"/>
  <c r="C128" i="3"/>
  <c r="H127" i="3"/>
  <c r="C127" i="3"/>
  <c r="H126" i="3"/>
  <c r="C126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H77" i="3"/>
  <c r="G77" i="3"/>
  <c r="F77" i="3"/>
  <c r="E77" i="3"/>
  <c r="D77" i="3"/>
  <c r="C77" i="3"/>
  <c r="H67" i="3"/>
  <c r="G67" i="3"/>
  <c r="F67" i="3"/>
  <c r="E67" i="3"/>
  <c r="D67" i="3"/>
  <c r="C67" i="3"/>
  <c r="B47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I26" i="3"/>
  <c r="H26" i="3"/>
  <c r="G26" i="3"/>
  <c r="F26" i="3"/>
  <c r="E26" i="3"/>
  <c r="D26" i="3"/>
  <c r="BA26" i="3" s="1"/>
  <c r="J26" i="3" s="1"/>
  <c r="D25" i="3"/>
  <c r="BC25" i="3" s="1"/>
  <c r="D24" i="3"/>
  <c r="BC24" i="3" s="1"/>
  <c r="D23" i="3"/>
  <c r="BC23" i="3" s="1"/>
  <c r="D22" i="3"/>
  <c r="BC22" i="3" s="1"/>
  <c r="D21" i="3"/>
  <c r="BC21" i="3" s="1"/>
  <c r="D20" i="3"/>
  <c r="BC20" i="3" s="1"/>
  <c r="J14" i="3"/>
  <c r="I14" i="3"/>
  <c r="H14" i="3"/>
  <c r="G14" i="3"/>
  <c r="D14" i="3" s="1"/>
  <c r="F14" i="3"/>
  <c r="E14" i="3"/>
  <c r="D13" i="3"/>
  <c r="D12" i="3"/>
  <c r="D11" i="3"/>
  <c r="A5" i="3"/>
  <c r="A4" i="3"/>
  <c r="A3" i="3"/>
  <c r="A2" i="3"/>
  <c r="BC26" i="3" l="1"/>
  <c r="BA20" i="3"/>
  <c r="J20" i="3" s="1"/>
  <c r="A244" i="3" s="1"/>
  <c r="BA21" i="3"/>
  <c r="J21" i="3" s="1"/>
  <c r="BA22" i="3"/>
  <c r="J22" i="3" s="1"/>
  <c r="BA23" i="3"/>
  <c r="J23" i="3" s="1"/>
  <c r="BA24" i="3"/>
  <c r="J24" i="3" s="1"/>
  <c r="BA25" i="3"/>
  <c r="J25" i="3" s="1"/>
  <c r="B149" i="2"/>
  <c r="B148" i="2"/>
  <c r="B147" i="2"/>
  <c r="B146" i="2"/>
  <c r="B145" i="2"/>
  <c r="B144" i="2"/>
  <c r="B143" i="2"/>
  <c r="B142" i="2"/>
  <c r="B141" i="2"/>
  <c r="B140" i="2"/>
  <c r="G132" i="2"/>
  <c r="F132" i="2"/>
  <c r="E132" i="2"/>
  <c r="D132" i="2"/>
  <c r="C132" i="2" s="1"/>
  <c r="H131" i="2"/>
  <c r="C131" i="2"/>
  <c r="H130" i="2"/>
  <c r="C130" i="2"/>
  <c r="H129" i="2"/>
  <c r="C129" i="2"/>
  <c r="H128" i="2"/>
  <c r="C128" i="2"/>
  <c r="H127" i="2"/>
  <c r="C127" i="2"/>
  <c r="H126" i="2"/>
  <c r="C126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H77" i="2"/>
  <c r="G77" i="2"/>
  <c r="F77" i="2"/>
  <c r="E77" i="2"/>
  <c r="D77" i="2"/>
  <c r="C77" i="2"/>
  <c r="H67" i="2"/>
  <c r="G67" i="2"/>
  <c r="F67" i="2"/>
  <c r="E67" i="2"/>
  <c r="D67" i="2"/>
  <c r="C67" i="2"/>
  <c r="B47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I26" i="2"/>
  <c r="H26" i="2"/>
  <c r="G26" i="2"/>
  <c r="F26" i="2"/>
  <c r="E26" i="2"/>
  <c r="D26" i="2"/>
  <c r="BA26" i="2" s="1"/>
  <c r="J26" i="2" s="1"/>
  <c r="D25" i="2"/>
  <c r="BC25" i="2" s="1"/>
  <c r="D24" i="2"/>
  <c r="BC24" i="2" s="1"/>
  <c r="D23" i="2"/>
  <c r="BC23" i="2" s="1"/>
  <c r="D22" i="2"/>
  <c r="BC22" i="2" s="1"/>
  <c r="D21" i="2"/>
  <c r="BC21" i="2" s="1"/>
  <c r="D20" i="2"/>
  <c r="BC20" i="2" s="1"/>
  <c r="J14" i="2"/>
  <c r="I14" i="2"/>
  <c r="H14" i="2"/>
  <c r="G14" i="2"/>
  <c r="D14" i="2" s="1"/>
  <c r="F14" i="2"/>
  <c r="E14" i="2"/>
  <c r="D13" i="2"/>
  <c r="D12" i="2"/>
  <c r="D11" i="2"/>
  <c r="A5" i="2"/>
  <c r="A4" i="2"/>
  <c r="A3" i="2"/>
  <c r="A2" i="2"/>
  <c r="A206" i="3" l="1"/>
  <c r="BC26" i="2"/>
  <c r="BA20" i="2"/>
  <c r="J20" i="2" s="1"/>
  <c r="A244" i="2" s="1"/>
  <c r="BA21" i="2"/>
  <c r="J21" i="2" s="1"/>
  <c r="BA22" i="2"/>
  <c r="J22" i="2" s="1"/>
  <c r="BA23" i="2"/>
  <c r="J23" i="2" s="1"/>
  <c r="BA24" i="2"/>
  <c r="J24" i="2" s="1"/>
  <c r="BA25" i="2"/>
  <c r="J25" i="2" s="1"/>
  <c r="B149" i="4"/>
  <c r="B148" i="4"/>
  <c r="B147" i="4"/>
  <c r="B146" i="4"/>
  <c r="B145" i="4"/>
  <c r="B144" i="4"/>
  <c r="B143" i="4"/>
  <c r="B142" i="4"/>
  <c r="B141" i="4"/>
  <c r="B140" i="4"/>
  <c r="G132" i="4"/>
  <c r="F132" i="4"/>
  <c r="E132" i="4"/>
  <c r="C132" i="4" s="1"/>
  <c r="D132" i="4"/>
  <c r="H131" i="4"/>
  <c r="C131" i="4"/>
  <c r="H130" i="4"/>
  <c r="C130" i="4"/>
  <c r="H129" i="4"/>
  <c r="C129" i="4"/>
  <c r="H128" i="4"/>
  <c r="C128" i="4"/>
  <c r="H127" i="4"/>
  <c r="C127" i="4"/>
  <c r="H126" i="4"/>
  <c r="C126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H77" i="4"/>
  <c r="G77" i="4"/>
  <c r="F77" i="4"/>
  <c r="E77" i="4"/>
  <c r="D77" i="4"/>
  <c r="C77" i="4"/>
  <c r="H67" i="4"/>
  <c r="G67" i="4"/>
  <c r="F67" i="4"/>
  <c r="E67" i="4"/>
  <c r="D67" i="4"/>
  <c r="C67" i="4"/>
  <c r="B47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I26" i="4"/>
  <c r="H26" i="4"/>
  <c r="G26" i="4"/>
  <c r="F26" i="4"/>
  <c r="E26" i="4"/>
  <c r="D26" i="4" s="1"/>
  <c r="BC25" i="4"/>
  <c r="BA25" i="4"/>
  <c r="J25" i="4"/>
  <c r="D25" i="4"/>
  <c r="BC24" i="4"/>
  <c r="BA24" i="4"/>
  <c r="J24" i="4"/>
  <c r="D24" i="4"/>
  <c r="BC23" i="4"/>
  <c r="BA23" i="4"/>
  <c r="J23" i="4"/>
  <c r="D23" i="4"/>
  <c r="BC22" i="4"/>
  <c r="BA22" i="4"/>
  <c r="J22" i="4"/>
  <c r="D22" i="4"/>
  <c r="BC21" i="4"/>
  <c r="BA21" i="4"/>
  <c r="J21" i="4"/>
  <c r="D21" i="4"/>
  <c r="BC20" i="4"/>
  <c r="BA20" i="4"/>
  <c r="J20" i="4"/>
  <c r="D20" i="4"/>
  <c r="J14" i="4"/>
  <c r="I14" i="4"/>
  <c r="H14" i="4"/>
  <c r="G14" i="4"/>
  <c r="F14" i="4"/>
  <c r="E14" i="4"/>
  <c r="D14" i="4"/>
  <c r="D13" i="4"/>
  <c r="D12" i="4"/>
  <c r="D11" i="4"/>
  <c r="A5" i="4"/>
  <c r="A4" i="4"/>
  <c r="A3" i="4"/>
  <c r="A2" i="4"/>
  <c r="A206" i="2" l="1"/>
  <c r="BC26" i="4"/>
  <c r="BA26" i="4"/>
  <c r="J26" i="4" s="1"/>
  <c r="A244" i="4" s="1"/>
  <c r="A206" i="4"/>
  <c r="B149" i="8"/>
  <c r="B148" i="8"/>
  <c r="B147" i="8"/>
  <c r="B146" i="8"/>
  <c r="B145" i="8"/>
  <c r="B144" i="8"/>
  <c r="B143" i="8"/>
  <c r="B142" i="8"/>
  <c r="B141" i="8"/>
  <c r="B140" i="8"/>
  <c r="G132" i="8"/>
  <c r="F132" i="8"/>
  <c r="E132" i="8"/>
  <c r="D132" i="8"/>
  <c r="C132" i="8" s="1"/>
  <c r="H131" i="8"/>
  <c r="C131" i="8"/>
  <c r="H130" i="8"/>
  <c r="C130" i="8"/>
  <c r="H129" i="8"/>
  <c r="C129" i="8"/>
  <c r="H128" i="8"/>
  <c r="C128" i="8"/>
  <c r="H127" i="8"/>
  <c r="C127" i="8"/>
  <c r="H126" i="8"/>
  <c r="C126" i="8"/>
  <c r="G120" i="8"/>
  <c r="C120" i="8"/>
  <c r="G119" i="8"/>
  <c r="C119" i="8"/>
  <c r="G118" i="8"/>
  <c r="C118" i="8"/>
  <c r="G117" i="8"/>
  <c r="C117" i="8"/>
  <c r="G116" i="8"/>
  <c r="C116" i="8"/>
  <c r="G115" i="8"/>
  <c r="C115" i="8"/>
  <c r="H77" i="8"/>
  <c r="G77" i="8"/>
  <c r="F77" i="8"/>
  <c r="E77" i="8"/>
  <c r="D77" i="8"/>
  <c r="C77" i="8"/>
  <c r="H67" i="8"/>
  <c r="G67" i="8"/>
  <c r="F67" i="8"/>
  <c r="E67" i="8"/>
  <c r="D67" i="8"/>
  <c r="C67" i="8"/>
  <c r="B47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I26" i="8"/>
  <c r="H26" i="8"/>
  <c r="G26" i="8"/>
  <c r="F26" i="8"/>
  <c r="E26" i="8"/>
  <c r="D26" i="8"/>
  <c r="BA26" i="8" s="1"/>
  <c r="J26" i="8" s="1"/>
  <c r="D25" i="8"/>
  <c r="BC25" i="8" s="1"/>
  <c r="D24" i="8"/>
  <c r="BC24" i="8" s="1"/>
  <c r="D23" i="8"/>
  <c r="BC23" i="8" s="1"/>
  <c r="D22" i="8"/>
  <c r="BC22" i="8" s="1"/>
  <c r="D21" i="8"/>
  <c r="BC21" i="8" s="1"/>
  <c r="D20" i="8"/>
  <c r="BC20" i="8" s="1"/>
  <c r="J14" i="8"/>
  <c r="I14" i="8"/>
  <c r="H14" i="8"/>
  <c r="G14" i="8"/>
  <c r="D14" i="8" s="1"/>
  <c r="F14" i="8"/>
  <c r="E14" i="8"/>
  <c r="D13" i="8"/>
  <c r="D12" i="8"/>
  <c r="D11" i="8"/>
  <c r="A5" i="8"/>
  <c r="A4" i="8"/>
  <c r="A3" i="8"/>
  <c r="A2" i="8"/>
  <c r="BC26" i="8" l="1"/>
  <c r="BA20" i="8"/>
  <c r="J20" i="8" s="1"/>
  <c r="A244" i="8" s="1"/>
  <c r="BA21" i="8"/>
  <c r="J21" i="8" s="1"/>
  <c r="BA22" i="8"/>
  <c r="J22" i="8" s="1"/>
  <c r="BA23" i="8"/>
  <c r="J23" i="8" s="1"/>
  <c r="BA24" i="8"/>
  <c r="J24" i="8" s="1"/>
  <c r="BA25" i="8"/>
  <c r="J25" i="8" s="1"/>
  <c r="B149" i="9"/>
  <c r="B148" i="9"/>
  <c r="B147" i="9"/>
  <c r="B146" i="9"/>
  <c r="B145" i="9"/>
  <c r="B144" i="9"/>
  <c r="B143" i="9"/>
  <c r="B142" i="9"/>
  <c r="B141" i="9"/>
  <c r="B140" i="9"/>
  <c r="G132" i="9"/>
  <c r="F132" i="9"/>
  <c r="E132" i="9"/>
  <c r="C132" i="9" s="1"/>
  <c r="D132" i="9"/>
  <c r="H131" i="9"/>
  <c r="C131" i="9"/>
  <c r="H130" i="9"/>
  <c r="C130" i="9"/>
  <c r="H129" i="9"/>
  <c r="C129" i="9"/>
  <c r="H128" i="9"/>
  <c r="C128" i="9"/>
  <c r="H127" i="9"/>
  <c r="C127" i="9"/>
  <c r="H126" i="9"/>
  <c r="C126" i="9"/>
  <c r="G120" i="9"/>
  <c r="C120" i="9"/>
  <c r="G119" i="9"/>
  <c r="C119" i="9"/>
  <c r="G118" i="9"/>
  <c r="C118" i="9"/>
  <c r="G117" i="9"/>
  <c r="C117" i="9"/>
  <c r="G116" i="9"/>
  <c r="C116" i="9"/>
  <c r="G115" i="9"/>
  <c r="C115" i="9"/>
  <c r="H77" i="9"/>
  <c r="G77" i="9"/>
  <c r="F77" i="9"/>
  <c r="E77" i="9"/>
  <c r="D77" i="9"/>
  <c r="C77" i="9"/>
  <c r="H67" i="9"/>
  <c r="G67" i="9"/>
  <c r="F67" i="9"/>
  <c r="E67" i="9"/>
  <c r="D67" i="9"/>
  <c r="C67" i="9"/>
  <c r="B47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I26" i="9"/>
  <c r="H26" i="9"/>
  <c r="G26" i="9"/>
  <c r="F26" i="9"/>
  <c r="E26" i="9"/>
  <c r="D26" i="9" s="1"/>
  <c r="BC25" i="9"/>
  <c r="BA25" i="9"/>
  <c r="J25" i="9"/>
  <c r="D25" i="9"/>
  <c r="BC24" i="9"/>
  <c r="BA24" i="9"/>
  <c r="J24" i="9"/>
  <c r="D24" i="9"/>
  <c r="BC23" i="9"/>
  <c r="BA23" i="9"/>
  <c r="J23" i="9"/>
  <c r="D23" i="9"/>
  <c r="BC22" i="9"/>
  <c r="BA22" i="9"/>
  <c r="J22" i="9"/>
  <c r="D22" i="9"/>
  <c r="BC21" i="9"/>
  <c r="BA21" i="9"/>
  <c r="J21" i="9"/>
  <c r="D21" i="9"/>
  <c r="BC20" i="9"/>
  <c r="BA20" i="9"/>
  <c r="J20" i="9"/>
  <c r="D20" i="9"/>
  <c r="J14" i="9"/>
  <c r="I14" i="9"/>
  <c r="H14" i="9"/>
  <c r="G14" i="9"/>
  <c r="F14" i="9"/>
  <c r="E14" i="9"/>
  <c r="D14" i="9"/>
  <c r="D13" i="9"/>
  <c r="D12" i="9"/>
  <c r="D11" i="9"/>
  <c r="A5" i="9"/>
  <c r="A4" i="9"/>
  <c r="A3" i="9"/>
  <c r="A2" i="9"/>
  <c r="A206" i="8" l="1"/>
  <c r="BC26" i="9"/>
  <c r="BA26" i="9"/>
  <c r="J26" i="9" s="1"/>
  <c r="A206" i="9" s="1"/>
  <c r="B149" i="10"/>
  <c r="B148" i="10"/>
  <c r="B147" i="10"/>
  <c r="B146" i="10"/>
  <c r="B145" i="10"/>
  <c r="B144" i="10"/>
  <c r="B143" i="10"/>
  <c r="B142" i="10"/>
  <c r="B141" i="10"/>
  <c r="B140" i="10"/>
  <c r="G132" i="10"/>
  <c r="F132" i="10"/>
  <c r="C132" i="10" s="1"/>
  <c r="E132" i="10"/>
  <c r="D132" i="10"/>
  <c r="H131" i="10"/>
  <c r="C131" i="10"/>
  <c r="H130" i="10"/>
  <c r="C130" i="10"/>
  <c r="H129" i="10"/>
  <c r="C129" i="10"/>
  <c r="H128" i="10"/>
  <c r="C128" i="10"/>
  <c r="H127" i="10"/>
  <c r="C127" i="10"/>
  <c r="H126" i="10"/>
  <c r="C126" i="10"/>
  <c r="G120" i="10"/>
  <c r="C120" i="10"/>
  <c r="G119" i="10"/>
  <c r="C119" i="10"/>
  <c r="G118" i="10"/>
  <c r="C118" i="10"/>
  <c r="G117" i="10"/>
  <c r="C117" i="10"/>
  <c r="G116" i="10"/>
  <c r="C116" i="10"/>
  <c r="G115" i="10"/>
  <c r="C115" i="10"/>
  <c r="H77" i="10"/>
  <c r="G77" i="10"/>
  <c r="F77" i="10"/>
  <c r="E77" i="10"/>
  <c r="D77" i="10"/>
  <c r="C77" i="10"/>
  <c r="H67" i="10"/>
  <c r="G67" i="10"/>
  <c r="F67" i="10"/>
  <c r="E67" i="10"/>
  <c r="D67" i="10"/>
  <c r="C67" i="10"/>
  <c r="B47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I26" i="10"/>
  <c r="H26" i="10"/>
  <c r="G26" i="10"/>
  <c r="F26" i="10"/>
  <c r="D26" i="10" s="1"/>
  <c r="E26" i="10"/>
  <c r="BC25" i="10"/>
  <c r="BA25" i="10"/>
  <c r="J25" i="10" s="1"/>
  <c r="D25" i="10"/>
  <c r="BC24" i="10"/>
  <c r="BA24" i="10"/>
  <c r="J24" i="10" s="1"/>
  <c r="D24" i="10"/>
  <c r="BC23" i="10"/>
  <c r="BA23" i="10"/>
  <c r="J23" i="10" s="1"/>
  <c r="D23" i="10"/>
  <c r="BC22" i="10"/>
  <c r="BA22" i="10"/>
  <c r="J22" i="10" s="1"/>
  <c r="D22" i="10"/>
  <c r="BC21" i="10"/>
  <c r="BA21" i="10"/>
  <c r="J21" i="10" s="1"/>
  <c r="D21" i="10"/>
  <c r="BC20" i="10"/>
  <c r="BA20" i="10"/>
  <c r="J20" i="10" s="1"/>
  <c r="D20" i="10"/>
  <c r="J14" i="10"/>
  <c r="I14" i="10"/>
  <c r="H14" i="10"/>
  <c r="G14" i="10"/>
  <c r="F14" i="10"/>
  <c r="E14" i="10"/>
  <c r="D14" i="10" s="1"/>
  <c r="D13" i="10"/>
  <c r="D12" i="10"/>
  <c r="D11" i="10"/>
  <c r="A5" i="10"/>
  <c r="A4" i="10"/>
  <c r="A3" i="10"/>
  <c r="A2" i="10"/>
  <c r="A244" i="9" l="1"/>
  <c r="BC26" i="10"/>
  <c r="BA26" i="10"/>
  <c r="J26" i="10" s="1"/>
  <c r="A244" i="10" s="1"/>
  <c r="A206" i="10"/>
  <c r="B149" i="11"/>
  <c r="B148" i="11"/>
  <c r="B147" i="11"/>
  <c r="B146" i="11"/>
  <c r="B145" i="11"/>
  <c r="B144" i="11"/>
  <c r="B143" i="11"/>
  <c r="B142" i="11"/>
  <c r="B141" i="11"/>
  <c r="B140" i="11"/>
  <c r="G132" i="11"/>
  <c r="F132" i="11"/>
  <c r="E132" i="11"/>
  <c r="D132" i="11"/>
  <c r="C132" i="11"/>
  <c r="H131" i="11"/>
  <c r="C131" i="11"/>
  <c r="H130" i="11"/>
  <c r="C130" i="11"/>
  <c r="H129" i="11"/>
  <c r="C129" i="11"/>
  <c r="H128" i="11"/>
  <c r="C128" i="11"/>
  <c r="H127" i="11"/>
  <c r="C127" i="11"/>
  <c r="H126" i="11"/>
  <c r="C126" i="11"/>
  <c r="G120" i="11"/>
  <c r="C120" i="11"/>
  <c r="G119" i="11"/>
  <c r="C119" i="11"/>
  <c r="G118" i="11"/>
  <c r="C118" i="11"/>
  <c r="G117" i="11"/>
  <c r="C117" i="11"/>
  <c r="G116" i="11"/>
  <c r="C116" i="11"/>
  <c r="G115" i="11"/>
  <c r="C115" i="11"/>
  <c r="H77" i="11"/>
  <c r="G77" i="11"/>
  <c r="F77" i="11"/>
  <c r="E77" i="11"/>
  <c r="D77" i="11"/>
  <c r="C77" i="11"/>
  <c r="H67" i="11"/>
  <c r="G67" i="11"/>
  <c r="F67" i="11"/>
  <c r="E67" i="11"/>
  <c r="D67" i="11"/>
  <c r="C67" i="11"/>
  <c r="B47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I26" i="11"/>
  <c r="H26" i="11"/>
  <c r="G26" i="11"/>
  <c r="D26" i="11" s="1"/>
  <c r="F26" i="11"/>
  <c r="E26" i="11"/>
  <c r="BC25" i="11"/>
  <c r="D25" i="11"/>
  <c r="BA25" i="11" s="1"/>
  <c r="J25" i="11" s="1"/>
  <c r="BC24" i="11"/>
  <c r="D24" i="11"/>
  <c r="BA24" i="11" s="1"/>
  <c r="J24" i="11" s="1"/>
  <c r="BC23" i="11"/>
  <c r="D23" i="11"/>
  <c r="BA23" i="11" s="1"/>
  <c r="J23" i="11" s="1"/>
  <c r="BC22" i="11"/>
  <c r="D22" i="11"/>
  <c r="BA22" i="11" s="1"/>
  <c r="J22" i="11" s="1"/>
  <c r="BC21" i="11"/>
  <c r="D21" i="11"/>
  <c r="BA21" i="11" s="1"/>
  <c r="J21" i="11" s="1"/>
  <c r="BC20" i="11"/>
  <c r="D20" i="11"/>
  <c r="BA20" i="11" s="1"/>
  <c r="J20" i="11" s="1"/>
  <c r="J14" i="11"/>
  <c r="I14" i="11"/>
  <c r="H14" i="11"/>
  <c r="G14" i="11"/>
  <c r="F14" i="11"/>
  <c r="D14" i="11" s="1"/>
  <c r="E14" i="11"/>
  <c r="D13" i="11"/>
  <c r="D12" i="11"/>
  <c r="D11" i="11"/>
  <c r="A5" i="11"/>
  <c r="A4" i="11"/>
  <c r="A3" i="11"/>
  <c r="A2" i="11"/>
  <c r="BC26" i="11" l="1"/>
  <c r="BA26" i="11"/>
  <c r="J26" i="11" s="1"/>
  <c r="A206" i="11"/>
  <c r="A244" i="11"/>
  <c r="B149" i="12"/>
  <c r="B148" i="12"/>
  <c r="B147" i="12"/>
  <c r="B146" i="12"/>
  <c r="B145" i="12"/>
  <c r="B144" i="12"/>
  <c r="B143" i="12"/>
  <c r="B142" i="12"/>
  <c r="B141" i="12"/>
  <c r="B140" i="12"/>
  <c r="G132" i="12"/>
  <c r="F132" i="12"/>
  <c r="E132" i="12"/>
  <c r="C132" i="12" s="1"/>
  <c r="D132" i="12"/>
  <c r="H131" i="12"/>
  <c r="C131" i="12"/>
  <c r="H130" i="12"/>
  <c r="C130" i="12"/>
  <c r="H129" i="12"/>
  <c r="C129" i="12"/>
  <c r="H128" i="12"/>
  <c r="C128" i="12"/>
  <c r="H127" i="12"/>
  <c r="C127" i="12"/>
  <c r="H126" i="12"/>
  <c r="C126" i="12"/>
  <c r="G120" i="12"/>
  <c r="C120" i="12"/>
  <c r="G119" i="12"/>
  <c r="C119" i="12"/>
  <c r="G118" i="12"/>
  <c r="C118" i="12"/>
  <c r="G117" i="12"/>
  <c r="C117" i="12"/>
  <c r="G116" i="12"/>
  <c r="C116" i="12"/>
  <c r="G115" i="12"/>
  <c r="C115" i="12"/>
  <c r="H77" i="12"/>
  <c r="G77" i="12"/>
  <c r="F77" i="12"/>
  <c r="E77" i="12"/>
  <c r="D77" i="12"/>
  <c r="C77" i="12"/>
  <c r="H67" i="12"/>
  <c r="G67" i="12"/>
  <c r="F67" i="12"/>
  <c r="E67" i="12"/>
  <c r="D67" i="12"/>
  <c r="C67" i="12"/>
  <c r="B47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I26" i="12"/>
  <c r="H26" i="12"/>
  <c r="G26" i="12"/>
  <c r="F26" i="12"/>
  <c r="E26" i="12"/>
  <c r="D26" i="12" s="1"/>
  <c r="BC25" i="12"/>
  <c r="BA25" i="12"/>
  <c r="J25" i="12"/>
  <c r="D25" i="12"/>
  <c r="BC24" i="12"/>
  <c r="BA24" i="12"/>
  <c r="J24" i="12"/>
  <c r="D24" i="12"/>
  <c r="BC23" i="12"/>
  <c r="BA23" i="12"/>
  <c r="J23" i="12"/>
  <c r="D23" i="12"/>
  <c r="BC22" i="12"/>
  <c r="BA22" i="12"/>
  <c r="J22" i="12"/>
  <c r="D22" i="12"/>
  <c r="BC21" i="12"/>
  <c r="BA21" i="12"/>
  <c r="J21" i="12"/>
  <c r="D21" i="12"/>
  <c r="BC20" i="12"/>
  <c r="BA20" i="12"/>
  <c r="J20" i="12"/>
  <c r="D20" i="12"/>
  <c r="J14" i="12"/>
  <c r="I14" i="12"/>
  <c r="H14" i="12"/>
  <c r="G14" i="12"/>
  <c r="F14" i="12"/>
  <c r="E14" i="12"/>
  <c r="D14" i="12"/>
  <c r="D13" i="12"/>
  <c r="D12" i="12"/>
  <c r="D11" i="12"/>
  <c r="A5" i="12"/>
  <c r="A4" i="12"/>
  <c r="A3" i="12"/>
  <c r="A2" i="12"/>
  <c r="BA26" i="12" l="1"/>
  <c r="J26" i="12" s="1"/>
  <c r="A206" i="12" s="1"/>
  <c r="BC26" i="12"/>
  <c r="A244" i="12"/>
  <c r="B149" i="13"/>
  <c r="B148" i="13"/>
  <c r="B147" i="13"/>
  <c r="B146" i="13"/>
  <c r="B145" i="13"/>
  <c r="B144" i="13"/>
  <c r="B143" i="13"/>
  <c r="B142" i="13"/>
  <c r="B141" i="13"/>
  <c r="B140" i="13"/>
  <c r="G132" i="13"/>
  <c r="F132" i="13"/>
  <c r="E132" i="13"/>
  <c r="D132" i="13"/>
  <c r="C132" i="13" s="1"/>
  <c r="H131" i="13"/>
  <c r="C131" i="13"/>
  <c r="H130" i="13"/>
  <c r="C130" i="13"/>
  <c r="H129" i="13"/>
  <c r="C129" i="13"/>
  <c r="H128" i="13"/>
  <c r="C128" i="13"/>
  <c r="H127" i="13"/>
  <c r="C127" i="13"/>
  <c r="H126" i="13"/>
  <c r="C126" i="13"/>
  <c r="G120" i="13"/>
  <c r="C120" i="13"/>
  <c r="G119" i="13"/>
  <c r="C119" i="13"/>
  <c r="G118" i="13"/>
  <c r="C118" i="13"/>
  <c r="G117" i="13"/>
  <c r="C117" i="13"/>
  <c r="G116" i="13"/>
  <c r="C116" i="13"/>
  <c r="G115" i="13"/>
  <c r="C115" i="13"/>
  <c r="H77" i="13"/>
  <c r="G77" i="13"/>
  <c r="F77" i="13"/>
  <c r="E77" i="13"/>
  <c r="D77" i="13"/>
  <c r="C77" i="13"/>
  <c r="H67" i="13"/>
  <c r="G67" i="13"/>
  <c r="F67" i="13"/>
  <c r="E67" i="13"/>
  <c r="D67" i="13"/>
  <c r="C67" i="13"/>
  <c r="B47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I26" i="13"/>
  <c r="H26" i="13"/>
  <c r="G26" i="13"/>
  <c r="F26" i="13"/>
  <c r="D26" i="13" s="1"/>
  <c r="E26" i="13"/>
  <c r="BA25" i="13"/>
  <c r="J25" i="13" s="1"/>
  <c r="D25" i="13"/>
  <c r="BC25" i="13" s="1"/>
  <c r="BA24" i="13"/>
  <c r="J24" i="13" s="1"/>
  <c r="D24" i="13"/>
  <c r="BC24" i="13" s="1"/>
  <c r="BA23" i="13"/>
  <c r="J23" i="13" s="1"/>
  <c r="D23" i="13"/>
  <c r="BC23" i="13" s="1"/>
  <c r="BA22" i="13"/>
  <c r="J22" i="13" s="1"/>
  <c r="D22" i="13"/>
  <c r="BC22" i="13" s="1"/>
  <c r="BA21" i="13"/>
  <c r="J21" i="13" s="1"/>
  <c r="D21" i="13"/>
  <c r="BC21" i="13" s="1"/>
  <c r="BA20" i="13"/>
  <c r="J20" i="13" s="1"/>
  <c r="D20" i="13"/>
  <c r="BC20" i="13" s="1"/>
  <c r="J14" i="13"/>
  <c r="I14" i="13"/>
  <c r="H14" i="13"/>
  <c r="G14" i="13"/>
  <c r="F14" i="13"/>
  <c r="E14" i="13"/>
  <c r="D14" i="13" s="1"/>
  <c r="D13" i="13"/>
  <c r="D12" i="13"/>
  <c r="D11" i="13"/>
  <c r="A5" i="13"/>
  <c r="A4" i="13"/>
  <c r="A3" i="13"/>
  <c r="A2" i="13"/>
  <c r="A244" i="13" l="1"/>
  <c r="BA26" i="13"/>
  <c r="J26" i="13" s="1"/>
  <c r="BC26" i="13"/>
  <c r="A206" i="13"/>
  <c r="B149" i="7"/>
  <c r="B148" i="7"/>
  <c r="B147" i="7"/>
  <c r="B146" i="7"/>
  <c r="B145" i="7"/>
  <c r="B144" i="7"/>
  <c r="B143" i="7"/>
  <c r="B142" i="7"/>
  <c r="B141" i="7"/>
  <c r="B140" i="7"/>
  <c r="G132" i="7"/>
  <c r="F132" i="7"/>
  <c r="E132" i="7"/>
  <c r="D132" i="7"/>
  <c r="C132" i="7" s="1"/>
  <c r="H131" i="7"/>
  <c r="C131" i="7"/>
  <c r="H130" i="7"/>
  <c r="C130" i="7"/>
  <c r="H129" i="7"/>
  <c r="C129" i="7"/>
  <c r="H128" i="7"/>
  <c r="C128" i="7"/>
  <c r="H127" i="7"/>
  <c r="C127" i="7"/>
  <c r="H126" i="7"/>
  <c r="C126" i="7"/>
  <c r="G120" i="7"/>
  <c r="C120" i="7"/>
  <c r="G119" i="7"/>
  <c r="C119" i="7"/>
  <c r="G118" i="7"/>
  <c r="C118" i="7"/>
  <c r="G117" i="7"/>
  <c r="C117" i="7"/>
  <c r="G116" i="7"/>
  <c r="C116" i="7"/>
  <c r="G115" i="7"/>
  <c r="C115" i="7"/>
  <c r="H77" i="7"/>
  <c r="G77" i="7"/>
  <c r="F77" i="7"/>
  <c r="E77" i="7"/>
  <c r="D77" i="7"/>
  <c r="C77" i="7"/>
  <c r="H67" i="7"/>
  <c r="G67" i="7"/>
  <c r="F67" i="7"/>
  <c r="E67" i="7"/>
  <c r="D67" i="7"/>
  <c r="C67" i="7"/>
  <c r="B47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I26" i="7"/>
  <c r="H26" i="7"/>
  <c r="G26" i="7"/>
  <c r="F26" i="7"/>
  <c r="E26" i="7"/>
  <c r="D26" i="7"/>
  <c r="BA26" i="7" s="1"/>
  <c r="J26" i="7" s="1"/>
  <c r="D25" i="7"/>
  <c r="BC25" i="7" s="1"/>
  <c r="D24" i="7"/>
  <c r="BC24" i="7" s="1"/>
  <c r="D23" i="7"/>
  <c r="BC23" i="7" s="1"/>
  <c r="D22" i="7"/>
  <c r="BC22" i="7" s="1"/>
  <c r="D21" i="7"/>
  <c r="BC21" i="7" s="1"/>
  <c r="D20" i="7"/>
  <c r="BC20" i="7" s="1"/>
  <c r="J14" i="7"/>
  <c r="I14" i="7"/>
  <c r="H14" i="7"/>
  <c r="G14" i="7"/>
  <c r="D14" i="7" s="1"/>
  <c r="F14" i="7"/>
  <c r="E14" i="7"/>
  <c r="D13" i="7"/>
  <c r="D12" i="7"/>
  <c r="D11" i="7"/>
  <c r="A5" i="7"/>
  <c r="A4" i="7"/>
  <c r="A3" i="7"/>
  <c r="A2" i="7"/>
  <c r="BC26" i="7" l="1"/>
  <c r="BA20" i="7"/>
  <c r="J20" i="7" s="1"/>
  <c r="A244" i="7" s="1"/>
  <c r="BA21" i="7"/>
  <c r="J21" i="7" s="1"/>
  <c r="BA22" i="7"/>
  <c r="J22" i="7" s="1"/>
  <c r="BA23" i="7"/>
  <c r="J23" i="7" s="1"/>
  <c r="BA24" i="7"/>
  <c r="J24" i="7" s="1"/>
  <c r="BA25" i="7"/>
  <c r="J25" i="7" s="1"/>
  <c r="B149" i="6"/>
  <c r="B148" i="6"/>
  <c r="B147" i="6"/>
  <c r="B146" i="6"/>
  <c r="B145" i="6"/>
  <c r="B144" i="6"/>
  <c r="B143" i="6"/>
  <c r="B142" i="6"/>
  <c r="B141" i="6"/>
  <c r="B140" i="6"/>
  <c r="G132" i="6"/>
  <c r="F132" i="6"/>
  <c r="E132" i="6"/>
  <c r="D132" i="6"/>
  <c r="C132" i="6" s="1"/>
  <c r="H131" i="6"/>
  <c r="C131" i="6"/>
  <c r="H130" i="6"/>
  <c r="C130" i="6"/>
  <c r="H129" i="6"/>
  <c r="C129" i="6"/>
  <c r="H128" i="6"/>
  <c r="C128" i="6"/>
  <c r="H127" i="6"/>
  <c r="C127" i="6"/>
  <c r="H126" i="6"/>
  <c r="C126" i="6"/>
  <c r="G120" i="6"/>
  <c r="C120" i="6"/>
  <c r="G119" i="6"/>
  <c r="C119" i="6"/>
  <c r="G118" i="6"/>
  <c r="C118" i="6"/>
  <c r="G117" i="6"/>
  <c r="C117" i="6"/>
  <c r="G116" i="6"/>
  <c r="C116" i="6"/>
  <c r="G115" i="6"/>
  <c r="C115" i="6"/>
  <c r="H77" i="6"/>
  <c r="G77" i="6"/>
  <c r="F77" i="6"/>
  <c r="E77" i="6"/>
  <c r="D77" i="6"/>
  <c r="C77" i="6"/>
  <c r="H67" i="6"/>
  <c r="G67" i="6"/>
  <c r="F67" i="6"/>
  <c r="E67" i="6"/>
  <c r="D67" i="6"/>
  <c r="C67" i="6"/>
  <c r="B47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I26" i="6"/>
  <c r="H26" i="6"/>
  <c r="G26" i="6"/>
  <c r="F26" i="6"/>
  <c r="E26" i="6"/>
  <c r="D26" i="6"/>
  <c r="BA26" i="6" s="1"/>
  <c r="J26" i="6" s="1"/>
  <c r="D25" i="6"/>
  <c r="BC25" i="6" s="1"/>
  <c r="D24" i="6"/>
  <c r="BC24" i="6" s="1"/>
  <c r="D23" i="6"/>
  <c r="BC23" i="6" s="1"/>
  <c r="D22" i="6"/>
  <c r="BC22" i="6" s="1"/>
  <c r="D21" i="6"/>
  <c r="BC21" i="6" s="1"/>
  <c r="D20" i="6"/>
  <c r="BC20" i="6" s="1"/>
  <c r="J14" i="6"/>
  <c r="I14" i="6"/>
  <c r="H14" i="6"/>
  <c r="G14" i="6"/>
  <c r="D14" i="6" s="1"/>
  <c r="F14" i="6"/>
  <c r="E14" i="6"/>
  <c r="D13" i="6"/>
  <c r="D12" i="6"/>
  <c r="D11" i="6"/>
  <c r="A5" i="6"/>
  <c r="A4" i="6"/>
  <c r="A3" i="6"/>
  <c r="A2" i="6"/>
  <c r="A206" i="7" l="1"/>
  <c r="BC26" i="6"/>
  <c r="BA20" i="6"/>
  <c r="J20" i="6" s="1"/>
  <c r="A244" i="6" s="1"/>
  <c r="BA21" i="6"/>
  <c r="J21" i="6" s="1"/>
  <c r="BA22" i="6"/>
  <c r="J22" i="6" s="1"/>
  <c r="BA23" i="6"/>
  <c r="J23" i="6" s="1"/>
  <c r="BA24" i="6"/>
  <c r="J24" i="6" s="1"/>
  <c r="BA25" i="6"/>
  <c r="J25" i="6" s="1"/>
  <c r="B149" i="5"/>
  <c r="B148" i="5"/>
  <c r="B147" i="5"/>
  <c r="B146" i="5"/>
  <c r="B145" i="5"/>
  <c r="B144" i="5"/>
  <c r="B143" i="5"/>
  <c r="B142" i="5"/>
  <c r="B141" i="5"/>
  <c r="B140" i="5"/>
  <c r="G132" i="5"/>
  <c r="F132" i="5"/>
  <c r="C132" i="5" s="1"/>
  <c r="E132" i="5"/>
  <c r="D132" i="5"/>
  <c r="H131" i="5"/>
  <c r="C131" i="5"/>
  <c r="H130" i="5"/>
  <c r="C130" i="5"/>
  <c r="H129" i="5"/>
  <c r="C129" i="5"/>
  <c r="H128" i="5"/>
  <c r="C128" i="5"/>
  <c r="H127" i="5"/>
  <c r="C127" i="5"/>
  <c r="H126" i="5"/>
  <c r="C126" i="5"/>
  <c r="G120" i="5"/>
  <c r="C120" i="5"/>
  <c r="G119" i="5"/>
  <c r="C119" i="5"/>
  <c r="G118" i="5"/>
  <c r="C118" i="5"/>
  <c r="G117" i="5"/>
  <c r="C117" i="5"/>
  <c r="G116" i="5"/>
  <c r="C116" i="5"/>
  <c r="G115" i="5"/>
  <c r="C115" i="5"/>
  <c r="H77" i="5"/>
  <c r="G77" i="5"/>
  <c r="F77" i="5"/>
  <c r="E77" i="5"/>
  <c r="D77" i="5"/>
  <c r="C77" i="5"/>
  <c r="H67" i="5"/>
  <c r="G67" i="5"/>
  <c r="F67" i="5"/>
  <c r="E67" i="5"/>
  <c r="D67" i="5"/>
  <c r="C67" i="5"/>
  <c r="B47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I26" i="5"/>
  <c r="H26" i="5"/>
  <c r="G26" i="5"/>
  <c r="F26" i="5"/>
  <c r="D26" i="5" s="1"/>
  <c r="E26" i="5"/>
  <c r="BC25" i="5"/>
  <c r="BA25" i="5"/>
  <c r="J25" i="5" s="1"/>
  <c r="D25" i="5"/>
  <c r="BC24" i="5"/>
  <c r="BA24" i="5"/>
  <c r="J24" i="5" s="1"/>
  <c r="D24" i="5"/>
  <c r="BC23" i="5"/>
  <c r="BA23" i="5"/>
  <c r="J23" i="5" s="1"/>
  <c r="D23" i="5"/>
  <c r="BC22" i="5"/>
  <c r="BA22" i="5"/>
  <c r="J22" i="5" s="1"/>
  <c r="D22" i="5"/>
  <c r="BC21" i="5"/>
  <c r="BA21" i="5"/>
  <c r="J21" i="5" s="1"/>
  <c r="D21" i="5"/>
  <c r="BC20" i="5"/>
  <c r="BA20" i="5"/>
  <c r="J20" i="5" s="1"/>
  <c r="D20" i="5"/>
  <c r="J14" i="5"/>
  <c r="I14" i="5"/>
  <c r="H14" i="5"/>
  <c r="G14" i="5"/>
  <c r="F14" i="5"/>
  <c r="E14" i="5"/>
  <c r="D14" i="5" s="1"/>
  <c r="D13" i="5"/>
  <c r="D12" i="5"/>
  <c r="D11" i="5"/>
  <c r="A5" i="5"/>
  <c r="A4" i="5"/>
  <c r="A3" i="5"/>
  <c r="A2" i="5"/>
  <c r="A206" i="6" l="1"/>
  <c r="BA26" i="5"/>
  <c r="J26" i="5" s="1"/>
  <c r="A244" i="5" s="1"/>
  <c r="BC26" i="5"/>
  <c r="A206" i="5"/>
  <c r="F132" i="1" l="1"/>
  <c r="D132" i="1"/>
  <c r="H77" i="1"/>
  <c r="G77" i="1"/>
  <c r="E77" i="1"/>
  <c r="D77" i="1"/>
  <c r="C77" i="1"/>
  <c r="H26" i="1"/>
  <c r="G26" i="1"/>
  <c r="F26" i="1"/>
  <c r="E26" i="1"/>
  <c r="J77" i="1"/>
  <c r="I77" i="1"/>
  <c r="F77" i="1"/>
  <c r="G132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C136" i="1"/>
  <c r="C135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B112" i="1"/>
  <c r="B111" i="1"/>
  <c r="B110" i="1"/>
  <c r="B109" i="1"/>
  <c r="B108" i="1"/>
  <c r="B104" i="1"/>
  <c r="B103" i="1"/>
  <c r="B102" i="1"/>
  <c r="B101" i="1"/>
  <c r="B100" i="1"/>
  <c r="C96" i="1"/>
  <c r="C95" i="1"/>
  <c r="C94" i="1"/>
  <c r="C93" i="1"/>
  <c r="C92" i="1"/>
  <c r="C91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82" i="1"/>
  <c r="G82" i="1"/>
  <c r="F82" i="1"/>
  <c r="E82" i="1"/>
  <c r="D82" i="1"/>
  <c r="C82" i="1"/>
  <c r="H81" i="1"/>
  <c r="G81" i="1"/>
  <c r="F81" i="1"/>
  <c r="E81" i="1"/>
  <c r="D81" i="1"/>
  <c r="C81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66" i="1"/>
  <c r="G66" i="1"/>
  <c r="F66" i="1"/>
  <c r="E66" i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C60" i="1"/>
  <c r="C59" i="1"/>
  <c r="C58" i="1"/>
  <c r="C57" i="1"/>
  <c r="C56" i="1"/>
  <c r="C55" i="1"/>
  <c r="C54" i="1"/>
  <c r="C53" i="1"/>
  <c r="C52" i="1"/>
  <c r="C51" i="1"/>
  <c r="B46" i="1"/>
  <c r="B45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F20" i="1"/>
  <c r="E20" i="1"/>
  <c r="D16" i="1"/>
  <c r="D15" i="1"/>
  <c r="J13" i="1"/>
  <c r="I13" i="1"/>
  <c r="H13" i="1"/>
  <c r="G13" i="1"/>
  <c r="F13" i="1"/>
  <c r="E13" i="1"/>
  <c r="J12" i="1"/>
  <c r="I12" i="1"/>
  <c r="H12" i="1"/>
  <c r="G12" i="1"/>
  <c r="F12" i="1"/>
  <c r="E12" i="1"/>
  <c r="J11" i="1"/>
  <c r="I11" i="1"/>
  <c r="H11" i="1"/>
  <c r="G11" i="1"/>
  <c r="F11" i="1"/>
  <c r="E11" i="1"/>
  <c r="H131" i="1"/>
  <c r="H130" i="1"/>
  <c r="H129" i="1"/>
  <c r="H128" i="1"/>
  <c r="H127" i="1"/>
  <c r="H126" i="1"/>
  <c r="G120" i="1"/>
  <c r="G119" i="1"/>
  <c r="G118" i="1"/>
  <c r="G117" i="1"/>
  <c r="G116" i="1"/>
  <c r="G115" i="1"/>
  <c r="A5" i="1"/>
  <c r="A3" i="1"/>
  <c r="A2" i="1"/>
  <c r="D30" i="1" l="1"/>
  <c r="D32" i="1"/>
  <c r="D34" i="1"/>
  <c r="D36" i="1"/>
  <c r="D38" i="1"/>
  <c r="D40" i="1"/>
  <c r="B47" i="1"/>
  <c r="I14" i="1"/>
  <c r="D20" i="1"/>
  <c r="BC20" i="1" s="1"/>
  <c r="D21" i="1"/>
  <c r="BC21" i="1" s="1"/>
  <c r="I26" i="1"/>
  <c r="D24" i="1"/>
  <c r="BC24" i="1" s="1"/>
  <c r="D25" i="1"/>
  <c r="BC25" i="1" s="1"/>
  <c r="D29" i="1"/>
  <c r="D31" i="1"/>
  <c r="D33" i="1"/>
  <c r="D35" i="1"/>
  <c r="D37" i="1"/>
  <c r="D39" i="1"/>
  <c r="D41" i="1"/>
  <c r="C67" i="1"/>
  <c r="G67" i="1"/>
  <c r="C115" i="1"/>
  <c r="C117" i="1"/>
  <c r="C118" i="1"/>
  <c r="C119" i="1"/>
  <c r="C126" i="1"/>
  <c r="C128" i="1"/>
  <c r="C130" i="1"/>
  <c r="B140" i="1"/>
  <c r="B144" i="1"/>
  <c r="B148" i="1"/>
  <c r="H14" i="1"/>
  <c r="D12" i="1"/>
  <c r="D23" i="1"/>
  <c r="BC23" i="1" s="1"/>
  <c r="F67" i="1"/>
  <c r="D67" i="1"/>
  <c r="H67" i="1"/>
  <c r="C116" i="1"/>
  <c r="C120" i="1"/>
  <c r="C127" i="1"/>
  <c r="C129" i="1"/>
  <c r="C131" i="1"/>
  <c r="B141" i="1"/>
  <c r="B142" i="1"/>
  <c r="B143" i="1"/>
  <c r="B145" i="1"/>
  <c r="B146" i="1"/>
  <c r="B147" i="1"/>
  <c r="B149" i="1"/>
  <c r="E132" i="1"/>
  <c r="C132" i="1" s="1"/>
  <c r="E14" i="1"/>
  <c r="D13" i="1"/>
  <c r="E67" i="1"/>
  <c r="D26" i="1"/>
  <c r="D22" i="1"/>
  <c r="BC22" i="1" s="1"/>
  <c r="G14" i="1"/>
  <c r="F14" i="1"/>
  <c r="J14" i="1"/>
  <c r="D11" i="1"/>
  <c r="BA24" i="1" l="1"/>
  <c r="J24" i="1" s="1"/>
  <c r="BA21" i="1"/>
  <c r="J21" i="1" s="1"/>
  <c r="BA25" i="1"/>
  <c r="J25" i="1" s="1"/>
  <c r="BA20" i="1"/>
  <c r="J20" i="1" s="1"/>
  <c r="BA23" i="1"/>
  <c r="J23" i="1" s="1"/>
  <c r="D14" i="1"/>
  <c r="BA26" i="1"/>
  <c r="J26" i="1" s="1"/>
  <c r="BC26" i="1"/>
  <c r="BA22" i="1"/>
  <c r="J22" i="1" s="1"/>
  <c r="A244" i="1" l="1"/>
  <c r="A206" i="1"/>
</calcChain>
</file>

<file path=xl/sharedStrings.xml><?xml version="1.0" encoding="utf-8"?>
<sst xmlns="http://schemas.openxmlformats.org/spreadsheetml/2006/main" count="2873" uniqueCount="124">
  <si>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</si>
  <si>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</si>
  <si>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</si>
  <si>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</si>
  <si>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</si>
  <si>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</si>
  <si>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HOMBRES</t>
  </si>
  <si>
    <t>MUJERES</t>
  </si>
  <si>
    <t>GRUPOS DE EDAD</t>
  </si>
  <si>
    <t>18-34</t>
  </si>
  <si>
    <t>35-44</t>
  </si>
  <si>
    <t>45-64</t>
  </si>
  <si>
    <t>ALTRUISTAS</t>
  </si>
  <si>
    <t>NUEVOS</t>
  </si>
  <si>
    <t>Aceptados</t>
  </si>
  <si>
    <t>REPETIDOS</t>
  </si>
  <si>
    <t>FAMILIARES O REPOSICIÓN</t>
  </si>
  <si>
    <t>SECCIÓN A.2:  TIPO DE DONANTES RECHAZADOS</t>
  </si>
  <si>
    <t>POR SEXO</t>
  </si>
  <si>
    <t>Hombres</t>
  </si>
  <si>
    <t>Mujeres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</si>
  <si>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</si>
  <si>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</si>
  <si>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</si>
  <si>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</si>
  <si>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</si>
  <si>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</si>
  <si>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CON SINTOMAS LOCALES</t>
  </si>
  <si>
    <t>Hematoma</t>
  </si>
  <si>
    <t>Punción arterial</t>
  </si>
  <si>
    <t>Sangramiento posterior</t>
  </si>
  <si>
    <t>Irritación de un nervio</t>
  </si>
  <si>
    <t>Lesión nerviosa</t>
  </si>
  <si>
    <t>Lesión de tendón</t>
  </si>
  <si>
    <t>Brazo doloroso</t>
  </si>
  <si>
    <t>Tromboflebitis</t>
  </si>
  <si>
    <t>Alergia local</t>
  </si>
  <si>
    <t>CON SINTOMAS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</si>
  <si>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</si>
  <si>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</si>
  <si>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</si>
  <si>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</si>
  <si>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</si>
  <si>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</si>
  <si>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</si>
  <si>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</si>
  <si>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</si>
  <si>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</si>
  <si>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</si>
  <si>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</si>
  <si>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</si>
  <si>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Filtrados</t>
  </si>
  <si>
    <t>PLAQUETAS</t>
  </si>
  <si>
    <t>Estándar</t>
  </si>
  <si>
    <t>leucorreducida pool</t>
  </si>
  <si>
    <t>leucodepletada pool</t>
  </si>
  <si>
    <t>Aféresis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</si>
  <si>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</si>
  <si>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</si>
  <si>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</si>
  <si>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</si>
  <si>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</si>
  <si>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</si>
  <si>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</si>
  <si>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</si>
  <si>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ESTÁNDAR</t>
  </si>
  <si>
    <t>POOL*</t>
  </si>
  <si>
    <t>AFERESIS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</si>
  <si>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</si>
  <si>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</si>
  <si>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</si>
  <si>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</si>
  <si>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</si>
  <si>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</si>
  <si>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</si>
  <si>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</si>
  <si>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</si>
  <si>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</si>
  <si>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PEDIATRICAS</t>
  </si>
  <si>
    <t>IRRADIACIÓN</t>
  </si>
  <si>
    <t>RECONSTITUCION PARA USO PEDIATRICO (RECAMBIO)</t>
  </si>
  <si>
    <t>REDUCCIÓN VOLUMEN</t>
  </si>
  <si>
    <t>DESPLASMATIZACIÓN</t>
  </si>
  <si>
    <t>ESTANDAR</t>
  </si>
  <si>
    <t>SECCIÓN C.4: COMPONENTES SANGUÍNEOS DISTRIBUIBLES (CS)</t>
  </si>
  <si>
    <t>SECCIÓN C.5: SATISFACCION STOCK (7 DÍAS) CS</t>
  </si>
  <si>
    <t>GR</t>
  </si>
  <si>
    <t>NUMERO DIAS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</si>
  <si>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</si>
  <si>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</si>
  <si>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</si>
  <si>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</si>
  <si>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</si>
  <si>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</si>
  <si>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NUMERO DIAS BAJO STOCK CRITICO</t>
  </si>
  <si>
    <t>SECCIÓN D: COMPONENTES SANGUINEOS DISTRIBUIDOS (CS) O TRANSFERIDOS (BS Y UMT)</t>
  </si>
  <si>
    <t>PUBLICO</t>
  </si>
  <si>
    <t>PRIVADO**</t>
  </si>
  <si>
    <t>F.F.A.A.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</si>
  <si>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</si>
  <si>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</si>
  <si>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</si>
  <si>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</si>
  <si>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</si>
  <si>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>NORMALES</t>
  </si>
  <si>
    <t>IRRADIADOS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</si>
  <si>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</si>
  <si>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</si>
  <si>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</si>
  <si>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</si>
  <si>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</si>
  <si>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</si>
  <si>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</si>
  <si>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</si>
  <si>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</si>
  <si>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</si>
  <si>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</si>
  <si>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</si>
  <si>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</si>
  <si>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</si>
  <si>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</si>
  <si>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* Cada vez que el paciente se transfunde.</t>
  </si>
  <si>
    <t>Total de Días de Antención otorgados</t>
  </si>
  <si>
    <t>Total  de Colectas móviles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</si>
</sst>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</font>
    <font>
      <b/>
      <sz val="11"/>
      <color indexed="10"/>
      <name val="Verdana"/>
      <family val="2"/>
    </font>
    <font>
      <sz val="9"/>
      <color indexed="10"/>
      <name val="Verdana"/>
      <family val="2"/>
    </font>
    <font>
      <b/>
      <sz val="11"/>
      <color indexed="10"/>
      <name val="Calibri"/>
      <family val="2"/>
    </font>
    <font>
      <sz val="8"/>
      <color indexed="10"/>
      <name val="Verdana"/>
      <family val="2"/>
    </font>
    <font>
      <sz val="24"/>
      <color indexed="10"/>
      <name val="Verdana"/>
      <family val="2"/>
    </font>
    <font>
      <b/>
      <sz val="8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525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1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Protection="1"/>
    <xf numFmtId="3" fontId="2" fillId="0" borderId="7" xfId="0" applyNumberFormat="1" applyFont="1" applyBorder="1" applyAlignment="1" applyProtection="1"/>
    <xf numFmtId="3" fontId="2" fillId="3" borderId="8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/>
    <xf numFmtId="0" fontId="2" fillId="0" borderId="12" xfId="0" applyFont="1" applyBorder="1" applyProtection="1"/>
    <xf numFmtId="3" fontId="2" fillId="0" borderId="12" xfId="0" applyNumberFormat="1" applyFont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0" borderId="2" xfId="0" applyNumberFormat="1" applyFont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2" xfId="0" applyNumberFormat="1" applyFont="1" applyBorder="1" applyAlignment="1" applyProtection="1"/>
    <xf numFmtId="3" fontId="2" fillId="0" borderId="20" xfId="0" applyNumberFormat="1" applyFont="1" applyBorder="1" applyAlignment="1" applyProtection="1"/>
    <xf numFmtId="3" fontId="2" fillId="0" borderId="23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3" fontId="2" fillId="0" borderId="0" xfId="0" applyNumberFormat="1" applyFont="1" applyBorder="1" applyAlignment="1" applyProtection="1"/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26" xfId="0" applyFont="1" applyBorder="1" applyAlignment="1" applyProtection="1">
      <alignment wrapText="1"/>
    </xf>
    <xf numFmtId="3" fontId="2" fillId="3" borderId="27" xfId="0" applyNumberFormat="1" applyFont="1" applyFill="1" applyBorder="1" applyAlignment="1" applyProtection="1">
      <protection locked="0"/>
    </xf>
    <xf numFmtId="0" fontId="2" fillId="4" borderId="0" xfId="0" applyFont="1" applyFill="1" applyBorder="1" applyProtection="1"/>
    <xf numFmtId="0" fontId="2" fillId="5" borderId="0" xfId="0" applyFont="1" applyFill="1" applyBorder="1" applyProtection="1"/>
    <xf numFmtId="0" fontId="2" fillId="0" borderId="28" xfId="0" applyFont="1" applyBorder="1" applyAlignment="1" applyProtection="1">
      <alignment wrapText="1"/>
    </xf>
    <xf numFmtId="3" fontId="2" fillId="0" borderId="29" xfId="0" applyNumberFormat="1" applyFont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34" xfId="0" applyFont="1" applyBorder="1" applyAlignment="1" applyProtection="1">
      <alignment wrapText="1"/>
    </xf>
    <xf numFmtId="3" fontId="2" fillId="0" borderId="34" xfId="0" applyNumberFormat="1" applyFont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0" fontId="2" fillId="0" borderId="29" xfId="0" applyFont="1" applyBorder="1" applyAlignment="1" applyProtection="1">
      <alignment wrapText="1"/>
    </xf>
    <xf numFmtId="3" fontId="2" fillId="0" borderId="11" xfId="0" applyNumberFormat="1" applyFont="1" applyBorder="1" applyAlignment="1" applyProtection="1"/>
    <xf numFmtId="3" fontId="2" fillId="3" borderId="3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7" fillId="2" borderId="43" xfId="1" applyNumberFormat="1" applyFont="1" applyFill="1" applyBorder="1" applyAlignment="1" applyProtection="1">
      <alignment wrapText="1"/>
    </xf>
    <xf numFmtId="0" fontId="7" fillId="2" borderId="19" xfId="1" applyNumberFormat="1" applyFont="1" applyFill="1" applyBorder="1" applyAlignment="1" applyProtection="1">
      <alignment horizontal="center" wrapText="1"/>
    </xf>
    <xf numFmtId="0" fontId="2" fillId="2" borderId="0" xfId="2" applyFont="1" applyFill="1" applyBorder="1" applyAlignment="1">
      <alignment horizontal="center" vertical="top" wrapText="1"/>
    </xf>
    <xf numFmtId="0" fontId="2" fillId="2" borderId="0" xfId="2" applyFont="1" applyFill="1" applyBorder="1" applyProtection="1"/>
    <xf numFmtId="0" fontId="2" fillId="2" borderId="0" xfId="2" applyFont="1" applyFill="1" applyBorder="1" applyAlignment="1">
      <alignment wrapText="1"/>
    </xf>
    <xf numFmtId="0" fontId="2" fillId="2" borderId="7" xfId="1" applyNumberFormat="1" applyFont="1" applyFill="1" applyBorder="1" applyAlignment="1" applyProtection="1">
      <alignment horizontal="right" vertical="center" wrapText="1"/>
    </xf>
    <xf numFmtId="0" fontId="2" fillId="3" borderId="46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1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Protection="1"/>
    <xf numFmtId="0" fontId="2" fillId="0" borderId="0" xfId="2" applyFont="1" applyFill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2" fillId="2" borderId="34" xfId="1" applyNumberFormat="1" applyFont="1" applyFill="1" applyBorder="1" applyAlignment="1" applyProtection="1">
      <alignment horizontal="right" vertical="center" wrapText="1"/>
    </xf>
    <xf numFmtId="0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38" xfId="0" applyFont="1" applyFill="1" applyBorder="1" applyAlignment="1" applyProtection="1">
      <alignment horizontal="right"/>
      <protection locked="0"/>
    </xf>
    <xf numFmtId="0" fontId="2" fillId="3" borderId="37" xfId="0" applyFont="1" applyFill="1" applyBorder="1" applyAlignment="1" applyProtection="1">
      <alignment horizontal="right"/>
      <protection locked="0"/>
    </xf>
    <xf numFmtId="0" fontId="2" fillId="0" borderId="0" xfId="2" applyFont="1" applyFill="1" applyBorder="1" applyAlignment="1">
      <alignment horizontal="center" wrapText="1"/>
    </xf>
    <xf numFmtId="0" fontId="2" fillId="2" borderId="29" xfId="1" applyNumberFormat="1" applyFont="1" applyFill="1" applyBorder="1" applyAlignment="1" applyProtection="1">
      <alignment horizontal="right" vertical="center" wrapText="1"/>
    </xf>
    <xf numFmtId="0" fontId="2" fillId="3" borderId="32" xfId="0" applyFont="1" applyFill="1" applyBorder="1" applyAlignment="1" applyProtection="1">
      <alignment horizontal="right"/>
      <protection locked="0"/>
    </xf>
    <xf numFmtId="0" fontId="2" fillId="3" borderId="33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0" fontId="2" fillId="3" borderId="30" xfId="0" applyFont="1" applyFill="1" applyBorder="1" applyAlignment="1" applyProtection="1">
      <alignment horizontal="right"/>
      <protection locked="0"/>
    </xf>
    <xf numFmtId="0" fontId="2" fillId="0" borderId="29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0" fontId="11" fillId="0" borderId="0" xfId="0" applyFont="1"/>
    <xf numFmtId="0" fontId="7" fillId="2" borderId="0" xfId="0" applyNumberFormat="1" applyFont="1" applyFill="1" applyAlignment="1" applyProtection="1"/>
    <xf numFmtId="0" fontId="2" fillId="3" borderId="7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2" fillId="3" borderId="29" xfId="0" applyFont="1" applyFill="1" applyBorder="1" applyProtection="1">
      <protection locked="0"/>
    </xf>
    <xf numFmtId="0" fontId="2" fillId="0" borderId="22" xfId="0" applyFont="1" applyBorder="1" applyAlignment="1" applyProtection="1">
      <alignment horizontal="right" vertical="center"/>
    </xf>
    <xf numFmtId="0" fontId="7" fillId="0" borderId="3" xfId="0" applyFont="1" applyBorder="1" applyProtection="1"/>
    <xf numFmtId="0" fontId="5" fillId="0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51" xfId="0" applyFont="1" applyBorder="1" applyAlignment="1" applyProtection="1">
      <alignment vertical="center" wrapText="1"/>
    </xf>
    <xf numFmtId="0" fontId="2" fillId="3" borderId="34" xfId="0" applyFont="1" applyFill="1" applyBorder="1" applyProtection="1">
      <protection locked="0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3" borderId="22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right" vertical="center" wrapText="1"/>
      <protection locked="0"/>
    </xf>
    <xf numFmtId="0" fontId="2" fillId="3" borderId="45" xfId="0" applyFont="1" applyFill="1" applyBorder="1" applyAlignment="1" applyProtection="1">
      <alignment horizontal="right" vertical="center" wrapText="1"/>
      <protection locked="0"/>
    </xf>
    <xf numFmtId="0" fontId="2" fillId="3" borderId="34" xfId="0" applyFont="1" applyFill="1" applyBorder="1" applyAlignment="1" applyProtection="1">
      <alignment horizontal="right" vertical="center" wrapText="1"/>
      <protection locked="0"/>
    </xf>
    <xf numFmtId="0" fontId="2" fillId="3" borderId="48" xfId="0" applyFont="1" applyFill="1" applyBorder="1" applyAlignment="1" applyProtection="1">
      <alignment horizontal="right" vertical="center" wrapText="1"/>
      <protection locked="0"/>
    </xf>
    <xf numFmtId="0" fontId="2" fillId="3" borderId="52" xfId="0" applyFont="1" applyFill="1" applyBorder="1" applyProtection="1">
      <protection locked="0"/>
    </xf>
    <xf numFmtId="0" fontId="2" fillId="3" borderId="53" xfId="0" applyFont="1" applyFill="1" applyBorder="1" applyProtection="1">
      <protection locked="0"/>
    </xf>
    <xf numFmtId="3" fontId="2" fillId="0" borderId="16" xfId="0" applyNumberFormat="1" applyFont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0" fillId="2" borderId="0" xfId="0" applyFont="1" applyFill="1" applyProtection="1"/>
    <xf numFmtId="0" fontId="2" fillId="3" borderId="48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>
      <protection locked="0"/>
    </xf>
    <xf numFmtId="0" fontId="2" fillId="2" borderId="6" xfId="1" applyNumberFormat="1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2" fillId="3" borderId="12" xfId="0" applyFont="1" applyFill="1" applyBorder="1" applyAlignment="1" applyProtection="1">
      <alignment horizontal="right" vertical="center" wrapText="1"/>
      <protection locked="0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 applyProtection="1">
      <alignment horizontal="right" vertical="center" wrapText="1"/>
      <protection locked="0"/>
    </xf>
    <xf numFmtId="0" fontId="2" fillId="3" borderId="22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Protection="1"/>
    <xf numFmtId="0" fontId="11" fillId="2" borderId="0" xfId="0" applyFont="1" applyFill="1"/>
    <xf numFmtId="0" fontId="2" fillId="2" borderId="51" xfId="0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0" xfId="0" applyFont="1" applyAlignment="1" applyProtection="1"/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34" xfId="0" applyFont="1" applyFill="1" applyBorder="1" applyAlignment="1" applyProtection="1">
      <alignment vertical="center" wrapText="1"/>
      <protection locked="0"/>
    </xf>
    <xf numFmtId="0" fontId="2" fillId="2" borderId="0" xfId="1" applyNumberFormat="1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vertical="center" wrapText="1"/>
      <protection locked="0"/>
    </xf>
    <xf numFmtId="0" fontId="5" fillId="2" borderId="1" xfId="1" applyNumberFormat="1" applyFont="1" applyFill="1" applyBorder="1" applyAlignment="1" applyProtection="1"/>
    <xf numFmtId="0" fontId="5" fillId="2" borderId="1" xfId="1" applyNumberFormat="1" applyFont="1" applyFill="1" applyBorder="1" applyAlignment="1" applyProtection="1">
      <alignment wrapText="1"/>
    </xf>
    <xf numFmtId="0" fontId="2" fillId="2" borderId="2" xfId="1" applyNumberFormat="1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horizontal="right" vertical="center" wrapText="1"/>
    </xf>
    <xf numFmtId="0" fontId="2" fillId="3" borderId="6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horizontal="right" vertical="center" wrapText="1"/>
    </xf>
    <xf numFmtId="0" fontId="7" fillId="2" borderId="34" xfId="0" applyFont="1" applyFill="1" applyBorder="1" applyProtection="1"/>
    <xf numFmtId="0" fontId="7" fillId="2" borderId="29" xfId="0" applyFont="1" applyFill="1" applyBorder="1" applyProtection="1"/>
    <xf numFmtId="0" fontId="7" fillId="2" borderId="12" xfId="0" applyFont="1" applyFill="1" applyBorder="1" applyProtection="1"/>
    <xf numFmtId="0" fontId="2" fillId="3" borderId="12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10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2" fillId="3" borderId="37" xfId="0" applyNumberFormat="1" applyFont="1" applyFill="1" applyBorder="1" applyAlignment="1" applyProtection="1">
      <alignment wrapText="1"/>
      <protection locked="0"/>
    </xf>
    <xf numFmtId="3" fontId="2" fillId="2" borderId="49" xfId="0" applyNumberFormat="1" applyFont="1" applyFill="1" applyBorder="1" applyAlignment="1" applyProtection="1">
      <alignment wrapText="1"/>
    </xf>
    <xf numFmtId="3" fontId="2" fillId="3" borderId="30" xfId="0" applyNumberFormat="1" applyFont="1" applyFill="1" applyBorder="1" applyAlignment="1" applyProtection="1">
      <alignment wrapText="1"/>
      <protection locked="0"/>
    </xf>
    <xf numFmtId="3" fontId="2" fillId="3" borderId="33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3" fontId="2" fillId="2" borderId="22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43" xfId="0" applyNumberFormat="1" applyFont="1" applyBorder="1" applyAlignment="1" applyProtection="1"/>
    <xf numFmtId="3" fontId="2" fillId="0" borderId="19" xfId="0" applyNumberFormat="1" applyFont="1" applyBorder="1" applyAlignment="1" applyProtection="1"/>
    <xf numFmtId="0" fontId="5" fillId="2" borderId="1" xfId="0" applyNumberFormat="1" applyFont="1" applyFill="1" applyBorder="1" applyAlignment="1" applyProtection="1">
      <alignment horizontal="left"/>
    </xf>
    <xf numFmtId="0" fontId="2" fillId="0" borderId="57" xfId="0" applyFont="1" applyBorder="1" applyProtection="1"/>
    <xf numFmtId="3" fontId="7" fillId="3" borderId="7" xfId="0" applyNumberFormat="1" applyFont="1" applyFill="1" applyBorder="1" applyAlignment="1" applyProtection="1">
      <alignment wrapText="1"/>
      <protection locked="0"/>
    </xf>
    <xf numFmtId="0" fontId="2" fillId="0" borderId="42" xfId="0" applyFont="1" applyBorder="1" applyAlignment="1" applyProtection="1">
      <alignment vertical="center" wrapText="1"/>
    </xf>
    <xf numFmtId="3" fontId="7" fillId="3" borderId="29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2" fillId="0" borderId="34" xfId="0" applyFont="1" applyBorder="1" applyAlignment="1">
      <alignment wrapText="1"/>
    </xf>
    <xf numFmtId="3" fontId="2" fillId="0" borderId="34" xfId="0" applyNumberFormat="1" applyFont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34" xfId="0" applyFont="1" applyBorder="1" applyAlignment="1">
      <alignment vertical="center" wrapText="1"/>
    </xf>
    <xf numFmtId="0" fontId="2" fillId="0" borderId="29" xfId="0" applyFont="1" applyBorder="1" applyAlignment="1">
      <alignment wrapText="1"/>
    </xf>
    <xf numFmtId="3" fontId="2" fillId="0" borderId="29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6" borderId="0" xfId="0" applyNumberFormat="1" applyFont="1" applyFill="1" applyBorder="1" applyAlignment="1" applyProtection="1">
      <protection hidden="1"/>
    </xf>
    <xf numFmtId="0" fontId="7" fillId="5" borderId="0" xfId="0" applyNumberFormat="1" applyFont="1" applyFill="1" applyBorder="1" applyAlignment="1" applyProtection="1"/>
    <xf numFmtId="0" fontId="7" fillId="6" borderId="0" xfId="0" applyNumberFormat="1" applyFont="1" applyFill="1" applyBorder="1" applyAlignment="1" applyProtection="1"/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/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15" fillId="2" borderId="0" xfId="0" applyFont="1" applyFill="1" applyBorder="1" applyProtection="1"/>
    <xf numFmtId="0" fontId="16" fillId="2" borderId="0" xfId="0" applyFont="1" applyFill="1" applyBorder="1" applyProtection="1"/>
    <xf numFmtId="0" fontId="17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Protection="1"/>
    <xf numFmtId="3" fontId="2" fillId="0" borderId="54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7" borderId="61" xfId="0" applyNumberFormat="1" applyFont="1" applyFill="1" applyBorder="1" applyAlignment="1" applyProtection="1">
      <protection hidden="1"/>
    </xf>
    <xf numFmtId="3" fontId="2" fillId="3" borderId="2" xfId="0" applyNumberFormat="1" applyFont="1" applyFill="1" applyBorder="1" applyAlignment="1" applyProtection="1">
      <protection locked="0"/>
    </xf>
    <xf numFmtId="3" fontId="2" fillId="7" borderId="2" xfId="0" applyNumberFormat="1" applyFont="1" applyFill="1" applyBorder="1" applyAlignment="1" applyProtection="1">
      <protection hidden="1"/>
    </xf>
    <xf numFmtId="0" fontId="15" fillId="2" borderId="0" xfId="0" applyFont="1" applyFill="1" applyAlignment="1" applyProtection="1">
      <alignment vertical="center"/>
    </xf>
    <xf numFmtId="0" fontId="15" fillId="2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Protection="1"/>
    <xf numFmtId="0" fontId="15" fillId="0" borderId="0" xfId="0" applyNumberFormat="1" applyFont="1" applyFill="1" applyBorder="1" applyAlignment="1" applyProtection="1"/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left"/>
    </xf>
    <xf numFmtId="0" fontId="2" fillId="2" borderId="49" xfId="0" applyFont="1" applyFill="1" applyBorder="1" applyAlignment="1" applyProtection="1">
      <alignment horizontal="left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50" xfId="0" applyFont="1" applyBorder="1" applyProtection="1"/>
    <xf numFmtId="0" fontId="2" fillId="0" borderId="56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wrapText="1"/>
    </xf>
    <xf numFmtId="0" fontId="11" fillId="0" borderId="0" xfId="0" applyFont="1" applyAlignment="1">
      <alignment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17" xfId="1" applyNumberFormat="1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>
      <alignment horizontal="center" wrapText="1"/>
    </xf>
    <xf numFmtId="0" fontId="7" fillId="2" borderId="22" xfId="2" applyFont="1" applyFill="1" applyBorder="1" applyAlignment="1">
      <alignment horizont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7" fillId="2" borderId="44" xfId="1" applyNumberFormat="1" applyFont="1" applyFill="1" applyBorder="1" applyAlignment="1" applyProtection="1">
      <alignment horizontal="left" vertical="center" wrapText="1"/>
    </xf>
    <xf numFmtId="0" fontId="7" fillId="2" borderId="45" xfId="1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8" xfId="0" applyFont="1" applyBorder="1" applyAlignment="1" applyProtection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wrapText="1"/>
    </xf>
    <xf numFmtId="0" fontId="7" fillId="2" borderId="47" xfId="1" applyNumberFormat="1" applyFont="1" applyFill="1" applyBorder="1" applyAlignment="1" applyProtection="1">
      <alignment horizontal="left" vertical="center" wrapText="1"/>
    </xf>
    <xf numFmtId="0" fontId="7" fillId="2" borderId="48" xfId="1" applyNumberFormat="1" applyFont="1" applyFill="1" applyBorder="1" applyAlignment="1" applyProtection="1">
      <alignment horizontal="left" vertical="center" wrapText="1"/>
    </xf>
    <xf numFmtId="0" fontId="7" fillId="2" borderId="28" xfId="1" applyNumberFormat="1" applyFont="1" applyFill="1" applyBorder="1" applyAlignment="1" applyProtection="1">
      <alignment horizontal="left" vertical="center" wrapText="1"/>
    </xf>
    <xf numFmtId="0" fontId="7" fillId="2" borderId="49" xfId="1" applyNumberFormat="1" applyFont="1" applyFill="1" applyBorder="1" applyAlignment="1" applyProtection="1">
      <alignment horizontal="left" vertical="center" wrapText="1"/>
    </xf>
    <xf numFmtId="0" fontId="2" fillId="2" borderId="54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22" xfId="1" applyNumberFormat="1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 applyProtection="1">
      <alignment horizontal="left" vertical="center" wrapText="1"/>
    </xf>
    <xf numFmtId="0" fontId="2" fillId="2" borderId="50" xfId="0" applyFont="1" applyFill="1" applyBorder="1" applyAlignment="1" applyProtection="1">
      <alignment horizontal="left" vertical="center" wrapText="1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51" xfId="0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2"/>
    <cellStyle name="Normal_REM 04-200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nunez\Desktop\2016\REM%202016\ENERO\116108A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2016-12\GLORIA%20NILO\116108A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7">
          <cell r="B7">
            <v>2016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tabSelected="1" workbookViewId="0">
      <selection activeCell="B5" sqref="B5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",[1]NOMBRE!B2," - ","( ",[1]NOMBRE!C2,[1]NOMBRE!D2,[1]NOMBRE!E2,[1]NOMBRE!F2,[1]NOMBRE!G2,"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",[1]NOMBRE!B7)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190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11" t="s">
        <v>9</v>
      </c>
      <c r="F10" s="12" t="s">
        <v>10</v>
      </c>
      <c r="G10" s="13" t="s">
        <v>11</v>
      </c>
      <c r="H10" s="11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28</v>
      </c>
      <c r="E11" s="18">
        <f>+Enero!E11+Febrero!E11+'Marzo '!E11+'Abril '!E11+'Mayo '!E11+Junio!E11+Julio!E11+Agosto!E11+Septiembre!E11+'Octubre '!E11+Noviembre!E11+'Diciembre '!E11</f>
        <v>11</v>
      </c>
      <c r="F11" s="19">
        <f>+Enero!F11+Febrero!F11+'Marzo '!F11+'Abril '!F11+'Mayo '!F11+Junio!F11+Julio!F11+Agosto!F11+Septiembre!F11+'Octubre '!F11+Noviembre!F11+'Diciembre '!F11</f>
        <v>3</v>
      </c>
      <c r="G11" s="20">
        <f>+Enero!G11+Febrero!G11+'Marzo '!G11+'Abril '!G11+'Mayo '!G11+Junio!G11+Julio!G11+Agosto!G11+Septiembre!G11+'Octubre '!G11+Noviembre!G11+'Diciembre '!G11</f>
        <v>5</v>
      </c>
      <c r="H11" s="18">
        <f>+Enero!H11+Febrero!H11+'Marzo '!H11+'Abril '!H11+'Mayo '!H11+Junio!H11+Julio!H11+Agosto!H11+Septiembre!H11+'Octubre '!H11+Noviembre!H11+'Diciembre '!H11</f>
        <v>5</v>
      </c>
      <c r="I11" s="19">
        <f>+Enero!I11+Febrero!I11+'Marzo '!I11+'Abril '!I11+'Mayo '!I11+Junio!I11+Julio!I11+Agosto!I11+Septiembre!I11+'Octubre '!I11+Noviembre!I11+'Diciembre '!I11</f>
        <v>3</v>
      </c>
      <c r="J11" s="20">
        <f>+Enero!J11+Febrero!J11+'Marzo '!J11+'Abril '!J11+'Mayo '!J11+Junio!J11+Julio!J11+Agosto!J11+Septiembre!J11+'Octubre '!J11+Noviembre!J11+'Diciembre '!J11</f>
        <v>1</v>
      </c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191" t="s">
        <v>15</v>
      </c>
      <c r="C12" s="22" t="s">
        <v>14</v>
      </c>
      <c r="D12" s="23">
        <f>SUM(E12:J12)</f>
        <v>41</v>
      </c>
      <c r="E12" s="24">
        <f>+Enero!E12+Febrero!E12+'Marzo '!E12+'Abril '!E12+'Mayo '!E12+Junio!E12+Julio!E12+Agosto!E12+Septiembre!E12+'Octubre '!E12+Noviembre!E12+'Diciembre '!E12</f>
        <v>13</v>
      </c>
      <c r="F12" s="25">
        <f>+Enero!F12+Febrero!F12+'Marzo '!F12+'Abril '!F12+'Mayo '!F12+Junio!F12+Julio!F12+Agosto!F12+Septiembre!F12+'Octubre '!F12+Noviembre!F12+'Diciembre '!F12</f>
        <v>7</v>
      </c>
      <c r="G12" s="26">
        <f>+Enero!G12+Febrero!G12+'Marzo '!G12+'Abril '!G12+'Mayo '!G12+Junio!G12+Julio!G12+Agosto!G12+Septiembre!G12+'Octubre '!G12+Noviembre!G12+'Diciembre '!G12</f>
        <v>11</v>
      </c>
      <c r="H12" s="24">
        <f>+Enero!H12+Febrero!H12+'Marzo '!H12+'Abril '!H12+'Mayo '!H12+Junio!H12+Julio!H12+Agosto!H12+Septiembre!H12+'Octubre '!H12+Noviembre!H12+'Diciembre '!H12</f>
        <v>7</v>
      </c>
      <c r="I12" s="25">
        <f>+Enero!I12+Febrero!I12+'Marzo '!I12+'Abril '!I12+'Mayo '!I12+Junio!I12+Julio!I12+Agosto!I12+Septiembre!I12+'Octubre '!I12+Noviembre!I12+'Diciembre '!I12</f>
        <v>2</v>
      </c>
      <c r="J12" s="26">
        <f>+Enero!J12+Febrero!J12+'Marzo '!J12+'Abril '!J12+'Mayo '!J12+Junio!J12+Julio!J12+Agosto!J12+Septiembre!J12+'Octubre '!J12+Noviembre!J12+'Diciembre '!J12</f>
        <v>1</v>
      </c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1902</v>
      </c>
      <c r="E13" s="29">
        <f>+Enero!E13+Febrero!E13+'Marzo '!E13+'Abril '!E13+'Mayo '!E13+Junio!E13+Julio!E13+Agosto!E13+Septiembre!E13+'Octubre '!E13+Noviembre!E13+'Diciembre '!E13</f>
        <v>475</v>
      </c>
      <c r="F13" s="30">
        <f>+Enero!F13+Febrero!F13+'Marzo '!F13+'Abril '!F13+'Mayo '!F13+Junio!F13+Julio!F13+Agosto!F13+Septiembre!F13+'Octubre '!F13+Noviembre!F13+'Diciembre '!F13</f>
        <v>296</v>
      </c>
      <c r="G13" s="31">
        <f>+Enero!G13+Febrero!G13+'Marzo '!G13+'Abril '!G13+'Mayo '!G13+Junio!G13+Julio!G13+Agosto!G13+Septiembre!G13+'Octubre '!G13+Noviembre!G13+'Diciembre '!G13</f>
        <v>279</v>
      </c>
      <c r="H13" s="29">
        <f>+Enero!H13+Febrero!H13+'Marzo '!H13+'Abril '!H13+'Mayo '!H13+Junio!H13+Julio!H13+Agosto!H13+Septiembre!H13+'Octubre '!H13+Noviembre!H13+'Diciembre '!H13</f>
        <v>436</v>
      </c>
      <c r="I13" s="30">
        <f>+Enero!I13+Febrero!I13+'Marzo '!I13+'Abril '!I13+'Mayo '!I13+Junio!I13+Julio!I13+Agosto!I13+Septiembre!I13+'Octubre '!I13+Noviembre!I13+'Diciembre '!I13</f>
        <v>231</v>
      </c>
      <c r="J13" s="31">
        <f>+Enero!J13+Febrero!J13+'Marzo '!J13+'Abril '!J13+'Mayo '!J13+Junio!J13+Julio!J13+Agosto!J13+Septiembre!J13+'Octubre '!J13+Noviembre!J13+'Diciembre '!J13</f>
        <v>185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1971</v>
      </c>
      <c r="E14" s="210">
        <f t="shared" ref="E14:J14" si="0">SUM(E11:E13)</f>
        <v>499</v>
      </c>
      <c r="F14" s="211">
        <f t="shared" si="0"/>
        <v>306</v>
      </c>
      <c r="G14" s="212">
        <f t="shared" si="0"/>
        <v>295</v>
      </c>
      <c r="H14" s="210">
        <f t="shared" si="0"/>
        <v>448</v>
      </c>
      <c r="I14" s="211">
        <f t="shared" si="0"/>
        <v>236</v>
      </c>
      <c r="J14" s="212">
        <f t="shared" si="0"/>
        <v>187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f>+Enero!D15+Febrero!D15+'Marzo '!D15+'Abril '!D15+'Mayo '!D15+Junio!D15+Julio!D15+Agosto!D15+Septiembre!D15+'Octubre '!D15+Noviembre!D15+'Diciembre '!D15</f>
        <v>229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f>+Enero!D16+Febrero!D16+'Marzo '!D16+'Abril '!D16+'Mayo '!D16+Junio!D16+Julio!D16+Agosto!D16+Septiembre!D16+'Octubre '!D16+Noviembre!D16+'Diciembre '!D16</f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117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205" t="s">
        <v>9</v>
      </c>
      <c r="F19" s="40" t="s">
        <v>10</v>
      </c>
      <c r="G19" s="41" t="s">
        <v>11</v>
      </c>
      <c r="H19" s="205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9</v>
      </c>
      <c r="E20" s="24">
        <f>+Enero!E20+Febrero!E20+'Marzo '!E20+'Abril '!E20+'Mayo '!E20+Junio!E20+Julio!E20+Agosto!E20+Septiembre!E20+'Octubre '!E20+Noviembre!E20+'Diciembre '!E20</f>
        <v>7</v>
      </c>
      <c r="F20" s="25">
        <f>+Enero!F20+Febrero!F20+'Marzo '!F20+'Abril '!F20+'Mayo '!F20+Junio!F20+Julio!F20+Agosto!F20+Septiembre!F20+'Octubre '!F20+Noviembre!F20+'Diciembre '!F20</f>
        <v>1</v>
      </c>
      <c r="G20" s="26">
        <f>+Enero!G20+Febrero!G20+'Marzo '!G20+'Abril '!G20+'Mayo '!G20+Junio!G20+Julio!G20+Agosto!G20+Septiembre!G20+'Octubre '!G20+Noviembre!G20+'Diciembre '!G20</f>
        <v>1</v>
      </c>
      <c r="H20" s="44">
        <f>+Enero!H20+Febrero!H20+'Marzo '!H20+'Abril '!H20+'Mayo '!H20+Junio!H20+Julio!H20+Agosto!H20+Septiembre!H20+'Octubre '!H20+Noviembre!H20+'Diciembre '!H20</f>
        <v>1</v>
      </c>
      <c r="I20" s="26">
        <f>+Enero!I20+Febrero!I20+'Marzo '!I20+'Abril '!I20+'Mayo '!I20+Junio!I20+Julio!I20+Agosto!I20+Septiembre!I20+'Octubre '!I20+Noviembre!I20+'Diciembre '!I20</f>
        <v>8</v>
      </c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1</v>
      </c>
      <c r="E21" s="49">
        <f>+Enero!E21+Febrero!E21+'Marzo '!E21+'Abril '!E21+'Mayo '!E21+Junio!E21+Julio!E21+Agosto!E21+Septiembre!E21+'Octubre '!E21+Noviembre!E21+'Diciembre '!E21</f>
        <v>0</v>
      </c>
      <c r="F21" s="50">
        <f>+Enero!F21+Febrero!F21+'Marzo '!F21+'Abril '!F21+'Mayo '!F21+Junio!F21+Julio!F21+Agosto!F21+Septiembre!F21+'Octubre '!F21+Noviembre!F21+'Diciembre '!F21</f>
        <v>1</v>
      </c>
      <c r="G21" s="51">
        <f>+Enero!G21+Febrero!G21+'Marzo '!G21+'Abril '!G21+'Mayo '!G21+Junio!G21+Julio!G21+Agosto!G21+Septiembre!G21+'Octubre '!G21+Noviembre!G21+'Diciembre '!G21</f>
        <v>0</v>
      </c>
      <c r="H21" s="52">
        <f>+Enero!H21+Febrero!H21+'Marzo '!H21+'Abril '!H21+'Mayo '!H21+Junio!H21+Julio!H21+Agosto!H21+Septiembre!H21+'Octubre '!H21+Noviembre!H21+'Diciembre '!H21</f>
        <v>0</v>
      </c>
      <c r="I21" s="53">
        <f>+Enero!I21+Febrero!I21+'Marzo '!I21+'Abril '!I21+'Mayo '!I21+Junio!I21+Julio!I21+Agosto!I21+Septiembre!I21+'Octubre '!I21+Noviembre!I21+'Diciembre '!I21</f>
        <v>1</v>
      </c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3</v>
      </c>
      <c r="E22" s="56">
        <f>+Enero!E22+Febrero!E22+'Marzo '!E22+'Abril '!E22+'Mayo '!E22+Junio!E22+Julio!E22+Agosto!E22+Septiembre!E22+'Octubre '!E22+Noviembre!E22+'Diciembre '!E22</f>
        <v>3</v>
      </c>
      <c r="F22" s="57">
        <f>+Enero!F22+Febrero!F22+'Marzo '!F22+'Abril '!F22+'Mayo '!F22+Junio!F22+Julio!F22+Agosto!F22+Septiembre!F22+'Octubre '!F22+Noviembre!F22+'Diciembre '!F22</f>
        <v>0</v>
      </c>
      <c r="G22" s="58">
        <f>+Enero!G22+Febrero!G22+'Marzo '!G22+'Abril '!G22+'Mayo '!G22+Junio!G22+Julio!G22+Agosto!G22+Septiembre!G22+'Octubre '!G22+Noviembre!G22+'Diciembre '!G22</f>
        <v>0</v>
      </c>
      <c r="H22" s="59">
        <f>+Enero!H22+Febrero!H22+'Marzo '!H22+'Abril '!H22+'Mayo '!H22+Junio!H22+Julio!H22+Agosto!H22+Septiembre!H22+'Octubre '!H22+Noviembre!H22+'Diciembre '!H22</f>
        <v>0</v>
      </c>
      <c r="I22" s="58">
        <f>+Enero!I22+Febrero!I22+'Marzo '!I22+'Abril '!I22+'Mayo '!I22+Junio!I22+Julio!I22+Agosto!I22+Septiembre!I22+'Octubre '!I22+Noviembre!I22+'Diciembre '!I22</f>
        <v>3</v>
      </c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>
        <f>+Enero!E23+Febrero!E23+'Marzo '!E23+'Abril '!E23+'Mayo '!E23+Junio!E23+Julio!E23+Agosto!E23+Septiembre!E23+'Octubre '!E23+Noviembre!E23+'Diciembre '!E23</f>
        <v>0</v>
      </c>
      <c r="F23" s="50">
        <f>+Enero!F23+Febrero!F23+'Marzo '!F23+'Abril '!F23+'Mayo '!F23+Junio!F23+Julio!F23+Agosto!F23+Septiembre!F23+'Octubre '!F23+Noviembre!F23+'Diciembre '!F23</f>
        <v>0</v>
      </c>
      <c r="G23" s="53">
        <f>+Enero!G23+Febrero!G23+'Marzo '!G23+'Abril '!G23+'Mayo '!G23+Junio!G23+Julio!G23+Agosto!G23+Septiembre!G23+'Octubre '!G23+Noviembre!G23+'Diciembre '!G23</f>
        <v>0</v>
      </c>
      <c r="H23" s="52">
        <f>+Enero!H23+Febrero!H23+'Marzo '!H23+'Abril '!H23+'Mayo '!H23+Junio!H23+Julio!H23+Agosto!H23+Septiembre!H23+'Octubre '!H23+Noviembre!H23+'Diciembre '!H23</f>
        <v>0</v>
      </c>
      <c r="I23" s="53">
        <f>+Enero!I23+Febrero!I23+'Marzo '!I23+'Abril '!I23+'Mayo '!I23+Junio!I23+Julio!I23+Agosto!I23+Septiembre!I23+'Octubre '!I23+Noviembre!I23+'Diciembre '!I23</f>
        <v>0</v>
      </c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193</v>
      </c>
      <c r="E24" s="62">
        <f>+Enero!E24+Febrero!E24+'Marzo '!E24+'Abril '!E24+'Mayo '!E24+Junio!E24+Julio!E24+Agosto!E24+Septiembre!E24+'Octubre '!E24+Noviembre!E24+'Diciembre '!E24</f>
        <v>126</v>
      </c>
      <c r="F24" s="63">
        <f>+Enero!F24+Febrero!F24+'Marzo '!F24+'Abril '!F24+'Mayo '!F24+Junio!F24+Julio!F24+Agosto!F24+Septiembre!F24+'Octubre '!F24+Noviembre!F24+'Diciembre '!F24</f>
        <v>40</v>
      </c>
      <c r="G24" s="64">
        <f>+Enero!G24+Febrero!G24+'Marzo '!G24+'Abril '!G24+'Mayo '!G24+Junio!G24+Julio!G24+Agosto!G24+Septiembre!G24+'Octubre '!G24+Noviembre!G24+'Diciembre '!G24</f>
        <v>27</v>
      </c>
      <c r="H24" s="62">
        <f>+Enero!H24+Febrero!H24+'Marzo '!H24+'Abril '!H24+'Mayo '!H24+Junio!H24+Julio!H24+Agosto!H24+Septiembre!H24+'Octubre '!H24+Noviembre!H24+'Diciembre '!H24</f>
        <v>115</v>
      </c>
      <c r="I24" s="64">
        <f>+Enero!I24+Febrero!I24+'Marzo '!I24+'Abril '!I24+'Mayo '!I24+Junio!I24+Julio!I24+Agosto!I24+Septiembre!I24+'Octubre '!I24+Noviembre!I24+'Diciembre '!I24</f>
        <v>78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5</v>
      </c>
      <c r="E25" s="65">
        <f>+Enero!E25+Febrero!E25+'Marzo '!E25+'Abril '!E25+'Mayo '!E25+Junio!E25+Julio!E25+Agosto!E25+Septiembre!E25+'Octubre '!E25+Noviembre!E25+'Diciembre '!E25</f>
        <v>3</v>
      </c>
      <c r="F25" s="66">
        <f>+Enero!F25+Febrero!F25+'Marzo '!F25+'Abril '!F25+'Mayo '!F25+Junio!F25+Julio!F25+Agosto!F25+Septiembre!F25+'Octubre '!F25+Noviembre!F25+'Diciembre '!F25</f>
        <v>2</v>
      </c>
      <c r="G25" s="53">
        <f>+Enero!G25+Febrero!G25+'Marzo '!G25+'Abril '!G25+'Mayo '!G25+Junio!G25+Julio!G25+Agosto!G25+Septiembre!G25+'Octubre '!G25+Noviembre!G25+'Diciembre '!G25</f>
        <v>0</v>
      </c>
      <c r="H25" s="65">
        <f>+Enero!H25+Febrero!H25+'Marzo '!H25+'Abril '!H25+'Mayo '!H25+Junio!H25+Julio!H25+Agosto!H25+Septiembre!H25+'Octubre '!H25+Noviembre!H25+'Diciembre '!H25</f>
        <v>4</v>
      </c>
      <c r="I25" s="53">
        <f>+Enero!I25+Febrero!I25+'Marzo '!I25+'Abril '!I25+'Mayo '!I25+Junio!I25+Julio!I25+Agosto!I25+Septiembre!I25+'Octubre '!I25+Noviembre!I25+'Diciembre '!I25</f>
        <v>1</v>
      </c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211</v>
      </c>
      <c r="E26" s="33">
        <f>+Enero!E26+Febrero!E26+'Marzo '!E26+'Abril '!E26+'Mayo '!E26+Junio!E26+Julio!E26+Agosto!E26+Septiembre!E26+'Octubre '!E26+Noviembre!E26+'Diciembre '!E26</f>
        <v>139</v>
      </c>
      <c r="F26" s="34">
        <f>+Enero!F26+Febrero!F26+'Marzo '!F26+'Abril '!F26+'Mayo '!F26+Junio!F26+Julio!F26+Agosto!F26+Septiembre!F26+'Octubre '!F26+Noviembre!F26+'Diciembre '!F26</f>
        <v>44</v>
      </c>
      <c r="G26" s="35">
        <f>+Enero!G26+Febrero!G26+'Marzo '!G26+'Abril '!G26+'Mayo '!G26+Junio!G26+Julio!G26+Agosto!G26+Septiembre!G26+'Octubre '!G26+Noviembre!G26+'Diciembre '!G26</f>
        <v>28</v>
      </c>
      <c r="H26" s="33">
        <f>+Enero!H26+Febrero!H26+'Marzo '!H26+'Abril '!H26+'Mayo '!H26+Junio!H26+Julio!H26+Agosto!H26+Septiembre!H26+'Octubre '!H26+Noviembre!H26+'Diciembre '!H26</f>
        <v>120</v>
      </c>
      <c r="I26" s="35">
        <f>SUM(I20:I25)</f>
        <v>91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194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>
        <f>+Enero!E29+Febrero!E29+'Marzo '!E29+'Abril '!E29+'Mayo '!E29+Junio!E29+Julio!E29+Agosto!E29+Septiembre!E29+'Octubre '!E29+Noviembre!E29+'Diciembre '!E29</f>
        <v>0</v>
      </c>
      <c r="F29" s="74">
        <f>+Enero!F29+Febrero!F29+'Marzo '!F29+'Abril '!F29+'Mayo '!F29+Junio!F29+Julio!F29+Agosto!F29+Septiembre!F29+'Octubre '!F29+Noviembre!F29+'Diciembre '!F29</f>
        <v>0</v>
      </c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>
        <f>+Enero!E30+Febrero!E30+'Marzo '!E30+'Abril '!E30+'Mayo '!E30+Junio!E30+Julio!E30+Agosto!E30+Septiembre!E30+'Octubre '!E30+Noviembre!E30+'Diciembre '!E30</f>
        <v>0</v>
      </c>
      <c r="F30" s="81">
        <f>+Enero!F30+Febrero!F30+'Marzo '!F30+'Abril '!F30+'Mayo '!F30+Junio!F30+Julio!F30+Agosto!F30+Septiembre!F30+'Octubre '!F30+Noviembre!F30+'Diciembre '!F30</f>
        <v>0</v>
      </c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>
        <f>+Enero!E31+Febrero!E31+'Marzo '!E31+'Abril '!E31+'Mayo '!E31+Junio!E31+Julio!E31+Agosto!E31+Septiembre!E31+'Octubre '!E31+Noviembre!E31+'Diciembre '!E31</f>
        <v>0</v>
      </c>
      <c r="F31" s="81">
        <f>+Enero!F31+Febrero!F31+'Marzo '!F31+'Abril '!F31+'Mayo '!F31+Junio!F31+Julio!F31+Agosto!F31+Septiembre!F31+'Octubre '!F31+Noviembre!F31+'Diciembre '!F31</f>
        <v>0</v>
      </c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>
        <f>+Enero!E32+Febrero!E32+'Marzo '!E32+'Abril '!E32+'Mayo '!E32+Junio!E32+Julio!E32+Agosto!E32+Septiembre!E32+'Octubre '!E32+Noviembre!E32+'Diciembre '!E32</f>
        <v>0</v>
      </c>
      <c r="F32" s="83">
        <f>+Enero!F32+Febrero!F32+'Marzo '!F32+'Abril '!F32+'Mayo '!F32+Junio!F32+Julio!F32+Agosto!F32+Septiembre!F32+'Octubre '!F32+Noviembre!F32+'Diciembre '!F32</f>
        <v>0</v>
      </c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>
        <f>+Enero!E33+Febrero!E33+'Marzo '!E33+'Abril '!E33+'Mayo '!E33+Junio!E33+Julio!E33+Agosto!E33+Septiembre!E33+'Octubre '!E33+Noviembre!E33+'Diciembre '!E33</f>
        <v>0</v>
      </c>
      <c r="F33" s="83">
        <f>+Enero!F33+Febrero!F33+'Marzo '!F33+'Abril '!F33+'Mayo '!F33+Junio!F33+Julio!F33+Agosto!F33+Septiembre!F33+'Octubre '!F33+Noviembre!F33+'Diciembre '!F33</f>
        <v>0</v>
      </c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>
        <f>+Enero!E34+Febrero!E34+'Marzo '!E34+'Abril '!E34+'Mayo '!E34+Junio!E34+Julio!E34+Agosto!E34+Septiembre!E34+'Octubre '!E34+Noviembre!E34+'Diciembre '!E34</f>
        <v>0</v>
      </c>
      <c r="F34" s="83">
        <f>+Enero!F34+Febrero!F34+'Marzo '!F34+'Abril '!F34+'Mayo '!F34+Junio!F34+Julio!F34+Agosto!F34+Septiembre!F34+'Octubre '!F34+Noviembre!F34+'Diciembre '!F34</f>
        <v>0</v>
      </c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>
        <f>+Enero!E35+Febrero!E35+'Marzo '!E35+'Abril '!E35+'Mayo '!E35+Junio!E35+Julio!E35+Agosto!E35+Septiembre!E35+'Octubre '!E35+Noviembre!E35+'Diciembre '!E35</f>
        <v>0</v>
      </c>
      <c r="F35" s="83">
        <f>+Enero!F35+Febrero!F35+'Marzo '!F35+'Abril '!F35+'Mayo '!F35+Junio!F35+Julio!F35+Agosto!F35+Septiembre!F35+'Octubre '!F35+Noviembre!F35+'Diciembre '!F35</f>
        <v>0</v>
      </c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>
        <f>+Enero!E36+Febrero!E36+'Marzo '!E36+'Abril '!E36+'Mayo '!E36+Junio!E36+Julio!E36+Agosto!E36+Septiembre!E36+'Octubre '!E36+Noviembre!E36+'Diciembre '!E36</f>
        <v>0</v>
      </c>
      <c r="F36" s="83">
        <f>+Enero!F36+Febrero!F36+'Marzo '!F36+'Abril '!F36+'Mayo '!F36+Junio!F36+Julio!F36+Agosto!F36+Septiembre!F36+'Octubre '!F36+Noviembre!F36+'Diciembre '!F36</f>
        <v>0</v>
      </c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>
        <f>+Enero!E37+Febrero!E37+'Marzo '!E37+'Abril '!E37+'Mayo '!E37+Junio!E37+Julio!E37+Agosto!E37+Septiembre!E37+'Octubre '!E37+Noviembre!E37+'Diciembre '!E37</f>
        <v>0</v>
      </c>
      <c r="F37" s="87">
        <f>+Enero!F37+Febrero!F37+'Marzo '!F37+'Abril '!F37+'Mayo '!F37+Junio!F37+Julio!F37+Agosto!F37+Septiembre!F37+'Octubre '!F37+Noviembre!F37+'Diciembre '!F37</f>
        <v>0</v>
      </c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26</v>
      </c>
      <c r="E38" s="88">
        <f>+Enero!E38+Febrero!E38+'Marzo '!E38+'Abril '!E38+'Mayo '!E38+Junio!E38+Julio!E38+Agosto!E38+Septiembre!E38+'Octubre '!E38+Noviembre!E38+'Diciembre '!E38</f>
        <v>0</v>
      </c>
      <c r="F38" s="89">
        <f>+Enero!F38+Febrero!F38+'Marzo '!F38+'Abril '!F38+'Mayo '!F38+Junio!F38+Julio!F38+Agosto!F38+Septiembre!F38+'Octubre '!F38+Noviembre!F38+'Diciembre '!F38</f>
        <v>26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191" t="s">
        <v>40</v>
      </c>
      <c r="D39" s="85">
        <f t="shared" si="5"/>
        <v>0</v>
      </c>
      <c r="E39" s="90">
        <f>+Enero!E39+Febrero!E39+'Marzo '!E39+'Abril '!E39+'Mayo '!E39+Junio!E39+Julio!E39+Agosto!E39+Septiembre!E39+'Octubre '!E39+Noviembre!E39+'Diciembre '!E39</f>
        <v>0</v>
      </c>
      <c r="F39" s="87">
        <f>+Enero!F39+Febrero!F39+'Marzo '!F39+'Abril '!F39+'Mayo '!F39+Junio!F39+Julio!F39+Agosto!F39+Septiembre!F39+'Octubre '!F39+Noviembre!F39+'Diciembre '!F39</f>
        <v>0</v>
      </c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>
        <f>+Enero!E40+Febrero!E40+'Marzo '!E40+'Abril '!E40+'Mayo '!E40+Junio!E40+Julio!E40+Agosto!E40+Septiembre!E40+'Octubre '!E40+Noviembre!E40+'Diciembre '!E40</f>
        <v>0</v>
      </c>
      <c r="F40" s="89">
        <f>+Enero!F40+Febrero!F40+'Marzo '!F40+'Abril '!F40+'Mayo '!F40+Junio!F40+Julio!F40+Agosto!F40+Septiembre!F40+'Octubre '!F40+Noviembre!F40+'Diciembre '!F40</f>
        <v>0</v>
      </c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>
        <f>+Enero!E41+Febrero!E41+'Marzo '!E41+'Abril '!E41+'Mayo '!E41+Junio!E41+Julio!E41+Agosto!E41+Septiembre!E41+'Octubre '!E41+Noviembre!E41+'Diciembre '!E41</f>
        <v>0</v>
      </c>
      <c r="F41" s="87">
        <f>+Enero!F41+Febrero!F41+'Marzo '!F41+'Abril '!F41+'Mayo '!F41+Junio!F41+Julio!F41+Agosto!F41+Septiembre!F41+'Octubre '!F41+Noviembre!F41+'Diciembre '!F41</f>
        <v>0</v>
      </c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f>+Enero!B45+Febrero!B45+'Marzo '!B45+'Abril '!B45+'Mayo '!B45+Junio!B45+Julio!B45+Agosto!B45+Septiembre!B45+'Octubre '!B45+Noviembre!B45+'Diciembre '!B45</f>
        <v>1856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f>+Enero!B46+Febrero!B46+'Marzo '!B46+'Abril '!B46+'Mayo '!B46+Junio!B46+Julio!B46+Agosto!B46+Septiembre!B46+'Octubre '!B46+Noviembre!B46+'Diciembre '!B46</f>
        <v>103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192" t="s">
        <v>5</v>
      </c>
      <c r="B47" s="98">
        <f>+SUM(B45:B46)</f>
        <v>1959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>
        <f>+Enero!C51+Febrero!C51+'Marzo '!C51+'Abril '!C51+'Mayo '!C51+Junio!C51+Julio!C51+Agosto!C51+Septiembre!C51+'Octubre '!C51+Noviembre!C51+'Diciembre '!C51</f>
        <v>0</v>
      </c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>
        <f>+Enero!C52+Febrero!C52+'Marzo '!C52+'Abril '!C52+'Mayo '!C52+Junio!C52+Julio!C52+Agosto!C52+Septiembre!C52+'Octubre '!C52+Noviembre!C52+'Diciembre '!C52</f>
        <v>0</v>
      </c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>
        <f>+Enero!C53+Febrero!C53+'Marzo '!C53+'Abril '!C53+'Mayo '!C53+Junio!C53+Julio!C53+Agosto!C53+Septiembre!C53+'Octubre '!C53+Noviembre!C53+'Diciembre '!C53</f>
        <v>0</v>
      </c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>
        <f>+Enero!C54+Febrero!C54+'Marzo '!C54+'Abril '!C54+'Mayo '!C54+Junio!C54+Julio!C54+Agosto!C54+Septiembre!C54+'Octubre '!C54+Noviembre!C54+'Diciembre '!C54</f>
        <v>0</v>
      </c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>
        <f>+Enero!C55+Febrero!C55+'Marzo '!C55+'Abril '!C55+'Mayo '!C55+Junio!C55+Julio!C55+Agosto!C55+Septiembre!C55+'Octubre '!C55+Noviembre!C55+'Diciembre '!C55</f>
        <v>0</v>
      </c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198" t="s">
        <v>55</v>
      </c>
      <c r="C56" s="104">
        <f>+Enero!C56+Febrero!C56+'Marzo '!C56+'Abril '!C56+'Mayo '!C56+Junio!C56+Julio!C56+Agosto!C56+Septiembre!C56+'Octubre '!C56+Noviembre!C56+'Diciembre '!C56</f>
        <v>0</v>
      </c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>
        <f>+Enero!C57+Febrero!C57+'Marzo '!C57+'Abril '!C57+'Mayo '!C57+Junio!C57+Julio!C57+Agosto!C57+Septiembre!C57+'Octubre '!C57+Noviembre!C57+'Diciembre '!C57</f>
        <v>0</v>
      </c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>
        <f>+Enero!C58+Febrero!C58+'Marzo '!C58+'Abril '!C58+'Mayo '!C58+Junio!C58+Julio!C58+Agosto!C58+Septiembre!C58+'Octubre '!C58+Noviembre!C58+'Diciembre '!C58</f>
        <v>0</v>
      </c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>
        <f>+Enero!C59+Febrero!C59+'Marzo '!C59+'Abril '!C59+'Mayo '!C59+Junio!C59+Julio!C59+Agosto!C59+Septiembre!C59+'Octubre '!C59+Noviembre!C59+'Diciembre '!C59</f>
        <v>0</v>
      </c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>
        <f>+Enero!C60+Febrero!C60+'Marzo '!C60+'Abril '!C60+'Mayo '!C60+Junio!C60+Julio!C60+Agosto!C60+Septiembre!C60+'Octubre '!C60+Noviembre!C60+'Diciembre '!C60</f>
        <v>0</v>
      </c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196" t="s">
        <v>65</v>
      </c>
      <c r="F63" s="196" t="s">
        <v>66</v>
      </c>
      <c r="G63" s="196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>
        <f>+Enero!C64+Febrero!C64+'Marzo '!C64+'Abril '!C64+'Mayo '!C64+Junio!C64+Julio!C64+Agosto!C64+Septiembre!C64+'Octubre '!C64+Noviembre!C64+'Diciembre '!C64</f>
        <v>0</v>
      </c>
      <c r="D64" s="109">
        <f>+Enero!D64+Febrero!D64+'Marzo '!D64+'Abril '!D64+'Mayo '!D64+Junio!D64+Julio!D64+Agosto!D64+Septiembre!D64+'Octubre '!D64+Noviembre!D64+'Diciembre '!D64</f>
        <v>0</v>
      </c>
      <c r="E64" s="109">
        <f>+Enero!E64+Febrero!E64+'Marzo '!E64+'Abril '!E64+'Mayo '!E64+Junio!E64+Julio!E64+Agosto!E64+Septiembre!E64+'Octubre '!E64+Noviembre!E64+'Diciembre '!E64</f>
        <v>0</v>
      </c>
      <c r="F64" s="109">
        <f>+Enero!F64+Febrero!F64+'Marzo '!F64+'Abril '!F64+'Mayo '!F64+Junio!F64+Julio!F64+Agosto!F64+Septiembre!F64+'Octubre '!F64+Noviembre!F64+'Diciembre '!F64</f>
        <v>0</v>
      </c>
      <c r="G64" s="109">
        <f>+Enero!G64+Febrero!G64+'Marzo '!G64+'Abril '!G64+'Mayo '!G64+Junio!G64+Julio!G64+Agosto!G64+Septiembre!G64+'Octubre '!G64+Noviembre!G64+'Diciembre '!G64</f>
        <v>0</v>
      </c>
      <c r="H64" s="110">
        <f>+Enero!H64+Febrero!H64+'Marzo '!H64+'Abril '!H64+'Mayo '!H64+Junio!H64+Julio!H64+Agosto!H64+Septiembre!H64+'Octubre '!H64+Noviembre!H64+'Diciembre '!H64</f>
        <v>0</v>
      </c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>
        <f>+Enero!C65+Febrero!C65+'Marzo '!C65+'Abril '!C65+'Mayo '!C65+Junio!C65+Julio!C65+Agosto!C65+Septiembre!C65+'Octubre '!C65+Noviembre!C65+'Diciembre '!C65</f>
        <v>0</v>
      </c>
      <c r="D65" s="111">
        <f>+Enero!D65+Febrero!D65+'Marzo '!D65+'Abril '!D65+'Mayo '!D65+Junio!D65+Julio!D65+Agosto!D65+Septiembre!D65+'Octubre '!D65+Noviembre!D65+'Diciembre '!D65</f>
        <v>0</v>
      </c>
      <c r="E65" s="111">
        <f>+Enero!E65+Febrero!E65+'Marzo '!E65+'Abril '!E65+'Mayo '!E65+Junio!E65+Julio!E65+Agosto!E65+Septiembre!E65+'Octubre '!E65+Noviembre!E65+'Diciembre '!E65</f>
        <v>0</v>
      </c>
      <c r="F65" s="111">
        <f>+Enero!F65+Febrero!F65+'Marzo '!F65+'Abril '!F65+'Mayo '!F65+Junio!F65+Julio!F65+Agosto!F65+Septiembre!F65+'Octubre '!F65+Noviembre!F65+'Diciembre '!F65</f>
        <v>0</v>
      </c>
      <c r="G65" s="111">
        <f>+Enero!G65+Febrero!G65+'Marzo '!G65+'Abril '!G65+'Mayo '!G65+Junio!G65+Julio!G65+Agosto!G65+Septiembre!G65+'Octubre '!G65+Noviembre!G65+'Diciembre '!G65</f>
        <v>0</v>
      </c>
      <c r="H65" s="112">
        <f>+Enero!H65+Febrero!H65+'Marzo '!H65+'Abril '!H65+'Mayo '!H65+Junio!H65+Julio!H65+Agosto!H65+Septiembre!H65+'Octubre '!H65+Noviembre!H65+'Diciembre '!H65</f>
        <v>0</v>
      </c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>
        <f>+Enero!C66+Febrero!C66+'Marzo '!C66+'Abril '!C66+'Mayo '!C66+Junio!C66+Julio!C66+Agosto!C66+Septiembre!C66+'Octubre '!C66+Noviembre!C66+'Diciembre '!C66</f>
        <v>0</v>
      </c>
      <c r="D66" s="113">
        <f>+Enero!D66+Febrero!D66+'Marzo '!D66+'Abril '!D66+'Mayo '!D66+Junio!D66+Julio!D66+Agosto!D66+Septiembre!D66+'Octubre '!D66+Noviembre!D66+'Diciembre '!D66</f>
        <v>0</v>
      </c>
      <c r="E66" s="113">
        <f>+Enero!E66+Febrero!E66+'Marzo '!E66+'Abril '!E66+'Mayo '!E66+Junio!E66+Julio!E66+Agosto!E66+Septiembre!E66+'Octubre '!E66+Noviembre!E66+'Diciembre '!E66</f>
        <v>0</v>
      </c>
      <c r="F66" s="113">
        <f>+Enero!F66+Febrero!F66+'Marzo '!F66+'Abril '!F66+'Mayo '!F66+Junio!F66+Julio!F66+Agosto!F66+Septiembre!F66+'Octubre '!F66+Noviembre!F66+'Diciembre '!F66</f>
        <v>0</v>
      </c>
      <c r="G66" s="113">
        <f>+Enero!G66+Febrero!G66+'Marzo '!G66+'Abril '!G66+'Mayo '!G66+Junio!G66+Julio!G66+Agosto!G66+Septiembre!G66+'Octubre '!G66+Noviembre!G66+'Diciembre '!G66</f>
        <v>0</v>
      </c>
      <c r="H66" s="114">
        <f>+Enero!H66+Febrero!H66+'Marzo '!H66+'Abril '!H66+'Mayo '!H66+Junio!H66+Julio!H66+Agosto!H66+Septiembre!H66+'Octubre '!H66+Noviembre!H66+'Diciembre '!H66</f>
        <v>0</v>
      </c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117"/>
      <c r="C68" s="117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199" t="s">
        <v>65</v>
      </c>
      <c r="F71" s="199" t="s">
        <v>66</v>
      </c>
      <c r="G71" s="199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f>+Enero!C72+Febrero!C72+'Marzo '!C72+'Abril '!C72+'Mayo '!C72+Junio!C72+Julio!C72+Agosto!C72+Septiembre!C72+'Octubre '!C72+Noviembre!C72+'Diciembre '!C72</f>
        <v>32</v>
      </c>
      <c r="D72" s="109">
        <f>+Enero!D72+Febrero!D72+'Marzo '!D72+'Abril '!D72+'Mayo '!D72+Junio!D72+Julio!D72+Agosto!D72+Septiembre!D72+'Octubre '!D72+Noviembre!D72+'Diciembre '!D72</f>
        <v>6</v>
      </c>
      <c r="E72" s="109">
        <f>+Enero!E72+Febrero!E72+'Marzo '!E72+'Abril '!E72+'Mayo '!E72+Junio!E72+Julio!E72+Agosto!E72+Septiembre!E72+'Octubre '!E72+Noviembre!E72+'Diciembre '!E72</f>
        <v>881</v>
      </c>
      <c r="F72" s="109">
        <f>+Enero!F72+Febrero!F72+'Marzo '!F72+'Abril '!F72+'Mayo '!F72+Junio!F72+Julio!F72+Agosto!F72+Septiembre!F72+'Octubre '!F72+Noviembre!F72+'Diciembre '!F72</f>
        <v>0</v>
      </c>
      <c r="G72" s="109">
        <f>+Enero!G72+Febrero!G72+'Marzo '!G72+'Abril '!G72+'Mayo '!G72+Junio!G72+Julio!G72+Agosto!G72+Septiembre!G72+'Octubre '!G72+Noviembre!G72+'Diciembre '!G72</f>
        <v>0</v>
      </c>
      <c r="H72" s="110">
        <f>+Enero!H72+Febrero!H72+'Marzo '!H72+'Abril '!H72+'Mayo '!H72+Junio!H72+Julio!H72+Agosto!H72+Septiembre!H72+'Octubre '!H72+Noviembre!H72+'Diciembre '!H72</f>
        <v>0</v>
      </c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>
        <f>+Enero!C73+Febrero!C73+'Marzo '!C73+'Abril '!C73+'Mayo '!C73+Junio!C73+Julio!C73+Agosto!C73+Septiembre!C73+'Octubre '!C73+Noviembre!C73+'Diciembre '!C73</f>
        <v>0</v>
      </c>
      <c r="D73" s="104">
        <f>+Enero!D73+Febrero!D73+'Marzo '!D73+'Abril '!D73+'Mayo '!D73+Junio!D73+Julio!D73+Agosto!D73+Septiembre!D73+'Octubre '!D73+Noviembre!D73+'Diciembre '!D73</f>
        <v>0</v>
      </c>
      <c r="E73" s="104">
        <f>+Enero!E73+Febrero!E73+'Marzo '!E73+'Abril '!E73+'Mayo '!E73+Junio!E73+Julio!E73+Agosto!E73+Septiembre!E73+'Octubre '!E73+Noviembre!E73+'Diciembre '!E73</f>
        <v>0</v>
      </c>
      <c r="F73" s="104">
        <f>+Enero!F73+Febrero!F73+'Marzo '!F73+'Abril '!F73+'Mayo '!F73+Junio!F73+Julio!F73+Agosto!F73+Septiembre!F73+'Octubre '!F73+Noviembre!F73+'Diciembre '!F73</f>
        <v>0</v>
      </c>
      <c r="G73" s="104">
        <f>+Enero!G73+Febrero!G73+'Marzo '!G73+'Abril '!G73+'Mayo '!G73+Junio!G73+Julio!G73+Agosto!G73+Septiembre!G73+'Octubre '!G73+Noviembre!G73+'Diciembre '!G73</f>
        <v>0</v>
      </c>
      <c r="H73" s="119">
        <f>+Enero!H73+Febrero!H73+'Marzo '!H73+'Abril '!H73+'Mayo '!H73+Junio!H73+Julio!H73+Agosto!H73+Septiembre!H73+'Octubre '!H73+Noviembre!H73+'Diciembre '!H73</f>
        <v>0</v>
      </c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>
        <f>+Enero!C74+Febrero!C74+'Marzo '!C74+'Abril '!C74+'Mayo '!C74+Junio!C74+Julio!C74+Agosto!C74+Septiembre!C74+'Octubre '!C74+Noviembre!C74+'Diciembre '!C74</f>
        <v>0</v>
      </c>
      <c r="D74" s="104">
        <f>+Enero!D74+Febrero!D74+'Marzo '!D74+'Abril '!D74+'Mayo '!D74+Junio!D74+Julio!D74+Agosto!D74+Septiembre!D74+'Octubre '!D74+Noviembre!D74+'Diciembre '!D74</f>
        <v>0</v>
      </c>
      <c r="E74" s="104">
        <f>+Enero!E74+Febrero!E74+'Marzo '!E74+'Abril '!E74+'Mayo '!E74+Junio!E74+Julio!E74+Agosto!E74+Septiembre!E74+'Octubre '!E74+Noviembre!E74+'Diciembre '!E74</f>
        <v>0</v>
      </c>
      <c r="F74" s="104">
        <f>+Enero!F74+Febrero!F74+'Marzo '!F74+'Abril '!F74+'Mayo '!F74+Junio!F74+Julio!F74+Agosto!F74+Septiembre!F74+'Octubre '!F74+Noviembre!F74+'Diciembre '!F74</f>
        <v>0</v>
      </c>
      <c r="G74" s="104">
        <f>+Enero!G74+Febrero!G74+'Marzo '!G74+'Abril '!G74+'Mayo '!G74+Junio!G74+Julio!G74+Agosto!G74+Septiembre!G74+'Octubre '!G74+Noviembre!G74+'Diciembre '!G74</f>
        <v>0</v>
      </c>
      <c r="H74" s="119">
        <f>+Enero!H74+Febrero!H74+'Marzo '!H74+'Abril '!H74+'Mayo '!H74+Junio!H74+Julio!H74+Agosto!H74+Septiembre!H74+'Octubre '!H74+Noviembre!H74+'Diciembre '!H74</f>
        <v>0</v>
      </c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>
        <f>+Enero!C75+Febrero!C75+'Marzo '!C75+'Abril '!C75+'Mayo '!C75+Junio!C75+Julio!C75+Agosto!C75+Septiembre!C75+'Octubre '!C75+Noviembre!C75+'Diciembre '!C75</f>
        <v>0</v>
      </c>
      <c r="D75" s="104">
        <f>+Enero!D75+Febrero!D75+'Marzo '!D75+'Abril '!D75+'Mayo '!D75+Junio!D75+Julio!D75+Agosto!D75+Septiembre!D75+'Octubre '!D75+Noviembre!D75+'Diciembre '!D75</f>
        <v>44</v>
      </c>
      <c r="E75" s="104">
        <f>+Enero!E75+Febrero!E75+'Marzo '!E75+'Abril '!E75+'Mayo '!E75+Junio!E75+Julio!E75+Agosto!E75+Septiembre!E75+'Octubre '!E75+Noviembre!E75+'Diciembre '!E75</f>
        <v>0</v>
      </c>
      <c r="F75" s="104">
        <f>+Enero!F75+Febrero!F75+'Marzo '!F75+'Abril '!F75+'Mayo '!F75+Junio!F75+Julio!F75+Agosto!F75+Septiembre!F75+'Octubre '!F75+Noviembre!F75+'Diciembre '!F75</f>
        <v>0</v>
      </c>
      <c r="G75" s="104">
        <f>+Enero!G75+Febrero!G75+'Marzo '!G75+'Abril '!G75+'Mayo '!G75+Junio!G75+Julio!G75+Agosto!G75+Septiembre!G75+'Octubre '!G75+Noviembre!G75+'Diciembre '!G75</f>
        <v>0</v>
      </c>
      <c r="H75" s="119">
        <f>+Enero!H75+Febrero!H75+'Marzo '!H75+'Abril '!H75+'Mayo '!H75+Junio!H75+Julio!H75+Agosto!H75+Septiembre!H75+'Octubre '!H75+Noviembre!H75+'Diciembre '!H75</f>
        <v>0</v>
      </c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>
        <f>+Enero!C76+Febrero!C76+'Marzo '!C76+'Abril '!C76+'Mayo '!C76+Junio!C76+Julio!C76+Agosto!C76+Septiembre!C76+'Octubre '!C76+Noviembre!C76+'Diciembre '!C76</f>
        <v>6</v>
      </c>
      <c r="D76" s="113">
        <f>+Enero!D76+Febrero!D76+'Marzo '!D76+'Abril '!D76+'Mayo '!D76+Junio!D76+Julio!D76+Agosto!D76+Septiembre!D76+'Octubre '!D76+Noviembre!D76+'Diciembre '!D76</f>
        <v>11</v>
      </c>
      <c r="E76" s="113">
        <f>+Enero!E76+Febrero!E76+'Marzo '!E76+'Abril '!E76+'Mayo '!E76+Junio!E76+Julio!E76+Agosto!E76+Septiembre!E76+'Octubre '!E76+Noviembre!E76+'Diciembre '!E76</f>
        <v>0</v>
      </c>
      <c r="F76" s="113">
        <f>+Enero!F76+Febrero!F76+'Marzo '!F76+'Abril '!F76+'Mayo '!F76+Junio!F76+Julio!F76+Agosto!F76+Septiembre!F76+'Octubre '!F76+Noviembre!F76+'Diciembre '!F76</f>
        <v>0</v>
      </c>
      <c r="G76" s="113">
        <f>+Enero!G76+Febrero!G76+'Marzo '!G76+'Abril '!G76+'Mayo '!G76+Junio!G76+Julio!G76+Agosto!G76+Septiembre!G76+'Octubre '!G76+Noviembre!G76+'Diciembre '!G76</f>
        <v>0</v>
      </c>
      <c r="H76" s="114">
        <f>+Enero!H76+Febrero!H76+'Marzo '!H76+'Abril '!H76+'Mayo '!H76+Junio!H76+Julio!H76+Agosto!H76+Septiembre!H76+'Octubre '!H76+Noviembre!H76+'Diciembre '!H76</f>
        <v>0</v>
      </c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>+Enero!C77+Febrero!C77+'Marzo '!C77+'Abril '!C77+'Mayo '!C77+Junio!C77+Julio!C77+Agosto!C77+Septiembre!C77+'Octubre '!C77+Noviembre!C77+'Diciembre '!C77</f>
        <v>38</v>
      </c>
      <c r="D77" s="115">
        <f>+Enero!D77+Febrero!D77+'Marzo '!D77+'Abril '!D77+'Mayo '!D77+Junio!D77+Julio!D77+Agosto!D77+Septiembre!D77+'Octubre '!D77+Noviembre!D77+'Diciembre '!D77</f>
        <v>61</v>
      </c>
      <c r="E77" s="115">
        <f>+Enero!E77+Febrero!E77+'Marzo '!E77+'Abril '!E77+'Mayo '!E77+Junio!E77+Julio!E77+Agosto!E77+Septiembre!E77+'Octubre '!E77+Noviembre!E77+'Diciembre '!E77</f>
        <v>881</v>
      </c>
      <c r="F77" s="115">
        <f>+Enero!F77+Febrero!F77+'Marzo '!F77+'Abril '!F77+'Mayo '!F77+Junio!F77+Julio!F77+Agosto!F77+Septiembre!F77+'Octubre '!F77+Noviembre!F77+'Diciembre '!F77</f>
        <v>0</v>
      </c>
      <c r="G77" s="115">
        <f>+Enero!G77+Febrero!G77+'Marzo '!G77+'Abril '!G77+'Mayo '!G77+Junio!G77+Julio!G77+Agosto!G77+Septiembre!G77+'Octubre '!G77+Noviembre!G77+'Diciembre '!G77</f>
        <v>0</v>
      </c>
      <c r="H77" s="28">
        <f>+Enero!H77+Febrero!H77+'Marzo '!H77+'Abril '!H77+'Mayo '!H77+Junio!H77+Julio!H77+Agosto!H77+Septiembre!H77+'Octubre '!H77+Noviembre!H77+'Diciembre '!H77</f>
        <v>0</v>
      </c>
      <c r="I77" s="9">
        <f>+Enero!I77+Febrero!I77+'Marzo '!I77+'Abril '!I77+'Mayo '!I77+Junio!I77+Julio!I77+Agosto!I77+Septiembre!I77+'Octubre '!I77+Noviembre!I77+'Diciembre '!I77</f>
        <v>0</v>
      </c>
      <c r="J77" s="3">
        <f>+Enero!J77+Febrero!J77+'Marzo '!J77+'Abril '!J77+'Mayo '!J77+Junio!J77+Julio!J77+Agosto!J77+Septiembre!J77+'Octubre '!J77+Noviembre!J77+'Diciembre '!J77</f>
        <v>0</v>
      </c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>
        <f>+Enero!C81+Febrero!C81+'Marzo '!C81+'Abril '!C81+'Mayo '!C81+Junio!C81+Julio!C81+Agosto!C81+Septiembre!C81+'Octubre '!C81+Noviembre!C81+'Diciembre '!C81</f>
        <v>0</v>
      </c>
      <c r="D81" s="123">
        <f>+Enero!D81+Febrero!D81+'Marzo '!D81+'Abril '!D81+'Mayo '!D81+Junio!D81+Julio!D81+Agosto!D81+Septiembre!D81+'Octubre '!D81+Noviembre!D81+'Diciembre '!D81</f>
        <v>0</v>
      </c>
      <c r="E81" s="123">
        <f>+Enero!E81+Febrero!E81+'Marzo '!E81+'Abril '!E81+'Mayo '!E81+Junio!E81+Julio!E81+Agosto!E81+Septiembre!E81+'Octubre '!E81+Noviembre!E81+'Diciembre '!E81</f>
        <v>0</v>
      </c>
      <c r="F81" s="123">
        <f>+Enero!F81+Febrero!F81+'Marzo '!F81+'Abril '!F81+'Mayo '!F81+Junio!F81+Julio!F81+Agosto!F81+Septiembre!F81+'Octubre '!F81+Noviembre!F81+'Diciembre '!F81</f>
        <v>0</v>
      </c>
      <c r="G81" s="123">
        <f>+Enero!G81+Febrero!G81+'Marzo '!G81+'Abril '!G81+'Mayo '!G81+Junio!G81+Julio!G81+Agosto!G81+Septiembre!G81+'Octubre '!G81+Noviembre!G81+'Diciembre '!G81</f>
        <v>0</v>
      </c>
      <c r="H81" s="123">
        <f>+Enero!H81+Febrero!H81+'Marzo '!H81+'Abril '!H81+'Mayo '!H81+Junio!H81+Julio!H81+Agosto!H81+Septiembre!H81+'Octubre '!H81+Noviembre!H81+'Diciembre '!H81</f>
        <v>0</v>
      </c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197" t="s">
        <v>83</v>
      </c>
      <c r="C82" s="109">
        <f>+Enero!C82+Febrero!C82+'Marzo '!C82+'Abril '!C82+'Mayo '!C82+Junio!C82+Julio!C82+Agosto!C82+Septiembre!C82+'Octubre '!C82+Noviembre!C82+'Diciembre '!C82</f>
        <v>0</v>
      </c>
      <c r="D82" s="124">
        <f>+Enero!D82+Febrero!D82+'Marzo '!D82+'Abril '!D82+'Mayo '!D82+Junio!D82+Julio!D82+Agosto!D82+Septiembre!D82+'Octubre '!D82+Noviembre!D82+'Diciembre '!D82</f>
        <v>0</v>
      </c>
      <c r="E82" s="124">
        <f>+Enero!E82+Febrero!E82+'Marzo '!E82+'Abril '!E82+'Mayo '!E82+Junio!E82+Julio!E82+Agosto!E82+Septiembre!E82+'Octubre '!E82+Noviembre!E82+'Diciembre '!E82</f>
        <v>0</v>
      </c>
      <c r="F82" s="124">
        <f>+Enero!F82+Febrero!F82+'Marzo '!F82+'Abril '!F82+'Mayo '!F82+Junio!F82+Julio!F82+Agosto!F82+Septiembre!F82+'Octubre '!F82+Noviembre!F82+'Diciembre '!F82</f>
        <v>0</v>
      </c>
      <c r="G82" s="124">
        <f>+Enero!G82+Febrero!G82+'Marzo '!G82+'Abril '!G82+'Mayo '!G82+Junio!G82+Julio!G82+Agosto!G82+Septiembre!G82+'Octubre '!G82+Noviembre!G82+'Diciembre '!G82</f>
        <v>0</v>
      </c>
      <c r="H82" s="124">
        <f>+Enero!H82+Febrero!H82+'Marzo '!H82+'Abril '!H82+'Mayo '!H82+Junio!H82+Julio!H82+Agosto!H82+Septiembre!H82+'Octubre '!H82+Noviembre!H82+'Diciembre '!H82</f>
        <v>0</v>
      </c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201" t="s">
        <v>66</v>
      </c>
      <c r="C83" s="111">
        <f>+Enero!C83+Febrero!C83+'Marzo '!C83+'Abril '!C83+'Mayo '!C83+Junio!C83+Julio!C83+Agosto!C83+Septiembre!C83+'Octubre '!C83+Noviembre!C83+'Diciembre '!C83</f>
        <v>0</v>
      </c>
      <c r="D83" s="111">
        <f>+Enero!D83+Febrero!D83+'Marzo '!D83+'Abril '!D83+'Mayo '!D83+Junio!D83+Julio!D83+Agosto!D83+Septiembre!D83+'Octubre '!D83+Noviembre!D83+'Diciembre '!D83</f>
        <v>0</v>
      </c>
      <c r="E83" s="111">
        <f>+Enero!E83+Febrero!E83+'Marzo '!E83+'Abril '!E83+'Mayo '!E83+Junio!E83+Julio!E83+Agosto!E83+Septiembre!E83+'Octubre '!E83+Noviembre!E83+'Diciembre '!E83</f>
        <v>0</v>
      </c>
      <c r="F83" s="111">
        <f>+Enero!F83+Febrero!F83+'Marzo '!F83+'Abril '!F83+'Mayo '!F83+Junio!F83+Julio!F83+Agosto!F83+Septiembre!F83+'Octubre '!F83+Noviembre!F83+'Diciembre '!F83</f>
        <v>0</v>
      </c>
      <c r="G83" s="111">
        <f>+Enero!G83+Febrero!G83+'Marzo '!G83+'Abril '!G83+'Mayo '!G83+Junio!G83+Julio!G83+Agosto!G83+Septiembre!G83+'Octubre '!G83+Noviembre!G83+'Diciembre '!G83</f>
        <v>0</v>
      </c>
      <c r="H83" s="111">
        <f>+Enero!H83+Febrero!H83+'Marzo '!H83+'Abril '!H83+'Mayo '!H83+Junio!H83+Julio!H83+Agosto!H83+Septiembre!H83+'Octubre '!H83+Noviembre!H83+'Diciembre '!H83</f>
        <v>0</v>
      </c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>
        <f>+Enero!C84+Febrero!C84+'Marzo '!C84+'Abril '!C84+'Mayo '!C84+Junio!C84+Julio!C84+Agosto!C84+Septiembre!C84+'Octubre '!C84+Noviembre!C84+'Diciembre '!C84</f>
        <v>0</v>
      </c>
      <c r="D84" s="126">
        <f>+Enero!D84+Febrero!D84+'Marzo '!D84+'Abril '!D84+'Mayo '!D84+Junio!D84+Julio!D84+Agosto!D84+Septiembre!D84+'Octubre '!D84+Noviembre!D84+'Diciembre '!D84</f>
        <v>0</v>
      </c>
      <c r="E84" s="126">
        <f>+Enero!E84+Febrero!E84+'Marzo '!E84+'Abril '!E84+'Mayo '!E84+Junio!E84+Julio!E84+Agosto!E84+Septiembre!E84+'Octubre '!E84+Noviembre!E84+'Diciembre '!E84</f>
        <v>0</v>
      </c>
      <c r="F84" s="126">
        <f>+Enero!F84+Febrero!F84+'Marzo '!F84+'Abril '!F84+'Mayo '!F84+Junio!F84+Julio!F84+Agosto!F84+Septiembre!F84+'Octubre '!F84+Noviembre!F84+'Diciembre '!F84</f>
        <v>0</v>
      </c>
      <c r="G84" s="126">
        <f>+Enero!G84+Febrero!G84+'Marzo '!G84+'Abril '!G84+'Mayo '!G84+Junio!G84+Julio!G84+Agosto!G84+Septiembre!G84+'Octubre '!G84+Noviembre!G84+'Diciembre '!G84</f>
        <v>0</v>
      </c>
      <c r="H84" s="126">
        <f>+Enero!H84+Febrero!H84+'Marzo '!H84+'Abril '!H84+'Mayo '!H84+Junio!H84+Julio!H84+Agosto!H84+Septiembre!H84+'Octubre '!H84+Noviembre!H84+'Diciembre '!H84</f>
        <v>0</v>
      </c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>
        <f>+Enero!C85+Febrero!C85+'Marzo '!C85+'Abril '!C85+'Mayo '!C85+Junio!C85+Julio!C85+Agosto!C85+Septiembre!C85+'Octubre '!C85+Noviembre!C85+'Diciembre '!C85</f>
        <v>0</v>
      </c>
      <c r="D85" s="124">
        <f>+Enero!D85+Febrero!D85+'Marzo '!D85+'Abril '!D85+'Mayo '!D85+Junio!D85+Julio!D85+Agosto!D85+Septiembre!D85+'Octubre '!D85+Noviembre!D85+'Diciembre '!D85</f>
        <v>0</v>
      </c>
      <c r="E85" s="124">
        <f>+Enero!E85+Febrero!E85+'Marzo '!E85+'Abril '!E85+'Mayo '!E85+Junio!E85+Julio!E85+Agosto!E85+Septiembre!E85+'Octubre '!E85+Noviembre!E85+'Diciembre '!E85</f>
        <v>0</v>
      </c>
      <c r="F85" s="124">
        <f>+Enero!F85+Febrero!F85+'Marzo '!F85+'Abril '!F85+'Mayo '!F85+Junio!F85+Julio!F85+Agosto!F85+Septiembre!F85+'Octubre '!F85+Noviembre!F85+'Diciembre '!F85</f>
        <v>0</v>
      </c>
      <c r="G85" s="124">
        <f>+Enero!G85+Febrero!G85+'Marzo '!G85+'Abril '!G85+'Mayo '!G85+Junio!G85+Julio!G85+Agosto!G85+Septiembre!G85+'Octubre '!G85+Noviembre!G85+'Diciembre '!G85</f>
        <v>0</v>
      </c>
      <c r="H85" s="124">
        <f>+Enero!H85+Febrero!H85+'Marzo '!H85+'Abril '!H85+'Mayo '!H85+Junio!H85+Julio!H85+Agosto!H85+Septiembre!H85+'Octubre '!H85+Noviembre!H85+'Diciembre '!H85</f>
        <v>0</v>
      </c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>
        <f>+Enero!C86+Febrero!C86+'Marzo '!C86+'Abril '!C86+'Mayo '!C86+Junio!C86+Julio!C86+Agosto!C86+Septiembre!C86+'Octubre '!C86+Noviembre!C86+'Diciembre '!C86</f>
        <v>0</v>
      </c>
      <c r="D86" s="97">
        <f>+Enero!D86+Febrero!D86+'Marzo '!D86+'Abril '!D86+'Mayo '!D86+Junio!D86+Julio!D86+Agosto!D86+Septiembre!D86+'Octubre '!D86+Noviembre!D86+'Diciembre '!D86</f>
        <v>0</v>
      </c>
      <c r="E86" s="97">
        <f>+Enero!E86+Febrero!E86+'Marzo '!E86+'Abril '!E86+'Mayo '!E86+Junio!E86+Julio!E86+Agosto!E86+Septiembre!E86+'Octubre '!E86+Noviembre!E86+'Diciembre '!E86</f>
        <v>0</v>
      </c>
      <c r="F86" s="97">
        <f>+Enero!F86+Febrero!F86+'Marzo '!F86+'Abril '!F86+'Mayo '!F86+Junio!F86+Julio!F86+Agosto!F86+Septiembre!F86+'Octubre '!F86+Noviembre!F86+'Diciembre '!F86</f>
        <v>0</v>
      </c>
      <c r="G86" s="97">
        <f>+Enero!G86+Febrero!G86+'Marzo '!G86+'Abril '!G86+'Mayo '!G86+Junio!G86+Julio!G86+Agosto!G86+Septiembre!G86+'Octubre '!G86+Noviembre!G86+'Diciembre '!G86</f>
        <v>0</v>
      </c>
      <c r="H86" s="97">
        <f>+Enero!H86+Febrero!H86+'Marzo '!H86+'Abril '!H86+'Mayo '!H86+Junio!H86+Julio!H86+Agosto!H86+Septiembre!H86+'Octubre '!H86+Noviembre!H86+'Diciembre '!H86</f>
        <v>0</v>
      </c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>
        <f>+Enero!C91+Febrero!C91+'Marzo '!C91+'Abril '!C91+'Mayo '!C91+Junio!C91+Julio!C91+Agosto!C91+Septiembre!C91+'Octubre '!C91+Noviembre!C91+'Diciembre '!C91</f>
        <v>0</v>
      </c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204" t="s">
        <v>83</v>
      </c>
      <c r="C92" s="124">
        <f>+Enero!C92+Febrero!C92+'Marzo '!C92+'Abril '!C92+'Mayo '!C92+Junio!C92+Julio!C92+Agosto!C92+Septiembre!C92+'Octubre '!C92+Noviembre!C92+'Diciembre '!C92</f>
        <v>0</v>
      </c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>
        <f>+Enero!C93+Febrero!C93+'Marzo '!C93+'Abril '!C93+'Mayo '!C93+Junio!C93+Julio!C93+Agosto!C93+Septiembre!C93+'Octubre '!C93+Noviembre!C93+'Diciembre '!C93</f>
        <v>0</v>
      </c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>
        <f>+Enero!C94+Febrero!C94+'Marzo '!C94+'Abril '!C94+'Mayo '!C94+Junio!C94+Julio!C94+Agosto!C94+Septiembre!C94+'Octubre '!C94+Noviembre!C94+'Diciembre '!C94</f>
        <v>0</v>
      </c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>
        <f>+Enero!C95+Febrero!C95+'Marzo '!C95+'Abril '!C95+'Mayo '!C95+Junio!C95+Julio!C95+Agosto!C95+Septiembre!C95+'Octubre '!C95+Noviembre!C95+'Diciembre '!C95</f>
        <v>0</v>
      </c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>
        <f>+Enero!C96+Febrero!C96+'Marzo '!C96+'Abril '!C96+'Mayo '!C96+Junio!C96+Julio!C96+Agosto!C96+Septiembre!C96+'Octubre '!C96+Noviembre!C96+'Diciembre '!C96</f>
        <v>0</v>
      </c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203"/>
      <c r="D99" s="202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201" t="s">
        <v>88</v>
      </c>
      <c r="B100" s="137">
        <f>+Enero!B100+Febrero!B100+'Marzo '!B100+'Abril '!B100+'Mayo '!B100+Junio!B100+Julio!B100+Agosto!B100+Septiembre!B100+'Octubre '!B100+Noviembre!B100+'Diciembre '!B100</f>
        <v>50</v>
      </c>
      <c r="C100" s="203"/>
      <c r="D100" s="202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201" t="s">
        <v>89</v>
      </c>
      <c r="B101" s="138">
        <f>+Enero!B101+Febrero!B101+'Marzo '!B101+'Abril '!B101+'Mayo '!B101+Junio!B101+Julio!B101+Agosto!B101+Septiembre!B101+'Octubre '!B101+Noviembre!B101+'Diciembre '!B101</f>
        <v>48</v>
      </c>
      <c r="C101" s="203"/>
      <c r="D101" s="202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201" t="s">
        <v>90</v>
      </c>
      <c r="B102" s="138">
        <f>+Enero!B102+Febrero!B102+'Marzo '!B102+'Abril '!B102+'Mayo '!B102+Junio!B102+Julio!B102+Agosto!B102+Septiembre!B102+'Octubre '!B102+Noviembre!B102+'Diciembre '!B102</f>
        <v>59</v>
      </c>
      <c r="C102" s="203"/>
      <c r="D102" s="202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201" t="s">
        <v>91</v>
      </c>
      <c r="B103" s="138">
        <f>+Enero!B103+Febrero!B103+'Marzo '!B103+'Abril '!B103+'Mayo '!B103+Junio!B103+Julio!B103+Agosto!B103+Septiembre!B103+'Octubre '!B103+Noviembre!B103+'Diciembre '!B103</f>
        <v>33</v>
      </c>
      <c r="C103" s="139"/>
      <c r="D103" s="202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>
        <f>+Enero!B104+Febrero!B104+'Marzo '!B104+'Abril '!B104+'Mayo '!B104+Junio!B104+Julio!B104+Agosto!B104+Septiembre!B104+'Octubre '!B104+Noviembre!B104+'Diciembre '!B104</f>
        <v>25</v>
      </c>
      <c r="C104" s="139"/>
      <c r="D104" s="202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202"/>
      <c r="E105" s="136"/>
      <c r="F105" s="136"/>
      <c r="G105" s="136"/>
      <c r="H105" s="139"/>
      <c r="I105" s="202"/>
      <c r="J105" s="203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193"/>
      <c r="I106" s="202"/>
      <c r="J106" s="203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203"/>
      <c r="D107" s="202"/>
      <c r="E107" s="136"/>
      <c r="F107" s="136"/>
      <c r="G107" s="136"/>
      <c r="H107" s="21"/>
      <c r="I107" s="202"/>
      <c r="J107" s="203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201" t="s">
        <v>88</v>
      </c>
      <c r="B108" s="137">
        <f>+Enero!B108+Febrero!B108+'Marzo '!B108+'Abril '!B108+'Mayo '!B108+Junio!B108+Julio!B108+Agosto!B108+Septiembre!B108+'Octubre '!B108+Noviembre!B108+'Diciembre '!B108</f>
        <v>21</v>
      </c>
      <c r="C108" s="203"/>
      <c r="D108" s="202"/>
      <c r="E108" s="203"/>
      <c r="F108" s="101"/>
      <c r="G108" s="21"/>
      <c r="H108" s="21"/>
      <c r="I108" s="202"/>
      <c r="J108" s="203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201" t="s">
        <v>89</v>
      </c>
      <c r="B109" s="138">
        <f>+Enero!B109+Febrero!B109+'Marzo '!B109+'Abril '!B109+'Mayo '!B109+Junio!B109+Julio!B109+Agosto!B109+Septiembre!B109+'Octubre '!B109+Noviembre!B109+'Diciembre '!B109</f>
        <v>12</v>
      </c>
      <c r="C109" s="203"/>
      <c r="D109" s="202"/>
      <c r="E109" s="203"/>
      <c r="F109" s="101"/>
      <c r="G109" s="21"/>
      <c r="H109" s="21"/>
      <c r="I109" s="202"/>
      <c r="J109" s="203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201" t="s">
        <v>90</v>
      </c>
      <c r="B110" s="138">
        <f>+Enero!B110+Febrero!B110+'Marzo '!B110+'Abril '!B110+'Mayo '!B110+Junio!B110+Julio!B110+Agosto!B110+Septiembre!B110+'Octubre '!B110+Noviembre!B110+'Diciembre '!B110</f>
        <v>10</v>
      </c>
      <c r="C110" s="203"/>
      <c r="D110" s="202"/>
      <c r="E110" s="203"/>
      <c r="F110" s="101"/>
      <c r="G110" s="21"/>
      <c r="H110" s="21"/>
      <c r="I110" s="202"/>
      <c r="J110" s="203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201" t="s">
        <v>91</v>
      </c>
      <c r="B111" s="138">
        <f>+Enero!B111+Febrero!B111+'Marzo '!B111+'Abril '!B111+'Mayo '!B111+Junio!B111+Julio!B111+Agosto!B111+Septiembre!B111+'Octubre '!B111+Noviembre!B111+'Diciembre '!B111</f>
        <v>8</v>
      </c>
      <c r="C111" s="139"/>
      <c r="D111" s="464"/>
      <c r="E111" s="465"/>
      <c r="F111" s="101"/>
      <c r="G111" s="21"/>
      <c r="H111" s="21"/>
      <c r="I111" s="202"/>
      <c r="J111" s="203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f>+Enero!B112+Febrero!B112+'Marzo '!B112+'Abril '!B112+'Mayo '!B112+Junio!B112+Julio!B112+Agosto!B112+Septiembre!B112+'Octubre '!B112+Noviembre!B112+'Diciembre '!B112</f>
        <v>9</v>
      </c>
      <c r="C112" s="139"/>
      <c r="D112" s="464"/>
      <c r="E112" s="465"/>
      <c r="F112" s="101"/>
      <c r="G112" s="21"/>
      <c r="H112" s="21"/>
      <c r="I112" s="202"/>
      <c r="J112" s="203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7">+SUM(D115:F115)</f>
        <v>0</v>
      </c>
      <c r="D115" s="145">
        <f>+Enero!D115+Febrero!D115+'Marzo '!D115+'Abril '!D115+'Mayo '!D115+Junio!D115+Julio!D115+Agosto!D115+Septiembre!D115+'Octubre '!D115+Noviembre!D115+'Diciembre '!D115</f>
        <v>0</v>
      </c>
      <c r="E115" s="145">
        <f>+Enero!E115+Febrero!E115+'Marzo '!E115+'Abril '!E115+'Mayo '!E115+Junio!E115+Julio!E115+Agosto!E115+Septiembre!E115+'Octubre '!E115+Noviembre!E115+'Diciembre '!E115</f>
        <v>0</v>
      </c>
      <c r="F115" s="145">
        <f>+Enero!F115+Febrero!F115+'Marzo '!F115+'Abril '!F115+'Mayo '!F115+Junio!F115+Julio!F115+Agosto!F115+Septiembre!F115+'Octubre '!F115+Noviembre!F115+'Diciembre '!F115</f>
        <v>0</v>
      </c>
      <c r="G115" s="189">
        <f t="shared" ref="G115:G120" si="8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200" t="s">
        <v>83</v>
      </c>
      <c r="C116" s="146">
        <f t="shared" si="7"/>
        <v>0</v>
      </c>
      <c r="D116" s="109">
        <f>+Enero!D116+Febrero!D116+'Marzo '!D116+'Abril '!D116+'Mayo '!D116+Junio!D116+Julio!D116+Agosto!D116+Septiembre!D116+'Octubre '!D116+Noviembre!D116+'Diciembre '!D116</f>
        <v>0</v>
      </c>
      <c r="E116" s="109">
        <f>+Enero!E116+Febrero!E116+'Marzo '!E116+'Abril '!E116+'Mayo '!E116+Junio!E116+Julio!E116+Agosto!E116+Septiembre!E116+'Octubre '!E116+Noviembre!E116+'Diciembre '!E116</f>
        <v>0</v>
      </c>
      <c r="F116" s="109">
        <f>+Enero!F116+Febrero!F116+'Marzo '!F116+'Abril '!F116+'Mayo '!F116+Junio!F116+Julio!F116+Agosto!F116+Septiembre!F116+'Octubre '!F116+Noviembre!F116+'Diciembre '!F116</f>
        <v>0</v>
      </c>
      <c r="G116" s="189">
        <f t="shared" si="8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7"/>
        <v>0</v>
      </c>
      <c r="D117" s="104">
        <f>+Enero!D117+Febrero!D117+'Marzo '!D117+'Abril '!D117+'Mayo '!D117+Junio!D117+Julio!D117+Agosto!D117+Septiembre!D117+'Octubre '!D117+Noviembre!D117+'Diciembre '!D117</f>
        <v>0</v>
      </c>
      <c r="E117" s="104">
        <f>+Enero!E117+Febrero!E117+'Marzo '!E117+'Abril '!E117+'Mayo '!E117+Junio!E117+Julio!E117+Agosto!E117+Septiembre!E117+'Octubre '!E117+Noviembre!E117+'Diciembre '!E117</f>
        <v>0</v>
      </c>
      <c r="F117" s="104">
        <f>+Enero!F117+Febrero!F117+'Marzo '!F117+'Abril '!F117+'Mayo '!F117+Junio!F117+Julio!F117+Agosto!F117+Septiembre!F117+'Octubre '!F117+Noviembre!F117+'Diciembre '!F117</f>
        <v>0</v>
      </c>
      <c r="G117" s="189">
        <f t="shared" si="8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7"/>
        <v>0</v>
      </c>
      <c r="D118" s="97">
        <f>+Enero!D118+Febrero!D118+'Marzo '!D118+'Abril '!D118+'Mayo '!D118+Junio!D118+Julio!D118+Agosto!D118+Septiembre!D118+'Octubre '!D118+Noviembre!D118+'Diciembre '!D118</f>
        <v>0</v>
      </c>
      <c r="E118" s="97">
        <f>+Enero!E118+Febrero!E118+'Marzo '!E118+'Abril '!E118+'Mayo '!E118+Junio!E118+Julio!E118+Agosto!E118+Septiembre!E118+'Octubre '!E118+Noviembre!E118+'Diciembre '!E118</f>
        <v>0</v>
      </c>
      <c r="F118" s="97">
        <f>+Enero!F118+Febrero!F118+'Marzo '!F118+'Abril '!F118+'Mayo '!F118+Junio!F118+Julio!F118+Agosto!F118+Septiembre!F118+'Octubre '!F118+Noviembre!F118+'Diciembre '!F118</f>
        <v>0</v>
      </c>
      <c r="G118" s="189">
        <f t="shared" si="8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7"/>
        <v>0</v>
      </c>
      <c r="D119" s="150">
        <f>+Enero!D119+Febrero!D119+'Marzo '!D119+'Abril '!D119+'Mayo '!D119+Junio!D119+Julio!D119+Agosto!D119+Septiembre!D119+'Octubre '!D119+Noviembre!D119+'Diciembre '!D119</f>
        <v>0</v>
      </c>
      <c r="E119" s="150">
        <f>+Enero!E119+Febrero!E119+'Marzo '!E119+'Abril '!E119+'Mayo '!E119+Junio!E119+Julio!E119+Agosto!E119+Septiembre!E119+'Octubre '!E119+Noviembre!E119+'Diciembre '!E119</f>
        <v>0</v>
      </c>
      <c r="F119" s="150">
        <f>+Enero!F119+Febrero!F119+'Marzo '!F119+'Abril '!F119+'Mayo '!F119+Junio!F119+Julio!F119+Agosto!F119+Septiembre!F119+'Octubre '!F119+Noviembre!F119+'Diciembre '!F119</f>
        <v>0</v>
      </c>
      <c r="G119" s="189">
        <f t="shared" si="8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7"/>
        <v>0</v>
      </c>
      <c r="D120" s="97">
        <f>+Enero!D120+Febrero!D120+'Marzo '!D120+'Abril '!D120+'Mayo '!D120+Junio!D120+Julio!D120+Agosto!D120+Septiembre!D120+'Octubre '!D120+Noviembre!D120+'Diciembre '!D120</f>
        <v>0</v>
      </c>
      <c r="E120" s="97">
        <f>+Enero!E120+Febrero!E120+'Marzo '!E120+'Abril '!E120+'Mayo '!E120+Junio!E120+Julio!E120+Agosto!E120+Septiembre!E120+'Octubre '!E120+Noviembre!E120+'Diciembre '!E120</f>
        <v>0</v>
      </c>
      <c r="F120" s="97">
        <f>+Enero!F120+Febrero!F120+'Marzo '!F120+'Abril '!F120+'Mayo '!F120+Junio!F120+Julio!F120+Agosto!F120+Septiembre!F120+'Octubre '!F120+Noviembre!F120+'Diciembre '!F120</f>
        <v>0</v>
      </c>
      <c r="G120" s="189">
        <f t="shared" si="8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2209</v>
      </c>
      <c r="D126" s="156">
        <f>+Enero!D126+Febrero!D126+'Marzo '!D126+'Abril '!D126+'Mayo '!D126+Junio!D126+Julio!D126+Agosto!D126+Septiembre!D126+'Octubre '!D126+Noviembre!D126+'Diciembre '!D126</f>
        <v>357</v>
      </c>
      <c r="E126" s="157">
        <f>+Enero!E126+Febrero!E126+'Marzo '!E126+'Abril '!E126+'Mayo '!E126+Junio!E126+Julio!E126+Agosto!E126+Septiembre!E126+'Octubre '!E126+Noviembre!E126+'Diciembre '!E126</f>
        <v>0</v>
      </c>
      <c r="F126" s="156">
        <f>+Enero!F126+Febrero!F126+'Marzo '!F126+'Abril '!F126+'Mayo '!F126+Junio!F126+Julio!F126+Agosto!F126+Septiembre!F126+'Octubre '!F126+Noviembre!F126+'Diciembre '!F126</f>
        <v>1852</v>
      </c>
      <c r="G126" s="157">
        <f>+Enero!G126+Febrero!G126+'Marzo '!G126+'Abril '!G126+'Mayo '!G126+Junio!G126+Julio!G126+Agosto!G126+Septiembre!G126+'Octubre '!G126+Noviembre!G126+'Diciembre '!G126</f>
        <v>0</v>
      </c>
      <c r="H126" s="189">
        <f t="shared" ref="H126:H131" si="9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200" t="s">
        <v>83</v>
      </c>
      <c r="C127" s="155">
        <f t="shared" ref="C127:C132" si="10">SUM(D127:G127)</f>
        <v>746</v>
      </c>
      <c r="D127" s="156">
        <f>+Enero!D127+Febrero!D127+'Marzo '!D127+'Abril '!D127+'Mayo '!D127+Junio!D127+Julio!D127+Agosto!D127+Septiembre!D127+'Octubre '!D127+Noviembre!D127+'Diciembre '!D127</f>
        <v>156</v>
      </c>
      <c r="E127" s="157">
        <f>+Enero!E127+Febrero!E127+'Marzo '!E127+'Abril '!E127+'Mayo '!E127+Junio!E127+Julio!E127+Agosto!E127+Septiembre!E127+'Octubre '!E127+Noviembre!E127+'Diciembre '!E127</f>
        <v>0</v>
      </c>
      <c r="F127" s="156">
        <f>+Enero!F127+Febrero!F127+'Marzo '!F127+'Abril '!F127+'Mayo '!F127+Junio!F127+Julio!F127+Agosto!F127+Septiembre!F127+'Octubre '!F127+Noviembre!F127+'Diciembre '!F127</f>
        <v>590</v>
      </c>
      <c r="G127" s="157">
        <f>+Enero!G127+Febrero!G127+'Marzo '!G127+'Abril '!G127+'Mayo '!G127+Junio!G127+Julio!G127+Agosto!G127+Septiembre!G127+'Octubre '!G127+Noviembre!G127+'Diciembre '!G127</f>
        <v>0</v>
      </c>
      <c r="H127" s="189">
        <f t="shared" si="9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0"/>
        <v>0</v>
      </c>
      <c r="D128" s="159">
        <f>+Enero!D128+Febrero!D128+'Marzo '!D128+'Abril '!D128+'Mayo '!D128+Junio!D128+Julio!D128+Agosto!D128+Septiembre!D128+'Octubre '!D128+Noviembre!D128+'Diciembre '!D128</f>
        <v>0</v>
      </c>
      <c r="E128" s="160">
        <f>+Enero!E128+Febrero!E128+'Marzo '!E128+'Abril '!E128+'Mayo '!E128+Junio!E128+Julio!E128+Agosto!E128+Septiembre!E128+'Octubre '!E128+Noviembre!E128+'Diciembre '!E128</f>
        <v>0</v>
      </c>
      <c r="F128" s="159">
        <f>+Enero!F128+Febrero!F128+'Marzo '!F128+'Abril '!F128+'Mayo '!F128+Junio!F128+Julio!F128+Agosto!F128+Septiembre!F128+'Octubre '!F128+Noviembre!F128+'Diciembre '!F128</f>
        <v>0</v>
      </c>
      <c r="G128" s="160">
        <f>+Enero!G128+Febrero!G128+'Marzo '!G128+'Abril '!G128+'Mayo '!G128+Junio!G128+Julio!G128+Agosto!G128+Septiembre!G128+'Octubre '!G128+Noviembre!G128+'Diciembre '!G128</f>
        <v>0</v>
      </c>
      <c r="H128" s="189">
        <f t="shared" si="9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0"/>
        <v>0</v>
      </c>
      <c r="D129" s="162">
        <f>+Enero!D129+Febrero!D129+'Marzo '!D129+'Abril '!D129+'Mayo '!D129+Junio!D129+Julio!D129+Agosto!D129+Septiembre!D129+'Octubre '!D129+Noviembre!D129+'Diciembre '!D129</f>
        <v>0</v>
      </c>
      <c r="E129" s="163">
        <f>+Enero!E129+Febrero!E129+'Marzo '!E129+'Abril '!E129+'Mayo '!E129+Junio!E129+Julio!E129+Agosto!E129+Septiembre!E129+'Octubre '!E129+Noviembre!E129+'Diciembre '!E129</f>
        <v>0</v>
      </c>
      <c r="F129" s="162">
        <f>+Enero!F129+Febrero!F129+'Marzo '!F129+'Abril '!F129+'Mayo '!F129+Junio!F129+Julio!F129+Agosto!F129+Septiembre!F129+'Octubre '!F129+Noviembre!F129+'Diciembre '!F129</f>
        <v>0</v>
      </c>
      <c r="G129" s="163">
        <f>+Enero!G129+Febrero!G129+'Marzo '!G129+'Abril '!G129+'Mayo '!G129+Junio!G129+Julio!G129+Agosto!G129+Septiembre!G129+'Octubre '!G129+Noviembre!G129+'Diciembre '!G129</f>
        <v>0</v>
      </c>
      <c r="H129" s="189">
        <f t="shared" si="9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0"/>
        <v>1279</v>
      </c>
      <c r="D130" s="18">
        <f>+Enero!D130+Febrero!D130+'Marzo '!D130+'Abril '!D130+'Mayo '!D130+Junio!D130+Julio!D130+Agosto!D130+Septiembre!D130+'Octubre '!D130+Noviembre!D130+'Diciembre '!D130</f>
        <v>301</v>
      </c>
      <c r="E130" s="20">
        <f>+Enero!E130+Febrero!E130+'Marzo '!E130+'Abril '!E130+'Mayo '!E130+Junio!E130+Julio!E130+Agosto!E130+Septiembre!E130+'Octubre '!E130+Noviembre!E130+'Diciembre '!E130</f>
        <v>0</v>
      </c>
      <c r="F130" s="18">
        <f>+Enero!F130+Febrero!F130+'Marzo '!F130+'Abril '!F130+'Mayo '!F130+Junio!F130+Julio!F130+Agosto!F130+Septiembre!F130+'Octubre '!F130+Noviembre!F130+'Diciembre '!F130</f>
        <v>978</v>
      </c>
      <c r="G130" s="20">
        <f>+Enero!G130+Febrero!G130+'Marzo '!G130+'Abril '!G130+'Mayo '!G130+Junio!G130+Julio!G130+Agosto!G130+Septiembre!G130+'Octubre '!G130+Noviembre!G130+'Diciembre '!G130</f>
        <v>0</v>
      </c>
      <c r="H130" s="189">
        <f t="shared" si="9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0"/>
        <v>14</v>
      </c>
      <c r="D131" s="166">
        <f>+Enero!D131+Febrero!D131+'Marzo '!D131+'Abril '!D131+'Mayo '!D131+Junio!D131+Julio!D131+Agosto!D131+Septiembre!D131+'Octubre '!D131+Noviembre!D131+'Diciembre '!D131</f>
        <v>14</v>
      </c>
      <c r="E131" s="51">
        <f>+Enero!E131+Febrero!E131+'Marzo '!E131+'Abril '!E131+'Mayo '!E131+Junio!E131+Julio!E131+Agosto!E131+Septiembre!E131+'Octubre '!E131+Noviembre!E131+'Diciembre '!E131</f>
        <v>0</v>
      </c>
      <c r="F131" s="166">
        <f>+Enero!F131+Febrero!F131+'Marzo '!F131+'Abril '!F131+'Mayo '!F131+Junio!F131+Julio!F131+Agosto!F131+Septiembre!F131+'Octubre '!F131+Noviembre!F131+'Diciembre '!F131</f>
        <v>0</v>
      </c>
      <c r="G131" s="51">
        <f>+Enero!G131+Febrero!G131+'Marzo '!G131+'Abril '!G131+'Mayo '!G131+Junio!G131+Julio!G131+Agosto!G131+Septiembre!G131+'Octubre '!G131+Noviembre!G131+'Diciembre '!G131</f>
        <v>0</v>
      </c>
      <c r="H131" s="189">
        <f t="shared" si="9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0"/>
        <v>4248</v>
      </c>
      <c r="D132" s="167">
        <f>+Enero!D132+Febrero!D132+'Marzo '!D132+'Abril '!D132+'Mayo '!D132+Junio!D132+Julio!D132+Agosto!D132+Septiembre!D132+'Octubre '!D132+Noviembre!D132+'Diciembre '!D132</f>
        <v>828</v>
      </c>
      <c r="E132" s="168">
        <f>+Enero!E132+Febrero!E132+'Marzo '!E132+'Abril '!E132+'Mayo '!E132+Junio!E132+Julio!E132+Agosto!E132+Septiembre!E132+'Octubre '!E132+Noviembre!E132+'Diciembre '!E132</f>
        <v>0</v>
      </c>
      <c r="F132" s="167">
        <f>+Enero!F132+Febrero!F132+'Marzo '!F132+'Abril '!F132+'Mayo '!F132+Junio!F132+Julio!F132+Agosto!F132+Septiembre!F132+'Octubre '!F132+Noviembre!F132+'Diciembre '!F132</f>
        <v>3420</v>
      </c>
      <c r="G132" s="168">
        <f>+Enero!G132+Febrero!G132+'Marzo '!G132+'Abril '!G132+'Mayo '!G132+Junio!G132+Julio!G132+Agosto!G132+Septiembre!G132+'Octubre '!G132+Noviembre!G132+'Diciembre '!G132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195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f>+Enero!C135+Febrero!C135+'Marzo '!C135+'Abril '!C135+'Mayo '!C135+Junio!C135+Julio!C135+Agosto!C135+Septiembre!C135+'Octubre '!C135+Noviembre!C135+'Diciembre '!C135</f>
        <v>2183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f>+Enero!C136+Febrero!C136+'Marzo '!C136+'Abril '!C136+'Mayo '!C136+Junio!C136+Julio!C136+Agosto!C136+Septiembre!C136+'Octubre '!C136+Noviembre!C136+'Diciembre '!C136</f>
        <v>2224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>
        <f>+Enero!C140+Febrero!C140+'Marzo '!C140+'Abril '!C140+'Mayo '!C140+Junio!C140+Julio!C140+Agosto!C140+Septiembre!C140+'Octubre '!C140+Noviembre!C140+'Diciembre '!C140</f>
        <v>0</v>
      </c>
      <c r="D140" s="177">
        <f>+Enero!D140+Febrero!D140+'Marzo '!D140+'Abril '!D140+'Mayo '!D140+Junio!D140+Julio!D140+Agosto!D140+Septiembre!D140+'Octubre '!D140+Noviembre!D140+'Diciembre '!D140</f>
        <v>0</v>
      </c>
      <c r="E140" s="177">
        <f>+Enero!E140+Febrero!E140+'Marzo '!E140+'Abril '!E140+'Mayo '!E140+Junio!E140+Julio!E140+Agosto!E140+Septiembre!E140+'Octubre '!E140+Noviembre!E140+'Diciembre '!E140</f>
        <v>0</v>
      </c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1">SUM(C141:E141)</f>
        <v>1</v>
      </c>
      <c r="C141" s="177">
        <f>+Enero!C141+Febrero!C141+'Marzo '!C141+'Abril '!C141+'Mayo '!C141+Junio!C141+Julio!C141+Agosto!C141+Septiembre!C141+'Octubre '!C141+Noviembre!C141+'Diciembre '!C141</f>
        <v>0</v>
      </c>
      <c r="D141" s="177">
        <f>+Enero!D141+Febrero!D141+'Marzo '!D141+'Abril '!D141+'Mayo '!D141+Junio!D141+Julio!D141+Agosto!D141+Septiembre!D141+'Octubre '!D141+Noviembre!D141+'Diciembre '!D141</f>
        <v>1</v>
      </c>
      <c r="E141" s="177">
        <f>+Enero!E141+Febrero!E141+'Marzo '!E141+'Abril '!E141+'Mayo '!E141+Junio!E141+Julio!E141+Agosto!E141+Septiembre!E141+'Octubre '!E141+Noviembre!E141+'Diciembre '!E141</f>
        <v>0</v>
      </c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1"/>
        <v>1</v>
      </c>
      <c r="C142" s="177">
        <f>+Enero!C142+Febrero!C142+'Marzo '!C142+'Abril '!C142+'Mayo '!C142+Junio!C142+Julio!C142+Agosto!C142+Septiembre!C142+'Octubre '!C142+Noviembre!C142+'Diciembre '!C142</f>
        <v>1</v>
      </c>
      <c r="D142" s="177">
        <f>+Enero!D142+Febrero!D142+'Marzo '!D142+'Abril '!D142+'Mayo '!D142+Junio!D142+Julio!D142+Agosto!D142+Septiembre!D142+'Octubre '!D142+Noviembre!D142+'Diciembre '!D142</f>
        <v>0</v>
      </c>
      <c r="E142" s="177">
        <f>+Enero!E142+Febrero!E142+'Marzo '!E142+'Abril '!E142+'Mayo '!E142+Junio!E142+Julio!E142+Agosto!E142+Septiembre!E142+'Octubre '!E142+Noviembre!E142+'Diciembre '!E142</f>
        <v>0</v>
      </c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1"/>
        <v>0</v>
      </c>
      <c r="C143" s="177">
        <f>+Enero!C143+Febrero!C143+'Marzo '!C143+'Abril '!C143+'Mayo '!C143+Junio!C143+Julio!C143+Agosto!C143+Septiembre!C143+'Octubre '!C143+Noviembre!C143+'Diciembre '!C143</f>
        <v>0</v>
      </c>
      <c r="D143" s="177">
        <f>+Enero!D143+Febrero!D143+'Marzo '!D143+'Abril '!D143+'Mayo '!D143+Junio!D143+Julio!D143+Agosto!D143+Septiembre!D143+'Octubre '!D143+Noviembre!D143+'Diciembre '!D143</f>
        <v>0</v>
      </c>
      <c r="E143" s="177">
        <f>+Enero!E143+Febrero!E143+'Marzo '!E143+'Abril '!E143+'Mayo '!E143+Junio!E143+Julio!E143+Agosto!E143+Septiembre!E143+'Octubre '!E143+Noviembre!E143+'Diciembre '!E143</f>
        <v>0</v>
      </c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1"/>
        <v>0</v>
      </c>
      <c r="C144" s="177">
        <f>+Enero!C144+Febrero!C144+'Marzo '!C144+'Abril '!C144+'Mayo '!C144+Junio!C144+Julio!C144+Agosto!C144+Septiembre!C144+'Octubre '!C144+Noviembre!C144+'Diciembre '!C144</f>
        <v>0</v>
      </c>
      <c r="D144" s="177">
        <f>+Enero!D144+Febrero!D144+'Marzo '!D144+'Abril '!D144+'Mayo '!D144+Junio!D144+Julio!D144+Agosto!D144+Septiembre!D144+'Octubre '!D144+Noviembre!D144+'Diciembre '!D144</f>
        <v>0</v>
      </c>
      <c r="E144" s="177">
        <f>+Enero!E144+Febrero!E144+'Marzo '!E144+'Abril '!E144+'Mayo '!E144+Junio!E144+Julio!E144+Agosto!E144+Septiembre!E144+'Octubre '!E144+Noviembre!E144+'Diciembre '!E144</f>
        <v>0</v>
      </c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1"/>
        <v>0</v>
      </c>
      <c r="C145" s="177">
        <f>+Enero!C145+Febrero!C145+'Marzo '!C145+'Abril '!C145+'Mayo '!C145+Junio!C145+Julio!C145+Agosto!C145+Septiembre!C145+'Octubre '!C145+Noviembre!C145+'Diciembre '!C145</f>
        <v>0</v>
      </c>
      <c r="D145" s="177">
        <f>+Enero!D145+Febrero!D145+'Marzo '!D145+'Abril '!D145+'Mayo '!D145+Junio!D145+Julio!D145+Agosto!D145+Septiembre!D145+'Octubre '!D145+Noviembre!D145+'Diciembre '!D145</f>
        <v>0</v>
      </c>
      <c r="E145" s="177">
        <f>+Enero!E145+Febrero!E145+'Marzo '!E145+'Abril '!E145+'Mayo '!E145+Junio!E145+Julio!E145+Agosto!E145+Septiembre!E145+'Octubre '!E145+Noviembre!E145+'Diciembre '!E145</f>
        <v>0</v>
      </c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1"/>
        <v>0</v>
      </c>
      <c r="C146" s="177">
        <f>+Enero!C146+Febrero!C146+'Marzo '!C146+'Abril '!C146+'Mayo '!C146+Junio!C146+Julio!C146+Agosto!C146+Septiembre!C146+'Octubre '!C146+Noviembre!C146+'Diciembre '!C146</f>
        <v>0</v>
      </c>
      <c r="D146" s="177">
        <f>+Enero!D146+Febrero!D146+'Marzo '!D146+'Abril '!D146+'Mayo '!D146+Junio!D146+Julio!D146+Agosto!D146+Septiembre!D146+'Octubre '!D146+Noviembre!D146+'Diciembre '!D146</f>
        <v>0</v>
      </c>
      <c r="E146" s="177">
        <f>+Enero!E146+Febrero!E146+'Marzo '!E146+'Abril '!E146+'Mayo '!E146+Junio!E146+Julio!E146+Agosto!E146+Septiembre!E146+'Octubre '!E146+Noviembre!E146+'Diciembre '!E146</f>
        <v>0</v>
      </c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1"/>
        <v>0</v>
      </c>
      <c r="C147" s="177">
        <f>+Enero!C147+Febrero!C147+'Marzo '!C147+'Abril '!C147+'Mayo '!C147+Junio!C147+Julio!C147+Agosto!C147+Septiembre!C147+'Octubre '!C147+Noviembre!C147+'Diciembre '!C147</f>
        <v>0</v>
      </c>
      <c r="D147" s="177">
        <f>+Enero!D147+Febrero!D147+'Marzo '!D147+'Abril '!D147+'Mayo '!D147+Junio!D147+Julio!D147+Agosto!D147+Septiembre!D147+'Octubre '!D147+Noviembre!D147+'Diciembre '!D147</f>
        <v>0</v>
      </c>
      <c r="E147" s="177">
        <f>+Enero!E147+Febrero!E147+'Marzo '!E147+'Abril '!E147+'Mayo '!E147+Junio!E147+Julio!E147+Agosto!E147+Septiembre!E147+'Octubre '!E147+Noviembre!E147+'Diciembre '!E147</f>
        <v>0</v>
      </c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1"/>
        <v>0</v>
      </c>
      <c r="C148" s="177">
        <f>+Enero!C148+Febrero!C148+'Marzo '!C148+'Abril '!C148+'Mayo '!C148+Junio!C148+Julio!C148+Agosto!C148+Septiembre!C148+'Octubre '!C148+Noviembre!C148+'Diciembre '!C148</f>
        <v>0</v>
      </c>
      <c r="D148" s="177">
        <f>+Enero!D148+Febrero!D148+'Marzo '!D148+'Abril '!D148+'Mayo '!D148+Junio!D148+Julio!D148+Agosto!D148+Septiembre!D148+'Octubre '!D148+Noviembre!D148+'Diciembre '!D148</f>
        <v>0</v>
      </c>
      <c r="E148" s="177">
        <f>+Enero!E148+Febrero!E148+'Marzo '!E148+'Abril '!E148+'Mayo '!E148+Junio!E148+Julio!E148+Agosto!E148+Septiembre!E148+'Octubre '!E148+Noviembre!E148+'Diciembre '!E148</f>
        <v>0</v>
      </c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1"/>
        <v>5</v>
      </c>
      <c r="C149" s="181">
        <f>+Enero!C149+Febrero!C149+'Marzo '!C149+'Abril '!C149+'Mayo '!C149+Junio!C149+Julio!C149+Agosto!C149+Septiembre!C149+'Octubre '!C149+Noviembre!C149+'Diciembre '!C149</f>
        <v>0</v>
      </c>
      <c r="D149" s="181">
        <f>+Enero!D149+Febrero!D149+'Marzo '!D149+'Abril '!D149+'Mayo '!D149+Junio!D149+Julio!D149+Agosto!D149+Septiembre!D149+'Octubre '!D149+Noviembre!D149+'Diciembre '!D149</f>
        <v>5</v>
      </c>
      <c r="E149" s="181">
        <f>+Enero!E149+Febrero!E149+'Marzo '!E149+'Abril '!E149+'Mayo '!E149+Junio!E149+Julio!E149+Agosto!E149+Septiembre!E149+'Octubre '!E149+Noviembre!E149+'Diciembre '!E149</f>
        <v>0</v>
      </c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32576</v>
      </c>
    </row>
    <row r="240" hidden="1" x14ac:dyDescent="0.15"/>
    <row r="244" spans="1:1" x14ac:dyDescent="0.15">
      <c r="A244" s="186">
        <f>SUM(A7:J150)</f>
        <v>36997</v>
      </c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14:B114"/>
    <mergeCell ref="A115:B115"/>
    <mergeCell ref="A116:A118"/>
    <mergeCell ref="A119:B119"/>
    <mergeCell ref="A120:B120"/>
    <mergeCell ref="A124:B125"/>
    <mergeCell ref="C124:C125"/>
    <mergeCell ref="D124:E124"/>
    <mergeCell ref="F124:G124"/>
    <mergeCell ref="A126:B126"/>
    <mergeCell ref="D18:D19"/>
    <mergeCell ref="E18:G18"/>
    <mergeCell ref="H18:I18"/>
    <mergeCell ref="A20:A23"/>
    <mergeCell ref="B22:B23"/>
    <mergeCell ref="A24:B25"/>
    <mergeCell ref="A27:J27"/>
    <mergeCell ref="A28:C28"/>
    <mergeCell ref="A29:A37"/>
    <mergeCell ref="B36:C36"/>
    <mergeCell ref="B37:C37"/>
    <mergeCell ref="B30:C30"/>
    <mergeCell ref="B31:C31"/>
    <mergeCell ref="B32:C32"/>
    <mergeCell ref="B33:C33"/>
    <mergeCell ref="B34:C34"/>
    <mergeCell ref="B35:C35"/>
    <mergeCell ref="A6:I6"/>
    <mergeCell ref="A8:A10"/>
    <mergeCell ref="B8:C10"/>
    <mergeCell ref="D8:D10"/>
    <mergeCell ref="E8:G8"/>
    <mergeCell ref="H8:J8"/>
    <mergeCell ref="E9:G9"/>
    <mergeCell ref="H9:J9"/>
    <mergeCell ref="A15:C15"/>
    <mergeCell ref="A16:C16"/>
    <mergeCell ref="B20:B21"/>
    <mergeCell ref="A11:A12"/>
    <mergeCell ref="A13:B13"/>
    <mergeCell ref="A14:C14"/>
    <mergeCell ref="A18:A19"/>
    <mergeCell ref="B18:C19"/>
    <mergeCell ref="A26:C26"/>
    <mergeCell ref="B29:C29"/>
    <mergeCell ref="B38:B39"/>
    <mergeCell ref="A38:A41"/>
    <mergeCell ref="B40:B41"/>
    <mergeCell ref="A42:H42"/>
    <mergeCell ref="A43:A44"/>
    <mergeCell ref="B43:B44"/>
    <mergeCell ref="A49:A50"/>
    <mergeCell ref="B49:B50"/>
    <mergeCell ref="C49:C50"/>
    <mergeCell ref="A51:A53"/>
    <mergeCell ref="A54:A57"/>
    <mergeCell ref="A58:A59"/>
    <mergeCell ref="A60:B60"/>
    <mergeCell ref="A61:I61"/>
    <mergeCell ref="A64:B64"/>
    <mergeCell ref="A65:B65"/>
    <mergeCell ref="A62:B63"/>
    <mergeCell ref="C62:C63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127:A129"/>
    <mergeCell ref="A130:B130"/>
    <mergeCell ref="A132:B132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98:E98"/>
    <mergeCell ref="A106:D106"/>
    <mergeCell ref="D111:D112"/>
    <mergeCell ref="E111:E112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A24" sqref="A24:B25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",[2]NOMBRE!B7)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229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230" t="s">
        <v>9</v>
      </c>
      <c r="F10" s="12" t="s">
        <v>10</v>
      </c>
      <c r="G10" s="13" t="s">
        <v>11</v>
      </c>
      <c r="H10" s="230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3</v>
      </c>
      <c r="E11" s="18">
        <v>2</v>
      </c>
      <c r="F11" s="19"/>
      <c r="G11" s="20">
        <v>1</v>
      </c>
      <c r="H11" s="18"/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225" t="s">
        <v>15</v>
      </c>
      <c r="C12" s="22" t="s">
        <v>14</v>
      </c>
      <c r="D12" s="23">
        <f>SUM(E12:J12)</f>
        <v>4</v>
      </c>
      <c r="E12" s="24">
        <v>2</v>
      </c>
      <c r="F12" s="25"/>
      <c r="G12" s="26">
        <v>2</v>
      </c>
      <c r="H12" s="24"/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115</v>
      </c>
      <c r="E13" s="29">
        <v>33</v>
      </c>
      <c r="F13" s="30">
        <v>13</v>
      </c>
      <c r="G13" s="31">
        <v>17</v>
      </c>
      <c r="H13" s="29">
        <v>30</v>
      </c>
      <c r="I13" s="30">
        <v>12</v>
      </c>
      <c r="J13" s="31">
        <v>10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122</v>
      </c>
      <c r="E14" s="210">
        <f t="shared" ref="E14:J14" si="0">SUM(E11:E13)</f>
        <v>37</v>
      </c>
      <c r="F14" s="211">
        <f t="shared" si="0"/>
        <v>13</v>
      </c>
      <c r="G14" s="212">
        <f t="shared" si="0"/>
        <v>20</v>
      </c>
      <c r="H14" s="210">
        <f t="shared" si="0"/>
        <v>30</v>
      </c>
      <c r="I14" s="211">
        <f t="shared" si="0"/>
        <v>12</v>
      </c>
      <c r="J14" s="212">
        <f t="shared" si="0"/>
        <v>10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20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/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231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236" t="s">
        <v>9</v>
      </c>
      <c r="F19" s="40" t="s">
        <v>10</v>
      </c>
      <c r="G19" s="41" t="s">
        <v>11</v>
      </c>
      <c r="H19" s="236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0</v>
      </c>
      <c r="E20" s="24"/>
      <c r="F20" s="25"/>
      <c r="G20" s="26"/>
      <c r="H20" s="44"/>
      <c r="I20" s="26"/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22</v>
      </c>
      <c r="E24" s="62">
        <v>16</v>
      </c>
      <c r="F24" s="63">
        <v>4</v>
      </c>
      <c r="G24" s="64">
        <v>2</v>
      </c>
      <c r="H24" s="62">
        <v>15</v>
      </c>
      <c r="I24" s="64">
        <v>7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22</v>
      </c>
      <c r="E26" s="33">
        <f>SUM(E20:E25)</f>
        <v>16</v>
      </c>
      <c r="F26" s="34">
        <f>SUM(F20:F25)</f>
        <v>4</v>
      </c>
      <c r="G26" s="35">
        <f>SUM(G20:G25)</f>
        <v>2</v>
      </c>
      <c r="H26" s="33">
        <f>SUM(H20:H25)</f>
        <v>15</v>
      </c>
      <c r="I26" s="35">
        <f>SUM(I20:I25)</f>
        <v>7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227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1</v>
      </c>
      <c r="E38" s="88"/>
      <c r="F38" s="89">
        <v>1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225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115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7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226" t="s">
        <v>5</v>
      </c>
      <c r="B47" s="98">
        <f>+SUM(B45:B46)</f>
        <v>122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233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234" t="s">
        <v>65</v>
      </c>
      <c r="F63" s="234" t="s">
        <v>66</v>
      </c>
      <c r="G63" s="234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231"/>
      <c r="C68" s="231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235" t="s">
        <v>65</v>
      </c>
      <c r="F71" s="235" t="s">
        <v>66</v>
      </c>
      <c r="G71" s="235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1</v>
      </c>
      <c r="D72" s="109"/>
      <c r="E72" s="109">
        <v>73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/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>
        <v>1</v>
      </c>
      <c r="D76" s="113">
        <v>1</v>
      </c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2</v>
      </c>
      <c r="D77" s="115">
        <f t="shared" si="7"/>
        <v>1</v>
      </c>
      <c r="E77" s="115">
        <f t="shared" si="7"/>
        <v>73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232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237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224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239"/>
      <c r="D99" s="238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237" t="s">
        <v>88</v>
      </c>
      <c r="B100" s="137"/>
      <c r="C100" s="239"/>
      <c r="D100" s="238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237" t="s">
        <v>89</v>
      </c>
      <c r="B101" s="138"/>
      <c r="C101" s="239"/>
      <c r="D101" s="238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237" t="s">
        <v>90</v>
      </c>
      <c r="B102" s="138"/>
      <c r="C102" s="239"/>
      <c r="D102" s="238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237" t="s">
        <v>91</v>
      </c>
      <c r="B103" s="138"/>
      <c r="C103" s="139"/>
      <c r="D103" s="238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/>
      <c r="C104" s="139"/>
      <c r="D104" s="238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238"/>
      <c r="E105" s="136"/>
      <c r="F105" s="136"/>
      <c r="G105" s="136"/>
      <c r="H105" s="139"/>
      <c r="I105" s="238"/>
      <c r="J105" s="239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223"/>
      <c r="I106" s="238"/>
      <c r="J106" s="239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239"/>
      <c r="D107" s="238"/>
      <c r="E107" s="136"/>
      <c r="F107" s="136"/>
      <c r="G107" s="136"/>
      <c r="H107" s="21"/>
      <c r="I107" s="238"/>
      <c r="J107" s="239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237" t="s">
        <v>88</v>
      </c>
      <c r="B108" s="137"/>
      <c r="C108" s="239"/>
      <c r="D108" s="238"/>
      <c r="E108" s="239"/>
      <c r="F108" s="101"/>
      <c r="G108" s="21"/>
      <c r="H108" s="21"/>
      <c r="I108" s="238"/>
      <c r="J108" s="239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237" t="s">
        <v>89</v>
      </c>
      <c r="B109" s="138"/>
      <c r="C109" s="239"/>
      <c r="D109" s="238"/>
      <c r="E109" s="239"/>
      <c r="F109" s="101"/>
      <c r="G109" s="21"/>
      <c r="H109" s="21"/>
      <c r="I109" s="238"/>
      <c r="J109" s="239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237" t="s">
        <v>90</v>
      </c>
      <c r="B110" s="138"/>
      <c r="C110" s="239"/>
      <c r="D110" s="238"/>
      <c r="E110" s="239"/>
      <c r="F110" s="101"/>
      <c r="G110" s="21"/>
      <c r="H110" s="21"/>
      <c r="I110" s="238"/>
      <c r="J110" s="239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237" t="s">
        <v>91</v>
      </c>
      <c r="B111" s="138">
        <v>1</v>
      </c>
      <c r="C111" s="139"/>
      <c r="D111" s="464"/>
      <c r="E111" s="465"/>
      <c r="F111" s="101"/>
      <c r="G111" s="21"/>
      <c r="H111" s="21"/>
      <c r="I111" s="238"/>
      <c r="J111" s="239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v>1</v>
      </c>
      <c r="C112" s="139"/>
      <c r="D112" s="464"/>
      <c r="E112" s="465"/>
      <c r="F112" s="101"/>
      <c r="G112" s="21"/>
      <c r="H112" s="21"/>
      <c r="I112" s="238"/>
      <c r="J112" s="239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222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154</v>
      </c>
      <c r="D126" s="156">
        <v>154</v>
      </c>
      <c r="E126" s="157"/>
      <c r="F126" s="156"/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222" t="s">
        <v>83</v>
      </c>
      <c r="C127" s="155">
        <f t="shared" ref="C127:C132" si="11">SUM(D127:G127)</f>
        <v>29</v>
      </c>
      <c r="D127" s="156">
        <v>29</v>
      </c>
      <c r="E127" s="157"/>
      <c r="F127" s="156"/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129</v>
      </c>
      <c r="D130" s="18">
        <v>129</v>
      </c>
      <c r="E130" s="20"/>
      <c r="F130" s="18"/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312</v>
      </c>
      <c r="D132" s="167">
        <f>SUM(D126:D131)</f>
        <v>312</v>
      </c>
      <c r="E132" s="168">
        <f>SUM(E126:E131)</f>
        <v>0</v>
      </c>
      <c r="F132" s="167">
        <f>SUM(F126:F131)</f>
        <v>0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228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163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154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0</v>
      </c>
      <c r="C149" s="181"/>
      <c r="D149" s="181"/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2288</v>
      </c>
    </row>
    <row r="240" hidden="1" x14ac:dyDescent="0.15"/>
    <row r="244" spans="1:1" x14ac:dyDescent="0.15">
      <c r="A244" s="186">
        <f>SUM(A7:J150)</f>
        <v>2605</v>
      </c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C5" sqref="C5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",[3]NOMBRE!B7)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255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253" t="s">
        <v>9</v>
      </c>
      <c r="F10" s="12" t="s">
        <v>10</v>
      </c>
      <c r="G10" s="13" t="s">
        <v>11</v>
      </c>
      <c r="H10" s="253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2</v>
      </c>
      <c r="E11" s="18">
        <v>1</v>
      </c>
      <c r="F11" s="19"/>
      <c r="G11" s="20"/>
      <c r="H11" s="18"/>
      <c r="I11" s="19">
        <v>1</v>
      </c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244" t="s">
        <v>15</v>
      </c>
      <c r="C12" s="22" t="s">
        <v>14</v>
      </c>
      <c r="D12" s="23">
        <f>SUM(E12:J12)</f>
        <v>4</v>
      </c>
      <c r="E12" s="24"/>
      <c r="F12" s="25">
        <v>1</v>
      </c>
      <c r="G12" s="26">
        <v>1</v>
      </c>
      <c r="H12" s="24">
        <v>1</v>
      </c>
      <c r="I12" s="25">
        <v>1</v>
      </c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186</v>
      </c>
      <c r="E13" s="29">
        <v>48</v>
      </c>
      <c r="F13" s="30">
        <v>39</v>
      </c>
      <c r="G13" s="31">
        <v>22</v>
      </c>
      <c r="H13" s="29">
        <v>36</v>
      </c>
      <c r="I13" s="30">
        <v>22</v>
      </c>
      <c r="J13" s="31">
        <v>19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192</v>
      </c>
      <c r="E14" s="210">
        <f t="shared" ref="E14:J14" si="0">SUM(E11:E13)</f>
        <v>49</v>
      </c>
      <c r="F14" s="211">
        <f t="shared" si="0"/>
        <v>40</v>
      </c>
      <c r="G14" s="212">
        <f t="shared" si="0"/>
        <v>23</v>
      </c>
      <c r="H14" s="210">
        <f t="shared" si="0"/>
        <v>37</v>
      </c>
      <c r="I14" s="211">
        <f t="shared" si="0"/>
        <v>24</v>
      </c>
      <c r="J14" s="212">
        <f t="shared" si="0"/>
        <v>19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21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254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241" t="s">
        <v>9</v>
      </c>
      <c r="F19" s="40" t="s">
        <v>10</v>
      </c>
      <c r="G19" s="41" t="s">
        <v>11</v>
      </c>
      <c r="H19" s="241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0</v>
      </c>
      <c r="E20" s="24"/>
      <c r="F20" s="25"/>
      <c r="G20" s="26"/>
      <c r="H20" s="44"/>
      <c r="I20" s="26"/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3</v>
      </c>
      <c r="E22" s="56">
        <v>3</v>
      </c>
      <c r="F22" s="57"/>
      <c r="G22" s="58"/>
      <c r="H22" s="59"/>
      <c r="I22" s="58">
        <v>3</v>
      </c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33</v>
      </c>
      <c r="E24" s="62">
        <v>26</v>
      </c>
      <c r="F24" s="63">
        <v>3</v>
      </c>
      <c r="G24" s="64">
        <v>4</v>
      </c>
      <c r="H24" s="62">
        <v>20</v>
      </c>
      <c r="I24" s="64">
        <v>13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2</v>
      </c>
      <c r="E25" s="65">
        <v>1</v>
      </c>
      <c r="F25" s="66">
        <v>1</v>
      </c>
      <c r="G25" s="53"/>
      <c r="H25" s="65">
        <v>1</v>
      </c>
      <c r="I25" s="53">
        <v>1</v>
      </c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38</v>
      </c>
      <c r="E26" s="33">
        <f>SUM(E20:E25)</f>
        <v>30</v>
      </c>
      <c r="F26" s="34">
        <f>SUM(F20:F25)</f>
        <v>4</v>
      </c>
      <c r="G26" s="35">
        <f>SUM(G20:G25)</f>
        <v>4</v>
      </c>
      <c r="H26" s="33">
        <f>SUM(H20:H25)</f>
        <v>21</v>
      </c>
      <c r="I26" s="35">
        <f>SUM(I20:I25)</f>
        <v>17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256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6</v>
      </c>
      <c r="E38" s="88"/>
      <c r="F38" s="89">
        <v>6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244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171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21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245" t="s">
        <v>5</v>
      </c>
      <c r="B47" s="98">
        <f>+SUM(B45:B46)</f>
        <v>192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250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252" t="s">
        <v>65</v>
      </c>
      <c r="F63" s="252" t="s">
        <v>66</v>
      </c>
      <c r="G63" s="252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254"/>
      <c r="C68" s="254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251" t="s">
        <v>65</v>
      </c>
      <c r="F71" s="251" t="s">
        <v>66</v>
      </c>
      <c r="G71" s="251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/>
      <c r="D72" s="109">
        <v>1</v>
      </c>
      <c r="E72" s="109">
        <v>160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2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>
        <v>1</v>
      </c>
      <c r="D76" s="113">
        <v>2</v>
      </c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1</v>
      </c>
      <c r="D77" s="115">
        <f t="shared" si="7"/>
        <v>5</v>
      </c>
      <c r="E77" s="115">
        <f t="shared" si="7"/>
        <v>160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249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242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257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248"/>
      <c r="D99" s="247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242" t="s">
        <v>88</v>
      </c>
      <c r="B100" s="137"/>
      <c r="C100" s="248"/>
      <c r="D100" s="247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242" t="s">
        <v>89</v>
      </c>
      <c r="B101" s="138"/>
      <c r="C101" s="248"/>
      <c r="D101" s="247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242" t="s">
        <v>90</v>
      </c>
      <c r="B102" s="138">
        <v>1</v>
      </c>
      <c r="C102" s="248"/>
      <c r="D102" s="247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242" t="s">
        <v>91</v>
      </c>
      <c r="B103" s="138">
        <v>1</v>
      </c>
      <c r="C103" s="139"/>
      <c r="D103" s="247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/>
      <c r="C104" s="139"/>
      <c r="D104" s="247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247"/>
      <c r="E105" s="136"/>
      <c r="F105" s="136"/>
      <c r="G105" s="136"/>
      <c r="H105" s="139"/>
      <c r="I105" s="247"/>
      <c r="J105" s="248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246"/>
      <c r="I106" s="247"/>
      <c r="J106" s="248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248"/>
      <c r="D107" s="247"/>
      <c r="E107" s="136"/>
      <c r="F107" s="136"/>
      <c r="G107" s="136"/>
      <c r="H107" s="21"/>
      <c r="I107" s="247"/>
      <c r="J107" s="248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242" t="s">
        <v>88</v>
      </c>
      <c r="B108" s="137">
        <v>5</v>
      </c>
      <c r="C108" s="248"/>
      <c r="D108" s="247"/>
      <c r="E108" s="248"/>
      <c r="F108" s="101"/>
      <c r="G108" s="21"/>
      <c r="H108" s="21"/>
      <c r="I108" s="247"/>
      <c r="J108" s="248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242" t="s">
        <v>89</v>
      </c>
      <c r="B109" s="138">
        <v>1</v>
      </c>
      <c r="C109" s="248"/>
      <c r="D109" s="247"/>
      <c r="E109" s="248"/>
      <c r="F109" s="101"/>
      <c r="G109" s="21"/>
      <c r="H109" s="21"/>
      <c r="I109" s="247"/>
      <c r="J109" s="248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242" t="s">
        <v>90</v>
      </c>
      <c r="B110" s="138"/>
      <c r="C110" s="248"/>
      <c r="D110" s="247"/>
      <c r="E110" s="248"/>
      <c r="F110" s="101"/>
      <c r="G110" s="21"/>
      <c r="H110" s="21"/>
      <c r="I110" s="247"/>
      <c r="J110" s="248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242" t="s">
        <v>91</v>
      </c>
      <c r="B111" s="138">
        <v>1</v>
      </c>
      <c r="C111" s="139"/>
      <c r="D111" s="464"/>
      <c r="E111" s="465"/>
      <c r="F111" s="101"/>
      <c r="G111" s="21"/>
      <c r="H111" s="21"/>
      <c r="I111" s="247"/>
      <c r="J111" s="248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v>1</v>
      </c>
      <c r="C112" s="139"/>
      <c r="D112" s="464"/>
      <c r="E112" s="465"/>
      <c r="F112" s="101"/>
      <c r="G112" s="21"/>
      <c r="H112" s="21"/>
      <c r="I112" s="247"/>
      <c r="J112" s="248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240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220</v>
      </c>
      <c r="D126" s="156">
        <v>6</v>
      </c>
      <c r="E126" s="157"/>
      <c r="F126" s="156">
        <v>214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240" t="s">
        <v>83</v>
      </c>
      <c r="C127" s="155">
        <f t="shared" ref="C127:C132" si="11">SUM(D127:G127)</f>
        <v>76</v>
      </c>
      <c r="D127" s="156"/>
      <c r="E127" s="157"/>
      <c r="F127" s="156">
        <v>76</v>
      </c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241</v>
      </c>
      <c r="D130" s="18"/>
      <c r="E130" s="20"/>
      <c r="F130" s="18">
        <v>241</v>
      </c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537</v>
      </c>
      <c r="D132" s="167">
        <f>SUM(D126:D131)</f>
        <v>6</v>
      </c>
      <c r="E132" s="168">
        <f>SUM(E126:E131)</f>
        <v>0</v>
      </c>
      <c r="F132" s="167">
        <f>SUM(F126:F131)</f>
        <v>531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243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244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220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0</v>
      </c>
      <c r="C149" s="181"/>
      <c r="D149" s="181"/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3903</v>
      </c>
    </row>
    <row r="240" hidden="1" x14ac:dyDescent="0.15"/>
    <row r="244" spans="1:1" x14ac:dyDescent="0.15">
      <c r="A244" s="186">
        <f>SUM(A7:J150)</f>
        <v>4367</v>
      </c>
    </row>
  </sheetData>
  <mergeCells count="108"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B5" sqref="B5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",[4]NOMBRE!B7)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265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266" t="s">
        <v>9</v>
      </c>
      <c r="F10" s="12" t="s">
        <v>10</v>
      </c>
      <c r="G10" s="13" t="s">
        <v>11</v>
      </c>
      <c r="H10" s="266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0</v>
      </c>
      <c r="E11" s="18"/>
      <c r="F11" s="19"/>
      <c r="G11" s="20"/>
      <c r="H11" s="18"/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261" t="s">
        <v>15</v>
      </c>
      <c r="C12" s="22" t="s">
        <v>14</v>
      </c>
      <c r="D12" s="23">
        <f>SUM(E12:J12)</f>
        <v>3</v>
      </c>
      <c r="E12" s="24">
        <v>1</v>
      </c>
      <c r="F12" s="25">
        <v>1</v>
      </c>
      <c r="G12" s="26">
        <v>1</v>
      </c>
      <c r="H12" s="24"/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235</v>
      </c>
      <c r="E13" s="29">
        <v>58</v>
      </c>
      <c r="F13" s="30">
        <v>39</v>
      </c>
      <c r="G13" s="31">
        <v>37</v>
      </c>
      <c r="H13" s="29">
        <v>48</v>
      </c>
      <c r="I13" s="30">
        <v>24</v>
      </c>
      <c r="J13" s="31">
        <v>29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238</v>
      </c>
      <c r="E14" s="210">
        <f t="shared" ref="E14:J14" si="0">SUM(E11:E13)</f>
        <v>59</v>
      </c>
      <c r="F14" s="211">
        <f t="shared" si="0"/>
        <v>40</v>
      </c>
      <c r="G14" s="212">
        <f t="shared" si="0"/>
        <v>38</v>
      </c>
      <c r="H14" s="210">
        <f t="shared" si="0"/>
        <v>48</v>
      </c>
      <c r="I14" s="211">
        <f t="shared" si="0"/>
        <v>24</v>
      </c>
      <c r="J14" s="212">
        <f t="shared" si="0"/>
        <v>29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22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267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272" t="s">
        <v>9</v>
      </c>
      <c r="F19" s="40" t="s">
        <v>10</v>
      </c>
      <c r="G19" s="41" t="s">
        <v>11</v>
      </c>
      <c r="H19" s="272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1</v>
      </c>
      <c r="E20" s="24">
        <v>1</v>
      </c>
      <c r="F20" s="25"/>
      <c r="G20" s="26"/>
      <c r="H20" s="44">
        <v>1</v>
      </c>
      <c r="I20" s="26"/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15</v>
      </c>
      <c r="E24" s="62">
        <v>7</v>
      </c>
      <c r="F24" s="63">
        <v>4</v>
      </c>
      <c r="G24" s="64">
        <v>4</v>
      </c>
      <c r="H24" s="62">
        <v>7</v>
      </c>
      <c r="I24" s="64">
        <v>8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2</v>
      </c>
      <c r="E25" s="65">
        <v>1</v>
      </c>
      <c r="F25" s="66">
        <v>1</v>
      </c>
      <c r="G25" s="53"/>
      <c r="H25" s="65">
        <v>2</v>
      </c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18</v>
      </c>
      <c r="E26" s="33">
        <f>SUM(E20:E25)</f>
        <v>9</v>
      </c>
      <c r="F26" s="34">
        <f>SUM(F20:F25)</f>
        <v>5</v>
      </c>
      <c r="G26" s="35">
        <f>SUM(G20:G25)</f>
        <v>4</v>
      </c>
      <c r="H26" s="33">
        <f>SUM(H20:H25)</f>
        <v>10</v>
      </c>
      <c r="I26" s="35">
        <f>SUM(I20:I25)</f>
        <v>8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263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2</v>
      </c>
      <c r="E38" s="88"/>
      <c r="F38" s="89">
        <v>2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261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215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5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262" t="s">
        <v>5</v>
      </c>
      <c r="B47" s="98">
        <f>+SUM(B45:B46)</f>
        <v>220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269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270" t="s">
        <v>65</v>
      </c>
      <c r="F63" s="270" t="s">
        <v>66</v>
      </c>
      <c r="G63" s="270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267"/>
      <c r="C68" s="267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271" t="s">
        <v>65</v>
      </c>
      <c r="F71" s="271" t="s">
        <v>66</v>
      </c>
      <c r="G71" s="271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2</v>
      </c>
      <c r="D72" s="109">
        <v>4</v>
      </c>
      <c r="E72" s="109">
        <v>62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/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/>
      <c r="D76" s="113"/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2</v>
      </c>
      <c r="D77" s="115">
        <f t="shared" si="7"/>
        <v>4</v>
      </c>
      <c r="E77" s="115">
        <f t="shared" si="7"/>
        <v>62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268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273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260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275"/>
      <c r="D99" s="274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273" t="s">
        <v>88</v>
      </c>
      <c r="B100" s="137">
        <v>10</v>
      </c>
      <c r="C100" s="275"/>
      <c r="D100" s="274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273" t="s">
        <v>89</v>
      </c>
      <c r="B101" s="138">
        <v>10</v>
      </c>
      <c r="C101" s="275"/>
      <c r="D101" s="274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273" t="s">
        <v>90</v>
      </c>
      <c r="B102" s="138">
        <v>20</v>
      </c>
      <c r="C102" s="275"/>
      <c r="D102" s="274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273" t="s">
        <v>91</v>
      </c>
      <c r="B103" s="138">
        <v>10</v>
      </c>
      <c r="C103" s="139"/>
      <c r="D103" s="274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/>
      <c r="C104" s="139"/>
      <c r="D104" s="274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274"/>
      <c r="E105" s="136"/>
      <c r="F105" s="136"/>
      <c r="G105" s="136"/>
      <c r="H105" s="139"/>
      <c r="I105" s="274"/>
      <c r="J105" s="275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259"/>
      <c r="I106" s="274"/>
      <c r="J106" s="275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275"/>
      <c r="D107" s="274"/>
      <c r="E107" s="136"/>
      <c r="F107" s="136"/>
      <c r="G107" s="136"/>
      <c r="H107" s="21"/>
      <c r="I107" s="274"/>
      <c r="J107" s="275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273" t="s">
        <v>88</v>
      </c>
      <c r="B108" s="137">
        <v>15</v>
      </c>
      <c r="C108" s="275"/>
      <c r="D108" s="274"/>
      <c r="E108" s="275"/>
      <c r="F108" s="101"/>
      <c r="G108" s="21"/>
      <c r="H108" s="21"/>
      <c r="I108" s="274"/>
      <c r="J108" s="275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273" t="s">
        <v>89</v>
      </c>
      <c r="B109" s="138">
        <v>10</v>
      </c>
      <c r="C109" s="275"/>
      <c r="D109" s="274"/>
      <c r="E109" s="275"/>
      <c r="F109" s="101"/>
      <c r="G109" s="21"/>
      <c r="H109" s="21"/>
      <c r="I109" s="274"/>
      <c r="J109" s="275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273" t="s">
        <v>90</v>
      </c>
      <c r="B110" s="138">
        <v>1</v>
      </c>
      <c r="C110" s="275"/>
      <c r="D110" s="274"/>
      <c r="E110" s="275"/>
      <c r="F110" s="101"/>
      <c r="G110" s="21"/>
      <c r="H110" s="21"/>
      <c r="I110" s="274"/>
      <c r="J110" s="275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273" t="s">
        <v>91</v>
      </c>
      <c r="B111" s="138">
        <v>1</v>
      </c>
      <c r="C111" s="139"/>
      <c r="D111" s="464"/>
      <c r="E111" s="465"/>
      <c r="F111" s="101"/>
      <c r="G111" s="21"/>
      <c r="H111" s="21"/>
      <c r="I111" s="274"/>
      <c r="J111" s="275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/>
      <c r="C112" s="139"/>
      <c r="D112" s="464"/>
      <c r="E112" s="465"/>
      <c r="F112" s="101"/>
      <c r="G112" s="21"/>
      <c r="H112" s="21"/>
      <c r="I112" s="274"/>
      <c r="J112" s="275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258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0</v>
      </c>
      <c r="D126" s="156"/>
      <c r="E126" s="157"/>
      <c r="F126" s="156"/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258" t="s">
        <v>83</v>
      </c>
      <c r="C127" s="155">
        <f t="shared" ref="C127:C132" si="11">SUM(D127:G127)</f>
        <v>0</v>
      </c>
      <c r="D127" s="156"/>
      <c r="E127" s="157"/>
      <c r="F127" s="156"/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0</v>
      </c>
      <c r="D130" s="18"/>
      <c r="E130" s="20"/>
      <c r="F130" s="18"/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0</v>
      </c>
      <c r="D132" s="167">
        <f>SUM(D126:D131)</f>
        <v>0</v>
      </c>
      <c r="E132" s="168">
        <f>SUM(E126:E131)</f>
        <v>0</v>
      </c>
      <c r="F132" s="167">
        <f>SUM(F126:F131)</f>
        <v>0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264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/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/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0</v>
      </c>
      <c r="C149" s="181"/>
      <c r="D149" s="181"/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1739</v>
      </c>
    </row>
    <row r="240" hidden="1" x14ac:dyDescent="0.15"/>
    <row r="244" spans="1:1" x14ac:dyDescent="0.15">
      <c r="A244" s="186">
        <f>SUM(A7:J150)</f>
        <v>1739</v>
      </c>
    </row>
  </sheetData>
  <mergeCells count="108"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D4" sqref="D4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",[5]NOMBRE!B7)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291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289" t="s">
        <v>9</v>
      </c>
      <c r="F10" s="12" t="s">
        <v>10</v>
      </c>
      <c r="G10" s="13" t="s">
        <v>11</v>
      </c>
      <c r="H10" s="289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5</v>
      </c>
      <c r="E11" s="18"/>
      <c r="F11" s="19">
        <v>1</v>
      </c>
      <c r="G11" s="20">
        <v>2</v>
      </c>
      <c r="H11" s="18"/>
      <c r="I11" s="19">
        <v>2</v>
      </c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280" t="s">
        <v>15</v>
      </c>
      <c r="C12" s="22" t="s">
        <v>14</v>
      </c>
      <c r="D12" s="23">
        <f>SUM(E12:J12)</f>
        <v>0</v>
      </c>
      <c r="E12" s="24"/>
      <c r="F12" s="25"/>
      <c r="G12" s="26"/>
      <c r="H12" s="24"/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123</v>
      </c>
      <c r="E13" s="29">
        <v>29</v>
      </c>
      <c r="F13" s="30">
        <v>18</v>
      </c>
      <c r="G13" s="31">
        <v>26</v>
      </c>
      <c r="H13" s="29">
        <v>28</v>
      </c>
      <c r="I13" s="30">
        <v>12</v>
      </c>
      <c r="J13" s="31">
        <v>10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128</v>
      </c>
      <c r="E14" s="210">
        <f t="shared" ref="E14:J14" si="0">SUM(E11:E13)</f>
        <v>29</v>
      </c>
      <c r="F14" s="211">
        <f t="shared" si="0"/>
        <v>19</v>
      </c>
      <c r="G14" s="212">
        <f t="shared" si="0"/>
        <v>28</v>
      </c>
      <c r="H14" s="210">
        <f t="shared" si="0"/>
        <v>28</v>
      </c>
      <c r="I14" s="211">
        <f t="shared" si="0"/>
        <v>14</v>
      </c>
      <c r="J14" s="212">
        <f t="shared" si="0"/>
        <v>10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21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/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290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277" t="s">
        <v>9</v>
      </c>
      <c r="F19" s="40" t="s">
        <v>10</v>
      </c>
      <c r="G19" s="41" t="s">
        <v>11</v>
      </c>
      <c r="H19" s="277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1</v>
      </c>
      <c r="E20" s="24">
        <v>1</v>
      </c>
      <c r="F20" s="25"/>
      <c r="G20" s="26"/>
      <c r="H20" s="44"/>
      <c r="I20" s="26">
        <v>1</v>
      </c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10</v>
      </c>
      <c r="E24" s="62">
        <v>4</v>
      </c>
      <c r="F24" s="63">
        <v>3</v>
      </c>
      <c r="G24" s="64">
        <v>3</v>
      </c>
      <c r="H24" s="62">
        <v>8</v>
      </c>
      <c r="I24" s="64">
        <v>2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11</v>
      </c>
      <c r="E26" s="33">
        <f>SUM(E20:E25)</f>
        <v>5</v>
      </c>
      <c r="F26" s="34">
        <f>SUM(F20:F25)</f>
        <v>3</v>
      </c>
      <c r="G26" s="35">
        <f>SUM(G20:G25)</f>
        <v>3</v>
      </c>
      <c r="H26" s="33">
        <f>SUM(H20:H25)</f>
        <v>8</v>
      </c>
      <c r="I26" s="35">
        <f>SUM(I20:I25)</f>
        <v>3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292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0</v>
      </c>
      <c r="E38" s="88"/>
      <c r="F38" s="89"/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280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112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5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281" t="s">
        <v>5</v>
      </c>
      <c r="B47" s="98">
        <f>+SUM(B45:B46)</f>
        <v>117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286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288" t="s">
        <v>65</v>
      </c>
      <c r="F63" s="288" t="s">
        <v>66</v>
      </c>
      <c r="G63" s="288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290"/>
      <c r="C68" s="290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287" t="s">
        <v>65</v>
      </c>
      <c r="F71" s="287" t="s">
        <v>66</v>
      </c>
      <c r="G71" s="287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/>
      <c r="D72" s="109"/>
      <c r="E72" s="109">
        <v>53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5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/>
      <c r="D76" s="113"/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0</v>
      </c>
      <c r="D77" s="115">
        <f t="shared" si="7"/>
        <v>5</v>
      </c>
      <c r="E77" s="115">
        <f t="shared" si="7"/>
        <v>53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285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278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293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284"/>
      <c r="D99" s="283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278" t="s">
        <v>88</v>
      </c>
      <c r="B100" s="137">
        <v>3</v>
      </c>
      <c r="C100" s="284"/>
      <c r="D100" s="283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278" t="s">
        <v>89</v>
      </c>
      <c r="B101" s="138">
        <v>2</v>
      </c>
      <c r="C101" s="284"/>
      <c r="D101" s="283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278" t="s">
        <v>90</v>
      </c>
      <c r="B102" s="138">
        <v>2</v>
      </c>
      <c r="C102" s="284"/>
      <c r="D102" s="283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278" t="s">
        <v>91</v>
      </c>
      <c r="B103" s="138"/>
      <c r="C103" s="139"/>
      <c r="D103" s="283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/>
      <c r="C104" s="139"/>
      <c r="D104" s="283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283"/>
      <c r="E105" s="136"/>
      <c r="F105" s="136"/>
      <c r="G105" s="136"/>
      <c r="H105" s="139"/>
      <c r="I105" s="283"/>
      <c r="J105" s="284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282"/>
      <c r="I106" s="283"/>
      <c r="J106" s="284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284"/>
      <c r="D107" s="283"/>
      <c r="E107" s="136"/>
      <c r="F107" s="136"/>
      <c r="G107" s="136"/>
      <c r="H107" s="21"/>
      <c r="I107" s="283"/>
      <c r="J107" s="284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278" t="s">
        <v>88</v>
      </c>
      <c r="B108" s="137"/>
      <c r="C108" s="284"/>
      <c r="D108" s="283"/>
      <c r="E108" s="284"/>
      <c r="F108" s="101"/>
      <c r="G108" s="21"/>
      <c r="H108" s="21"/>
      <c r="I108" s="283"/>
      <c r="J108" s="284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278" t="s">
        <v>89</v>
      </c>
      <c r="B109" s="138">
        <v>1</v>
      </c>
      <c r="C109" s="284"/>
      <c r="D109" s="283"/>
      <c r="E109" s="284"/>
      <c r="F109" s="101"/>
      <c r="G109" s="21"/>
      <c r="H109" s="21"/>
      <c r="I109" s="283"/>
      <c r="J109" s="284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278" t="s">
        <v>90</v>
      </c>
      <c r="B110" s="138">
        <v>2</v>
      </c>
      <c r="C110" s="284"/>
      <c r="D110" s="283"/>
      <c r="E110" s="284"/>
      <c r="F110" s="101"/>
      <c r="G110" s="21"/>
      <c r="H110" s="21"/>
      <c r="I110" s="283"/>
      <c r="J110" s="284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278" t="s">
        <v>91</v>
      </c>
      <c r="B111" s="138"/>
      <c r="C111" s="139"/>
      <c r="D111" s="464"/>
      <c r="E111" s="465"/>
      <c r="F111" s="101"/>
      <c r="G111" s="21"/>
      <c r="H111" s="21"/>
      <c r="I111" s="283"/>
      <c r="J111" s="284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/>
      <c r="C112" s="139"/>
      <c r="D112" s="464"/>
      <c r="E112" s="465"/>
      <c r="F112" s="101"/>
      <c r="G112" s="21"/>
      <c r="H112" s="21"/>
      <c r="I112" s="283"/>
      <c r="J112" s="284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276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214</v>
      </c>
      <c r="D126" s="156">
        <v>7</v>
      </c>
      <c r="E126" s="157"/>
      <c r="F126" s="156">
        <v>207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276" t="s">
        <v>83</v>
      </c>
      <c r="C127" s="155">
        <f t="shared" ref="C127:C132" si="11">SUM(D127:G127)</f>
        <v>79</v>
      </c>
      <c r="D127" s="156"/>
      <c r="E127" s="157"/>
      <c r="F127" s="156">
        <v>79</v>
      </c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144</v>
      </c>
      <c r="D130" s="18"/>
      <c r="E130" s="20"/>
      <c r="F130" s="18">
        <v>144</v>
      </c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437</v>
      </c>
      <c r="D132" s="167">
        <f>SUM(D126:D131)</f>
        <v>7</v>
      </c>
      <c r="E132" s="168">
        <f>SUM(E126:E131)</f>
        <v>0</v>
      </c>
      <c r="F132" s="167">
        <f>SUM(F126:F131)</f>
        <v>430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279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245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222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0</v>
      </c>
      <c r="C149" s="181"/>
      <c r="D149" s="181"/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2707</v>
      </c>
    </row>
    <row r="240" hidden="1" x14ac:dyDescent="0.15"/>
    <row r="244" spans="1:1" x14ac:dyDescent="0.15">
      <c r="A244" s="186">
        <f>SUM(A7:J150)</f>
        <v>3174</v>
      </c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14:B114"/>
    <mergeCell ref="A115:B115"/>
    <mergeCell ref="A116:A118"/>
    <mergeCell ref="A119:B119"/>
    <mergeCell ref="A120:B120"/>
    <mergeCell ref="A124:B125"/>
    <mergeCell ref="C124:C125"/>
    <mergeCell ref="D124:E124"/>
    <mergeCell ref="F124:G124"/>
    <mergeCell ref="A126:B126"/>
    <mergeCell ref="D18:D19"/>
    <mergeCell ref="E18:G18"/>
    <mergeCell ref="H18:I18"/>
    <mergeCell ref="A20:A23"/>
    <mergeCell ref="B22:B23"/>
    <mergeCell ref="A24:B25"/>
    <mergeCell ref="A27:J27"/>
    <mergeCell ref="A28:C28"/>
    <mergeCell ref="A29:A37"/>
    <mergeCell ref="B36:C36"/>
    <mergeCell ref="B37:C37"/>
    <mergeCell ref="B30:C30"/>
    <mergeCell ref="B31:C31"/>
    <mergeCell ref="B32:C32"/>
    <mergeCell ref="B33:C33"/>
    <mergeCell ref="B34:C34"/>
    <mergeCell ref="B35:C35"/>
    <mergeCell ref="A6:I6"/>
    <mergeCell ref="A8:A10"/>
    <mergeCell ref="B8:C10"/>
    <mergeCell ref="D8:D10"/>
    <mergeCell ref="E8:G8"/>
    <mergeCell ref="H8:J8"/>
    <mergeCell ref="E9:G9"/>
    <mergeCell ref="H9:J9"/>
    <mergeCell ref="A15:C15"/>
    <mergeCell ref="A16:C16"/>
    <mergeCell ref="B20:B21"/>
    <mergeCell ref="A11:A12"/>
    <mergeCell ref="A13:B13"/>
    <mergeCell ref="A14:C14"/>
    <mergeCell ref="A18:A19"/>
    <mergeCell ref="B18:C19"/>
    <mergeCell ref="A26:C26"/>
    <mergeCell ref="B29:C29"/>
    <mergeCell ref="B38:B39"/>
    <mergeCell ref="A38:A41"/>
    <mergeCell ref="B40:B41"/>
    <mergeCell ref="A42:H42"/>
    <mergeCell ref="A43:A44"/>
    <mergeCell ref="B43:B44"/>
    <mergeCell ref="A49:A50"/>
    <mergeCell ref="B49:B50"/>
    <mergeCell ref="C49:C50"/>
    <mergeCell ref="A51:A53"/>
    <mergeCell ref="A54:A57"/>
    <mergeCell ref="A58:A59"/>
    <mergeCell ref="A60:B60"/>
    <mergeCell ref="A61:I61"/>
    <mergeCell ref="A64:B64"/>
    <mergeCell ref="A65:B65"/>
    <mergeCell ref="A62:B63"/>
    <mergeCell ref="C62:C63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127:A129"/>
    <mergeCell ref="A130:B130"/>
    <mergeCell ref="A132:B132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98:E98"/>
    <mergeCell ref="A106:D106"/>
    <mergeCell ref="D111:D112"/>
    <mergeCell ref="E111:E112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H4" sqref="H4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",[6]NOMBRE!B7)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301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302" t="s">
        <v>9</v>
      </c>
      <c r="F10" s="12" t="s">
        <v>10</v>
      </c>
      <c r="G10" s="13" t="s">
        <v>11</v>
      </c>
      <c r="H10" s="302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0</v>
      </c>
      <c r="E11" s="18"/>
      <c r="F11" s="19"/>
      <c r="G11" s="20"/>
      <c r="H11" s="18"/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297" t="s">
        <v>15</v>
      </c>
      <c r="C12" s="22" t="s">
        <v>14</v>
      </c>
      <c r="D12" s="23">
        <f>SUM(E12:J12)</f>
        <v>5</v>
      </c>
      <c r="E12" s="24">
        <v>3</v>
      </c>
      <c r="F12" s="25"/>
      <c r="G12" s="26">
        <v>1</v>
      </c>
      <c r="H12" s="24">
        <v>1</v>
      </c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260</v>
      </c>
      <c r="E13" s="29">
        <v>62</v>
      </c>
      <c r="F13" s="30">
        <v>38</v>
      </c>
      <c r="G13" s="31">
        <v>28</v>
      </c>
      <c r="H13" s="29">
        <v>62</v>
      </c>
      <c r="I13" s="30">
        <v>39</v>
      </c>
      <c r="J13" s="31">
        <v>31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265</v>
      </c>
      <c r="E14" s="210">
        <f t="shared" ref="E14:J14" si="0">SUM(E11:E13)</f>
        <v>65</v>
      </c>
      <c r="F14" s="211">
        <f t="shared" si="0"/>
        <v>38</v>
      </c>
      <c r="G14" s="212">
        <f t="shared" si="0"/>
        <v>29</v>
      </c>
      <c r="H14" s="210">
        <f t="shared" si="0"/>
        <v>63</v>
      </c>
      <c r="I14" s="211">
        <f t="shared" si="0"/>
        <v>39</v>
      </c>
      <c r="J14" s="212">
        <f t="shared" si="0"/>
        <v>31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22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303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308" t="s">
        <v>9</v>
      </c>
      <c r="F19" s="40" t="s">
        <v>10</v>
      </c>
      <c r="G19" s="41" t="s">
        <v>11</v>
      </c>
      <c r="H19" s="308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0</v>
      </c>
      <c r="E20" s="24"/>
      <c r="F20" s="25"/>
      <c r="G20" s="26"/>
      <c r="H20" s="44"/>
      <c r="I20" s="26"/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18</v>
      </c>
      <c r="E24" s="62">
        <v>12</v>
      </c>
      <c r="F24" s="63">
        <v>3</v>
      </c>
      <c r="G24" s="64">
        <v>3</v>
      </c>
      <c r="H24" s="62">
        <v>14</v>
      </c>
      <c r="I24" s="64">
        <v>4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18</v>
      </c>
      <c r="E26" s="33">
        <f>SUM(E20:E25)</f>
        <v>12</v>
      </c>
      <c r="F26" s="34">
        <f>SUM(F20:F25)</f>
        <v>3</v>
      </c>
      <c r="G26" s="35">
        <f>SUM(G20:G25)</f>
        <v>3</v>
      </c>
      <c r="H26" s="33">
        <f>SUM(H20:H25)</f>
        <v>14</v>
      </c>
      <c r="I26" s="35">
        <f>SUM(I20:I25)</f>
        <v>4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299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2</v>
      </c>
      <c r="E38" s="88"/>
      <c r="F38" s="89">
        <v>2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297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236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11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298" t="s">
        <v>5</v>
      </c>
      <c r="B47" s="98">
        <f>+SUM(B45:B46)</f>
        <v>247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305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306" t="s">
        <v>65</v>
      </c>
      <c r="F63" s="306" t="s">
        <v>66</v>
      </c>
      <c r="G63" s="306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303"/>
      <c r="C68" s="303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307" t="s">
        <v>65</v>
      </c>
      <c r="F71" s="307" t="s">
        <v>66</v>
      </c>
      <c r="G71" s="307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2</v>
      </c>
      <c r="D72" s="109"/>
      <c r="E72" s="109">
        <v>38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12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/>
      <c r="D76" s="113">
        <v>2</v>
      </c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2</v>
      </c>
      <c r="D77" s="115">
        <f t="shared" si="7"/>
        <v>14</v>
      </c>
      <c r="E77" s="115">
        <f t="shared" si="7"/>
        <v>38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304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309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296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311"/>
      <c r="D99" s="310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309" t="s">
        <v>88</v>
      </c>
      <c r="B100" s="137">
        <v>2</v>
      </c>
      <c r="C100" s="311"/>
      <c r="D100" s="310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309" t="s">
        <v>89</v>
      </c>
      <c r="B101" s="138">
        <v>1</v>
      </c>
      <c r="C101" s="311"/>
      <c r="D101" s="310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309" t="s">
        <v>90</v>
      </c>
      <c r="B102" s="138">
        <v>3</v>
      </c>
      <c r="C102" s="311"/>
      <c r="D102" s="310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309" t="s">
        <v>91</v>
      </c>
      <c r="B103" s="138"/>
      <c r="C103" s="139"/>
      <c r="D103" s="310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/>
      <c r="C104" s="139"/>
      <c r="D104" s="310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310"/>
      <c r="E105" s="136"/>
      <c r="F105" s="136"/>
      <c r="G105" s="136"/>
      <c r="H105" s="139"/>
      <c r="I105" s="310"/>
      <c r="J105" s="311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295"/>
      <c r="I106" s="310"/>
      <c r="J106" s="311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311"/>
      <c r="D107" s="310"/>
      <c r="E107" s="136"/>
      <c r="F107" s="136"/>
      <c r="G107" s="136"/>
      <c r="H107" s="21"/>
      <c r="I107" s="310"/>
      <c r="J107" s="311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309" t="s">
        <v>88</v>
      </c>
      <c r="B108" s="137"/>
      <c r="C108" s="311"/>
      <c r="D108" s="310"/>
      <c r="E108" s="311"/>
      <c r="F108" s="101"/>
      <c r="G108" s="21"/>
      <c r="H108" s="21"/>
      <c r="I108" s="310"/>
      <c r="J108" s="311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309" t="s">
        <v>89</v>
      </c>
      <c r="B109" s="138"/>
      <c r="C109" s="311"/>
      <c r="D109" s="310"/>
      <c r="E109" s="311"/>
      <c r="F109" s="101"/>
      <c r="G109" s="21"/>
      <c r="H109" s="21"/>
      <c r="I109" s="310"/>
      <c r="J109" s="311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309" t="s">
        <v>90</v>
      </c>
      <c r="B110" s="138">
        <v>1</v>
      </c>
      <c r="C110" s="311"/>
      <c r="D110" s="310"/>
      <c r="E110" s="311"/>
      <c r="F110" s="101"/>
      <c r="G110" s="21"/>
      <c r="H110" s="21"/>
      <c r="I110" s="310"/>
      <c r="J110" s="311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309" t="s">
        <v>91</v>
      </c>
      <c r="B111" s="138"/>
      <c r="C111" s="139"/>
      <c r="D111" s="464"/>
      <c r="E111" s="465"/>
      <c r="F111" s="101"/>
      <c r="G111" s="21"/>
      <c r="H111" s="21"/>
      <c r="I111" s="310"/>
      <c r="J111" s="311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/>
      <c r="C112" s="139"/>
      <c r="D112" s="464"/>
      <c r="E112" s="465"/>
      <c r="F112" s="101"/>
      <c r="G112" s="21"/>
      <c r="H112" s="21"/>
      <c r="I112" s="310"/>
      <c r="J112" s="311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294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265</v>
      </c>
      <c r="D126" s="156">
        <v>5</v>
      </c>
      <c r="E126" s="157"/>
      <c r="F126" s="156">
        <v>260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294" t="s">
        <v>83</v>
      </c>
      <c r="C127" s="155">
        <f t="shared" ref="C127:C132" si="11">SUM(D127:G127)</f>
        <v>97</v>
      </c>
      <c r="D127" s="156"/>
      <c r="E127" s="157"/>
      <c r="F127" s="156">
        <v>97</v>
      </c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125</v>
      </c>
      <c r="D130" s="18"/>
      <c r="E130" s="20"/>
      <c r="F130" s="18">
        <v>125</v>
      </c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487</v>
      </c>
      <c r="D132" s="167">
        <f>SUM(D126:D131)</f>
        <v>5</v>
      </c>
      <c r="E132" s="168">
        <f>SUM(E126:E131)</f>
        <v>0</v>
      </c>
      <c r="F132" s="167">
        <f>SUM(F126:F131)</f>
        <v>482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300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278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265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0</v>
      </c>
      <c r="C149" s="181"/>
      <c r="D149" s="181"/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3751</v>
      </c>
    </row>
    <row r="240" hidden="1" x14ac:dyDescent="0.15"/>
    <row r="244" spans="1:1" x14ac:dyDescent="0.15">
      <c r="A244" s="186">
        <f>SUM(A7:J150)</f>
        <v>4294</v>
      </c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14:B114"/>
    <mergeCell ref="A115:B115"/>
    <mergeCell ref="A116:A118"/>
    <mergeCell ref="A119:B119"/>
    <mergeCell ref="A120:B120"/>
    <mergeCell ref="A124:B125"/>
    <mergeCell ref="C124:C125"/>
    <mergeCell ref="D124:E124"/>
    <mergeCell ref="F124:G124"/>
    <mergeCell ref="A126:B126"/>
    <mergeCell ref="D18:D19"/>
    <mergeCell ref="E18:G18"/>
    <mergeCell ref="H18:I18"/>
    <mergeCell ref="A20:A23"/>
    <mergeCell ref="B22:B23"/>
    <mergeCell ref="A24:B25"/>
    <mergeCell ref="A27:J27"/>
    <mergeCell ref="A28:C28"/>
    <mergeCell ref="A29:A37"/>
    <mergeCell ref="B36:C36"/>
    <mergeCell ref="B37:C37"/>
    <mergeCell ref="B30:C30"/>
    <mergeCell ref="B31:C31"/>
    <mergeCell ref="B32:C32"/>
    <mergeCell ref="B33:C33"/>
    <mergeCell ref="B34:C34"/>
    <mergeCell ref="B35:C35"/>
    <mergeCell ref="A6:I6"/>
    <mergeCell ref="A8:A10"/>
    <mergeCell ref="B8:C10"/>
    <mergeCell ref="D8:D10"/>
    <mergeCell ref="E8:G8"/>
    <mergeCell ref="H8:J8"/>
    <mergeCell ref="E9:G9"/>
    <mergeCell ref="H9:J9"/>
    <mergeCell ref="A15:C15"/>
    <mergeCell ref="A16:C16"/>
    <mergeCell ref="B20:B21"/>
    <mergeCell ref="A11:A12"/>
    <mergeCell ref="A13:B13"/>
    <mergeCell ref="A14:C14"/>
    <mergeCell ref="A18:A19"/>
    <mergeCell ref="B18:C19"/>
    <mergeCell ref="A26:C26"/>
    <mergeCell ref="B29:C29"/>
    <mergeCell ref="B38:B39"/>
    <mergeCell ref="A38:A41"/>
    <mergeCell ref="B40:B41"/>
    <mergeCell ref="A42:H42"/>
    <mergeCell ref="A43:A44"/>
    <mergeCell ref="B43:B44"/>
    <mergeCell ref="A49:A50"/>
    <mergeCell ref="B49:B50"/>
    <mergeCell ref="C49:C50"/>
    <mergeCell ref="A51:A53"/>
    <mergeCell ref="A54:A57"/>
    <mergeCell ref="A58:A59"/>
    <mergeCell ref="A60:B60"/>
    <mergeCell ref="A61:I61"/>
    <mergeCell ref="A64:B64"/>
    <mergeCell ref="A65:B65"/>
    <mergeCell ref="A62:B63"/>
    <mergeCell ref="C62:C63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127:A129"/>
    <mergeCell ref="A130:B130"/>
    <mergeCell ref="A132:B132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98:E98"/>
    <mergeCell ref="A106:D106"/>
    <mergeCell ref="D111:D112"/>
    <mergeCell ref="E111:E112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K6" sqref="K6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",[7]NOMBRE!B7)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327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325" t="s">
        <v>9</v>
      </c>
      <c r="F10" s="12" t="s">
        <v>10</v>
      </c>
      <c r="G10" s="13" t="s">
        <v>11</v>
      </c>
      <c r="H10" s="325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3</v>
      </c>
      <c r="E11" s="18">
        <v>3</v>
      </c>
      <c r="F11" s="19"/>
      <c r="G11" s="20"/>
      <c r="H11" s="18"/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316" t="s">
        <v>15</v>
      </c>
      <c r="C12" s="22" t="s">
        <v>14</v>
      </c>
      <c r="D12" s="23">
        <f>SUM(E12:J12)</f>
        <v>3</v>
      </c>
      <c r="E12" s="24"/>
      <c r="F12" s="25">
        <v>2</v>
      </c>
      <c r="G12" s="26">
        <v>1</v>
      </c>
      <c r="H12" s="24"/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128</v>
      </c>
      <c r="E13" s="29">
        <v>24</v>
      </c>
      <c r="F13" s="30">
        <v>25</v>
      </c>
      <c r="G13" s="31">
        <v>28</v>
      </c>
      <c r="H13" s="29">
        <v>29</v>
      </c>
      <c r="I13" s="30">
        <v>10</v>
      </c>
      <c r="J13" s="31">
        <v>12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134</v>
      </c>
      <c r="E14" s="210">
        <f t="shared" ref="E14:J14" si="0">SUM(E11:E13)</f>
        <v>27</v>
      </c>
      <c r="F14" s="211">
        <f t="shared" si="0"/>
        <v>27</v>
      </c>
      <c r="G14" s="212">
        <f t="shared" si="0"/>
        <v>29</v>
      </c>
      <c r="H14" s="210">
        <f t="shared" si="0"/>
        <v>29</v>
      </c>
      <c r="I14" s="211">
        <f t="shared" si="0"/>
        <v>10</v>
      </c>
      <c r="J14" s="212">
        <f t="shared" si="0"/>
        <v>12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21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326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313" t="s">
        <v>9</v>
      </c>
      <c r="F19" s="40" t="s">
        <v>10</v>
      </c>
      <c r="G19" s="41" t="s">
        <v>11</v>
      </c>
      <c r="H19" s="313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0</v>
      </c>
      <c r="E20" s="24"/>
      <c r="F20" s="25"/>
      <c r="G20" s="26"/>
      <c r="H20" s="44"/>
      <c r="I20" s="26"/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17</v>
      </c>
      <c r="E24" s="62">
        <v>11</v>
      </c>
      <c r="F24" s="63">
        <v>3</v>
      </c>
      <c r="G24" s="64">
        <v>3</v>
      </c>
      <c r="H24" s="62">
        <v>13</v>
      </c>
      <c r="I24" s="64">
        <v>4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17</v>
      </c>
      <c r="E26" s="33">
        <f>SUM(E20:E25)</f>
        <v>11</v>
      </c>
      <c r="F26" s="34">
        <f>SUM(F20:F25)</f>
        <v>3</v>
      </c>
      <c r="G26" s="35">
        <f>SUM(G20:G25)</f>
        <v>3</v>
      </c>
      <c r="H26" s="33">
        <f>SUM(H20:H25)</f>
        <v>13</v>
      </c>
      <c r="I26" s="35">
        <f>SUM(I20:I25)</f>
        <v>4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328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2</v>
      </c>
      <c r="E38" s="88"/>
      <c r="F38" s="89">
        <v>2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316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127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7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317" t="s">
        <v>5</v>
      </c>
      <c r="B47" s="98">
        <f>+SUM(B45:B46)</f>
        <v>134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322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324" t="s">
        <v>65</v>
      </c>
      <c r="F63" s="324" t="s">
        <v>66</v>
      </c>
      <c r="G63" s="324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326"/>
      <c r="C68" s="326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323" t="s">
        <v>65</v>
      </c>
      <c r="F71" s="323" t="s">
        <v>66</v>
      </c>
      <c r="G71" s="323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3</v>
      </c>
      <c r="D72" s="109">
        <v>1</v>
      </c>
      <c r="E72" s="109">
        <v>78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/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>
        <v>1</v>
      </c>
      <c r="D76" s="113">
        <v>1</v>
      </c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4</v>
      </c>
      <c r="D77" s="115">
        <f t="shared" si="7"/>
        <v>2</v>
      </c>
      <c r="E77" s="115">
        <f t="shared" si="7"/>
        <v>78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321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314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329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320"/>
      <c r="D99" s="319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314" t="s">
        <v>88</v>
      </c>
      <c r="B100" s="137"/>
      <c r="C100" s="320"/>
      <c r="D100" s="319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314" t="s">
        <v>89</v>
      </c>
      <c r="B101" s="138"/>
      <c r="C101" s="320"/>
      <c r="D101" s="319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314" t="s">
        <v>90</v>
      </c>
      <c r="B102" s="138"/>
      <c r="C102" s="320"/>
      <c r="D102" s="319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314" t="s">
        <v>91</v>
      </c>
      <c r="B103" s="138">
        <v>1</v>
      </c>
      <c r="C103" s="139"/>
      <c r="D103" s="319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>
        <v>2</v>
      </c>
      <c r="C104" s="139"/>
      <c r="D104" s="319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319"/>
      <c r="E105" s="136"/>
      <c r="F105" s="136"/>
      <c r="G105" s="136"/>
      <c r="H105" s="139"/>
      <c r="I105" s="319"/>
      <c r="J105" s="320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318"/>
      <c r="I106" s="319"/>
      <c r="J106" s="320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320"/>
      <c r="D107" s="319"/>
      <c r="E107" s="136"/>
      <c r="F107" s="136"/>
      <c r="G107" s="136"/>
      <c r="H107" s="21"/>
      <c r="I107" s="319"/>
      <c r="J107" s="320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314" t="s">
        <v>88</v>
      </c>
      <c r="B108" s="137"/>
      <c r="C108" s="320"/>
      <c r="D108" s="319"/>
      <c r="E108" s="320"/>
      <c r="F108" s="101"/>
      <c r="G108" s="21"/>
      <c r="H108" s="21"/>
      <c r="I108" s="319"/>
      <c r="J108" s="320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314" t="s">
        <v>89</v>
      </c>
      <c r="B109" s="138"/>
      <c r="C109" s="320"/>
      <c r="D109" s="319"/>
      <c r="E109" s="320"/>
      <c r="F109" s="101"/>
      <c r="G109" s="21"/>
      <c r="H109" s="21"/>
      <c r="I109" s="319"/>
      <c r="J109" s="320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314" t="s">
        <v>90</v>
      </c>
      <c r="B110" s="138"/>
      <c r="C110" s="320"/>
      <c r="D110" s="319"/>
      <c r="E110" s="320"/>
      <c r="F110" s="101"/>
      <c r="G110" s="21"/>
      <c r="H110" s="21"/>
      <c r="I110" s="319"/>
      <c r="J110" s="320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314" t="s">
        <v>91</v>
      </c>
      <c r="B111" s="138"/>
      <c r="C111" s="139"/>
      <c r="D111" s="464"/>
      <c r="E111" s="465"/>
      <c r="F111" s="101"/>
      <c r="G111" s="21"/>
      <c r="H111" s="21"/>
      <c r="I111" s="319"/>
      <c r="J111" s="320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v>1</v>
      </c>
      <c r="C112" s="139"/>
      <c r="D112" s="464"/>
      <c r="E112" s="465"/>
      <c r="F112" s="101"/>
      <c r="G112" s="21"/>
      <c r="H112" s="21"/>
      <c r="I112" s="319"/>
      <c r="J112" s="320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312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201</v>
      </c>
      <c r="D126" s="156">
        <v>2</v>
      </c>
      <c r="E126" s="157"/>
      <c r="F126" s="156">
        <v>199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312" t="s">
        <v>83</v>
      </c>
      <c r="C127" s="155">
        <f t="shared" ref="C127:C132" si="11">SUM(D127:G127)</f>
        <v>56</v>
      </c>
      <c r="D127" s="156"/>
      <c r="E127" s="157"/>
      <c r="F127" s="156">
        <v>56</v>
      </c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82</v>
      </c>
      <c r="D130" s="18"/>
      <c r="E130" s="20"/>
      <c r="F130" s="18">
        <v>82</v>
      </c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339</v>
      </c>
      <c r="D132" s="167">
        <f>SUM(D126:D131)</f>
        <v>2</v>
      </c>
      <c r="E132" s="168">
        <f>SUM(E126:E131)</f>
        <v>0</v>
      </c>
      <c r="F132" s="167">
        <f>SUM(F126:F131)</f>
        <v>337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315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217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210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1</v>
      </c>
      <c r="C149" s="181"/>
      <c r="D149" s="181">
        <v>1</v>
      </c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2459</v>
      </c>
    </row>
    <row r="240" hidden="1" x14ac:dyDescent="0.15"/>
    <row r="244" spans="1:1" x14ac:dyDescent="0.15">
      <c r="A244" s="186">
        <f>SUM(A7:J150)</f>
        <v>2888</v>
      </c>
    </row>
  </sheetData>
  <mergeCells count="108"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J5" sqref="J5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",[8]NOMBRE!B7)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337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338" t="s">
        <v>9</v>
      </c>
      <c r="F10" s="12" t="s">
        <v>10</v>
      </c>
      <c r="G10" s="13" t="s">
        <v>11</v>
      </c>
      <c r="H10" s="338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1</v>
      </c>
      <c r="E11" s="18"/>
      <c r="F11" s="19"/>
      <c r="G11" s="20"/>
      <c r="H11" s="18">
        <v>1</v>
      </c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333" t="s">
        <v>15</v>
      </c>
      <c r="C12" s="22" t="s">
        <v>14</v>
      </c>
      <c r="D12" s="23">
        <f>SUM(E12:J12)</f>
        <v>4</v>
      </c>
      <c r="E12" s="24"/>
      <c r="F12" s="25">
        <v>1</v>
      </c>
      <c r="G12" s="26"/>
      <c r="H12" s="24">
        <v>3</v>
      </c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126</v>
      </c>
      <c r="E13" s="29">
        <v>27</v>
      </c>
      <c r="F13" s="30">
        <v>21</v>
      </c>
      <c r="G13" s="31">
        <v>16</v>
      </c>
      <c r="H13" s="29">
        <v>35</v>
      </c>
      <c r="I13" s="30">
        <v>17</v>
      </c>
      <c r="J13" s="31">
        <v>10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131</v>
      </c>
      <c r="E14" s="210">
        <f t="shared" ref="E14:J14" si="0">SUM(E11:E13)</f>
        <v>27</v>
      </c>
      <c r="F14" s="211">
        <f t="shared" si="0"/>
        <v>22</v>
      </c>
      <c r="G14" s="212">
        <f t="shared" si="0"/>
        <v>16</v>
      </c>
      <c r="H14" s="210">
        <f t="shared" si="0"/>
        <v>39</v>
      </c>
      <c r="I14" s="211">
        <f t="shared" si="0"/>
        <v>17</v>
      </c>
      <c r="J14" s="212">
        <f t="shared" si="0"/>
        <v>10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21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339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344" t="s">
        <v>9</v>
      </c>
      <c r="F19" s="40" t="s">
        <v>10</v>
      </c>
      <c r="G19" s="41" t="s">
        <v>11</v>
      </c>
      <c r="H19" s="344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5</v>
      </c>
      <c r="E20" s="24">
        <v>3</v>
      </c>
      <c r="F20" s="25">
        <v>1</v>
      </c>
      <c r="G20" s="26">
        <v>1</v>
      </c>
      <c r="H20" s="44"/>
      <c r="I20" s="26">
        <v>5</v>
      </c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1</v>
      </c>
      <c r="E21" s="49"/>
      <c r="F21" s="50">
        <v>1</v>
      </c>
      <c r="G21" s="51"/>
      <c r="H21" s="52"/>
      <c r="I21" s="53">
        <v>1</v>
      </c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0</v>
      </c>
      <c r="E24" s="62"/>
      <c r="F24" s="63"/>
      <c r="G24" s="64"/>
      <c r="H24" s="62"/>
      <c r="I24" s="64"/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6</v>
      </c>
      <c r="E26" s="33">
        <f>SUM(E20:E25)</f>
        <v>3</v>
      </c>
      <c r="F26" s="34">
        <f>SUM(F20:F25)</f>
        <v>2</v>
      </c>
      <c r="G26" s="35">
        <f>SUM(G20:G25)</f>
        <v>1</v>
      </c>
      <c r="H26" s="33">
        <f>SUM(H20:H25)</f>
        <v>0</v>
      </c>
      <c r="I26" s="35">
        <f>SUM(I20:I25)</f>
        <v>6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335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4</v>
      </c>
      <c r="E38" s="88"/>
      <c r="F38" s="89">
        <v>4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333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158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7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334" t="s">
        <v>5</v>
      </c>
      <c r="B47" s="98">
        <f>+SUM(B45:B46)</f>
        <v>165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341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342" t="s">
        <v>65</v>
      </c>
      <c r="F63" s="342" t="s">
        <v>66</v>
      </c>
      <c r="G63" s="342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339"/>
      <c r="C68" s="339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343" t="s">
        <v>65</v>
      </c>
      <c r="F71" s="343" t="s">
        <v>66</v>
      </c>
      <c r="G71" s="343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1</v>
      </c>
      <c r="D72" s="109"/>
      <c r="E72" s="109">
        <v>105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7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>
        <v>3</v>
      </c>
      <c r="D76" s="113">
        <v>1</v>
      </c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4</v>
      </c>
      <c r="D77" s="115">
        <f t="shared" si="7"/>
        <v>8</v>
      </c>
      <c r="E77" s="115">
        <f t="shared" si="7"/>
        <v>105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340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345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332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347"/>
      <c r="D99" s="346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345" t="s">
        <v>88</v>
      </c>
      <c r="B100" s="137"/>
      <c r="C100" s="347"/>
      <c r="D100" s="346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345" t="s">
        <v>89</v>
      </c>
      <c r="B101" s="138"/>
      <c r="C101" s="347"/>
      <c r="D101" s="346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345" t="s">
        <v>90</v>
      </c>
      <c r="B102" s="138">
        <v>1</v>
      </c>
      <c r="C102" s="347"/>
      <c r="D102" s="346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345" t="s">
        <v>91</v>
      </c>
      <c r="B103" s="138"/>
      <c r="C103" s="139"/>
      <c r="D103" s="346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>
        <v>1</v>
      </c>
      <c r="C104" s="139"/>
      <c r="D104" s="346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346"/>
      <c r="E105" s="136"/>
      <c r="F105" s="136"/>
      <c r="G105" s="136"/>
      <c r="H105" s="139"/>
      <c r="I105" s="346"/>
      <c r="J105" s="347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331"/>
      <c r="I106" s="346"/>
      <c r="J106" s="347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347"/>
      <c r="D107" s="346"/>
      <c r="E107" s="136"/>
      <c r="F107" s="136"/>
      <c r="G107" s="136"/>
      <c r="H107" s="21"/>
      <c r="I107" s="346"/>
      <c r="J107" s="347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345" t="s">
        <v>88</v>
      </c>
      <c r="B108" s="137"/>
      <c r="C108" s="347"/>
      <c r="D108" s="346"/>
      <c r="E108" s="347"/>
      <c r="F108" s="101"/>
      <c r="G108" s="21"/>
      <c r="H108" s="21"/>
      <c r="I108" s="346"/>
      <c r="J108" s="347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345" t="s">
        <v>89</v>
      </c>
      <c r="B109" s="138"/>
      <c r="C109" s="347"/>
      <c r="D109" s="346"/>
      <c r="E109" s="347"/>
      <c r="F109" s="101"/>
      <c r="G109" s="21"/>
      <c r="H109" s="21"/>
      <c r="I109" s="346"/>
      <c r="J109" s="347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345" t="s">
        <v>90</v>
      </c>
      <c r="B110" s="138"/>
      <c r="C110" s="347"/>
      <c r="D110" s="346"/>
      <c r="E110" s="347"/>
      <c r="F110" s="101"/>
      <c r="G110" s="21"/>
      <c r="H110" s="21"/>
      <c r="I110" s="346"/>
      <c r="J110" s="347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345" t="s">
        <v>91</v>
      </c>
      <c r="B111" s="138">
        <v>1</v>
      </c>
      <c r="C111" s="139"/>
      <c r="D111" s="464"/>
      <c r="E111" s="465"/>
      <c r="F111" s="101"/>
      <c r="G111" s="21"/>
      <c r="H111" s="21"/>
      <c r="I111" s="346"/>
      <c r="J111" s="347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/>
      <c r="C112" s="139"/>
      <c r="D112" s="464"/>
      <c r="E112" s="465"/>
      <c r="F112" s="101"/>
      <c r="G112" s="21"/>
      <c r="H112" s="21"/>
      <c r="I112" s="346"/>
      <c r="J112" s="347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330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216</v>
      </c>
      <c r="D126" s="156">
        <v>3</v>
      </c>
      <c r="E126" s="157"/>
      <c r="F126" s="156">
        <v>213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330" t="s">
        <v>83</v>
      </c>
      <c r="C127" s="155">
        <f t="shared" ref="C127:C132" si="11">SUM(D127:G127)</f>
        <v>91</v>
      </c>
      <c r="D127" s="156"/>
      <c r="E127" s="157"/>
      <c r="F127" s="156">
        <v>91</v>
      </c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113</v>
      </c>
      <c r="D130" s="18"/>
      <c r="E130" s="20"/>
      <c r="F130" s="18">
        <v>113</v>
      </c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420</v>
      </c>
      <c r="D132" s="167">
        <f>SUM(D126:D131)</f>
        <v>3</v>
      </c>
      <c r="E132" s="168">
        <f>SUM(E126:E131)</f>
        <v>0</v>
      </c>
      <c r="F132" s="167">
        <f>SUM(F126:F131)</f>
        <v>417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336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/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216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1</v>
      </c>
      <c r="C142" s="177">
        <v>1</v>
      </c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0</v>
      </c>
      <c r="C149" s="181"/>
      <c r="D149" s="181"/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2836</v>
      </c>
    </row>
    <row r="240" hidden="1" x14ac:dyDescent="0.15"/>
    <row r="244" spans="1:1" x14ac:dyDescent="0.15">
      <c r="A244" s="186">
        <f>SUM(A7:J150)</f>
        <v>3054</v>
      </c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14:B114"/>
    <mergeCell ref="A115:B115"/>
    <mergeCell ref="A116:A118"/>
    <mergeCell ref="A119:B119"/>
    <mergeCell ref="A120:B120"/>
    <mergeCell ref="A124:B125"/>
    <mergeCell ref="C124:C125"/>
    <mergeCell ref="D124:E124"/>
    <mergeCell ref="F124:G124"/>
    <mergeCell ref="A126:B126"/>
    <mergeCell ref="D18:D19"/>
    <mergeCell ref="E18:G18"/>
    <mergeCell ref="H18:I18"/>
    <mergeCell ref="A20:A23"/>
    <mergeCell ref="B22:B23"/>
    <mergeCell ref="A24:B25"/>
    <mergeCell ref="A27:J27"/>
    <mergeCell ref="A28:C28"/>
    <mergeCell ref="A29:A37"/>
    <mergeCell ref="B36:C36"/>
    <mergeCell ref="B37:C37"/>
    <mergeCell ref="B30:C30"/>
    <mergeCell ref="B31:C31"/>
    <mergeCell ref="B32:C32"/>
    <mergeCell ref="B33:C33"/>
    <mergeCell ref="B34:C34"/>
    <mergeCell ref="B35:C35"/>
    <mergeCell ref="A6:I6"/>
    <mergeCell ref="A8:A10"/>
    <mergeCell ref="B8:C10"/>
    <mergeCell ref="D8:D10"/>
    <mergeCell ref="E8:G8"/>
    <mergeCell ref="H8:J8"/>
    <mergeCell ref="E9:G9"/>
    <mergeCell ref="H9:J9"/>
    <mergeCell ref="A15:C15"/>
    <mergeCell ref="A16:C16"/>
    <mergeCell ref="B20:B21"/>
    <mergeCell ref="A11:A12"/>
    <mergeCell ref="A13:B13"/>
    <mergeCell ref="A14:C14"/>
    <mergeCell ref="A18:A19"/>
    <mergeCell ref="B18:C19"/>
    <mergeCell ref="A26:C26"/>
    <mergeCell ref="B29:C29"/>
    <mergeCell ref="B38:B39"/>
    <mergeCell ref="A38:A41"/>
    <mergeCell ref="B40:B41"/>
    <mergeCell ref="A42:H42"/>
    <mergeCell ref="A43:A44"/>
    <mergeCell ref="B43:B44"/>
    <mergeCell ref="A49:A50"/>
    <mergeCell ref="B49:B50"/>
    <mergeCell ref="C49:C50"/>
    <mergeCell ref="A51:A53"/>
    <mergeCell ref="A54:A57"/>
    <mergeCell ref="A58:A59"/>
    <mergeCell ref="A60:B60"/>
    <mergeCell ref="A61:I61"/>
    <mergeCell ref="A64:B64"/>
    <mergeCell ref="A65:B65"/>
    <mergeCell ref="A62:B63"/>
    <mergeCell ref="C62:C63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127:A129"/>
    <mergeCell ref="A130:B130"/>
    <mergeCell ref="A132:B132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98:E98"/>
    <mergeCell ref="A106:D106"/>
    <mergeCell ref="D111:D112"/>
    <mergeCell ref="E111:E112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N7" sqref="N7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",[9]NOMBRE!B7)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363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361" t="s">
        <v>9</v>
      </c>
      <c r="F10" s="12" t="s">
        <v>10</v>
      </c>
      <c r="G10" s="13" t="s">
        <v>11</v>
      </c>
      <c r="H10" s="361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3</v>
      </c>
      <c r="E11" s="18"/>
      <c r="F11" s="19">
        <v>1</v>
      </c>
      <c r="G11" s="20"/>
      <c r="H11" s="18">
        <v>2</v>
      </c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352" t="s">
        <v>15</v>
      </c>
      <c r="C12" s="22" t="s">
        <v>14</v>
      </c>
      <c r="D12" s="23">
        <f>SUM(E12:J12)</f>
        <v>8</v>
      </c>
      <c r="E12" s="24">
        <v>2</v>
      </c>
      <c r="F12" s="25">
        <v>1</v>
      </c>
      <c r="G12" s="26">
        <v>2</v>
      </c>
      <c r="H12" s="24">
        <v>2</v>
      </c>
      <c r="I12" s="25">
        <v>1</v>
      </c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120</v>
      </c>
      <c r="E13" s="29">
        <v>30</v>
      </c>
      <c r="F13" s="30">
        <v>17</v>
      </c>
      <c r="G13" s="31">
        <v>20</v>
      </c>
      <c r="H13" s="29">
        <v>23</v>
      </c>
      <c r="I13" s="30">
        <v>14</v>
      </c>
      <c r="J13" s="31">
        <v>16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131</v>
      </c>
      <c r="E14" s="210">
        <f t="shared" ref="E14:J14" si="0">SUM(E11:E13)</f>
        <v>32</v>
      </c>
      <c r="F14" s="211">
        <f t="shared" si="0"/>
        <v>19</v>
      </c>
      <c r="G14" s="212">
        <f t="shared" si="0"/>
        <v>22</v>
      </c>
      <c r="H14" s="210">
        <f t="shared" si="0"/>
        <v>27</v>
      </c>
      <c r="I14" s="211">
        <f t="shared" si="0"/>
        <v>15</v>
      </c>
      <c r="J14" s="212">
        <f t="shared" si="0"/>
        <v>16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20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362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349" t="s">
        <v>9</v>
      </c>
      <c r="F19" s="40" t="s">
        <v>10</v>
      </c>
      <c r="G19" s="41" t="s">
        <v>11</v>
      </c>
      <c r="H19" s="349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1</v>
      </c>
      <c r="E20" s="24">
        <v>1</v>
      </c>
      <c r="F20" s="25"/>
      <c r="G20" s="26"/>
      <c r="H20" s="44"/>
      <c r="I20" s="26">
        <v>1</v>
      </c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19</v>
      </c>
      <c r="E24" s="62">
        <v>11</v>
      </c>
      <c r="F24" s="63">
        <v>7</v>
      </c>
      <c r="G24" s="64">
        <v>1</v>
      </c>
      <c r="H24" s="62">
        <v>7</v>
      </c>
      <c r="I24" s="64">
        <v>12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20</v>
      </c>
      <c r="E26" s="33">
        <f>SUM(E20:E25)</f>
        <v>12</v>
      </c>
      <c r="F26" s="34">
        <f>SUM(F20:F25)</f>
        <v>7</v>
      </c>
      <c r="G26" s="35">
        <f>SUM(G20:G25)</f>
        <v>1</v>
      </c>
      <c r="H26" s="33">
        <f>SUM(H20:H25)</f>
        <v>7</v>
      </c>
      <c r="I26" s="35">
        <f>SUM(I20:I25)</f>
        <v>13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364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0</v>
      </c>
      <c r="E38" s="88"/>
      <c r="F38" s="89"/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352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127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4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353" t="s">
        <v>5</v>
      </c>
      <c r="B47" s="98">
        <f>+SUM(B45:B46)</f>
        <v>131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358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360" t="s">
        <v>65</v>
      </c>
      <c r="F63" s="360" t="s">
        <v>66</v>
      </c>
      <c r="G63" s="360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362"/>
      <c r="C68" s="362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359" t="s">
        <v>65</v>
      </c>
      <c r="F71" s="359" t="s">
        <v>66</v>
      </c>
      <c r="G71" s="359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11</v>
      </c>
      <c r="D72" s="109"/>
      <c r="E72" s="109">
        <v>77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9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/>
      <c r="D76" s="113">
        <v>2</v>
      </c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11</v>
      </c>
      <c r="D77" s="115">
        <f t="shared" si="7"/>
        <v>11</v>
      </c>
      <c r="E77" s="115">
        <f t="shared" si="7"/>
        <v>77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357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350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365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356"/>
      <c r="D99" s="355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350" t="s">
        <v>88</v>
      </c>
      <c r="B100" s="137">
        <v>20</v>
      </c>
      <c r="C100" s="356"/>
      <c r="D100" s="355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350" t="s">
        <v>89</v>
      </c>
      <c r="B101" s="138">
        <v>20</v>
      </c>
      <c r="C101" s="356"/>
      <c r="D101" s="355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350" t="s">
        <v>90</v>
      </c>
      <c r="B102" s="138">
        <v>15</v>
      </c>
      <c r="C102" s="356"/>
      <c r="D102" s="355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350" t="s">
        <v>91</v>
      </c>
      <c r="B103" s="138">
        <v>10</v>
      </c>
      <c r="C103" s="139"/>
      <c r="D103" s="355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>
        <v>10</v>
      </c>
      <c r="C104" s="139"/>
      <c r="D104" s="355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355"/>
      <c r="E105" s="136"/>
      <c r="F105" s="136"/>
      <c r="G105" s="136"/>
      <c r="H105" s="139"/>
      <c r="I105" s="355"/>
      <c r="J105" s="356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354"/>
      <c r="I106" s="355"/>
      <c r="J106" s="356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356"/>
      <c r="D107" s="355"/>
      <c r="E107" s="136"/>
      <c r="F107" s="136"/>
      <c r="G107" s="136"/>
      <c r="H107" s="21"/>
      <c r="I107" s="355"/>
      <c r="J107" s="356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350" t="s">
        <v>88</v>
      </c>
      <c r="B108" s="137"/>
      <c r="C108" s="356"/>
      <c r="D108" s="355"/>
      <c r="E108" s="356"/>
      <c r="F108" s="101"/>
      <c r="G108" s="21"/>
      <c r="H108" s="21"/>
      <c r="I108" s="355"/>
      <c r="J108" s="356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350" t="s">
        <v>89</v>
      </c>
      <c r="B109" s="138"/>
      <c r="C109" s="356"/>
      <c r="D109" s="355"/>
      <c r="E109" s="356"/>
      <c r="F109" s="101"/>
      <c r="G109" s="21"/>
      <c r="H109" s="21"/>
      <c r="I109" s="355"/>
      <c r="J109" s="356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350" t="s">
        <v>90</v>
      </c>
      <c r="B110" s="138"/>
      <c r="C110" s="356"/>
      <c r="D110" s="355"/>
      <c r="E110" s="356"/>
      <c r="F110" s="101"/>
      <c r="G110" s="21"/>
      <c r="H110" s="21"/>
      <c r="I110" s="355"/>
      <c r="J110" s="356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350" t="s">
        <v>91</v>
      </c>
      <c r="B111" s="138"/>
      <c r="C111" s="139"/>
      <c r="D111" s="464"/>
      <c r="E111" s="465"/>
      <c r="F111" s="101"/>
      <c r="G111" s="21"/>
      <c r="H111" s="21"/>
      <c r="I111" s="355"/>
      <c r="J111" s="356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v>1</v>
      </c>
      <c r="C112" s="139"/>
      <c r="D112" s="464"/>
      <c r="E112" s="465"/>
      <c r="F112" s="101"/>
      <c r="G112" s="21"/>
      <c r="H112" s="21"/>
      <c r="I112" s="355"/>
      <c r="J112" s="356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348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173</v>
      </c>
      <c r="D126" s="156">
        <v>167</v>
      </c>
      <c r="E126" s="157"/>
      <c r="F126" s="156">
        <v>6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348" t="s">
        <v>83</v>
      </c>
      <c r="C127" s="155">
        <f t="shared" ref="C127:C132" si="11">SUM(D127:G127)</f>
        <v>75</v>
      </c>
      <c r="D127" s="156">
        <v>75</v>
      </c>
      <c r="E127" s="157"/>
      <c r="F127" s="156"/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116</v>
      </c>
      <c r="D130" s="18">
        <v>116</v>
      </c>
      <c r="E130" s="20"/>
      <c r="F130" s="18"/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14</v>
      </c>
      <c r="D131" s="166">
        <v>14</v>
      </c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378</v>
      </c>
      <c r="D132" s="167">
        <f>SUM(D126:D131)</f>
        <v>372</v>
      </c>
      <c r="E132" s="168">
        <f>SUM(E126:E131)</f>
        <v>0</v>
      </c>
      <c r="F132" s="167">
        <f>SUM(F126:F131)</f>
        <v>6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351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201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173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1</v>
      </c>
      <c r="C149" s="181"/>
      <c r="D149" s="181">
        <v>1</v>
      </c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2712</v>
      </c>
    </row>
    <row r="240" hidden="1" x14ac:dyDescent="0.15"/>
    <row r="244" spans="1:1" x14ac:dyDescent="0.15">
      <c r="A244" s="186">
        <f>SUM(A7:J150)</f>
        <v>3088</v>
      </c>
    </row>
  </sheetData>
  <mergeCells count="108"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G5" sqref="G5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",[10]NOMBRE!B7)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373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374" t="s">
        <v>9</v>
      </c>
      <c r="F10" s="12" t="s">
        <v>10</v>
      </c>
      <c r="G10" s="13" t="s">
        <v>11</v>
      </c>
      <c r="H10" s="374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2</v>
      </c>
      <c r="E11" s="18">
        <v>1</v>
      </c>
      <c r="F11" s="19">
        <v>1</v>
      </c>
      <c r="G11" s="20"/>
      <c r="H11" s="18"/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369" t="s">
        <v>15</v>
      </c>
      <c r="C12" s="22" t="s">
        <v>14</v>
      </c>
      <c r="D12" s="23">
        <f>SUM(E12:J12)</f>
        <v>3</v>
      </c>
      <c r="E12" s="24">
        <v>3</v>
      </c>
      <c r="F12" s="25"/>
      <c r="G12" s="26"/>
      <c r="H12" s="24"/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167</v>
      </c>
      <c r="E13" s="29">
        <v>41</v>
      </c>
      <c r="F13" s="30">
        <v>23</v>
      </c>
      <c r="G13" s="31">
        <v>27</v>
      </c>
      <c r="H13" s="29">
        <v>39</v>
      </c>
      <c r="I13" s="30">
        <v>19</v>
      </c>
      <c r="J13" s="31">
        <v>18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172</v>
      </c>
      <c r="E14" s="210">
        <f t="shared" ref="E14:J14" si="0">SUM(E11:E13)</f>
        <v>45</v>
      </c>
      <c r="F14" s="211">
        <f t="shared" si="0"/>
        <v>24</v>
      </c>
      <c r="G14" s="212">
        <f t="shared" si="0"/>
        <v>27</v>
      </c>
      <c r="H14" s="210">
        <f t="shared" si="0"/>
        <v>39</v>
      </c>
      <c r="I14" s="211">
        <f t="shared" si="0"/>
        <v>19</v>
      </c>
      <c r="J14" s="212">
        <f t="shared" si="0"/>
        <v>18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16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375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380" t="s">
        <v>9</v>
      </c>
      <c r="F19" s="40" t="s">
        <v>10</v>
      </c>
      <c r="G19" s="41" t="s">
        <v>11</v>
      </c>
      <c r="H19" s="380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1</v>
      </c>
      <c r="E20" s="24">
        <v>1</v>
      </c>
      <c r="F20" s="25"/>
      <c r="G20" s="26"/>
      <c r="H20" s="44"/>
      <c r="I20" s="26">
        <v>1</v>
      </c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12</v>
      </c>
      <c r="E24" s="62">
        <v>8</v>
      </c>
      <c r="F24" s="63">
        <v>3</v>
      </c>
      <c r="G24" s="64">
        <v>1</v>
      </c>
      <c r="H24" s="62">
        <v>6</v>
      </c>
      <c r="I24" s="64">
        <v>6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1</v>
      </c>
      <c r="E25" s="65">
        <v>1</v>
      </c>
      <c r="F25" s="66"/>
      <c r="G25" s="53"/>
      <c r="H25" s="65">
        <v>1</v>
      </c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14</v>
      </c>
      <c r="E26" s="33">
        <f>SUM(E20:E25)</f>
        <v>10</v>
      </c>
      <c r="F26" s="34">
        <f>SUM(F20:F25)</f>
        <v>3</v>
      </c>
      <c r="G26" s="35">
        <f>SUM(G20:G25)</f>
        <v>1</v>
      </c>
      <c r="H26" s="33">
        <f>SUM(H20:H25)</f>
        <v>7</v>
      </c>
      <c r="I26" s="35">
        <f>SUM(I20:I25)</f>
        <v>7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371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4</v>
      </c>
      <c r="E38" s="88"/>
      <c r="F38" s="89">
        <v>4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369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170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3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370" t="s">
        <v>5</v>
      </c>
      <c r="B47" s="98">
        <f>+SUM(B45:B46)</f>
        <v>173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377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378" t="s">
        <v>65</v>
      </c>
      <c r="F63" s="378" t="s">
        <v>66</v>
      </c>
      <c r="G63" s="378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375"/>
      <c r="C68" s="375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379" t="s">
        <v>65</v>
      </c>
      <c r="F71" s="379" t="s">
        <v>66</v>
      </c>
      <c r="G71" s="379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4</v>
      </c>
      <c r="D72" s="109"/>
      <c r="E72" s="109">
        <v>46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2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/>
      <c r="D76" s="113"/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4</v>
      </c>
      <c r="D77" s="115">
        <f t="shared" si="7"/>
        <v>2</v>
      </c>
      <c r="E77" s="115">
        <f t="shared" si="7"/>
        <v>46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376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381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368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383"/>
      <c r="D99" s="382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381" t="s">
        <v>88</v>
      </c>
      <c r="B100" s="137">
        <v>15</v>
      </c>
      <c r="C100" s="383"/>
      <c r="D100" s="382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381" t="s">
        <v>89</v>
      </c>
      <c r="B101" s="138">
        <v>15</v>
      </c>
      <c r="C101" s="383"/>
      <c r="D101" s="382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381" t="s">
        <v>90</v>
      </c>
      <c r="B102" s="138">
        <v>12</v>
      </c>
      <c r="C102" s="383"/>
      <c r="D102" s="382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381" t="s">
        <v>91</v>
      </c>
      <c r="B103" s="138">
        <v>10</v>
      </c>
      <c r="C103" s="139"/>
      <c r="D103" s="382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>
        <v>10</v>
      </c>
      <c r="C104" s="139"/>
      <c r="D104" s="382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382"/>
      <c r="E105" s="136"/>
      <c r="F105" s="136"/>
      <c r="G105" s="136"/>
      <c r="H105" s="139"/>
      <c r="I105" s="382"/>
      <c r="J105" s="383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367"/>
      <c r="I106" s="382"/>
      <c r="J106" s="383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383"/>
      <c r="D107" s="382"/>
      <c r="E107" s="136"/>
      <c r="F107" s="136"/>
      <c r="G107" s="136"/>
      <c r="H107" s="21"/>
      <c r="I107" s="382"/>
      <c r="J107" s="383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381" t="s">
        <v>88</v>
      </c>
      <c r="B108" s="137">
        <v>1</v>
      </c>
      <c r="C108" s="383"/>
      <c r="D108" s="382"/>
      <c r="E108" s="383"/>
      <c r="F108" s="101"/>
      <c r="G108" s="21"/>
      <c r="H108" s="21"/>
      <c r="I108" s="382"/>
      <c r="J108" s="383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381" t="s">
        <v>89</v>
      </c>
      <c r="B109" s="138"/>
      <c r="C109" s="383"/>
      <c r="D109" s="382"/>
      <c r="E109" s="383"/>
      <c r="F109" s="101"/>
      <c r="G109" s="21"/>
      <c r="H109" s="21"/>
      <c r="I109" s="382"/>
      <c r="J109" s="383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381" t="s">
        <v>90</v>
      </c>
      <c r="B110" s="138">
        <v>3</v>
      </c>
      <c r="C110" s="383"/>
      <c r="D110" s="382"/>
      <c r="E110" s="383"/>
      <c r="F110" s="101"/>
      <c r="G110" s="21"/>
      <c r="H110" s="21"/>
      <c r="I110" s="382"/>
      <c r="J110" s="383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381" t="s">
        <v>91</v>
      </c>
      <c r="B111" s="138">
        <v>2</v>
      </c>
      <c r="C111" s="139"/>
      <c r="D111" s="464"/>
      <c r="E111" s="465"/>
      <c r="F111" s="101"/>
      <c r="G111" s="21"/>
      <c r="H111" s="21"/>
      <c r="I111" s="382"/>
      <c r="J111" s="383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v>2</v>
      </c>
      <c r="C112" s="139"/>
      <c r="D112" s="464"/>
      <c r="E112" s="465"/>
      <c r="F112" s="101"/>
      <c r="G112" s="21"/>
      <c r="H112" s="21"/>
      <c r="I112" s="382"/>
      <c r="J112" s="383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366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203</v>
      </c>
      <c r="D126" s="156">
        <v>7</v>
      </c>
      <c r="E126" s="157"/>
      <c r="F126" s="156">
        <v>196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366" t="s">
        <v>83</v>
      </c>
      <c r="C127" s="155">
        <f t="shared" ref="C127:C132" si="11">SUM(D127:G127)</f>
        <v>80</v>
      </c>
      <c r="D127" s="156"/>
      <c r="E127" s="157"/>
      <c r="F127" s="156">
        <v>80</v>
      </c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28</v>
      </c>
      <c r="D130" s="18"/>
      <c r="E130" s="20"/>
      <c r="F130" s="18">
        <v>28</v>
      </c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311</v>
      </c>
      <c r="D132" s="167">
        <f>SUM(D126:D131)</f>
        <v>7</v>
      </c>
      <c r="E132" s="168">
        <f>SUM(E126:E131)</f>
        <v>0</v>
      </c>
      <c r="F132" s="167">
        <f>SUM(F126:F131)</f>
        <v>304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372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222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203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1</v>
      </c>
      <c r="C149" s="181"/>
      <c r="D149" s="181">
        <v>1</v>
      </c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2560</v>
      </c>
    </row>
    <row r="240" hidden="1" x14ac:dyDescent="0.15"/>
    <row r="244" spans="1:1" x14ac:dyDescent="0.15">
      <c r="A244" s="186">
        <f>SUM(A7:J150)</f>
        <v>2987</v>
      </c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14:B114"/>
    <mergeCell ref="A115:B115"/>
    <mergeCell ref="A116:A118"/>
    <mergeCell ref="A119:B119"/>
    <mergeCell ref="A120:B120"/>
    <mergeCell ref="A124:B125"/>
    <mergeCell ref="C124:C125"/>
    <mergeCell ref="D124:E124"/>
    <mergeCell ref="F124:G124"/>
    <mergeCell ref="A126:B126"/>
    <mergeCell ref="D18:D19"/>
    <mergeCell ref="E18:G18"/>
    <mergeCell ref="H18:I18"/>
    <mergeCell ref="A20:A23"/>
    <mergeCell ref="B22:B23"/>
    <mergeCell ref="A24:B25"/>
    <mergeCell ref="A27:J27"/>
    <mergeCell ref="A28:C28"/>
    <mergeCell ref="A29:A37"/>
    <mergeCell ref="B36:C36"/>
    <mergeCell ref="B37:C37"/>
    <mergeCell ref="B30:C30"/>
    <mergeCell ref="B31:C31"/>
    <mergeCell ref="B32:C32"/>
    <mergeCell ref="B33:C33"/>
    <mergeCell ref="B34:C34"/>
    <mergeCell ref="B35:C35"/>
    <mergeCell ref="A6:I6"/>
    <mergeCell ref="A8:A10"/>
    <mergeCell ref="B8:C10"/>
    <mergeCell ref="D8:D10"/>
    <mergeCell ref="E8:G8"/>
    <mergeCell ref="H8:J8"/>
    <mergeCell ref="E9:G9"/>
    <mergeCell ref="H9:J9"/>
    <mergeCell ref="A15:C15"/>
    <mergeCell ref="A16:C16"/>
    <mergeCell ref="B20:B21"/>
    <mergeCell ref="A11:A12"/>
    <mergeCell ref="A13:B13"/>
    <mergeCell ref="A14:C14"/>
    <mergeCell ref="A18:A19"/>
    <mergeCell ref="B18:C19"/>
    <mergeCell ref="A26:C26"/>
    <mergeCell ref="B29:C29"/>
    <mergeCell ref="B38:B39"/>
    <mergeCell ref="A38:A41"/>
    <mergeCell ref="B40:B41"/>
    <mergeCell ref="A42:H42"/>
    <mergeCell ref="A43:A44"/>
    <mergeCell ref="B43:B44"/>
    <mergeCell ref="A49:A50"/>
    <mergeCell ref="B49:B50"/>
    <mergeCell ref="C49:C50"/>
    <mergeCell ref="A51:A53"/>
    <mergeCell ref="A54:A57"/>
    <mergeCell ref="A58:A59"/>
    <mergeCell ref="A60:B60"/>
    <mergeCell ref="A61:I61"/>
    <mergeCell ref="A64:B64"/>
    <mergeCell ref="A65:B65"/>
    <mergeCell ref="A62:B63"/>
    <mergeCell ref="C62:C63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127:A129"/>
    <mergeCell ref="A130:B130"/>
    <mergeCell ref="A132:B132"/>
    <mergeCell ref="A131:B131"/>
    <mergeCell ref="A134:B134"/>
    <mergeCell ref="A135:A136"/>
    <mergeCell ref="A76:B76"/>
    <mergeCell ref="A77:B77"/>
    <mergeCell ref="A79:H79"/>
    <mergeCell ref="A80:B80"/>
    <mergeCell ref="A81:B81"/>
    <mergeCell ref="A82:A84"/>
    <mergeCell ref="A98:E98"/>
    <mergeCell ref="A106:D106"/>
    <mergeCell ref="D111:D112"/>
    <mergeCell ref="E111:E112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G5" sqref="G5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",[11]NOMBRE!B7)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399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397" t="s">
        <v>9</v>
      </c>
      <c r="F10" s="12" t="s">
        <v>10</v>
      </c>
      <c r="G10" s="13" t="s">
        <v>11</v>
      </c>
      <c r="H10" s="397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3</v>
      </c>
      <c r="E11" s="18">
        <v>1</v>
      </c>
      <c r="F11" s="19"/>
      <c r="G11" s="20"/>
      <c r="H11" s="18">
        <v>2</v>
      </c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388" t="s">
        <v>15</v>
      </c>
      <c r="C12" s="22" t="s">
        <v>14</v>
      </c>
      <c r="D12" s="23">
        <f>SUM(E12:J12)</f>
        <v>2</v>
      </c>
      <c r="E12" s="24"/>
      <c r="F12" s="25"/>
      <c r="G12" s="26">
        <v>2</v>
      </c>
      <c r="H12" s="24"/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160</v>
      </c>
      <c r="E13" s="29">
        <v>38</v>
      </c>
      <c r="F13" s="30">
        <v>21</v>
      </c>
      <c r="G13" s="31">
        <v>29</v>
      </c>
      <c r="H13" s="29">
        <v>37</v>
      </c>
      <c r="I13" s="30">
        <v>19</v>
      </c>
      <c r="J13" s="31">
        <v>16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165</v>
      </c>
      <c r="E14" s="210">
        <f t="shared" ref="E14:J14" si="0">SUM(E11:E13)</f>
        <v>39</v>
      </c>
      <c r="F14" s="211">
        <f t="shared" si="0"/>
        <v>21</v>
      </c>
      <c r="G14" s="212">
        <f t="shared" si="0"/>
        <v>31</v>
      </c>
      <c r="H14" s="210">
        <f t="shared" si="0"/>
        <v>39</v>
      </c>
      <c r="I14" s="211">
        <f t="shared" si="0"/>
        <v>19</v>
      </c>
      <c r="J14" s="212">
        <f t="shared" si="0"/>
        <v>16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15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398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385" t="s">
        <v>9</v>
      </c>
      <c r="F19" s="40" t="s">
        <v>10</v>
      </c>
      <c r="G19" s="41" t="s">
        <v>11</v>
      </c>
      <c r="H19" s="385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0</v>
      </c>
      <c r="E20" s="24"/>
      <c r="F20" s="25"/>
      <c r="G20" s="26"/>
      <c r="H20" s="44"/>
      <c r="I20" s="26"/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22</v>
      </c>
      <c r="E24" s="62">
        <v>16</v>
      </c>
      <c r="F24" s="63">
        <v>4</v>
      </c>
      <c r="G24" s="64">
        <v>2</v>
      </c>
      <c r="H24" s="62">
        <v>16</v>
      </c>
      <c r="I24" s="64">
        <v>6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22</v>
      </c>
      <c r="E26" s="33">
        <f>SUM(E20:E25)</f>
        <v>16</v>
      </c>
      <c r="F26" s="34">
        <f>SUM(F20:F25)</f>
        <v>4</v>
      </c>
      <c r="G26" s="35">
        <f>SUM(G20:G25)</f>
        <v>2</v>
      </c>
      <c r="H26" s="33">
        <f>SUM(H20:H25)</f>
        <v>16</v>
      </c>
      <c r="I26" s="35">
        <f>SUM(I20:I25)</f>
        <v>6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400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3</v>
      </c>
      <c r="E38" s="88"/>
      <c r="F38" s="89">
        <v>3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388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156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9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389" t="s">
        <v>5</v>
      </c>
      <c r="B47" s="98">
        <f>+SUM(B45:B46)</f>
        <v>165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394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396" t="s">
        <v>65</v>
      </c>
      <c r="F63" s="396" t="s">
        <v>66</v>
      </c>
      <c r="G63" s="396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398"/>
      <c r="C68" s="398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395" t="s">
        <v>65</v>
      </c>
      <c r="F71" s="395" t="s">
        <v>66</v>
      </c>
      <c r="G71" s="395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1</v>
      </c>
      <c r="D72" s="109"/>
      <c r="E72" s="109">
        <v>68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2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/>
      <c r="D76" s="113"/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1</v>
      </c>
      <c r="D77" s="115">
        <f t="shared" si="7"/>
        <v>2</v>
      </c>
      <c r="E77" s="115">
        <f t="shared" si="7"/>
        <v>68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393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386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401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392"/>
      <c r="D99" s="391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386" t="s">
        <v>88</v>
      </c>
      <c r="B100" s="137"/>
      <c r="C100" s="392"/>
      <c r="D100" s="391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386" t="s">
        <v>89</v>
      </c>
      <c r="B101" s="138"/>
      <c r="C101" s="392"/>
      <c r="D101" s="391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386" t="s">
        <v>90</v>
      </c>
      <c r="B102" s="138">
        <v>1</v>
      </c>
      <c r="C102" s="392"/>
      <c r="D102" s="391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386" t="s">
        <v>91</v>
      </c>
      <c r="B103" s="138"/>
      <c r="C103" s="139"/>
      <c r="D103" s="391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>
        <v>1</v>
      </c>
      <c r="C104" s="139"/>
      <c r="D104" s="391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391"/>
      <c r="E105" s="136"/>
      <c r="F105" s="136"/>
      <c r="G105" s="136"/>
      <c r="H105" s="139"/>
      <c r="I105" s="391"/>
      <c r="J105" s="392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390"/>
      <c r="I106" s="391"/>
      <c r="J106" s="392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392"/>
      <c r="D107" s="391"/>
      <c r="E107" s="136"/>
      <c r="F107" s="136"/>
      <c r="G107" s="136"/>
      <c r="H107" s="21"/>
      <c r="I107" s="391"/>
      <c r="J107" s="392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386" t="s">
        <v>88</v>
      </c>
      <c r="B108" s="137"/>
      <c r="C108" s="392"/>
      <c r="D108" s="391"/>
      <c r="E108" s="392"/>
      <c r="F108" s="101"/>
      <c r="G108" s="21"/>
      <c r="H108" s="21"/>
      <c r="I108" s="391"/>
      <c r="J108" s="392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386" t="s">
        <v>89</v>
      </c>
      <c r="B109" s="138"/>
      <c r="C109" s="392"/>
      <c r="D109" s="391"/>
      <c r="E109" s="392"/>
      <c r="F109" s="101"/>
      <c r="G109" s="21"/>
      <c r="H109" s="21"/>
      <c r="I109" s="391"/>
      <c r="J109" s="392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386" t="s">
        <v>90</v>
      </c>
      <c r="B110" s="138">
        <v>1</v>
      </c>
      <c r="C110" s="392"/>
      <c r="D110" s="391"/>
      <c r="E110" s="392"/>
      <c r="F110" s="101"/>
      <c r="G110" s="21"/>
      <c r="H110" s="21"/>
      <c r="I110" s="391"/>
      <c r="J110" s="392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386" t="s">
        <v>91</v>
      </c>
      <c r="B111" s="138"/>
      <c r="C111" s="139"/>
      <c r="D111" s="464"/>
      <c r="E111" s="465"/>
      <c r="F111" s="101"/>
      <c r="G111" s="21"/>
      <c r="H111" s="21"/>
      <c r="I111" s="391"/>
      <c r="J111" s="392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v>1</v>
      </c>
      <c r="C112" s="139"/>
      <c r="D112" s="464"/>
      <c r="E112" s="465"/>
      <c r="F112" s="101"/>
      <c r="G112" s="21"/>
      <c r="H112" s="21"/>
      <c r="I112" s="391"/>
      <c r="J112" s="392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384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195</v>
      </c>
      <c r="D126" s="156">
        <v>1</v>
      </c>
      <c r="E126" s="157"/>
      <c r="F126" s="156">
        <v>194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384" t="s">
        <v>83</v>
      </c>
      <c r="C127" s="155">
        <f t="shared" ref="C127:C132" si="11">SUM(D127:G127)</f>
        <v>52</v>
      </c>
      <c r="D127" s="156">
        <v>52</v>
      </c>
      <c r="E127" s="157"/>
      <c r="F127" s="156"/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56</v>
      </c>
      <c r="D130" s="18">
        <v>56</v>
      </c>
      <c r="E130" s="20"/>
      <c r="F130" s="18"/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303</v>
      </c>
      <c r="D132" s="167">
        <f>SUM(D126:D131)</f>
        <v>109</v>
      </c>
      <c r="E132" s="168">
        <f>SUM(E126:E131)</f>
        <v>0</v>
      </c>
      <c r="F132" s="167">
        <f>SUM(F126:F131)</f>
        <v>194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387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216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195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0</v>
      </c>
      <c r="C149" s="181"/>
      <c r="D149" s="181"/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2501</v>
      </c>
    </row>
    <row r="240" hidden="1" x14ac:dyDescent="0.15"/>
    <row r="244" spans="1:1" x14ac:dyDescent="0.15">
      <c r="A244" s="186">
        <f>SUM(A7:J150)</f>
        <v>2912</v>
      </c>
    </row>
  </sheetData>
  <mergeCells count="108"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75:B75"/>
    <mergeCell ref="A70:B71"/>
    <mergeCell ref="C70:C71"/>
    <mergeCell ref="D70:D71"/>
    <mergeCell ref="E70:G70"/>
    <mergeCell ref="H70:H71"/>
    <mergeCell ref="A49:A50"/>
    <mergeCell ref="B49:B50"/>
    <mergeCell ref="C49:C50"/>
    <mergeCell ref="A51:A53"/>
    <mergeCell ref="A54:A57"/>
    <mergeCell ref="A58:A59"/>
    <mergeCell ref="A60:B60"/>
    <mergeCell ref="A61:I61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6:B76"/>
    <mergeCell ref="A77:B77"/>
    <mergeCell ref="A79:H79"/>
    <mergeCell ref="A80:B80"/>
    <mergeCell ref="A81:B81"/>
    <mergeCell ref="A82:A84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64:B64"/>
    <mergeCell ref="A65:B65"/>
    <mergeCell ref="A62:B63"/>
    <mergeCell ref="C62:C63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I5" sqref="I5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",[12]NOMBRE!B7)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409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410" t="s">
        <v>9</v>
      </c>
      <c r="F10" s="12" t="s">
        <v>10</v>
      </c>
      <c r="G10" s="13" t="s">
        <v>11</v>
      </c>
      <c r="H10" s="410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2</v>
      </c>
      <c r="E11" s="18">
        <v>1</v>
      </c>
      <c r="F11" s="19"/>
      <c r="G11" s="20"/>
      <c r="H11" s="18"/>
      <c r="I11" s="19"/>
      <c r="J11" s="20">
        <v>1</v>
      </c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405" t="s">
        <v>15</v>
      </c>
      <c r="C12" s="22" t="s">
        <v>14</v>
      </c>
      <c r="D12" s="23">
        <f>SUM(E12:J12)</f>
        <v>0</v>
      </c>
      <c r="E12" s="24"/>
      <c r="F12" s="25"/>
      <c r="G12" s="26"/>
      <c r="H12" s="24"/>
      <c r="I12" s="25"/>
      <c r="J12" s="26"/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127</v>
      </c>
      <c r="E13" s="29">
        <v>38</v>
      </c>
      <c r="F13" s="30">
        <v>19</v>
      </c>
      <c r="G13" s="31">
        <v>17</v>
      </c>
      <c r="H13" s="29">
        <v>29</v>
      </c>
      <c r="I13" s="30">
        <v>16</v>
      </c>
      <c r="J13" s="31">
        <v>8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129</v>
      </c>
      <c r="E14" s="210">
        <f t="shared" ref="E14:J14" si="0">SUM(E11:E13)</f>
        <v>39</v>
      </c>
      <c r="F14" s="211">
        <f t="shared" si="0"/>
        <v>19</v>
      </c>
      <c r="G14" s="212">
        <f t="shared" si="0"/>
        <v>17</v>
      </c>
      <c r="H14" s="210">
        <f t="shared" si="0"/>
        <v>29</v>
      </c>
      <c r="I14" s="211">
        <f t="shared" si="0"/>
        <v>16</v>
      </c>
      <c r="J14" s="212">
        <f t="shared" si="0"/>
        <v>9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13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411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416" t="s">
        <v>9</v>
      </c>
      <c r="F19" s="40" t="s">
        <v>10</v>
      </c>
      <c r="G19" s="41" t="s">
        <v>11</v>
      </c>
      <c r="H19" s="416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0</v>
      </c>
      <c r="E20" s="24"/>
      <c r="F20" s="25"/>
      <c r="G20" s="26"/>
      <c r="H20" s="44"/>
      <c r="I20" s="26"/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10</v>
      </c>
      <c r="E24" s="62">
        <v>7</v>
      </c>
      <c r="F24" s="63">
        <v>2</v>
      </c>
      <c r="G24" s="64">
        <v>1</v>
      </c>
      <c r="H24" s="62"/>
      <c r="I24" s="64">
        <v>10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10</v>
      </c>
      <c r="E26" s="33">
        <f>SUM(E20:E25)</f>
        <v>7</v>
      </c>
      <c r="F26" s="34">
        <f>SUM(F20:F25)</f>
        <v>2</v>
      </c>
      <c r="G26" s="35">
        <f>SUM(G20:G25)</f>
        <v>1</v>
      </c>
      <c r="H26" s="33">
        <f>SUM(H20:H25)</f>
        <v>0</v>
      </c>
      <c r="I26" s="35">
        <f>SUM(I20:I25)</f>
        <v>10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407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1</v>
      </c>
      <c r="E38" s="88"/>
      <c r="F38" s="89">
        <v>1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405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119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10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406" t="s">
        <v>5</v>
      </c>
      <c r="B47" s="98">
        <f>+SUM(B45:B46)</f>
        <v>129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413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414" t="s">
        <v>65</v>
      </c>
      <c r="F63" s="414" t="s">
        <v>66</v>
      </c>
      <c r="G63" s="414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411"/>
      <c r="C68" s="411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415" t="s">
        <v>65</v>
      </c>
      <c r="F71" s="415" t="s">
        <v>66</v>
      </c>
      <c r="G71" s="415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>
        <v>7</v>
      </c>
      <c r="D72" s="109"/>
      <c r="E72" s="109">
        <v>47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2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/>
      <c r="D76" s="113">
        <v>1</v>
      </c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7</v>
      </c>
      <c r="D77" s="115">
        <f t="shared" si="7"/>
        <v>3</v>
      </c>
      <c r="E77" s="115">
        <f t="shared" si="7"/>
        <v>47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412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417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404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419"/>
      <c r="D99" s="418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417" t="s">
        <v>88</v>
      </c>
      <c r="B100" s="137"/>
      <c r="C100" s="419"/>
      <c r="D100" s="418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417" t="s">
        <v>89</v>
      </c>
      <c r="B101" s="138"/>
      <c r="C101" s="419"/>
      <c r="D101" s="418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417" t="s">
        <v>90</v>
      </c>
      <c r="B102" s="138">
        <v>2</v>
      </c>
      <c r="C102" s="419"/>
      <c r="D102" s="418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417" t="s">
        <v>91</v>
      </c>
      <c r="B103" s="138"/>
      <c r="C103" s="139"/>
      <c r="D103" s="418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/>
      <c r="C104" s="139"/>
      <c r="D104" s="418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418"/>
      <c r="E105" s="136"/>
      <c r="F105" s="136"/>
      <c r="G105" s="136"/>
      <c r="H105" s="139"/>
      <c r="I105" s="418"/>
      <c r="J105" s="419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403"/>
      <c r="I106" s="418"/>
      <c r="J106" s="419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419"/>
      <c r="D107" s="418"/>
      <c r="E107" s="136"/>
      <c r="F107" s="136"/>
      <c r="G107" s="136"/>
      <c r="H107" s="21"/>
      <c r="I107" s="418"/>
      <c r="J107" s="419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417" t="s">
        <v>88</v>
      </c>
      <c r="B108" s="137"/>
      <c r="C108" s="419"/>
      <c r="D108" s="418"/>
      <c r="E108" s="419"/>
      <c r="F108" s="101"/>
      <c r="G108" s="21"/>
      <c r="H108" s="21"/>
      <c r="I108" s="418"/>
      <c r="J108" s="419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417" t="s">
        <v>89</v>
      </c>
      <c r="B109" s="138"/>
      <c r="C109" s="419"/>
      <c r="D109" s="418"/>
      <c r="E109" s="419"/>
      <c r="F109" s="101"/>
      <c r="G109" s="21"/>
      <c r="H109" s="21"/>
      <c r="I109" s="418"/>
      <c r="J109" s="419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417" t="s">
        <v>90</v>
      </c>
      <c r="B110" s="138">
        <v>1</v>
      </c>
      <c r="C110" s="419"/>
      <c r="D110" s="418"/>
      <c r="E110" s="419"/>
      <c r="F110" s="101"/>
      <c r="G110" s="21"/>
      <c r="H110" s="21"/>
      <c r="I110" s="418"/>
      <c r="J110" s="419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417" t="s">
        <v>91</v>
      </c>
      <c r="B111" s="138"/>
      <c r="C111" s="139"/>
      <c r="D111" s="464"/>
      <c r="E111" s="465"/>
      <c r="F111" s="101"/>
      <c r="G111" s="21"/>
      <c r="H111" s="21"/>
      <c r="I111" s="418"/>
      <c r="J111" s="419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v>1</v>
      </c>
      <c r="C112" s="139"/>
      <c r="D112" s="464"/>
      <c r="E112" s="465"/>
      <c r="F112" s="101"/>
      <c r="G112" s="21"/>
      <c r="H112" s="21"/>
      <c r="I112" s="418"/>
      <c r="J112" s="419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402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208</v>
      </c>
      <c r="D126" s="156">
        <v>2</v>
      </c>
      <c r="E126" s="157"/>
      <c r="F126" s="156">
        <v>206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402" t="s">
        <v>83</v>
      </c>
      <c r="C127" s="155">
        <f t="shared" ref="C127:C132" si="11">SUM(D127:G127)</f>
        <v>86</v>
      </c>
      <c r="D127" s="156"/>
      <c r="E127" s="157"/>
      <c r="F127" s="156">
        <v>86</v>
      </c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109</v>
      </c>
      <c r="D130" s="18"/>
      <c r="E130" s="20"/>
      <c r="F130" s="18">
        <v>109</v>
      </c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403</v>
      </c>
      <c r="D132" s="167">
        <f>SUM(D126:D131)</f>
        <v>2</v>
      </c>
      <c r="E132" s="168">
        <f>SUM(E126:E131)</f>
        <v>0</v>
      </c>
      <c r="F132" s="167">
        <f>SUM(F126:F131)</f>
        <v>401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408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223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206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0</v>
      </c>
      <c r="C141" s="177"/>
      <c r="D141" s="177"/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1</v>
      </c>
      <c r="C149" s="181"/>
      <c r="D149" s="181">
        <v>1</v>
      </c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2579</v>
      </c>
    </row>
    <row r="240" hidden="1" x14ac:dyDescent="0.15"/>
    <row r="244" spans="1:1" x14ac:dyDescent="0.15">
      <c r="A244" s="186">
        <f>SUM(A7:J150)</f>
        <v>3010</v>
      </c>
    </row>
  </sheetData>
  <mergeCells count="108"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H70:H71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A76:B76"/>
    <mergeCell ref="A77:B77"/>
    <mergeCell ref="A79:H79"/>
    <mergeCell ref="A80:B80"/>
    <mergeCell ref="A81:B81"/>
    <mergeCell ref="A82:A84"/>
    <mergeCell ref="A64:B64"/>
    <mergeCell ref="A65:B65"/>
    <mergeCell ref="A62:B63"/>
    <mergeCell ref="C62:C63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A49:A50"/>
    <mergeCell ref="B49:B50"/>
    <mergeCell ref="C49:C50"/>
    <mergeCell ref="A51:A53"/>
    <mergeCell ref="A54:A57"/>
    <mergeCell ref="A58:A59"/>
    <mergeCell ref="A60:B60"/>
    <mergeCell ref="A61:I61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D18:D19"/>
    <mergeCell ref="E18:G18"/>
    <mergeCell ref="H18:I18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4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182" customWidth="1"/>
    <col min="2" max="2" width="19.5703125" style="182" customWidth="1"/>
    <col min="3" max="3" width="12.42578125" style="182" customWidth="1"/>
    <col min="4" max="4" width="18.7109375" style="182" customWidth="1"/>
    <col min="5" max="5" width="12.7109375" style="182" customWidth="1"/>
    <col min="6" max="6" width="12.5703125" style="182" customWidth="1"/>
    <col min="7" max="7" width="12.7109375" style="182" customWidth="1"/>
    <col min="8" max="8" width="12" style="182" customWidth="1"/>
    <col min="9" max="10" width="12.7109375" style="182" customWidth="1"/>
    <col min="11" max="11" width="4.5703125" style="221" customWidth="1"/>
    <col min="12" max="13" width="4.5703125" style="78" customWidth="1"/>
    <col min="14" max="15" width="10.28515625" style="78" customWidth="1"/>
    <col min="16" max="42" width="10.28515625" style="183" customWidth="1"/>
    <col min="43" max="46" width="10.85546875" style="183" customWidth="1"/>
    <col min="47" max="51" width="12.5703125" style="183" customWidth="1"/>
    <col min="52" max="62" width="12.5703125" style="183" hidden="1" customWidth="1"/>
    <col min="63" max="98" width="12.5703125" style="183" customWidth="1"/>
    <col min="99" max="256" width="11.42578125" style="183"/>
    <col min="257" max="257" width="17.42578125" style="183" customWidth="1"/>
    <col min="258" max="258" width="19.5703125" style="183" customWidth="1"/>
    <col min="259" max="259" width="12.42578125" style="183" customWidth="1"/>
    <col min="260" max="260" width="18.7109375" style="183" customWidth="1"/>
    <col min="261" max="261" width="12.7109375" style="183" customWidth="1"/>
    <col min="262" max="262" width="12.5703125" style="183" customWidth="1"/>
    <col min="263" max="263" width="12.7109375" style="183" customWidth="1"/>
    <col min="264" max="264" width="12" style="183" customWidth="1"/>
    <col min="265" max="266" width="12.7109375" style="183" customWidth="1"/>
    <col min="267" max="269" width="4.5703125" style="183" customWidth="1"/>
    <col min="270" max="298" width="10.28515625" style="183" customWidth="1"/>
    <col min="299" max="302" width="10.85546875" style="183" customWidth="1"/>
    <col min="303" max="307" width="12.5703125" style="183" customWidth="1"/>
    <col min="308" max="318" width="0" style="183" hidden="1" customWidth="1"/>
    <col min="319" max="354" width="12.5703125" style="183" customWidth="1"/>
    <col min="355" max="512" width="11.42578125" style="183"/>
    <col min="513" max="513" width="17.42578125" style="183" customWidth="1"/>
    <col min="514" max="514" width="19.5703125" style="183" customWidth="1"/>
    <col min="515" max="515" width="12.42578125" style="183" customWidth="1"/>
    <col min="516" max="516" width="18.7109375" style="183" customWidth="1"/>
    <col min="517" max="517" width="12.7109375" style="183" customWidth="1"/>
    <col min="518" max="518" width="12.5703125" style="183" customWidth="1"/>
    <col min="519" max="519" width="12.7109375" style="183" customWidth="1"/>
    <col min="520" max="520" width="12" style="183" customWidth="1"/>
    <col min="521" max="522" width="12.7109375" style="183" customWidth="1"/>
    <col min="523" max="525" width="4.5703125" style="183" customWidth="1"/>
    <col min="526" max="554" width="10.28515625" style="183" customWidth="1"/>
    <col min="555" max="558" width="10.85546875" style="183" customWidth="1"/>
    <col min="559" max="563" width="12.5703125" style="183" customWidth="1"/>
    <col min="564" max="574" width="0" style="183" hidden="1" customWidth="1"/>
    <col min="575" max="610" width="12.5703125" style="183" customWidth="1"/>
    <col min="611" max="768" width="11.42578125" style="183"/>
    <col min="769" max="769" width="17.42578125" style="183" customWidth="1"/>
    <col min="770" max="770" width="19.5703125" style="183" customWidth="1"/>
    <col min="771" max="771" width="12.42578125" style="183" customWidth="1"/>
    <col min="772" max="772" width="18.7109375" style="183" customWidth="1"/>
    <col min="773" max="773" width="12.7109375" style="183" customWidth="1"/>
    <col min="774" max="774" width="12.5703125" style="183" customWidth="1"/>
    <col min="775" max="775" width="12.7109375" style="183" customWidth="1"/>
    <col min="776" max="776" width="12" style="183" customWidth="1"/>
    <col min="777" max="778" width="12.7109375" style="183" customWidth="1"/>
    <col min="779" max="781" width="4.5703125" style="183" customWidth="1"/>
    <col min="782" max="810" width="10.28515625" style="183" customWidth="1"/>
    <col min="811" max="814" width="10.85546875" style="183" customWidth="1"/>
    <col min="815" max="819" width="12.5703125" style="183" customWidth="1"/>
    <col min="820" max="830" width="0" style="183" hidden="1" customWidth="1"/>
    <col min="831" max="866" width="12.5703125" style="183" customWidth="1"/>
    <col min="867" max="1024" width="11.42578125" style="183"/>
    <col min="1025" max="1025" width="17.42578125" style="183" customWidth="1"/>
    <col min="1026" max="1026" width="19.5703125" style="183" customWidth="1"/>
    <col min="1027" max="1027" width="12.42578125" style="183" customWidth="1"/>
    <col min="1028" max="1028" width="18.7109375" style="183" customWidth="1"/>
    <col min="1029" max="1029" width="12.7109375" style="183" customWidth="1"/>
    <col min="1030" max="1030" width="12.5703125" style="183" customWidth="1"/>
    <col min="1031" max="1031" width="12.7109375" style="183" customWidth="1"/>
    <col min="1032" max="1032" width="12" style="183" customWidth="1"/>
    <col min="1033" max="1034" width="12.7109375" style="183" customWidth="1"/>
    <col min="1035" max="1037" width="4.5703125" style="183" customWidth="1"/>
    <col min="1038" max="1066" width="10.28515625" style="183" customWidth="1"/>
    <col min="1067" max="1070" width="10.85546875" style="183" customWidth="1"/>
    <col min="1071" max="1075" width="12.5703125" style="183" customWidth="1"/>
    <col min="1076" max="1086" width="0" style="183" hidden="1" customWidth="1"/>
    <col min="1087" max="1122" width="12.5703125" style="183" customWidth="1"/>
    <col min="1123" max="1280" width="11.42578125" style="183"/>
    <col min="1281" max="1281" width="17.42578125" style="183" customWidth="1"/>
    <col min="1282" max="1282" width="19.5703125" style="183" customWidth="1"/>
    <col min="1283" max="1283" width="12.42578125" style="183" customWidth="1"/>
    <col min="1284" max="1284" width="18.7109375" style="183" customWidth="1"/>
    <col min="1285" max="1285" width="12.7109375" style="183" customWidth="1"/>
    <col min="1286" max="1286" width="12.5703125" style="183" customWidth="1"/>
    <col min="1287" max="1287" width="12.7109375" style="183" customWidth="1"/>
    <col min="1288" max="1288" width="12" style="183" customWidth="1"/>
    <col min="1289" max="1290" width="12.7109375" style="183" customWidth="1"/>
    <col min="1291" max="1293" width="4.5703125" style="183" customWidth="1"/>
    <col min="1294" max="1322" width="10.28515625" style="183" customWidth="1"/>
    <col min="1323" max="1326" width="10.85546875" style="183" customWidth="1"/>
    <col min="1327" max="1331" width="12.5703125" style="183" customWidth="1"/>
    <col min="1332" max="1342" width="0" style="183" hidden="1" customWidth="1"/>
    <col min="1343" max="1378" width="12.5703125" style="183" customWidth="1"/>
    <col min="1379" max="1536" width="11.42578125" style="183"/>
    <col min="1537" max="1537" width="17.42578125" style="183" customWidth="1"/>
    <col min="1538" max="1538" width="19.5703125" style="183" customWidth="1"/>
    <col min="1539" max="1539" width="12.42578125" style="183" customWidth="1"/>
    <col min="1540" max="1540" width="18.7109375" style="183" customWidth="1"/>
    <col min="1541" max="1541" width="12.7109375" style="183" customWidth="1"/>
    <col min="1542" max="1542" width="12.5703125" style="183" customWidth="1"/>
    <col min="1543" max="1543" width="12.7109375" style="183" customWidth="1"/>
    <col min="1544" max="1544" width="12" style="183" customWidth="1"/>
    <col min="1545" max="1546" width="12.7109375" style="183" customWidth="1"/>
    <col min="1547" max="1549" width="4.5703125" style="183" customWidth="1"/>
    <col min="1550" max="1578" width="10.28515625" style="183" customWidth="1"/>
    <col min="1579" max="1582" width="10.85546875" style="183" customWidth="1"/>
    <col min="1583" max="1587" width="12.5703125" style="183" customWidth="1"/>
    <col min="1588" max="1598" width="0" style="183" hidden="1" customWidth="1"/>
    <col min="1599" max="1634" width="12.5703125" style="183" customWidth="1"/>
    <col min="1635" max="1792" width="11.42578125" style="183"/>
    <col min="1793" max="1793" width="17.42578125" style="183" customWidth="1"/>
    <col min="1794" max="1794" width="19.5703125" style="183" customWidth="1"/>
    <col min="1795" max="1795" width="12.42578125" style="183" customWidth="1"/>
    <col min="1796" max="1796" width="18.7109375" style="183" customWidth="1"/>
    <col min="1797" max="1797" width="12.7109375" style="183" customWidth="1"/>
    <col min="1798" max="1798" width="12.5703125" style="183" customWidth="1"/>
    <col min="1799" max="1799" width="12.7109375" style="183" customWidth="1"/>
    <col min="1800" max="1800" width="12" style="183" customWidth="1"/>
    <col min="1801" max="1802" width="12.7109375" style="183" customWidth="1"/>
    <col min="1803" max="1805" width="4.5703125" style="183" customWidth="1"/>
    <col min="1806" max="1834" width="10.28515625" style="183" customWidth="1"/>
    <col min="1835" max="1838" width="10.85546875" style="183" customWidth="1"/>
    <col min="1839" max="1843" width="12.5703125" style="183" customWidth="1"/>
    <col min="1844" max="1854" width="0" style="183" hidden="1" customWidth="1"/>
    <col min="1855" max="1890" width="12.5703125" style="183" customWidth="1"/>
    <col min="1891" max="2048" width="11.42578125" style="183"/>
    <col min="2049" max="2049" width="17.42578125" style="183" customWidth="1"/>
    <col min="2050" max="2050" width="19.5703125" style="183" customWidth="1"/>
    <col min="2051" max="2051" width="12.42578125" style="183" customWidth="1"/>
    <col min="2052" max="2052" width="18.7109375" style="183" customWidth="1"/>
    <col min="2053" max="2053" width="12.7109375" style="183" customWidth="1"/>
    <col min="2054" max="2054" width="12.5703125" style="183" customWidth="1"/>
    <col min="2055" max="2055" width="12.7109375" style="183" customWidth="1"/>
    <col min="2056" max="2056" width="12" style="183" customWidth="1"/>
    <col min="2057" max="2058" width="12.7109375" style="183" customWidth="1"/>
    <col min="2059" max="2061" width="4.5703125" style="183" customWidth="1"/>
    <col min="2062" max="2090" width="10.28515625" style="183" customWidth="1"/>
    <col min="2091" max="2094" width="10.85546875" style="183" customWidth="1"/>
    <col min="2095" max="2099" width="12.5703125" style="183" customWidth="1"/>
    <col min="2100" max="2110" width="0" style="183" hidden="1" customWidth="1"/>
    <col min="2111" max="2146" width="12.5703125" style="183" customWidth="1"/>
    <col min="2147" max="2304" width="11.42578125" style="183"/>
    <col min="2305" max="2305" width="17.42578125" style="183" customWidth="1"/>
    <col min="2306" max="2306" width="19.5703125" style="183" customWidth="1"/>
    <col min="2307" max="2307" width="12.42578125" style="183" customWidth="1"/>
    <col min="2308" max="2308" width="18.7109375" style="183" customWidth="1"/>
    <col min="2309" max="2309" width="12.7109375" style="183" customWidth="1"/>
    <col min="2310" max="2310" width="12.5703125" style="183" customWidth="1"/>
    <col min="2311" max="2311" width="12.7109375" style="183" customWidth="1"/>
    <col min="2312" max="2312" width="12" style="183" customWidth="1"/>
    <col min="2313" max="2314" width="12.7109375" style="183" customWidth="1"/>
    <col min="2315" max="2317" width="4.5703125" style="183" customWidth="1"/>
    <col min="2318" max="2346" width="10.28515625" style="183" customWidth="1"/>
    <col min="2347" max="2350" width="10.85546875" style="183" customWidth="1"/>
    <col min="2351" max="2355" width="12.5703125" style="183" customWidth="1"/>
    <col min="2356" max="2366" width="0" style="183" hidden="1" customWidth="1"/>
    <col min="2367" max="2402" width="12.5703125" style="183" customWidth="1"/>
    <col min="2403" max="2560" width="11.42578125" style="183"/>
    <col min="2561" max="2561" width="17.42578125" style="183" customWidth="1"/>
    <col min="2562" max="2562" width="19.5703125" style="183" customWidth="1"/>
    <col min="2563" max="2563" width="12.42578125" style="183" customWidth="1"/>
    <col min="2564" max="2564" width="18.7109375" style="183" customWidth="1"/>
    <col min="2565" max="2565" width="12.7109375" style="183" customWidth="1"/>
    <col min="2566" max="2566" width="12.5703125" style="183" customWidth="1"/>
    <col min="2567" max="2567" width="12.7109375" style="183" customWidth="1"/>
    <col min="2568" max="2568" width="12" style="183" customWidth="1"/>
    <col min="2569" max="2570" width="12.7109375" style="183" customWidth="1"/>
    <col min="2571" max="2573" width="4.5703125" style="183" customWidth="1"/>
    <col min="2574" max="2602" width="10.28515625" style="183" customWidth="1"/>
    <col min="2603" max="2606" width="10.85546875" style="183" customWidth="1"/>
    <col min="2607" max="2611" width="12.5703125" style="183" customWidth="1"/>
    <col min="2612" max="2622" width="0" style="183" hidden="1" customWidth="1"/>
    <col min="2623" max="2658" width="12.5703125" style="183" customWidth="1"/>
    <col min="2659" max="2816" width="11.42578125" style="183"/>
    <col min="2817" max="2817" width="17.42578125" style="183" customWidth="1"/>
    <col min="2818" max="2818" width="19.5703125" style="183" customWidth="1"/>
    <col min="2819" max="2819" width="12.42578125" style="183" customWidth="1"/>
    <col min="2820" max="2820" width="18.7109375" style="183" customWidth="1"/>
    <col min="2821" max="2821" width="12.7109375" style="183" customWidth="1"/>
    <col min="2822" max="2822" width="12.5703125" style="183" customWidth="1"/>
    <col min="2823" max="2823" width="12.7109375" style="183" customWidth="1"/>
    <col min="2824" max="2824" width="12" style="183" customWidth="1"/>
    <col min="2825" max="2826" width="12.7109375" style="183" customWidth="1"/>
    <col min="2827" max="2829" width="4.5703125" style="183" customWidth="1"/>
    <col min="2830" max="2858" width="10.28515625" style="183" customWidth="1"/>
    <col min="2859" max="2862" width="10.85546875" style="183" customWidth="1"/>
    <col min="2863" max="2867" width="12.5703125" style="183" customWidth="1"/>
    <col min="2868" max="2878" width="0" style="183" hidden="1" customWidth="1"/>
    <col min="2879" max="2914" width="12.5703125" style="183" customWidth="1"/>
    <col min="2915" max="3072" width="11.42578125" style="183"/>
    <col min="3073" max="3073" width="17.42578125" style="183" customWidth="1"/>
    <col min="3074" max="3074" width="19.5703125" style="183" customWidth="1"/>
    <col min="3075" max="3075" width="12.42578125" style="183" customWidth="1"/>
    <col min="3076" max="3076" width="18.7109375" style="183" customWidth="1"/>
    <col min="3077" max="3077" width="12.7109375" style="183" customWidth="1"/>
    <col min="3078" max="3078" width="12.5703125" style="183" customWidth="1"/>
    <col min="3079" max="3079" width="12.7109375" style="183" customWidth="1"/>
    <col min="3080" max="3080" width="12" style="183" customWidth="1"/>
    <col min="3081" max="3082" width="12.7109375" style="183" customWidth="1"/>
    <col min="3083" max="3085" width="4.5703125" style="183" customWidth="1"/>
    <col min="3086" max="3114" width="10.28515625" style="183" customWidth="1"/>
    <col min="3115" max="3118" width="10.85546875" style="183" customWidth="1"/>
    <col min="3119" max="3123" width="12.5703125" style="183" customWidth="1"/>
    <col min="3124" max="3134" width="0" style="183" hidden="1" customWidth="1"/>
    <col min="3135" max="3170" width="12.5703125" style="183" customWidth="1"/>
    <col min="3171" max="3328" width="11.42578125" style="183"/>
    <col min="3329" max="3329" width="17.42578125" style="183" customWidth="1"/>
    <col min="3330" max="3330" width="19.5703125" style="183" customWidth="1"/>
    <col min="3331" max="3331" width="12.42578125" style="183" customWidth="1"/>
    <col min="3332" max="3332" width="18.7109375" style="183" customWidth="1"/>
    <col min="3333" max="3333" width="12.7109375" style="183" customWidth="1"/>
    <col min="3334" max="3334" width="12.5703125" style="183" customWidth="1"/>
    <col min="3335" max="3335" width="12.7109375" style="183" customWidth="1"/>
    <col min="3336" max="3336" width="12" style="183" customWidth="1"/>
    <col min="3337" max="3338" width="12.7109375" style="183" customWidth="1"/>
    <col min="3339" max="3341" width="4.5703125" style="183" customWidth="1"/>
    <col min="3342" max="3370" width="10.28515625" style="183" customWidth="1"/>
    <col min="3371" max="3374" width="10.85546875" style="183" customWidth="1"/>
    <col min="3375" max="3379" width="12.5703125" style="183" customWidth="1"/>
    <col min="3380" max="3390" width="0" style="183" hidden="1" customWidth="1"/>
    <col min="3391" max="3426" width="12.5703125" style="183" customWidth="1"/>
    <col min="3427" max="3584" width="11.42578125" style="183"/>
    <col min="3585" max="3585" width="17.42578125" style="183" customWidth="1"/>
    <col min="3586" max="3586" width="19.5703125" style="183" customWidth="1"/>
    <col min="3587" max="3587" width="12.42578125" style="183" customWidth="1"/>
    <col min="3588" max="3588" width="18.7109375" style="183" customWidth="1"/>
    <col min="3589" max="3589" width="12.7109375" style="183" customWidth="1"/>
    <col min="3590" max="3590" width="12.5703125" style="183" customWidth="1"/>
    <col min="3591" max="3591" width="12.7109375" style="183" customWidth="1"/>
    <col min="3592" max="3592" width="12" style="183" customWidth="1"/>
    <col min="3593" max="3594" width="12.7109375" style="183" customWidth="1"/>
    <col min="3595" max="3597" width="4.5703125" style="183" customWidth="1"/>
    <col min="3598" max="3626" width="10.28515625" style="183" customWidth="1"/>
    <col min="3627" max="3630" width="10.85546875" style="183" customWidth="1"/>
    <col min="3631" max="3635" width="12.5703125" style="183" customWidth="1"/>
    <col min="3636" max="3646" width="0" style="183" hidden="1" customWidth="1"/>
    <col min="3647" max="3682" width="12.5703125" style="183" customWidth="1"/>
    <col min="3683" max="3840" width="11.42578125" style="183"/>
    <col min="3841" max="3841" width="17.42578125" style="183" customWidth="1"/>
    <col min="3842" max="3842" width="19.5703125" style="183" customWidth="1"/>
    <col min="3843" max="3843" width="12.42578125" style="183" customWidth="1"/>
    <col min="3844" max="3844" width="18.7109375" style="183" customWidth="1"/>
    <col min="3845" max="3845" width="12.7109375" style="183" customWidth="1"/>
    <col min="3846" max="3846" width="12.5703125" style="183" customWidth="1"/>
    <col min="3847" max="3847" width="12.7109375" style="183" customWidth="1"/>
    <col min="3848" max="3848" width="12" style="183" customWidth="1"/>
    <col min="3849" max="3850" width="12.7109375" style="183" customWidth="1"/>
    <col min="3851" max="3853" width="4.5703125" style="183" customWidth="1"/>
    <col min="3854" max="3882" width="10.28515625" style="183" customWidth="1"/>
    <col min="3883" max="3886" width="10.85546875" style="183" customWidth="1"/>
    <col min="3887" max="3891" width="12.5703125" style="183" customWidth="1"/>
    <col min="3892" max="3902" width="0" style="183" hidden="1" customWidth="1"/>
    <col min="3903" max="3938" width="12.5703125" style="183" customWidth="1"/>
    <col min="3939" max="4096" width="11.42578125" style="183"/>
    <col min="4097" max="4097" width="17.42578125" style="183" customWidth="1"/>
    <col min="4098" max="4098" width="19.5703125" style="183" customWidth="1"/>
    <col min="4099" max="4099" width="12.42578125" style="183" customWidth="1"/>
    <col min="4100" max="4100" width="18.7109375" style="183" customWidth="1"/>
    <col min="4101" max="4101" width="12.7109375" style="183" customWidth="1"/>
    <col min="4102" max="4102" width="12.5703125" style="183" customWidth="1"/>
    <col min="4103" max="4103" width="12.7109375" style="183" customWidth="1"/>
    <col min="4104" max="4104" width="12" style="183" customWidth="1"/>
    <col min="4105" max="4106" width="12.7109375" style="183" customWidth="1"/>
    <col min="4107" max="4109" width="4.5703125" style="183" customWidth="1"/>
    <col min="4110" max="4138" width="10.28515625" style="183" customWidth="1"/>
    <col min="4139" max="4142" width="10.85546875" style="183" customWidth="1"/>
    <col min="4143" max="4147" width="12.5703125" style="183" customWidth="1"/>
    <col min="4148" max="4158" width="0" style="183" hidden="1" customWidth="1"/>
    <col min="4159" max="4194" width="12.5703125" style="183" customWidth="1"/>
    <col min="4195" max="4352" width="11.42578125" style="183"/>
    <col min="4353" max="4353" width="17.42578125" style="183" customWidth="1"/>
    <col min="4354" max="4354" width="19.5703125" style="183" customWidth="1"/>
    <col min="4355" max="4355" width="12.42578125" style="183" customWidth="1"/>
    <col min="4356" max="4356" width="18.7109375" style="183" customWidth="1"/>
    <col min="4357" max="4357" width="12.7109375" style="183" customWidth="1"/>
    <col min="4358" max="4358" width="12.5703125" style="183" customWidth="1"/>
    <col min="4359" max="4359" width="12.7109375" style="183" customWidth="1"/>
    <col min="4360" max="4360" width="12" style="183" customWidth="1"/>
    <col min="4361" max="4362" width="12.7109375" style="183" customWidth="1"/>
    <col min="4363" max="4365" width="4.5703125" style="183" customWidth="1"/>
    <col min="4366" max="4394" width="10.28515625" style="183" customWidth="1"/>
    <col min="4395" max="4398" width="10.85546875" style="183" customWidth="1"/>
    <col min="4399" max="4403" width="12.5703125" style="183" customWidth="1"/>
    <col min="4404" max="4414" width="0" style="183" hidden="1" customWidth="1"/>
    <col min="4415" max="4450" width="12.5703125" style="183" customWidth="1"/>
    <col min="4451" max="4608" width="11.42578125" style="183"/>
    <col min="4609" max="4609" width="17.42578125" style="183" customWidth="1"/>
    <col min="4610" max="4610" width="19.5703125" style="183" customWidth="1"/>
    <col min="4611" max="4611" width="12.42578125" style="183" customWidth="1"/>
    <col min="4612" max="4612" width="18.7109375" style="183" customWidth="1"/>
    <col min="4613" max="4613" width="12.7109375" style="183" customWidth="1"/>
    <col min="4614" max="4614" width="12.5703125" style="183" customWidth="1"/>
    <col min="4615" max="4615" width="12.7109375" style="183" customWidth="1"/>
    <col min="4616" max="4616" width="12" style="183" customWidth="1"/>
    <col min="4617" max="4618" width="12.7109375" style="183" customWidth="1"/>
    <col min="4619" max="4621" width="4.5703125" style="183" customWidth="1"/>
    <col min="4622" max="4650" width="10.28515625" style="183" customWidth="1"/>
    <col min="4651" max="4654" width="10.85546875" style="183" customWidth="1"/>
    <col min="4655" max="4659" width="12.5703125" style="183" customWidth="1"/>
    <col min="4660" max="4670" width="0" style="183" hidden="1" customWidth="1"/>
    <col min="4671" max="4706" width="12.5703125" style="183" customWidth="1"/>
    <col min="4707" max="4864" width="11.42578125" style="183"/>
    <col min="4865" max="4865" width="17.42578125" style="183" customWidth="1"/>
    <col min="4866" max="4866" width="19.5703125" style="183" customWidth="1"/>
    <col min="4867" max="4867" width="12.42578125" style="183" customWidth="1"/>
    <col min="4868" max="4868" width="18.7109375" style="183" customWidth="1"/>
    <col min="4869" max="4869" width="12.7109375" style="183" customWidth="1"/>
    <col min="4870" max="4870" width="12.5703125" style="183" customWidth="1"/>
    <col min="4871" max="4871" width="12.7109375" style="183" customWidth="1"/>
    <col min="4872" max="4872" width="12" style="183" customWidth="1"/>
    <col min="4873" max="4874" width="12.7109375" style="183" customWidth="1"/>
    <col min="4875" max="4877" width="4.5703125" style="183" customWidth="1"/>
    <col min="4878" max="4906" width="10.28515625" style="183" customWidth="1"/>
    <col min="4907" max="4910" width="10.85546875" style="183" customWidth="1"/>
    <col min="4911" max="4915" width="12.5703125" style="183" customWidth="1"/>
    <col min="4916" max="4926" width="0" style="183" hidden="1" customWidth="1"/>
    <col min="4927" max="4962" width="12.5703125" style="183" customWidth="1"/>
    <col min="4963" max="5120" width="11.42578125" style="183"/>
    <col min="5121" max="5121" width="17.42578125" style="183" customWidth="1"/>
    <col min="5122" max="5122" width="19.5703125" style="183" customWidth="1"/>
    <col min="5123" max="5123" width="12.42578125" style="183" customWidth="1"/>
    <col min="5124" max="5124" width="18.7109375" style="183" customWidth="1"/>
    <col min="5125" max="5125" width="12.7109375" style="183" customWidth="1"/>
    <col min="5126" max="5126" width="12.5703125" style="183" customWidth="1"/>
    <col min="5127" max="5127" width="12.7109375" style="183" customWidth="1"/>
    <col min="5128" max="5128" width="12" style="183" customWidth="1"/>
    <col min="5129" max="5130" width="12.7109375" style="183" customWidth="1"/>
    <col min="5131" max="5133" width="4.5703125" style="183" customWidth="1"/>
    <col min="5134" max="5162" width="10.28515625" style="183" customWidth="1"/>
    <col min="5163" max="5166" width="10.85546875" style="183" customWidth="1"/>
    <col min="5167" max="5171" width="12.5703125" style="183" customWidth="1"/>
    <col min="5172" max="5182" width="0" style="183" hidden="1" customWidth="1"/>
    <col min="5183" max="5218" width="12.5703125" style="183" customWidth="1"/>
    <col min="5219" max="5376" width="11.42578125" style="183"/>
    <col min="5377" max="5377" width="17.42578125" style="183" customWidth="1"/>
    <col min="5378" max="5378" width="19.5703125" style="183" customWidth="1"/>
    <col min="5379" max="5379" width="12.42578125" style="183" customWidth="1"/>
    <col min="5380" max="5380" width="18.7109375" style="183" customWidth="1"/>
    <col min="5381" max="5381" width="12.7109375" style="183" customWidth="1"/>
    <col min="5382" max="5382" width="12.5703125" style="183" customWidth="1"/>
    <col min="5383" max="5383" width="12.7109375" style="183" customWidth="1"/>
    <col min="5384" max="5384" width="12" style="183" customWidth="1"/>
    <col min="5385" max="5386" width="12.7109375" style="183" customWidth="1"/>
    <col min="5387" max="5389" width="4.5703125" style="183" customWidth="1"/>
    <col min="5390" max="5418" width="10.28515625" style="183" customWidth="1"/>
    <col min="5419" max="5422" width="10.85546875" style="183" customWidth="1"/>
    <col min="5423" max="5427" width="12.5703125" style="183" customWidth="1"/>
    <col min="5428" max="5438" width="0" style="183" hidden="1" customWidth="1"/>
    <col min="5439" max="5474" width="12.5703125" style="183" customWidth="1"/>
    <col min="5475" max="5632" width="11.42578125" style="183"/>
    <col min="5633" max="5633" width="17.42578125" style="183" customWidth="1"/>
    <col min="5634" max="5634" width="19.5703125" style="183" customWidth="1"/>
    <col min="5635" max="5635" width="12.42578125" style="183" customWidth="1"/>
    <col min="5636" max="5636" width="18.7109375" style="183" customWidth="1"/>
    <col min="5637" max="5637" width="12.7109375" style="183" customWidth="1"/>
    <col min="5638" max="5638" width="12.5703125" style="183" customWidth="1"/>
    <col min="5639" max="5639" width="12.7109375" style="183" customWidth="1"/>
    <col min="5640" max="5640" width="12" style="183" customWidth="1"/>
    <col min="5641" max="5642" width="12.7109375" style="183" customWidth="1"/>
    <col min="5643" max="5645" width="4.5703125" style="183" customWidth="1"/>
    <col min="5646" max="5674" width="10.28515625" style="183" customWidth="1"/>
    <col min="5675" max="5678" width="10.85546875" style="183" customWidth="1"/>
    <col min="5679" max="5683" width="12.5703125" style="183" customWidth="1"/>
    <col min="5684" max="5694" width="0" style="183" hidden="1" customWidth="1"/>
    <col min="5695" max="5730" width="12.5703125" style="183" customWidth="1"/>
    <col min="5731" max="5888" width="11.42578125" style="183"/>
    <col min="5889" max="5889" width="17.42578125" style="183" customWidth="1"/>
    <col min="5890" max="5890" width="19.5703125" style="183" customWidth="1"/>
    <col min="5891" max="5891" width="12.42578125" style="183" customWidth="1"/>
    <col min="5892" max="5892" width="18.7109375" style="183" customWidth="1"/>
    <col min="5893" max="5893" width="12.7109375" style="183" customWidth="1"/>
    <col min="5894" max="5894" width="12.5703125" style="183" customWidth="1"/>
    <col min="5895" max="5895" width="12.7109375" style="183" customWidth="1"/>
    <col min="5896" max="5896" width="12" style="183" customWidth="1"/>
    <col min="5897" max="5898" width="12.7109375" style="183" customWidth="1"/>
    <col min="5899" max="5901" width="4.5703125" style="183" customWidth="1"/>
    <col min="5902" max="5930" width="10.28515625" style="183" customWidth="1"/>
    <col min="5931" max="5934" width="10.85546875" style="183" customWidth="1"/>
    <col min="5935" max="5939" width="12.5703125" style="183" customWidth="1"/>
    <col min="5940" max="5950" width="0" style="183" hidden="1" customWidth="1"/>
    <col min="5951" max="5986" width="12.5703125" style="183" customWidth="1"/>
    <col min="5987" max="6144" width="11.42578125" style="183"/>
    <col min="6145" max="6145" width="17.42578125" style="183" customWidth="1"/>
    <col min="6146" max="6146" width="19.5703125" style="183" customWidth="1"/>
    <col min="6147" max="6147" width="12.42578125" style="183" customWidth="1"/>
    <col min="6148" max="6148" width="18.7109375" style="183" customWidth="1"/>
    <col min="6149" max="6149" width="12.7109375" style="183" customWidth="1"/>
    <col min="6150" max="6150" width="12.5703125" style="183" customWidth="1"/>
    <col min="6151" max="6151" width="12.7109375" style="183" customWidth="1"/>
    <col min="6152" max="6152" width="12" style="183" customWidth="1"/>
    <col min="6153" max="6154" width="12.7109375" style="183" customWidth="1"/>
    <col min="6155" max="6157" width="4.5703125" style="183" customWidth="1"/>
    <col min="6158" max="6186" width="10.28515625" style="183" customWidth="1"/>
    <col min="6187" max="6190" width="10.85546875" style="183" customWidth="1"/>
    <col min="6191" max="6195" width="12.5703125" style="183" customWidth="1"/>
    <col min="6196" max="6206" width="0" style="183" hidden="1" customWidth="1"/>
    <col min="6207" max="6242" width="12.5703125" style="183" customWidth="1"/>
    <col min="6243" max="6400" width="11.42578125" style="183"/>
    <col min="6401" max="6401" width="17.42578125" style="183" customWidth="1"/>
    <col min="6402" max="6402" width="19.5703125" style="183" customWidth="1"/>
    <col min="6403" max="6403" width="12.42578125" style="183" customWidth="1"/>
    <col min="6404" max="6404" width="18.7109375" style="183" customWidth="1"/>
    <col min="6405" max="6405" width="12.7109375" style="183" customWidth="1"/>
    <col min="6406" max="6406" width="12.5703125" style="183" customWidth="1"/>
    <col min="6407" max="6407" width="12.7109375" style="183" customWidth="1"/>
    <col min="6408" max="6408" width="12" style="183" customWidth="1"/>
    <col min="6409" max="6410" width="12.7109375" style="183" customWidth="1"/>
    <col min="6411" max="6413" width="4.5703125" style="183" customWidth="1"/>
    <col min="6414" max="6442" width="10.28515625" style="183" customWidth="1"/>
    <col min="6443" max="6446" width="10.85546875" style="183" customWidth="1"/>
    <col min="6447" max="6451" width="12.5703125" style="183" customWidth="1"/>
    <col min="6452" max="6462" width="0" style="183" hidden="1" customWidth="1"/>
    <col min="6463" max="6498" width="12.5703125" style="183" customWidth="1"/>
    <col min="6499" max="6656" width="11.42578125" style="183"/>
    <col min="6657" max="6657" width="17.42578125" style="183" customWidth="1"/>
    <col min="6658" max="6658" width="19.5703125" style="183" customWidth="1"/>
    <col min="6659" max="6659" width="12.42578125" style="183" customWidth="1"/>
    <col min="6660" max="6660" width="18.7109375" style="183" customWidth="1"/>
    <col min="6661" max="6661" width="12.7109375" style="183" customWidth="1"/>
    <col min="6662" max="6662" width="12.5703125" style="183" customWidth="1"/>
    <col min="6663" max="6663" width="12.7109375" style="183" customWidth="1"/>
    <col min="6664" max="6664" width="12" style="183" customWidth="1"/>
    <col min="6665" max="6666" width="12.7109375" style="183" customWidth="1"/>
    <col min="6667" max="6669" width="4.5703125" style="183" customWidth="1"/>
    <col min="6670" max="6698" width="10.28515625" style="183" customWidth="1"/>
    <col min="6699" max="6702" width="10.85546875" style="183" customWidth="1"/>
    <col min="6703" max="6707" width="12.5703125" style="183" customWidth="1"/>
    <col min="6708" max="6718" width="0" style="183" hidden="1" customWidth="1"/>
    <col min="6719" max="6754" width="12.5703125" style="183" customWidth="1"/>
    <col min="6755" max="6912" width="11.42578125" style="183"/>
    <col min="6913" max="6913" width="17.42578125" style="183" customWidth="1"/>
    <col min="6914" max="6914" width="19.5703125" style="183" customWidth="1"/>
    <col min="6915" max="6915" width="12.42578125" style="183" customWidth="1"/>
    <col min="6916" max="6916" width="18.7109375" style="183" customWidth="1"/>
    <col min="6917" max="6917" width="12.7109375" style="183" customWidth="1"/>
    <col min="6918" max="6918" width="12.5703125" style="183" customWidth="1"/>
    <col min="6919" max="6919" width="12.7109375" style="183" customWidth="1"/>
    <col min="6920" max="6920" width="12" style="183" customWidth="1"/>
    <col min="6921" max="6922" width="12.7109375" style="183" customWidth="1"/>
    <col min="6923" max="6925" width="4.5703125" style="183" customWidth="1"/>
    <col min="6926" max="6954" width="10.28515625" style="183" customWidth="1"/>
    <col min="6955" max="6958" width="10.85546875" style="183" customWidth="1"/>
    <col min="6959" max="6963" width="12.5703125" style="183" customWidth="1"/>
    <col min="6964" max="6974" width="0" style="183" hidden="1" customWidth="1"/>
    <col min="6975" max="7010" width="12.5703125" style="183" customWidth="1"/>
    <col min="7011" max="7168" width="11.42578125" style="183"/>
    <col min="7169" max="7169" width="17.42578125" style="183" customWidth="1"/>
    <col min="7170" max="7170" width="19.5703125" style="183" customWidth="1"/>
    <col min="7171" max="7171" width="12.42578125" style="183" customWidth="1"/>
    <col min="7172" max="7172" width="18.7109375" style="183" customWidth="1"/>
    <col min="7173" max="7173" width="12.7109375" style="183" customWidth="1"/>
    <col min="7174" max="7174" width="12.5703125" style="183" customWidth="1"/>
    <col min="7175" max="7175" width="12.7109375" style="183" customWidth="1"/>
    <col min="7176" max="7176" width="12" style="183" customWidth="1"/>
    <col min="7177" max="7178" width="12.7109375" style="183" customWidth="1"/>
    <col min="7179" max="7181" width="4.5703125" style="183" customWidth="1"/>
    <col min="7182" max="7210" width="10.28515625" style="183" customWidth="1"/>
    <col min="7211" max="7214" width="10.85546875" style="183" customWidth="1"/>
    <col min="7215" max="7219" width="12.5703125" style="183" customWidth="1"/>
    <col min="7220" max="7230" width="0" style="183" hidden="1" customWidth="1"/>
    <col min="7231" max="7266" width="12.5703125" style="183" customWidth="1"/>
    <col min="7267" max="7424" width="11.42578125" style="183"/>
    <col min="7425" max="7425" width="17.42578125" style="183" customWidth="1"/>
    <col min="7426" max="7426" width="19.5703125" style="183" customWidth="1"/>
    <col min="7427" max="7427" width="12.42578125" style="183" customWidth="1"/>
    <col min="7428" max="7428" width="18.7109375" style="183" customWidth="1"/>
    <col min="7429" max="7429" width="12.7109375" style="183" customWidth="1"/>
    <col min="7430" max="7430" width="12.5703125" style="183" customWidth="1"/>
    <col min="7431" max="7431" width="12.7109375" style="183" customWidth="1"/>
    <col min="7432" max="7432" width="12" style="183" customWidth="1"/>
    <col min="7433" max="7434" width="12.7109375" style="183" customWidth="1"/>
    <col min="7435" max="7437" width="4.5703125" style="183" customWidth="1"/>
    <col min="7438" max="7466" width="10.28515625" style="183" customWidth="1"/>
    <col min="7467" max="7470" width="10.85546875" style="183" customWidth="1"/>
    <col min="7471" max="7475" width="12.5703125" style="183" customWidth="1"/>
    <col min="7476" max="7486" width="0" style="183" hidden="1" customWidth="1"/>
    <col min="7487" max="7522" width="12.5703125" style="183" customWidth="1"/>
    <col min="7523" max="7680" width="11.42578125" style="183"/>
    <col min="7681" max="7681" width="17.42578125" style="183" customWidth="1"/>
    <col min="7682" max="7682" width="19.5703125" style="183" customWidth="1"/>
    <col min="7683" max="7683" width="12.42578125" style="183" customWidth="1"/>
    <col min="7684" max="7684" width="18.7109375" style="183" customWidth="1"/>
    <col min="7685" max="7685" width="12.7109375" style="183" customWidth="1"/>
    <col min="7686" max="7686" width="12.5703125" style="183" customWidth="1"/>
    <col min="7687" max="7687" width="12.7109375" style="183" customWidth="1"/>
    <col min="7688" max="7688" width="12" style="183" customWidth="1"/>
    <col min="7689" max="7690" width="12.7109375" style="183" customWidth="1"/>
    <col min="7691" max="7693" width="4.5703125" style="183" customWidth="1"/>
    <col min="7694" max="7722" width="10.28515625" style="183" customWidth="1"/>
    <col min="7723" max="7726" width="10.85546875" style="183" customWidth="1"/>
    <col min="7727" max="7731" width="12.5703125" style="183" customWidth="1"/>
    <col min="7732" max="7742" width="0" style="183" hidden="1" customWidth="1"/>
    <col min="7743" max="7778" width="12.5703125" style="183" customWidth="1"/>
    <col min="7779" max="7936" width="11.42578125" style="183"/>
    <col min="7937" max="7937" width="17.42578125" style="183" customWidth="1"/>
    <col min="7938" max="7938" width="19.5703125" style="183" customWidth="1"/>
    <col min="7939" max="7939" width="12.42578125" style="183" customWidth="1"/>
    <col min="7940" max="7940" width="18.7109375" style="183" customWidth="1"/>
    <col min="7941" max="7941" width="12.7109375" style="183" customWidth="1"/>
    <col min="7942" max="7942" width="12.5703125" style="183" customWidth="1"/>
    <col min="7943" max="7943" width="12.7109375" style="183" customWidth="1"/>
    <col min="7944" max="7944" width="12" style="183" customWidth="1"/>
    <col min="7945" max="7946" width="12.7109375" style="183" customWidth="1"/>
    <col min="7947" max="7949" width="4.5703125" style="183" customWidth="1"/>
    <col min="7950" max="7978" width="10.28515625" style="183" customWidth="1"/>
    <col min="7979" max="7982" width="10.85546875" style="183" customWidth="1"/>
    <col min="7983" max="7987" width="12.5703125" style="183" customWidth="1"/>
    <col min="7988" max="7998" width="0" style="183" hidden="1" customWidth="1"/>
    <col min="7999" max="8034" width="12.5703125" style="183" customWidth="1"/>
    <col min="8035" max="8192" width="11.42578125" style="183"/>
    <col min="8193" max="8193" width="17.42578125" style="183" customWidth="1"/>
    <col min="8194" max="8194" width="19.5703125" style="183" customWidth="1"/>
    <col min="8195" max="8195" width="12.42578125" style="183" customWidth="1"/>
    <col min="8196" max="8196" width="18.7109375" style="183" customWidth="1"/>
    <col min="8197" max="8197" width="12.7109375" style="183" customWidth="1"/>
    <col min="8198" max="8198" width="12.5703125" style="183" customWidth="1"/>
    <col min="8199" max="8199" width="12.7109375" style="183" customWidth="1"/>
    <col min="8200" max="8200" width="12" style="183" customWidth="1"/>
    <col min="8201" max="8202" width="12.7109375" style="183" customWidth="1"/>
    <col min="8203" max="8205" width="4.5703125" style="183" customWidth="1"/>
    <col min="8206" max="8234" width="10.28515625" style="183" customWidth="1"/>
    <col min="8235" max="8238" width="10.85546875" style="183" customWidth="1"/>
    <col min="8239" max="8243" width="12.5703125" style="183" customWidth="1"/>
    <col min="8244" max="8254" width="0" style="183" hidden="1" customWidth="1"/>
    <col min="8255" max="8290" width="12.5703125" style="183" customWidth="1"/>
    <col min="8291" max="8448" width="11.42578125" style="183"/>
    <col min="8449" max="8449" width="17.42578125" style="183" customWidth="1"/>
    <col min="8450" max="8450" width="19.5703125" style="183" customWidth="1"/>
    <col min="8451" max="8451" width="12.42578125" style="183" customWidth="1"/>
    <col min="8452" max="8452" width="18.7109375" style="183" customWidth="1"/>
    <col min="8453" max="8453" width="12.7109375" style="183" customWidth="1"/>
    <col min="8454" max="8454" width="12.5703125" style="183" customWidth="1"/>
    <col min="8455" max="8455" width="12.7109375" style="183" customWidth="1"/>
    <col min="8456" max="8456" width="12" style="183" customWidth="1"/>
    <col min="8457" max="8458" width="12.7109375" style="183" customWidth="1"/>
    <col min="8459" max="8461" width="4.5703125" style="183" customWidth="1"/>
    <col min="8462" max="8490" width="10.28515625" style="183" customWidth="1"/>
    <col min="8491" max="8494" width="10.85546875" style="183" customWidth="1"/>
    <col min="8495" max="8499" width="12.5703125" style="183" customWidth="1"/>
    <col min="8500" max="8510" width="0" style="183" hidden="1" customWidth="1"/>
    <col min="8511" max="8546" width="12.5703125" style="183" customWidth="1"/>
    <col min="8547" max="8704" width="11.42578125" style="183"/>
    <col min="8705" max="8705" width="17.42578125" style="183" customWidth="1"/>
    <col min="8706" max="8706" width="19.5703125" style="183" customWidth="1"/>
    <col min="8707" max="8707" width="12.42578125" style="183" customWidth="1"/>
    <col min="8708" max="8708" width="18.7109375" style="183" customWidth="1"/>
    <col min="8709" max="8709" width="12.7109375" style="183" customWidth="1"/>
    <col min="8710" max="8710" width="12.5703125" style="183" customWidth="1"/>
    <col min="8711" max="8711" width="12.7109375" style="183" customWidth="1"/>
    <col min="8712" max="8712" width="12" style="183" customWidth="1"/>
    <col min="8713" max="8714" width="12.7109375" style="183" customWidth="1"/>
    <col min="8715" max="8717" width="4.5703125" style="183" customWidth="1"/>
    <col min="8718" max="8746" width="10.28515625" style="183" customWidth="1"/>
    <col min="8747" max="8750" width="10.85546875" style="183" customWidth="1"/>
    <col min="8751" max="8755" width="12.5703125" style="183" customWidth="1"/>
    <col min="8756" max="8766" width="0" style="183" hidden="1" customWidth="1"/>
    <col min="8767" max="8802" width="12.5703125" style="183" customWidth="1"/>
    <col min="8803" max="8960" width="11.42578125" style="183"/>
    <col min="8961" max="8961" width="17.42578125" style="183" customWidth="1"/>
    <col min="8962" max="8962" width="19.5703125" style="183" customWidth="1"/>
    <col min="8963" max="8963" width="12.42578125" style="183" customWidth="1"/>
    <col min="8964" max="8964" width="18.7109375" style="183" customWidth="1"/>
    <col min="8965" max="8965" width="12.7109375" style="183" customWidth="1"/>
    <col min="8966" max="8966" width="12.5703125" style="183" customWidth="1"/>
    <col min="8967" max="8967" width="12.7109375" style="183" customWidth="1"/>
    <col min="8968" max="8968" width="12" style="183" customWidth="1"/>
    <col min="8969" max="8970" width="12.7109375" style="183" customWidth="1"/>
    <col min="8971" max="8973" width="4.5703125" style="183" customWidth="1"/>
    <col min="8974" max="9002" width="10.28515625" style="183" customWidth="1"/>
    <col min="9003" max="9006" width="10.85546875" style="183" customWidth="1"/>
    <col min="9007" max="9011" width="12.5703125" style="183" customWidth="1"/>
    <col min="9012" max="9022" width="0" style="183" hidden="1" customWidth="1"/>
    <col min="9023" max="9058" width="12.5703125" style="183" customWidth="1"/>
    <col min="9059" max="9216" width="11.42578125" style="183"/>
    <col min="9217" max="9217" width="17.42578125" style="183" customWidth="1"/>
    <col min="9218" max="9218" width="19.5703125" style="183" customWidth="1"/>
    <col min="9219" max="9219" width="12.42578125" style="183" customWidth="1"/>
    <col min="9220" max="9220" width="18.7109375" style="183" customWidth="1"/>
    <col min="9221" max="9221" width="12.7109375" style="183" customWidth="1"/>
    <col min="9222" max="9222" width="12.5703125" style="183" customWidth="1"/>
    <col min="9223" max="9223" width="12.7109375" style="183" customWidth="1"/>
    <col min="9224" max="9224" width="12" style="183" customWidth="1"/>
    <col min="9225" max="9226" width="12.7109375" style="183" customWidth="1"/>
    <col min="9227" max="9229" width="4.5703125" style="183" customWidth="1"/>
    <col min="9230" max="9258" width="10.28515625" style="183" customWidth="1"/>
    <col min="9259" max="9262" width="10.85546875" style="183" customWidth="1"/>
    <col min="9263" max="9267" width="12.5703125" style="183" customWidth="1"/>
    <col min="9268" max="9278" width="0" style="183" hidden="1" customWidth="1"/>
    <col min="9279" max="9314" width="12.5703125" style="183" customWidth="1"/>
    <col min="9315" max="9472" width="11.42578125" style="183"/>
    <col min="9473" max="9473" width="17.42578125" style="183" customWidth="1"/>
    <col min="9474" max="9474" width="19.5703125" style="183" customWidth="1"/>
    <col min="9475" max="9475" width="12.42578125" style="183" customWidth="1"/>
    <col min="9476" max="9476" width="18.7109375" style="183" customWidth="1"/>
    <col min="9477" max="9477" width="12.7109375" style="183" customWidth="1"/>
    <col min="9478" max="9478" width="12.5703125" style="183" customWidth="1"/>
    <col min="9479" max="9479" width="12.7109375" style="183" customWidth="1"/>
    <col min="9480" max="9480" width="12" style="183" customWidth="1"/>
    <col min="9481" max="9482" width="12.7109375" style="183" customWidth="1"/>
    <col min="9483" max="9485" width="4.5703125" style="183" customWidth="1"/>
    <col min="9486" max="9514" width="10.28515625" style="183" customWidth="1"/>
    <col min="9515" max="9518" width="10.85546875" style="183" customWidth="1"/>
    <col min="9519" max="9523" width="12.5703125" style="183" customWidth="1"/>
    <col min="9524" max="9534" width="0" style="183" hidden="1" customWidth="1"/>
    <col min="9535" max="9570" width="12.5703125" style="183" customWidth="1"/>
    <col min="9571" max="9728" width="11.42578125" style="183"/>
    <col min="9729" max="9729" width="17.42578125" style="183" customWidth="1"/>
    <col min="9730" max="9730" width="19.5703125" style="183" customWidth="1"/>
    <col min="9731" max="9731" width="12.42578125" style="183" customWidth="1"/>
    <col min="9732" max="9732" width="18.7109375" style="183" customWidth="1"/>
    <col min="9733" max="9733" width="12.7109375" style="183" customWidth="1"/>
    <col min="9734" max="9734" width="12.5703125" style="183" customWidth="1"/>
    <col min="9735" max="9735" width="12.7109375" style="183" customWidth="1"/>
    <col min="9736" max="9736" width="12" style="183" customWidth="1"/>
    <col min="9737" max="9738" width="12.7109375" style="183" customWidth="1"/>
    <col min="9739" max="9741" width="4.5703125" style="183" customWidth="1"/>
    <col min="9742" max="9770" width="10.28515625" style="183" customWidth="1"/>
    <col min="9771" max="9774" width="10.85546875" style="183" customWidth="1"/>
    <col min="9775" max="9779" width="12.5703125" style="183" customWidth="1"/>
    <col min="9780" max="9790" width="0" style="183" hidden="1" customWidth="1"/>
    <col min="9791" max="9826" width="12.5703125" style="183" customWidth="1"/>
    <col min="9827" max="9984" width="11.42578125" style="183"/>
    <col min="9985" max="9985" width="17.42578125" style="183" customWidth="1"/>
    <col min="9986" max="9986" width="19.5703125" style="183" customWidth="1"/>
    <col min="9987" max="9987" width="12.42578125" style="183" customWidth="1"/>
    <col min="9988" max="9988" width="18.7109375" style="183" customWidth="1"/>
    <col min="9989" max="9989" width="12.7109375" style="183" customWidth="1"/>
    <col min="9990" max="9990" width="12.5703125" style="183" customWidth="1"/>
    <col min="9991" max="9991" width="12.7109375" style="183" customWidth="1"/>
    <col min="9992" max="9992" width="12" style="183" customWidth="1"/>
    <col min="9993" max="9994" width="12.7109375" style="183" customWidth="1"/>
    <col min="9995" max="9997" width="4.5703125" style="183" customWidth="1"/>
    <col min="9998" max="10026" width="10.28515625" style="183" customWidth="1"/>
    <col min="10027" max="10030" width="10.85546875" style="183" customWidth="1"/>
    <col min="10031" max="10035" width="12.5703125" style="183" customWidth="1"/>
    <col min="10036" max="10046" width="0" style="183" hidden="1" customWidth="1"/>
    <col min="10047" max="10082" width="12.5703125" style="183" customWidth="1"/>
    <col min="10083" max="10240" width="11.42578125" style="183"/>
    <col min="10241" max="10241" width="17.42578125" style="183" customWidth="1"/>
    <col min="10242" max="10242" width="19.5703125" style="183" customWidth="1"/>
    <col min="10243" max="10243" width="12.42578125" style="183" customWidth="1"/>
    <col min="10244" max="10244" width="18.7109375" style="183" customWidth="1"/>
    <col min="10245" max="10245" width="12.7109375" style="183" customWidth="1"/>
    <col min="10246" max="10246" width="12.5703125" style="183" customWidth="1"/>
    <col min="10247" max="10247" width="12.7109375" style="183" customWidth="1"/>
    <col min="10248" max="10248" width="12" style="183" customWidth="1"/>
    <col min="10249" max="10250" width="12.7109375" style="183" customWidth="1"/>
    <col min="10251" max="10253" width="4.5703125" style="183" customWidth="1"/>
    <col min="10254" max="10282" width="10.28515625" style="183" customWidth="1"/>
    <col min="10283" max="10286" width="10.85546875" style="183" customWidth="1"/>
    <col min="10287" max="10291" width="12.5703125" style="183" customWidth="1"/>
    <col min="10292" max="10302" width="0" style="183" hidden="1" customWidth="1"/>
    <col min="10303" max="10338" width="12.5703125" style="183" customWidth="1"/>
    <col min="10339" max="10496" width="11.42578125" style="183"/>
    <col min="10497" max="10497" width="17.42578125" style="183" customWidth="1"/>
    <col min="10498" max="10498" width="19.5703125" style="183" customWidth="1"/>
    <col min="10499" max="10499" width="12.42578125" style="183" customWidth="1"/>
    <col min="10500" max="10500" width="18.7109375" style="183" customWidth="1"/>
    <col min="10501" max="10501" width="12.7109375" style="183" customWidth="1"/>
    <col min="10502" max="10502" width="12.5703125" style="183" customWidth="1"/>
    <col min="10503" max="10503" width="12.7109375" style="183" customWidth="1"/>
    <col min="10504" max="10504" width="12" style="183" customWidth="1"/>
    <col min="10505" max="10506" width="12.7109375" style="183" customWidth="1"/>
    <col min="10507" max="10509" width="4.5703125" style="183" customWidth="1"/>
    <col min="10510" max="10538" width="10.28515625" style="183" customWidth="1"/>
    <col min="10539" max="10542" width="10.85546875" style="183" customWidth="1"/>
    <col min="10543" max="10547" width="12.5703125" style="183" customWidth="1"/>
    <col min="10548" max="10558" width="0" style="183" hidden="1" customWidth="1"/>
    <col min="10559" max="10594" width="12.5703125" style="183" customWidth="1"/>
    <col min="10595" max="10752" width="11.42578125" style="183"/>
    <col min="10753" max="10753" width="17.42578125" style="183" customWidth="1"/>
    <col min="10754" max="10754" width="19.5703125" style="183" customWidth="1"/>
    <col min="10755" max="10755" width="12.42578125" style="183" customWidth="1"/>
    <col min="10756" max="10756" width="18.7109375" style="183" customWidth="1"/>
    <col min="10757" max="10757" width="12.7109375" style="183" customWidth="1"/>
    <col min="10758" max="10758" width="12.5703125" style="183" customWidth="1"/>
    <col min="10759" max="10759" width="12.7109375" style="183" customWidth="1"/>
    <col min="10760" max="10760" width="12" style="183" customWidth="1"/>
    <col min="10761" max="10762" width="12.7109375" style="183" customWidth="1"/>
    <col min="10763" max="10765" width="4.5703125" style="183" customWidth="1"/>
    <col min="10766" max="10794" width="10.28515625" style="183" customWidth="1"/>
    <col min="10795" max="10798" width="10.85546875" style="183" customWidth="1"/>
    <col min="10799" max="10803" width="12.5703125" style="183" customWidth="1"/>
    <col min="10804" max="10814" width="0" style="183" hidden="1" customWidth="1"/>
    <col min="10815" max="10850" width="12.5703125" style="183" customWidth="1"/>
    <col min="10851" max="11008" width="11.42578125" style="183"/>
    <col min="11009" max="11009" width="17.42578125" style="183" customWidth="1"/>
    <col min="11010" max="11010" width="19.5703125" style="183" customWidth="1"/>
    <col min="11011" max="11011" width="12.42578125" style="183" customWidth="1"/>
    <col min="11012" max="11012" width="18.7109375" style="183" customWidth="1"/>
    <col min="11013" max="11013" width="12.7109375" style="183" customWidth="1"/>
    <col min="11014" max="11014" width="12.5703125" style="183" customWidth="1"/>
    <col min="11015" max="11015" width="12.7109375" style="183" customWidth="1"/>
    <col min="11016" max="11016" width="12" style="183" customWidth="1"/>
    <col min="11017" max="11018" width="12.7109375" style="183" customWidth="1"/>
    <col min="11019" max="11021" width="4.5703125" style="183" customWidth="1"/>
    <col min="11022" max="11050" width="10.28515625" style="183" customWidth="1"/>
    <col min="11051" max="11054" width="10.85546875" style="183" customWidth="1"/>
    <col min="11055" max="11059" width="12.5703125" style="183" customWidth="1"/>
    <col min="11060" max="11070" width="0" style="183" hidden="1" customWidth="1"/>
    <col min="11071" max="11106" width="12.5703125" style="183" customWidth="1"/>
    <col min="11107" max="11264" width="11.42578125" style="183"/>
    <col min="11265" max="11265" width="17.42578125" style="183" customWidth="1"/>
    <col min="11266" max="11266" width="19.5703125" style="183" customWidth="1"/>
    <col min="11267" max="11267" width="12.42578125" style="183" customWidth="1"/>
    <col min="11268" max="11268" width="18.7109375" style="183" customWidth="1"/>
    <col min="11269" max="11269" width="12.7109375" style="183" customWidth="1"/>
    <col min="11270" max="11270" width="12.5703125" style="183" customWidth="1"/>
    <col min="11271" max="11271" width="12.7109375" style="183" customWidth="1"/>
    <col min="11272" max="11272" width="12" style="183" customWidth="1"/>
    <col min="11273" max="11274" width="12.7109375" style="183" customWidth="1"/>
    <col min="11275" max="11277" width="4.5703125" style="183" customWidth="1"/>
    <col min="11278" max="11306" width="10.28515625" style="183" customWidth="1"/>
    <col min="11307" max="11310" width="10.85546875" style="183" customWidth="1"/>
    <col min="11311" max="11315" width="12.5703125" style="183" customWidth="1"/>
    <col min="11316" max="11326" width="0" style="183" hidden="1" customWidth="1"/>
    <col min="11327" max="11362" width="12.5703125" style="183" customWidth="1"/>
    <col min="11363" max="11520" width="11.42578125" style="183"/>
    <col min="11521" max="11521" width="17.42578125" style="183" customWidth="1"/>
    <col min="11522" max="11522" width="19.5703125" style="183" customWidth="1"/>
    <col min="11523" max="11523" width="12.42578125" style="183" customWidth="1"/>
    <col min="11524" max="11524" width="18.7109375" style="183" customWidth="1"/>
    <col min="11525" max="11525" width="12.7109375" style="183" customWidth="1"/>
    <col min="11526" max="11526" width="12.5703125" style="183" customWidth="1"/>
    <col min="11527" max="11527" width="12.7109375" style="183" customWidth="1"/>
    <col min="11528" max="11528" width="12" style="183" customWidth="1"/>
    <col min="11529" max="11530" width="12.7109375" style="183" customWidth="1"/>
    <col min="11531" max="11533" width="4.5703125" style="183" customWidth="1"/>
    <col min="11534" max="11562" width="10.28515625" style="183" customWidth="1"/>
    <col min="11563" max="11566" width="10.85546875" style="183" customWidth="1"/>
    <col min="11567" max="11571" width="12.5703125" style="183" customWidth="1"/>
    <col min="11572" max="11582" width="0" style="183" hidden="1" customWidth="1"/>
    <col min="11583" max="11618" width="12.5703125" style="183" customWidth="1"/>
    <col min="11619" max="11776" width="11.42578125" style="183"/>
    <col min="11777" max="11777" width="17.42578125" style="183" customWidth="1"/>
    <col min="11778" max="11778" width="19.5703125" style="183" customWidth="1"/>
    <col min="11779" max="11779" width="12.42578125" style="183" customWidth="1"/>
    <col min="11780" max="11780" width="18.7109375" style="183" customWidth="1"/>
    <col min="11781" max="11781" width="12.7109375" style="183" customWidth="1"/>
    <col min="11782" max="11782" width="12.5703125" style="183" customWidth="1"/>
    <col min="11783" max="11783" width="12.7109375" style="183" customWidth="1"/>
    <col min="11784" max="11784" width="12" style="183" customWidth="1"/>
    <col min="11785" max="11786" width="12.7109375" style="183" customWidth="1"/>
    <col min="11787" max="11789" width="4.5703125" style="183" customWidth="1"/>
    <col min="11790" max="11818" width="10.28515625" style="183" customWidth="1"/>
    <col min="11819" max="11822" width="10.85546875" style="183" customWidth="1"/>
    <col min="11823" max="11827" width="12.5703125" style="183" customWidth="1"/>
    <col min="11828" max="11838" width="0" style="183" hidden="1" customWidth="1"/>
    <col min="11839" max="11874" width="12.5703125" style="183" customWidth="1"/>
    <col min="11875" max="12032" width="11.42578125" style="183"/>
    <col min="12033" max="12033" width="17.42578125" style="183" customWidth="1"/>
    <col min="12034" max="12034" width="19.5703125" style="183" customWidth="1"/>
    <col min="12035" max="12035" width="12.42578125" style="183" customWidth="1"/>
    <col min="12036" max="12036" width="18.7109375" style="183" customWidth="1"/>
    <col min="12037" max="12037" width="12.7109375" style="183" customWidth="1"/>
    <col min="12038" max="12038" width="12.5703125" style="183" customWidth="1"/>
    <col min="12039" max="12039" width="12.7109375" style="183" customWidth="1"/>
    <col min="12040" max="12040" width="12" style="183" customWidth="1"/>
    <col min="12041" max="12042" width="12.7109375" style="183" customWidth="1"/>
    <col min="12043" max="12045" width="4.5703125" style="183" customWidth="1"/>
    <col min="12046" max="12074" width="10.28515625" style="183" customWidth="1"/>
    <col min="12075" max="12078" width="10.85546875" style="183" customWidth="1"/>
    <col min="12079" max="12083" width="12.5703125" style="183" customWidth="1"/>
    <col min="12084" max="12094" width="0" style="183" hidden="1" customWidth="1"/>
    <col min="12095" max="12130" width="12.5703125" style="183" customWidth="1"/>
    <col min="12131" max="12288" width="11.42578125" style="183"/>
    <col min="12289" max="12289" width="17.42578125" style="183" customWidth="1"/>
    <col min="12290" max="12290" width="19.5703125" style="183" customWidth="1"/>
    <col min="12291" max="12291" width="12.42578125" style="183" customWidth="1"/>
    <col min="12292" max="12292" width="18.7109375" style="183" customWidth="1"/>
    <col min="12293" max="12293" width="12.7109375" style="183" customWidth="1"/>
    <col min="12294" max="12294" width="12.5703125" style="183" customWidth="1"/>
    <col min="12295" max="12295" width="12.7109375" style="183" customWidth="1"/>
    <col min="12296" max="12296" width="12" style="183" customWidth="1"/>
    <col min="12297" max="12298" width="12.7109375" style="183" customWidth="1"/>
    <col min="12299" max="12301" width="4.5703125" style="183" customWidth="1"/>
    <col min="12302" max="12330" width="10.28515625" style="183" customWidth="1"/>
    <col min="12331" max="12334" width="10.85546875" style="183" customWidth="1"/>
    <col min="12335" max="12339" width="12.5703125" style="183" customWidth="1"/>
    <col min="12340" max="12350" width="0" style="183" hidden="1" customWidth="1"/>
    <col min="12351" max="12386" width="12.5703125" style="183" customWidth="1"/>
    <col min="12387" max="12544" width="11.42578125" style="183"/>
    <col min="12545" max="12545" width="17.42578125" style="183" customWidth="1"/>
    <col min="12546" max="12546" width="19.5703125" style="183" customWidth="1"/>
    <col min="12547" max="12547" width="12.42578125" style="183" customWidth="1"/>
    <col min="12548" max="12548" width="18.7109375" style="183" customWidth="1"/>
    <col min="12549" max="12549" width="12.7109375" style="183" customWidth="1"/>
    <col min="12550" max="12550" width="12.5703125" style="183" customWidth="1"/>
    <col min="12551" max="12551" width="12.7109375" style="183" customWidth="1"/>
    <col min="12552" max="12552" width="12" style="183" customWidth="1"/>
    <col min="12553" max="12554" width="12.7109375" style="183" customWidth="1"/>
    <col min="12555" max="12557" width="4.5703125" style="183" customWidth="1"/>
    <col min="12558" max="12586" width="10.28515625" style="183" customWidth="1"/>
    <col min="12587" max="12590" width="10.85546875" style="183" customWidth="1"/>
    <col min="12591" max="12595" width="12.5703125" style="183" customWidth="1"/>
    <col min="12596" max="12606" width="0" style="183" hidden="1" customWidth="1"/>
    <col min="12607" max="12642" width="12.5703125" style="183" customWidth="1"/>
    <col min="12643" max="12800" width="11.42578125" style="183"/>
    <col min="12801" max="12801" width="17.42578125" style="183" customWidth="1"/>
    <col min="12802" max="12802" width="19.5703125" style="183" customWidth="1"/>
    <col min="12803" max="12803" width="12.42578125" style="183" customWidth="1"/>
    <col min="12804" max="12804" width="18.7109375" style="183" customWidth="1"/>
    <col min="12805" max="12805" width="12.7109375" style="183" customWidth="1"/>
    <col min="12806" max="12806" width="12.5703125" style="183" customWidth="1"/>
    <col min="12807" max="12807" width="12.7109375" style="183" customWidth="1"/>
    <col min="12808" max="12808" width="12" style="183" customWidth="1"/>
    <col min="12809" max="12810" width="12.7109375" style="183" customWidth="1"/>
    <col min="12811" max="12813" width="4.5703125" style="183" customWidth="1"/>
    <col min="12814" max="12842" width="10.28515625" style="183" customWidth="1"/>
    <col min="12843" max="12846" width="10.85546875" style="183" customWidth="1"/>
    <col min="12847" max="12851" width="12.5703125" style="183" customWidth="1"/>
    <col min="12852" max="12862" width="0" style="183" hidden="1" customWidth="1"/>
    <col min="12863" max="12898" width="12.5703125" style="183" customWidth="1"/>
    <col min="12899" max="13056" width="11.42578125" style="183"/>
    <col min="13057" max="13057" width="17.42578125" style="183" customWidth="1"/>
    <col min="13058" max="13058" width="19.5703125" style="183" customWidth="1"/>
    <col min="13059" max="13059" width="12.42578125" style="183" customWidth="1"/>
    <col min="13060" max="13060" width="18.7109375" style="183" customWidth="1"/>
    <col min="13061" max="13061" width="12.7109375" style="183" customWidth="1"/>
    <col min="13062" max="13062" width="12.5703125" style="183" customWidth="1"/>
    <col min="13063" max="13063" width="12.7109375" style="183" customWidth="1"/>
    <col min="13064" max="13064" width="12" style="183" customWidth="1"/>
    <col min="13065" max="13066" width="12.7109375" style="183" customWidth="1"/>
    <col min="13067" max="13069" width="4.5703125" style="183" customWidth="1"/>
    <col min="13070" max="13098" width="10.28515625" style="183" customWidth="1"/>
    <col min="13099" max="13102" width="10.85546875" style="183" customWidth="1"/>
    <col min="13103" max="13107" width="12.5703125" style="183" customWidth="1"/>
    <col min="13108" max="13118" width="0" style="183" hidden="1" customWidth="1"/>
    <col min="13119" max="13154" width="12.5703125" style="183" customWidth="1"/>
    <col min="13155" max="13312" width="11.42578125" style="183"/>
    <col min="13313" max="13313" width="17.42578125" style="183" customWidth="1"/>
    <col min="13314" max="13314" width="19.5703125" style="183" customWidth="1"/>
    <col min="13315" max="13315" width="12.42578125" style="183" customWidth="1"/>
    <col min="13316" max="13316" width="18.7109375" style="183" customWidth="1"/>
    <col min="13317" max="13317" width="12.7109375" style="183" customWidth="1"/>
    <col min="13318" max="13318" width="12.5703125" style="183" customWidth="1"/>
    <col min="13319" max="13319" width="12.7109375" style="183" customWidth="1"/>
    <col min="13320" max="13320" width="12" style="183" customWidth="1"/>
    <col min="13321" max="13322" width="12.7109375" style="183" customWidth="1"/>
    <col min="13323" max="13325" width="4.5703125" style="183" customWidth="1"/>
    <col min="13326" max="13354" width="10.28515625" style="183" customWidth="1"/>
    <col min="13355" max="13358" width="10.85546875" style="183" customWidth="1"/>
    <col min="13359" max="13363" width="12.5703125" style="183" customWidth="1"/>
    <col min="13364" max="13374" width="0" style="183" hidden="1" customWidth="1"/>
    <col min="13375" max="13410" width="12.5703125" style="183" customWidth="1"/>
    <col min="13411" max="13568" width="11.42578125" style="183"/>
    <col min="13569" max="13569" width="17.42578125" style="183" customWidth="1"/>
    <col min="13570" max="13570" width="19.5703125" style="183" customWidth="1"/>
    <col min="13571" max="13571" width="12.42578125" style="183" customWidth="1"/>
    <col min="13572" max="13572" width="18.7109375" style="183" customWidth="1"/>
    <col min="13573" max="13573" width="12.7109375" style="183" customWidth="1"/>
    <col min="13574" max="13574" width="12.5703125" style="183" customWidth="1"/>
    <col min="13575" max="13575" width="12.7109375" style="183" customWidth="1"/>
    <col min="13576" max="13576" width="12" style="183" customWidth="1"/>
    <col min="13577" max="13578" width="12.7109375" style="183" customWidth="1"/>
    <col min="13579" max="13581" width="4.5703125" style="183" customWidth="1"/>
    <col min="13582" max="13610" width="10.28515625" style="183" customWidth="1"/>
    <col min="13611" max="13614" width="10.85546875" style="183" customWidth="1"/>
    <col min="13615" max="13619" width="12.5703125" style="183" customWidth="1"/>
    <col min="13620" max="13630" width="0" style="183" hidden="1" customWidth="1"/>
    <col min="13631" max="13666" width="12.5703125" style="183" customWidth="1"/>
    <col min="13667" max="13824" width="11.42578125" style="183"/>
    <col min="13825" max="13825" width="17.42578125" style="183" customWidth="1"/>
    <col min="13826" max="13826" width="19.5703125" style="183" customWidth="1"/>
    <col min="13827" max="13827" width="12.42578125" style="183" customWidth="1"/>
    <col min="13828" max="13828" width="18.7109375" style="183" customWidth="1"/>
    <col min="13829" max="13829" width="12.7109375" style="183" customWidth="1"/>
    <col min="13830" max="13830" width="12.5703125" style="183" customWidth="1"/>
    <col min="13831" max="13831" width="12.7109375" style="183" customWidth="1"/>
    <col min="13832" max="13832" width="12" style="183" customWidth="1"/>
    <col min="13833" max="13834" width="12.7109375" style="183" customWidth="1"/>
    <col min="13835" max="13837" width="4.5703125" style="183" customWidth="1"/>
    <col min="13838" max="13866" width="10.28515625" style="183" customWidth="1"/>
    <col min="13867" max="13870" width="10.85546875" style="183" customWidth="1"/>
    <col min="13871" max="13875" width="12.5703125" style="183" customWidth="1"/>
    <col min="13876" max="13886" width="0" style="183" hidden="1" customWidth="1"/>
    <col min="13887" max="13922" width="12.5703125" style="183" customWidth="1"/>
    <col min="13923" max="14080" width="11.42578125" style="183"/>
    <col min="14081" max="14081" width="17.42578125" style="183" customWidth="1"/>
    <col min="14082" max="14082" width="19.5703125" style="183" customWidth="1"/>
    <col min="14083" max="14083" width="12.42578125" style="183" customWidth="1"/>
    <col min="14084" max="14084" width="18.7109375" style="183" customWidth="1"/>
    <col min="14085" max="14085" width="12.7109375" style="183" customWidth="1"/>
    <col min="14086" max="14086" width="12.5703125" style="183" customWidth="1"/>
    <col min="14087" max="14087" width="12.7109375" style="183" customWidth="1"/>
    <col min="14088" max="14088" width="12" style="183" customWidth="1"/>
    <col min="14089" max="14090" width="12.7109375" style="183" customWidth="1"/>
    <col min="14091" max="14093" width="4.5703125" style="183" customWidth="1"/>
    <col min="14094" max="14122" width="10.28515625" style="183" customWidth="1"/>
    <col min="14123" max="14126" width="10.85546875" style="183" customWidth="1"/>
    <col min="14127" max="14131" width="12.5703125" style="183" customWidth="1"/>
    <col min="14132" max="14142" width="0" style="183" hidden="1" customWidth="1"/>
    <col min="14143" max="14178" width="12.5703125" style="183" customWidth="1"/>
    <col min="14179" max="14336" width="11.42578125" style="183"/>
    <col min="14337" max="14337" width="17.42578125" style="183" customWidth="1"/>
    <col min="14338" max="14338" width="19.5703125" style="183" customWidth="1"/>
    <col min="14339" max="14339" width="12.42578125" style="183" customWidth="1"/>
    <col min="14340" max="14340" width="18.7109375" style="183" customWidth="1"/>
    <col min="14341" max="14341" width="12.7109375" style="183" customWidth="1"/>
    <col min="14342" max="14342" width="12.5703125" style="183" customWidth="1"/>
    <col min="14343" max="14343" width="12.7109375" style="183" customWidth="1"/>
    <col min="14344" max="14344" width="12" style="183" customWidth="1"/>
    <col min="14345" max="14346" width="12.7109375" style="183" customWidth="1"/>
    <col min="14347" max="14349" width="4.5703125" style="183" customWidth="1"/>
    <col min="14350" max="14378" width="10.28515625" style="183" customWidth="1"/>
    <col min="14379" max="14382" width="10.85546875" style="183" customWidth="1"/>
    <col min="14383" max="14387" width="12.5703125" style="183" customWidth="1"/>
    <col min="14388" max="14398" width="0" style="183" hidden="1" customWidth="1"/>
    <col min="14399" max="14434" width="12.5703125" style="183" customWidth="1"/>
    <col min="14435" max="14592" width="11.42578125" style="183"/>
    <col min="14593" max="14593" width="17.42578125" style="183" customWidth="1"/>
    <col min="14594" max="14594" width="19.5703125" style="183" customWidth="1"/>
    <col min="14595" max="14595" width="12.42578125" style="183" customWidth="1"/>
    <col min="14596" max="14596" width="18.7109375" style="183" customWidth="1"/>
    <col min="14597" max="14597" width="12.7109375" style="183" customWidth="1"/>
    <col min="14598" max="14598" width="12.5703125" style="183" customWidth="1"/>
    <col min="14599" max="14599" width="12.7109375" style="183" customWidth="1"/>
    <col min="14600" max="14600" width="12" style="183" customWidth="1"/>
    <col min="14601" max="14602" width="12.7109375" style="183" customWidth="1"/>
    <col min="14603" max="14605" width="4.5703125" style="183" customWidth="1"/>
    <col min="14606" max="14634" width="10.28515625" style="183" customWidth="1"/>
    <col min="14635" max="14638" width="10.85546875" style="183" customWidth="1"/>
    <col min="14639" max="14643" width="12.5703125" style="183" customWidth="1"/>
    <col min="14644" max="14654" width="0" style="183" hidden="1" customWidth="1"/>
    <col min="14655" max="14690" width="12.5703125" style="183" customWidth="1"/>
    <col min="14691" max="14848" width="11.42578125" style="183"/>
    <col min="14849" max="14849" width="17.42578125" style="183" customWidth="1"/>
    <col min="14850" max="14850" width="19.5703125" style="183" customWidth="1"/>
    <col min="14851" max="14851" width="12.42578125" style="183" customWidth="1"/>
    <col min="14852" max="14852" width="18.7109375" style="183" customWidth="1"/>
    <col min="14853" max="14853" width="12.7109375" style="183" customWidth="1"/>
    <col min="14854" max="14854" width="12.5703125" style="183" customWidth="1"/>
    <col min="14855" max="14855" width="12.7109375" style="183" customWidth="1"/>
    <col min="14856" max="14856" width="12" style="183" customWidth="1"/>
    <col min="14857" max="14858" width="12.7109375" style="183" customWidth="1"/>
    <col min="14859" max="14861" width="4.5703125" style="183" customWidth="1"/>
    <col min="14862" max="14890" width="10.28515625" style="183" customWidth="1"/>
    <col min="14891" max="14894" width="10.85546875" style="183" customWidth="1"/>
    <col min="14895" max="14899" width="12.5703125" style="183" customWidth="1"/>
    <col min="14900" max="14910" width="0" style="183" hidden="1" customWidth="1"/>
    <col min="14911" max="14946" width="12.5703125" style="183" customWidth="1"/>
    <col min="14947" max="15104" width="11.42578125" style="183"/>
    <col min="15105" max="15105" width="17.42578125" style="183" customWidth="1"/>
    <col min="15106" max="15106" width="19.5703125" style="183" customWidth="1"/>
    <col min="15107" max="15107" width="12.42578125" style="183" customWidth="1"/>
    <col min="15108" max="15108" width="18.7109375" style="183" customWidth="1"/>
    <col min="15109" max="15109" width="12.7109375" style="183" customWidth="1"/>
    <col min="15110" max="15110" width="12.5703125" style="183" customWidth="1"/>
    <col min="15111" max="15111" width="12.7109375" style="183" customWidth="1"/>
    <col min="15112" max="15112" width="12" style="183" customWidth="1"/>
    <col min="15113" max="15114" width="12.7109375" style="183" customWidth="1"/>
    <col min="15115" max="15117" width="4.5703125" style="183" customWidth="1"/>
    <col min="15118" max="15146" width="10.28515625" style="183" customWidth="1"/>
    <col min="15147" max="15150" width="10.85546875" style="183" customWidth="1"/>
    <col min="15151" max="15155" width="12.5703125" style="183" customWidth="1"/>
    <col min="15156" max="15166" width="0" style="183" hidden="1" customWidth="1"/>
    <col min="15167" max="15202" width="12.5703125" style="183" customWidth="1"/>
    <col min="15203" max="15360" width="11.42578125" style="183"/>
    <col min="15361" max="15361" width="17.42578125" style="183" customWidth="1"/>
    <col min="15362" max="15362" width="19.5703125" style="183" customWidth="1"/>
    <col min="15363" max="15363" width="12.42578125" style="183" customWidth="1"/>
    <col min="15364" max="15364" width="18.7109375" style="183" customWidth="1"/>
    <col min="15365" max="15365" width="12.7109375" style="183" customWidth="1"/>
    <col min="15366" max="15366" width="12.5703125" style="183" customWidth="1"/>
    <col min="15367" max="15367" width="12.7109375" style="183" customWidth="1"/>
    <col min="15368" max="15368" width="12" style="183" customWidth="1"/>
    <col min="15369" max="15370" width="12.7109375" style="183" customWidth="1"/>
    <col min="15371" max="15373" width="4.5703125" style="183" customWidth="1"/>
    <col min="15374" max="15402" width="10.28515625" style="183" customWidth="1"/>
    <col min="15403" max="15406" width="10.85546875" style="183" customWidth="1"/>
    <col min="15407" max="15411" width="12.5703125" style="183" customWidth="1"/>
    <col min="15412" max="15422" width="0" style="183" hidden="1" customWidth="1"/>
    <col min="15423" max="15458" width="12.5703125" style="183" customWidth="1"/>
    <col min="15459" max="15616" width="11.42578125" style="183"/>
    <col min="15617" max="15617" width="17.42578125" style="183" customWidth="1"/>
    <col min="15618" max="15618" width="19.5703125" style="183" customWidth="1"/>
    <col min="15619" max="15619" width="12.42578125" style="183" customWidth="1"/>
    <col min="15620" max="15620" width="18.7109375" style="183" customWidth="1"/>
    <col min="15621" max="15621" width="12.7109375" style="183" customWidth="1"/>
    <col min="15622" max="15622" width="12.5703125" style="183" customWidth="1"/>
    <col min="15623" max="15623" width="12.7109375" style="183" customWidth="1"/>
    <col min="15624" max="15624" width="12" style="183" customWidth="1"/>
    <col min="15625" max="15626" width="12.7109375" style="183" customWidth="1"/>
    <col min="15627" max="15629" width="4.5703125" style="183" customWidth="1"/>
    <col min="15630" max="15658" width="10.28515625" style="183" customWidth="1"/>
    <col min="15659" max="15662" width="10.85546875" style="183" customWidth="1"/>
    <col min="15663" max="15667" width="12.5703125" style="183" customWidth="1"/>
    <col min="15668" max="15678" width="0" style="183" hidden="1" customWidth="1"/>
    <col min="15679" max="15714" width="12.5703125" style="183" customWidth="1"/>
    <col min="15715" max="15872" width="11.42578125" style="183"/>
    <col min="15873" max="15873" width="17.42578125" style="183" customWidth="1"/>
    <col min="15874" max="15874" width="19.5703125" style="183" customWidth="1"/>
    <col min="15875" max="15875" width="12.42578125" style="183" customWidth="1"/>
    <col min="15876" max="15876" width="18.7109375" style="183" customWidth="1"/>
    <col min="15877" max="15877" width="12.7109375" style="183" customWidth="1"/>
    <col min="15878" max="15878" width="12.5703125" style="183" customWidth="1"/>
    <col min="15879" max="15879" width="12.7109375" style="183" customWidth="1"/>
    <col min="15880" max="15880" width="12" style="183" customWidth="1"/>
    <col min="15881" max="15882" width="12.7109375" style="183" customWidth="1"/>
    <col min="15883" max="15885" width="4.5703125" style="183" customWidth="1"/>
    <col min="15886" max="15914" width="10.28515625" style="183" customWidth="1"/>
    <col min="15915" max="15918" width="10.85546875" style="183" customWidth="1"/>
    <col min="15919" max="15923" width="12.5703125" style="183" customWidth="1"/>
    <col min="15924" max="15934" width="0" style="183" hidden="1" customWidth="1"/>
    <col min="15935" max="15970" width="12.5703125" style="183" customWidth="1"/>
    <col min="15971" max="16128" width="11.42578125" style="183"/>
    <col min="16129" max="16129" width="17.42578125" style="183" customWidth="1"/>
    <col min="16130" max="16130" width="19.5703125" style="183" customWidth="1"/>
    <col min="16131" max="16131" width="12.42578125" style="183" customWidth="1"/>
    <col min="16132" max="16132" width="18.7109375" style="183" customWidth="1"/>
    <col min="16133" max="16133" width="12.7109375" style="183" customWidth="1"/>
    <col min="16134" max="16134" width="12.5703125" style="183" customWidth="1"/>
    <col min="16135" max="16135" width="12.7109375" style="183" customWidth="1"/>
    <col min="16136" max="16136" width="12" style="183" customWidth="1"/>
    <col min="16137" max="16138" width="12.7109375" style="183" customWidth="1"/>
    <col min="16139" max="16141" width="4.5703125" style="183" customWidth="1"/>
    <col min="16142" max="16170" width="10.28515625" style="183" customWidth="1"/>
    <col min="16171" max="16174" width="10.85546875" style="183" customWidth="1"/>
    <col min="16175" max="16179" width="12.5703125" style="183" customWidth="1"/>
    <col min="16180" max="16190" width="0" style="183" hidden="1" customWidth="1"/>
    <col min="16191" max="16226" width="12.5703125" style="183" customWidth="1"/>
    <col min="16227" max="16384" width="11.42578125" style="183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6"/>
    </row>
    <row r="2" spans="1:56" s="3" customFormat="1" ht="12.75" customHeight="1" x14ac:dyDescent="0.1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06"/>
    </row>
    <row r="3" spans="1:56" s="3" customFormat="1" ht="12.75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Ibáñez del Campo - ( 116108 )</v>
      </c>
      <c r="B3" s="2"/>
      <c r="C3" s="2"/>
      <c r="D3" s="4"/>
      <c r="E3" s="2"/>
      <c r="F3" s="2"/>
      <c r="G3" s="2"/>
      <c r="H3" s="5"/>
      <c r="I3" s="2"/>
      <c r="J3" s="2"/>
      <c r="K3" s="206"/>
    </row>
    <row r="4" spans="1:56" s="3" customFormat="1" ht="12.75" customHeight="1" x14ac:dyDescent="0.1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06"/>
    </row>
    <row r="5" spans="1:56" s="3" customFormat="1" ht="33" customHeight="1" x14ac:dyDescent="0.35">
      <c r="A5" s="6" t="str">
        <f>CONCATENATE("AÑO: ",[13]NOMBRE!B7)</f>
        <v>AÑO: 2016</v>
      </c>
      <c r="B5" s="2"/>
      <c r="C5" s="2"/>
      <c r="D5" s="2"/>
      <c r="E5" s="2"/>
      <c r="F5" s="2"/>
      <c r="G5" s="2"/>
      <c r="H5" s="2"/>
      <c r="I5" s="2"/>
      <c r="J5" s="2"/>
      <c r="K5" s="207"/>
    </row>
    <row r="6" spans="1:56" s="3" customFormat="1" ht="39.75" customHeight="1" x14ac:dyDescent="0.15">
      <c r="A6" s="497" t="s">
        <v>1</v>
      </c>
      <c r="B6" s="497"/>
      <c r="C6" s="497"/>
      <c r="D6" s="497"/>
      <c r="E6" s="497"/>
      <c r="F6" s="497"/>
      <c r="G6" s="497"/>
      <c r="H6" s="497"/>
      <c r="I6" s="497"/>
      <c r="J6" s="435"/>
      <c r="K6" s="208"/>
    </row>
    <row r="7" spans="1:56" s="3" customFormat="1" ht="30" customHeight="1" x14ac:dyDescent="0.2">
      <c r="A7" s="7" t="s">
        <v>2</v>
      </c>
      <c r="B7" s="7"/>
      <c r="C7" s="7"/>
      <c r="D7" s="7"/>
      <c r="E7" s="7"/>
      <c r="F7" s="7"/>
      <c r="G7" s="7"/>
      <c r="H7" s="7"/>
      <c r="I7" s="7"/>
      <c r="J7" s="8"/>
      <c r="K7" s="209"/>
    </row>
    <row r="8" spans="1:56" s="3" customFormat="1" ht="20.25" customHeight="1" x14ac:dyDescent="0.15">
      <c r="A8" s="494" t="s">
        <v>3</v>
      </c>
      <c r="B8" s="494" t="s">
        <v>4</v>
      </c>
      <c r="C8" s="494"/>
      <c r="D8" s="498" t="s">
        <v>5</v>
      </c>
      <c r="E8" s="452" t="s">
        <v>6</v>
      </c>
      <c r="F8" s="452"/>
      <c r="G8" s="452"/>
      <c r="H8" s="452" t="s">
        <v>7</v>
      </c>
      <c r="I8" s="452"/>
      <c r="J8" s="452"/>
      <c r="K8" s="209"/>
    </row>
    <row r="9" spans="1:56" s="9" customFormat="1" ht="18" customHeight="1" x14ac:dyDescent="0.15">
      <c r="A9" s="494"/>
      <c r="B9" s="494"/>
      <c r="C9" s="494"/>
      <c r="D9" s="498"/>
      <c r="E9" s="498" t="s">
        <v>8</v>
      </c>
      <c r="F9" s="498"/>
      <c r="G9" s="498"/>
      <c r="H9" s="498" t="s">
        <v>8</v>
      </c>
      <c r="I9" s="498"/>
      <c r="J9" s="498"/>
      <c r="K9" s="20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U9" s="10"/>
      <c r="AV9" s="10"/>
      <c r="AY9" s="10"/>
      <c r="AZ9" s="10"/>
    </row>
    <row r="10" spans="1:56" s="9" customFormat="1" ht="18.75" customHeight="1" x14ac:dyDescent="0.15">
      <c r="A10" s="494"/>
      <c r="B10" s="494"/>
      <c r="C10" s="494"/>
      <c r="D10" s="498"/>
      <c r="E10" s="433" t="s">
        <v>9</v>
      </c>
      <c r="F10" s="12" t="s">
        <v>10</v>
      </c>
      <c r="G10" s="13" t="s">
        <v>11</v>
      </c>
      <c r="H10" s="433" t="s">
        <v>9</v>
      </c>
      <c r="I10" s="12" t="s">
        <v>10</v>
      </c>
      <c r="J10" s="13" t="s">
        <v>11</v>
      </c>
      <c r="K10" s="2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U10" s="10"/>
      <c r="AV10" s="10"/>
      <c r="AW10" s="14"/>
      <c r="AX10" s="14"/>
      <c r="AY10" s="14"/>
      <c r="AZ10" s="14"/>
      <c r="BA10" s="14"/>
      <c r="BB10" s="14"/>
      <c r="BC10" s="14"/>
      <c r="BD10" s="14"/>
    </row>
    <row r="11" spans="1:56" s="9" customFormat="1" ht="21.75" customHeight="1" x14ac:dyDescent="0.15">
      <c r="A11" s="487" t="s">
        <v>12</v>
      </c>
      <c r="B11" s="15" t="s">
        <v>13</v>
      </c>
      <c r="C11" s="16" t="s">
        <v>14</v>
      </c>
      <c r="D11" s="17">
        <f>SUM(E11:J11)</f>
        <v>4</v>
      </c>
      <c r="E11" s="18">
        <v>2</v>
      </c>
      <c r="F11" s="19"/>
      <c r="G11" s="20">
        <v>2</v>
      </c>
      <c r="H11" s="18"/>
      <c r="I11" s="19"/>
      <c r="J11" s="20"/>
      <c r="K11" s="187"/>
      <c r="L11" s="21"/>
      <c r="M11" s="21"/>
      <c r="N11" s="21"/>
      <c r="O11" s="21"/>
      <c r="P11" s="21"/>
      <c r="Q11" s="21"/>
      <c r="R11" s="21"/>
      <c r="S11" s="21"/>
      <c r="T11" s="2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U11" s="10"/>
      <c r="AV11" s="10"/>
      <c r="AW11" s="14"/>
      <c r="AX11" s="14"/>
      <c r="AY11" s="14"/>
      <c r="AZ11" s="14"/>
      <c r="BA11" s="14"/>
      <c r="BB11" s="14"/>
      <c r="BC11" s="14"/>
      <c r="BD11" s="14"/>
    </row>
    <row r="12" spans="1:56" s="9" customFormat="1" ht="18" customHeight="1" x14ac:dyDescent="0.15">
      <c r="A12" s="488"/>
      <c r="B12" s="424" t="s">
        <v>15</v>
      </c>
      <c r="C12" s="22" t="s">
        <v>14</v>
      </c>
      <c r="D12" s="23">
        <f>SUM(E12:J12)</f>
        <v>5</v>
      </c>
      <c r="E12" s="24">
        <v>2</v>
      </c>
      <c r="F12" s="25">
        <v>1</v>
      </c>
      <c r="G12" s="26">
        <v>1</v>
      </c>
      <c r="H12" s="24"/>
      <c r="I12" s="25"/>
      <c r="J12" s="26">
        <v>1</v>
      </c>
      <c r="K12" s="187"/>
      <c r="L12" s="21"/>
      <c r="M12" s="21"/>
      <c r="N12" s="21"/>
      <c r="O12" s="21"/>
      <c r="P12" s="21"/>
      <c r="Q12" s="21"/>
      <c r="R12" s="21"/>
      <c r="S12" s="21"/>
      <c r="T12" s="2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U12" s="10"/>
      <c r="AV12" s="10"/>
      <c r="AW12" s="14"/>
      <c r="AX12" s="14"/>
      <c r="AY12" s="14"/>
      <c r="AZ12" s="14"/>
      <c r="BA12" s="14"/>
      <c r="BB12" s="14"/>
      <c r="BC12" s="14"/>
      <c r="BD12" s="14"/>
    </row>
    <row r="13" spans="1:56" s="9" customFormat="1" ht="23.25" customHeight="1" x14ac:dyDescent="0.15">
      <c r="A13" s="489" t="s">
        <v>16</v>
      </c>
      <c r="B13" s="490"/>
      <c r="C13" s="27" t="s">
        <v>14</v>
      </c>
      <c r="D13" s="28">
        <f>SUM(E13:J13)</f>
        <v>155</v>
      </c>
      <c r="E13" s="29">
        <v>47</v>
      </c>
      <c r="F13" s="30">
        <v>23</v>
      </c>
      <c r="G13" s="31">
        <v>12</v>
      </c>
      <c r="H13" s="29">
        <v>40</v>
      </c>
      <c r="I13" s="30">
        <v>27</v>
      </c>
      <c r="J13" s="31">
        <v>6</v>
      </c>
      <c r="K13" s="187"/>
      <c r="L13" s="21"/>
      <c r="M13" s="21"/>
      <c r="N13" s="21"/>
      <c r="O13" s="21"/>
      <c r="P13" s="21"/>
      <c r="Q13" s="21"/>
      <c r="R13" s="21"/>
      <c r="S13" s="21"/>
      <c r="T13" s="2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U13" s="10"/>
      <c r="AV13" s="10"/>
      <c r="AW13" s="14"/>
      <c r="AX13" s="14"/>
      <c r="AY13" s="14"/>
      <c r="AZ13" s="14"/>
      <c r="BA13" s="14"/>
      <c r="BB13" s="14"/>
      <c r="BC13" s="14"/>
      <c r="BD13" s="14"/>
    </row>
    <row r="14" spans="1:56" s="9" customFormat="1" ht="15.75" customHeight="1" thickBot="1" x14ac:dyDescent="0.2">
      <c r="A14" s="491" t="s">
        <v>5</v>
      </c>
      <c r="B14" s="492"/>
      <c r="C14" s="493"/>
      <c r="D14" s="61">
        <f>SUM(E14:J14)</f>
        <v>164</v>
      </c>
      <c r="E14" s="210">
        <f t="shared" ref="E14:J14" si="0">SUM(E11:E13)</f>
        <v>51</v>
      </c>
      <c r="F14" s="211">
        <f t="shared" si="0"/>
        <v>24</v>
      </c>
      <c r="G14" s="212">
        <f t="shared" si="0"/>
        <v>15</v>
      </c>
      <c r="H14" s="210">
        <f t="shared" si="0"/>
        <v>40</v>
      </c>
      <c r="I14" s="211">
        <f t="shared" si="0"/>
        <v>27</v>
      </c>
      <c r="J14" s="212">
        <f t="shared" si="0"/>
        <v>7</v>
      </c>
      <c r="K14" s="187"/>
      <c r="L14" s="21"/>
      <c r="M14" s="21"/>
      <c r="N14" s="21"/>
      <c r="O14" s="21"/>
      <c r="P14" s="21"/>
      <c r="Q14" s="21"/>
      <c r="R14" s="21"/>
      <c r="S14" s="21"/>
      <c r="T14" s="2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U14" s="10"/>
      <c r="AV14" s="10"/>
      <c r="AW14" s="14"/>
      <c r="AX14" s="14"/>
      <c r="AY14" s="14"/>
      <c r="AZ14" s="14"/>
      <c r="BA14" s="14"/>
      <c r="BB14" s="14"/>
      <c r="BC14" s="14"/>
      <c r="BD14" s="14"/>
    </row>
    <row r="15" spans="1:56" s="9" customFormat="1" ht="15.75" customHeight="1" x14ac:dyDescent="0.15">
      <c r="A15" s="499" t="s">
        <v>122</v>
      </c>
      <c r="B15" s="500"/>
      <c r="C15" s="501"/>
      <c r="D15" s="213">
        <v>17</v>
      </c>
      <c r="E15" s="214"/>
      <c r="F15" s="214"/>
      <c r="G15" s="214"/>
      <c r="H15" s="214"/>
      <c r="I15" s="214"/>
      <c r="J15" s="214"/>
      <c r="K15" s="187"/>
      <c r="L15" s="21"/>
      <c r="M15" s="21"/>
      <c r="N15" s="21"/>
      <c r="O15" s="21"/>
      <c r="P15" s="21"/>
      <c r="Q15" s="21"/>
      <c r="R15" s="21"/>
      <c r="S15" s="21"/>
      <c r="T15" s="2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U15" s="10"/>
      <c r="AV15" s="10"/>
      <c r="AW15" s="14"/>
      <c r="AX15" s="14"/>
      <c r="AY15" s="14"/>
      <c r="AZ15" s="14"/>
      <c r="BA15" s="14"/>
      <c r="BB15" s="14"/>
      <c r="BC15" s="14"/>
      <c r="BD15" s="14"/>
    </row>
    <row r="16" spans="1:56" s="9" customFormat="1" ht="15.75" customHeight="1" x14ac:dyDescent="0.15">
      <c r="A16" s="484" t="s">
        <v>123</v>
      </c>
      <c r="B16" s="485"/>
      <c r="C16" s="486"/>
      <c r="D16" s="215">
        <v>0</v>
      </c>
      <c r="E16" s="216"/>
      <c r="F16" s="216"/>
      <c r="G16" s="216"/>
      <c r="H16" s="216"/>
      <c r="I16" s="216"/>
      <c r="J16" s="216"/>
      <c r="K16" s="187"/>
      <c r="L16" s="21"/>
      <c r="M16" s="21"/>
      <c r="N16" s="21"/>
      <c r="O16" s="21"/>
      <c r="P16" s="21"/>
      <c r="Q16" s="21"/>
      <c r="R16" s="21"/>
      <c r="S16" s="21"/>
      <c r="T16" s="2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U16" s="10"/>
      <c r="AV16" s="10"/>
      <c r="AW16" s="14"/>
      <c r="AX16" s="14"/>
      <c r="AY16" s="14"/>
      <c r="AZ16" s="14"/>
      <c r="BA16" s="14"/>
      <c r="BB16" s="14"/>
      <c r="BC16" s="14"/>
      <c r="BD16" s="14"/>
    </row>
    <row r="17" spans="1:63" s="9" customFormat="1" ht="30.75" customHeight="1" x14ac:dyDescent="0.2">
      <c r="A17" s="36" t="s">
        <v>17</v>
      </c>
      <c r="B17" s="37"/>
      <c r="C17" s="37"/>
      <c r="D17" s="38"/>
      <c r="E17" s="38"/>
      <c r="F17" s="38"/>
      <c r="G17" s="38"/>
      <c r="H17" s="38"/>
      <c r="I17" s="434"/>
      <c r="J17" s="39"/>
      <c r="K17" s="217"/>
      <c r="L17" s="21"/>
      <c r="M17" s="21"/>
      <c r="N17" s="21"/>
      <c r="O17" s="21"/>
      <c r="P17" s="21"/>
      <c r="Q17" s="21"/>
      <c r="R17" s="21"/>
      <c r="S17" s="21"/>
      <c r="T17" s="2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U17" s="10"/>
      <c r="AV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</row>
    <row r="18" spans="1:63" s="9" customFormat="1" ht="10.5" x14ac:dyDescent="0.15">
      <c r="A18" s="494" t="s">
        <v>3</v>
      </c>
      <c r="B18" s="494" t="s">
        <v>4</v>
      </c>
      <c r="C18" s="494"/>
      <c r="D18" s="498" t="s">
        <v>5</v>
      </c>
      <c r="E18" s="498" t="s">
        <v>8</v>
      </c>
      <c r="F18" s="498"/>
      <c r="G18" s="498"/>
      <c r="H18" s="502" t="s">
        <v>18</v>
      </c>
      <c r="I18" s="503"/>
      <c r="J18" s="39"/>
      <c r="K18" s="20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0"/>
      <c r="AU18" s="10"/>
      <c r="AX18" s="10"/>
      <c r="AY18" s="10"/>
    </row>
    <row r="19" spans="1:63" s="9" customFormat="1" ht="15" customHeight="1" x14ac:dyDescent="0.15">
      <c r="A19" s="494"/>
      <c r="B19" s="494"/>
      <c r="C19" s="494"/>
      <c r="D19" s="498"/>
      <c r="E19" s="421" t="s">
        <v>9</v>
      </c>
      <c r="F19" s="40" t="s">
        <v>10</v>
      </c>
      <c r="G19" s="41" t="s">
        <v>11</v>
      </c>
      <c r="H19" s="421" t="s">
        <v>19</v>
      </c>
      <c r="I19" s="41" t="s">
        <v>20</v>
      </c>
      <c r="J19" s="39"/>
      <c r="K19" s="20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0"/>
      <c r="AU19" s="10"/>
      <c r="AW19" s="42"/>
      <c r="AX19" s="14"/>
      <c r="AY19" s="14"/>
      <c r="AZ19" s="42"/>
      <c r="BA19" s="42"/>
      <c r="BB19" s="42"/>
      <c r="BC19" s="42"/>
      <c r="BD19" s="42"/>
      <c r="BE19" s="42"/>
    </row>
    <row r="20" spans="1:63" s="9" customFormat="1" ht="24.75" customHeight="1" x14ac:dyDescent="0.15">
      <c r="A20" s="488" t="s">
        <v>12</v>
      </c>
      <c r="B20" s="459" t="s">
        <v>13</v>
      </c>
      <c r="C20" s="43" t="s">
        <v>21</v>
      </c>
      <c r="D20" s="23">
        <f>SUM(E20:G20)</f>
        <v>0</v>
      </c>
      <c r="E20" s="24"/>
      <c r="F20" s="25"/>
      <c r="G20" s="26"/>
      <c r="H20" s="44"/>
      <c r="I20" s="26"/>
      <c r="J20" s="188" t="str">
        <f>$BA20&amp;" "&amp;$BB20</f>
        <v xml:space="preserve"> </v>
      </c>
      <c r="K20" s="218"/>
      <c r="L20" s="21"/>
      <c r="M20" s="21"/>
      <c r="N20" s="21"/>
      <c r="O20" s="21"/>
      <c r="P20" s="21"/>
      <c r="Q20" s="21"/>
      <c r="R20" s="21"/>
      <c r="S20" s="21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T20" s="10"/>
      <c r="AU20" s="10"/>
      <c r="AW20" s="42"/>
      <c r="AX20" s="14"/>
      <c r="AY20" s="14"/>
      <c r="AZ20" s="42"/>
      <c r="BA20" s="45" t="str">
        <f t="shared" ref="BA20:BA26" si="1">IF($D20&lt;&gt;($H20+$I20)," El número de donantes según sexo NO puede ser diferente al Total.","")</f>
        <v/>
      </c>
      <c r="BB20" s="45"/>
      <c r="BC20" s="46">
        <f t="shared" ref="BC20:BC25" si="2">IF($D20&lt;&gt;($H20+$I20),1,0)</f>
        <v>0</v>
      </c>
      <c r="BD20" s="46"/>
      <c r="BE20" s="42"/>
    </row>
    <row r="21" spans="1:63" s="9" customFormat="1" ht="24.75" customHeight="1" x14ac:dyDescent="0.15">
      <c r="A21" s="488"/>
      <c r="B21" s="460"/>
      <c r="C21" s="47" t="s">
        <v>22</v>
      </c>
      <c r="D21" s="48">
        <f t="shared" ref="D21:D26" si="3">SUM(E21:G21)</f>
        <v>0</v>
      </c>
      <c r="E21" s="49"/>
      <c r="F21" s="50"/>
      <c r="G21" s="51"/>
      <c r="H21" s="52"/>
      <c r="I21" s="53"/>
      <c r="J21" s="188" t="str">
        <f t="shared" ref="J21:J26" si="4">$BA21&amp;" "&amp;$BB21</f>
        <v xml:space="preserve"> </v>
      </c>
      <c r="K21" s="218"/>
      <c r="L21" s="21"/>
      <c r="M21" s="21"/>
      <c r="N21" s="21"/>
      <c r="O21" s="21"/>
      <c r="P21" s="21"/>
      <c r="Q21" s="21"/>
      <c r="R21" s="21"/>
      <c r="S21" s="21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T21" s="10"/>
      <c r="AU21" s="10"/>
      <c r="AW21" s="42"/>
      <c r="AX21" s="14"/>
      <c r="AY21" s="14"/>
      <c r="AZ21" s="42"/>
      <c r="BA21" s="45" t="str">
        <f t="shared" si="1"/>
        <v/>
      </c>
      <c r="BB21" s="45"/>
      <c r="BC21" s="46">
        <f t="shared" si="2"/>
        <v>0</v>
      </c>
      <c r="BD21" s="46"/>
      <c r="BE21" s="42"/>
    </row>
    <row r="22" spans="1:63" s="9" customFormat="1" ht="24.75" customHeight="1" x14ac:dyDescent="0.15">
      <c r="A22" s="488"/>
      <c r="B22" s="459" t="s">
        <v>15</v>
      </c>
      <c r="C22" s="54" t="s">
        <v>21</v>
      </c>
      <c r="D22" s="55">
        <f t="shared" si="3"/>
        <v>0</v>
      </c>
      <c r="E22" s="56"/>
      <c r="F22" s="57"/>
      <c r="G22" s="58"/>
      <c r="H22" s="59"/>
      <c r="I22" s="58"/>
      <c r="J22" s="188" t="str">
        <f t="shared" si="4"/>
        <v xml:space="preserve"> </v>
      </c>
      <c r="K22" s="218"/>
      <c r="L22" s="21"/>
      <c r="M22" s="21"/>
      <c r="N22" s="21"/>
      <c r="O22" s="21"/>
      <c r="P22" s="21"/>
      <c r="Q22" s="21"/>
      <c r="R22" s="21"/>
      <c r="S22" s="21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T22" s="10"/>
      <c r="AU22" s="10"/>
      <c r="AW22" s="42"/>
      <c r="AX22" s="14"/>
      <c r="AY22" s="14"/>
      <c r="AZ22" s="42"/>
      <c r="BA22" s="45" t="str">
        <f t="shared" si="1"/>
        <v/>
      </c>
      <c r="BB22" s="45"/>
      <c r="BC22" s="46">
        <f t="shared" si="2"/>
        <v>0</v>
      </c>
      <c r="BD22" s="46"/>
      <c r="BE22" s="42"/>
    </row>
    <row r="23" spans="1:63" s="9" customFormat="1" ht="24.75" customHeight="1" x14ac:dyDescent="0.15">
      <c r="A23" s="504"/>
      <c r="B23" s="460"/>
      <c r="C23" s="60" t="s">
        <v>22</v>
      </c>
      <c r="D23" s="48">
        <f t="shared" si="3"/>
        <v>0</v>
      </c>
      <c r="E23" s="49"/>
      <c r="F23" s="50"/>
      <c r="G23" s="53"/>
      <c r="H23" s="52"/>
      <c r="I23" s="53"/>
      <c r="J23" s="188" t="str">
        <f t="shared" si="4"/>
        <v xml:space="preserve"> </v>
      </c>
      <c r="K23" s="218"/>
      <c r="L23" s="21"/>
      <c r="M23" s="21"/>
      <c r="N23" s="21"/>
      <c r="O23" s="21"/>
      <c r="P23" s="21"/>
      <c r="Q23" s="21"/>
      <c r="R23" s="21"/>
      <c r="S23" s="21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T23" s="10"/>
      <c r="AU23" s="10"/>
      <c r="AW23" s="42"/>
      <c r="AX23" s="14"/>
      <c r="AY23" s="14"/>
      <c r="AZ23" s="42"/>
      <c r="BA23" s="45" t="str">
        <f t="shared" si="1"/>
        <v/>
      </c>
      <c r="BB23" s="45"/>
      <c r="BC23" s="46">
        <f t="shared" si="2"/>
        <v>0</v>
      </c>
      <c r="BD23" s="46"/>
      <c r="BE23" s="42"/>
    </row>
    <row r="24" spans="1:63" s="9" customFormat="1" ht="24.75" customHeight="1" x14ac:dyDescent="0.15">
      <c r="A24" s="505" t="s">
        <v>16</v>
      </c>
      <c r="B24" s="506"/>
      <c r="C24" s="54" t="s">
        <v>21</v>
      </c>
      <c r="D24" s="61">
        <f t="shared" si="3"/>
        <v>15</v>
      </c>
      <c r="E24" s="62">
        <v>8</v>
      </c>
      <c r="F24" s="63">
        <v>4</v>
      </c>
      <c r="G24" s="64">
        <v>3</v>
      </c>
      <c r="H24" s="62">
        <v>9</v>
      </c>
      <c r="I24" s="64">
        <v>6</v>
      </c>
      <c r="J24" s="188" t="str">
        <f t="shared" si="4"/>
        <v xml:space="preserve"> </v>
      </c>
      <c r="K24" s="218"/>
      <c r="L24" s="21"/>
      <c r="M24" s="21"/>
      <c r="N24" s="21"/>
      <c r="O24" s="21"/>
      <c r="P24" s="21"/>
      <c r="Q24" s="21"/>
      <c r="R24" s="21"/>
      <c r="S24" s="21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T24" s="10"/>
      <c r="AU24" s="10"/>
      <c r="AW24" s="42"/>
      <c r="AX24" s="14"/>
      <c r="AY24" s="14"/>
      <c r="AZ24" s="42"/>
      <c r="BA24" s="45" t="str">
        <f t="shared" si="1"/>
        <v/>
      </c>
      <c r="BB24" s="45"/>
      <c r="BC24" s="46">
        <f t="shared" si="2"/>
        <v>0</v>
      </c>
      <c r="BD24" s="46"/>
      <c r="BE24" s="42"/>
    </row>
    <row r="25" spans="1:63" s="9" customFormat="1" ht="24.75" customHeight="1" x14ac:dyDescent="0.15">
      <c r="A25" s="507"/>
      <c r="B25" s="481"/>
      <c r="C25" s="60" t="s">
        <v>22</v>
      </c>
      <c r="D25" s="48">
        <f t="shared" si="3"/>
        <v>0</v>
      </c>
      <c r="E25" s="65"/>
      <c r="F25" s="66"/>
      <c r="G25" s="53"/>
      <c r="H25" s="65"/>
      <c r="I25" s="53"/>
      <c r="J25" s="188" t="str">
        <f t="shared" si="4"/>
        <v xml:space="preserve"> </v>
      </c>
      <c r="K25" s="218"/>
      <c r="L25" s="21"/>
      <c r="M25" s="21"/>
      <c r="N25" s="21"/>
      <c r="O25" s="21"/>
      <c r="P25" s="21"/>
      <c r="Q25" s="21"/>
      <c r="R25" s="21"/>
      <c r="S25" s="21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T25" s="10"/>
      <c r="AU25" s="10"/>
      <c r="AW25" s="42"/>
      <c r="AX25" s="14"/>
      <c r="AY25" s="14"/>
      <c r="AZ25" s="42"/>
      <c r="BA25" s="45" t="str">
        <f t="shared" si="1"/>
        <v/>
      </c>
      <c r="BB25" s="45"/>
      <c r="BC25" s="46">
        <f t="shared" si="2"/>
        <v>0</v>
      </c>
      <c r="BD25" s="46"/>
      <c r="BE25" s="42"/>
    </row>
    <row r="26" spans="1:63" s="9" customFormat="1" ht="15.95" customHeight="1" x14ac:dyDescent="0.15">
      <c r="A26" s="484" t="s">
        <v>5</v>
      </c>
      <c r="B26" s="485"/>
      <c r="C26" s="486"/>
      <c r="D26" s="32">
        <f t="shared" si="3"/>
        <v>15</v>
      </c>
      <c r="E26" s="33">
        <f>SUM(E20:E25)</f>
        <v>8</v>
      </c>
      <c r="F26" s="34">
        <f>SUM(F20:F25)</f>
        <v>4</v>
      </c>
      <c r="G26" s="35">
        <f>SUM(G20:G25)</f>
        <v>3</v>
      </c>
      <c r="H26" s="33">
        <f>SUM(H20:H25)</f>
        <v>9</v>
      </c>
      <c r="I26" s="35">
        <f>SUM(I20:I25)</f>
        <v>6</v>
      </c>
      <c r="J26" s="188" t="str">
        <f t="shared" si="4"/>
        <v xml:space="preserve"> </v>
      </c>
      <c r="K26" s="218"/>
      <c r="L26" s="21"/>
      <c r="M26" s="21"/>
      <c r="N26" s="21"/>
      <c r="O26" s="21"/>
      <c r="P26" s="21"/>
      <c r="Q26" s="21"/>
      <c r="R26" s="21"/>
      <c r="S26" s="21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T26" s="10"/>
      <c r="AU26" s="10"/>
      <c r="AW26" s="42"/>
      <c r="AX26" s="14"/>
      <c r="AY26" s="14"/>
      <c r="AZ26" s="42"/>
      <c r="BA26" s="45" t="str">
        <f t="shared" si="1"/>
        <v/>
      </c>
      <c r="BB26" s="45"/>
      <c r="BC26" s="46">
        <f>IF($D26&lt;&gt;($H26+$I26),1,0)</f>
        <v>0</v>
      </c>
      <c r="BD26" s="46"/>
      <c r="BE26" s="42"/>
    </row>
    <row r="27" spans="1:63" s="9" customFormat="1" ht="30.75" customHeight="1" x14ac:dyDescent="0.2">
      <c r="A27" s="461" t="s">
        <v>23</v>
      </c>
      <c r="B27" s="461"/>
      <c r="C27" s="461"/>
      <c r="D27" s="461"/>
      <c r="E27" s="461"/>
      <c r="F27" s="461"/>
      <c r="G27" s="461"/>
      <c r="H27" s="461"/>
      <c r="I27" s="461"/>
      <c r="J27" s="461"/>
      <c r="K27" s="217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</row>
    <row r="28" spans="1:63" s="9" customFormat="1" ht="22.5" customHeight="1" x14ac:dyDescent="0.15">
      <c r="A28" s="508" t="s">
        <v>24</v>
      </c>
      <c r="B28" s="508"/>
      <c r="C28" s="508"/>
      <c r="D28" s="436" t="s">
        <v>5</v>
      </c>
      <c r="E28" s="67" t="s">
        <v>25</v>
      </c>
      <c r="F28" s="68" t="s">
        <v>26</v>
      </c>
      <c r="G28" s="69"/>
      <c r="H28" s="70"/>
      <c r="I28" s="70"/>
      <c r="J28" s="71"/>
      <c r="K28" s="217"/>
      <c r="L28" s="21"/>
      <c r="M28" s="21"/>
      <c r="N28" s="21"/>
      <c r="O28" s="21"/>
      <c r="P28" s="21"/>
      <c r="Q28" s="21"/>
      <c r="R28" s="21"/>
      <c r="S28" s="21"/>
      <c r="T28" s="2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U28" s="10"/>
      <c r="AV28" s="10"/>
      <c r="AY28" s="10"/>
      <c r="AZ28" s="10"/>
      <c r="BA28" s="21"/>
      <c r="BB28" s="21"/>
      <c r="BC28" s="21"/>
      <c r="BD28" s="21"/>
      <c r="BE28" s="21"/>
      <c r="BF28" s="21"/>
      <c r="BG28" s="21"/>
    </row>
    <row r="29" spans="1:63" s="9" customFormat="1" ht="15.75" customHeight="1" x14ac:dyDescent="0.15">
      <c r="A29" s="458" t="s">
        <v>27</v>
      </c>
      <c r="B29" s="495" t="s">
        <v>28</v>
      </c>
      <c r="C29" s="496"/>
      <c r="D29" s="72">
        <f>+SUM(E29:F29)</f>
        <v>0</v>
      </c>
      <c r="E29" s="73"/>
      <c r="F29" s="74"/>
      <c r="G29" s="75"/>
      <c r="H29" s="76"/>
      <c r="I29" s="76"/>
      <c r="J29" s="77"/>
      <c r="K29" s="219"/>
      <c r="L29" s="78"/>
      <c r="M29" s="78"/>
      <c r="N29" s="78"/>
      <c r="O29" s="78"/>
      <c r="P29" s="78"/>
      <c r="Q29" s="78"/>
      <c r="R29" s="78"/>
      <c r="S29" s="78"/>
      <c r="T29" s="7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78"/>
      <c r="BB29" s="14"/>
      <c r="BC29" s="78"/>
      <c r="BD29" s="14"/>
      <c r="BE29" s="14"/>
    </row>
    <row r="30" spans="1:63" s="9" customFormat="1" ht="15.75" customHeight="1" x14ac:dyDescent="0.15">
      <c r="A30" s="459"/>
      <c r="B30" s="509" t="s">
        <v>29</v>
      </c>
      <c r="C30" s="510"/>
      <c r="D30" s="79">
        <f t="shared" ref="D30:D41" si="5">+SUM(E30:F30)</f>
        <v>0</v>
      </c>
      <c r="E30" s="80"/>
      <c r="F30" s="81"/>
      <c r="G30" s="75"/>
      <c r="H30" s="76"/>
      <c r="I30" s="76"/>
      <c r="J30" s="77"/>
      <c r="K30" s="219"/>
      <c r="L30" s="78"/>
      <c r="M30" s="78"/>
      <c r="N30" s="78"/>
      <c r="O30" s="78"/>
      <c r="P30" s="78"/>
      <c r="Q30" s="78"/>
      <c r="R30" s="78"/>
      <c r="S30" s="78"/>
      <c r="T30" s="7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78"/>
      <c r="BB30" s="14"/>
      <c r="BC30" s="78"/>
      <c r="BD30" s="14"/>
      <c r="BE30" s="14"/>
    </row>
    <row r="31" spans="1:63" s="9" customFormat="1" ht="15.75" customHeight="1" x14ac:dyDescent="0.15">
      <c r="A31" s="459"/>
      <c r="B31" s="509" t="s">
        <v>30</v>
      </c>
      <c r="C31" s="510"/>
      <c r="D31" s="79">
        <f t="shared" si="5"/>
        <v>0</v>
      </c>
      <c r="E31" s="80"/>
      <c r="F31" s="81"/>
      <c r="G31" s="75"/>
      <c r="H31" s="76"/>
      <c r="I31" s="76"/>
      <c r="J31" s="77"/>
      <c r="K31" s="219"/>
      <c r="L31" s="78"/>
      <c r="M31" s="78"/>
      <c r="N31" s="78"/>
      <c r="O31" s="78"/>
      <c r="P31" s="78"/>
      <c r="Q31" s="78"/>
      <c r="R31" s="78"/>
      <c r="S31" s="78"/>
      <c r="T31" s="7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78"/>
      <c r="BB31" s="14"/>
      <c r="BC31" s="78"/>
      <c r="BD31" s="14"/>
      <c r="BE31" s="14"/>
    </row>
    <row r="32" spans="1:63" s="9" customFormat="1" ht="15.75" customHeight="1" x14ac:dyDescent="0.15">
      <c r="A32" s="459"/>
      <c r="B32" s="509" t="s">
        <v>31</v>
      </c>
      <c r="C32" s="510"/>
      <c r="D32" s="79">
        <f t="shared" si="5"/>
        <v>0</v>
      </c>
      <c r="E32" s="82"/>
      <c r="F32" s="83"/>
      <c r="G32" s="75"/>
      <c r="H32" s="76"/>
      <c r="I32" s="84"/>
      <c r="J32" s="76"/>
      <c r="K32" s="219"/>
      <c r="L32" s="78"/>
      <c r="M32" s="78"/>
      <c r="N32" s="78"/>
      <c r="O32" s="78"/>
      <c r="P32" s="78"/>
      <c r="Q32" s="78"/>
      <c r="R32" s="78"/>
      <c r="S32" s="78"/>
      <c r="T32" s="7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78"/>
      <c r="BB32" s="14"/>
      <c r="BC32" s="78"/>
      <c r="BD32" s="14"/>
      <c r="BE32" s="14"/>
    </row>
    <row r="33" spans="1:61" s="9" customFormat="1" ht="15.75" customHeight="1" x14ac:dyDescent="0.15">
      <c r="A33" s="459"/>
      <c r="B33" s="509" t="s">
        <v>32</v>
      </c>
      <c r="C33" s="510"/>
      <c r="D33" s="79">
        <f t="shared" si="5"/>
        <v>0</v>
      </c>
      <c r="E33" s="82"/>
      <c r="F33" s="83"/>
      <c r="G33" s="75"/>
      <c r="H33" s="76"/>
      <c r="I33" s="84"/>
      <c r="J33" s="76"/>
      <c r="K33" s="219"/>
      <c r="L33" s="78"/>
      <c r="M33" s="78"/>
      <c r="N33" s="78"/>
      <c r="O33" s="78"/>
      <c r="P33" s="78"/>
      <c r="Q33" s="78"/>
      <c r="R33" s="78"/>
      <c r="S33" s="78"/>
      <c r="T33" s="7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78"/>
      <c r="BB33" s="14"/>
      <c r="BC33" s="78"/>
      <c r="BD33" s="14"/>
      <c r="BE33" s="14"/>
    </row>
    <row r="34" spans="1:61" s="9" customFormat="1" ht="15.75" customHeight="1" x14ac:dyDescent="0.15">
      <c r="A34" s="459"/>
      <c r="B34" s="509" t="s">
        <v>33</v>
      </c>
      <c r="C34" s="510"/>
      <c r="D34" s="79">
        <f t="shared" si="5"/>
        <v>0</v>
      </c>
      <c r="E34" s="82"/>
      <c r="F34" s="83"/>
      <c r="G34" s="75"/>
      <c r="H34" s="76"/>
      <c r="I34" s="84"/>
      <c r="J34" s="76"/>
      <c r="K34" s="219"/>
      <c r="L34" s="78"/>
      <c r="M34" s="78"/>
      <c r="N34" s="78"/>
      <c r="O34" s="78"/>
      <c r="P34" s="78"/>
      <c r="Q34" s="78"/>
      <c r="R34" s="78"/>
      <c r="S34" s="78"/>
      <c r="T34" s="7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78"/>
      <c r="BB34" s="14"/>
      <c r="BC34" s="78"/>
      <c r="BD34" s="14"/>
      <c r="BE34" s="14"/>
    </row>
    <row r="35" spans="1:61" s="9" customFormat="1" ht="15.75" customHeight="1" x14ac:dyDescent="0.15">
      <c r="A35" s="459"/>
      <c r="B35" s="509" t="s">
        <v>34</v>
      </c>
      <c r="C35" s="510"/>
      <c r="D35" s="79">
        <f t="shared" si="5"/>
        <v>0</v>
      </c>
      <c r="E35" s="82"/>
      <c r="F35" s="83"/>
      <c r="G35" s="75"/>
      <c r="H35" s="76"/>
      <c r="I35" s="84"/>
      <c r="J35" s="76"/>
      <c r="K35" s="219"/>
      <c r="L35" s="78"/>
      <c r="M35" s="78"/>
      <c r="N35" s="78"/>
      <c r="O35" s="78"/>
      <c r="P35" s="78"/>
      <c r="Q35" s="78"/>
      <c r="R35" s="78"/>
      <c r="S35" s="78"/>
      <c r="T35" s="78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78"/>
      <c r="BB35" s="14"/>
      <c r="BC35" s="78"/>
      <c r="BD35" s="14"/>
      <c r="BE35" s="14"/>
    </row>
    <row r="36" spans="1:61" s="9" customFormat="1" ht="15.75" customHeight="1" x14ac:dyDescent="0.15">
      <c r="A36" s="459"/>
      <c r="B36" s="509" t="s">
        <v>35</v>
      </c>
      <c r="C36" s="510"/>
      <c r="D36" s="79">
        <f t="shared" si="5"/>
        <v>0</v>
      </c>
      <c r="E36" s="82"/>
      <c r="F36" s="83"/>
      <c r="G36" s="75"/>
      <c r="H36" s="76"/>
      <c r="I36" s="84"/>
      <c r="J36" s="76"/>
      <c r="K36" s="219"/>
      <c r="L36" s="78"/>
      <c r="M36" s="78"/>
      <c r="N36" s="78"/>
      <c r="O36" s="78"/>
      <c r="P36" s="78"/>
      <c r="Q36" s="78"/>
      <c r="R36" s="78"/>
      <c r="S36" s="78"/>
      <c r="T36" s="7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78"/>
      <c r="BB36" s="14"/>
      <c r="BC36" s="78"/>
      <c r="BD36" s="14"/>
      <c r="BE36" s="14"/>
    </row>
    <row r="37" spans="1:61" s="9" customFormat="1" ht="15.75" customHeight="1" x14ac:dyDescent="0.15">
      <c r="A37" s="460"/>
      <c r="B37" s="511" t="s">
        <v>36</v>
      </c>
      <c r="C37" s="512"/>
      <c r="D37" s="85">
        <f t="shared" si="5"/>
        <v>0</v>
      </c>
      <c r="E37" s="86"/>
      <c r="F37" s="87"/>
      <c r="G37" s="75"/>
      <c r="H37" s="76"/>
      <c r="I37" s="84"/>
      <c r="J37" s="76"/>
      <c r="K37" s="219"/>
      <c r="L37" s="78"/>
      <c r="M37" s="78"/>
      <c r="N37" s="78"/>
      <c r="O37" s="78"/>
      <c r="P37" s="78"/>
      <c r="Q37" s="78"/>
      <c r="R37" s="78"/>
      <c r="S37" s="78"/>
      <c r="T37" s="78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78"/>
      <c r="BB37" s="14"/>
      <c r="BC37" s="78"/>
      <c r="BD37" s="14"/>
      <c r="BE37" s="14"/>
    </row>
    <row r="38" spans="1:61" s="9" customFormat="1" ht="15.75" customHeight="1" x14ac:dyDescent="0.15">
      <c r="A38" s="458" t="s">
        <v>37</v>
      </c>
      <c r="B38" s="458" t="s">
        <v>38</v>
      </c>
      <c r="C38" s="15" t="s">
        <v>39</v>
      </c>
      <c r="D38" s="72">
        <f t="shared" si="5"/>
        <v>1</v>
      </c>
      <c r="E38" s="88"/>
      <c r="F38" s="89">
        <v>1</v>
      </c>
      <c r="G38" s="75"/>
      <c r="H38" s="76"/>
      <c r="I38" s="84"/>
      <c r="J38" s="76"/>
      <c r="K38" s="219"/>
      <c r="L38" s="78"/>
      <c r="M38" s="78"/>
      <c r="N38" s="78"/>
      <c r="O38" s="78"/>
      <c r="P38" s="78"/>
      <c r="Q38" s="78"/>
      <c r="R38" s="78"/>
      <c r="S38" s="78"/>
      <c r="T38" s="78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78"/>
      <c r="BB38" s="14"/>
      <c r="BC38" s="78"/>
      <c r="BD38" s="14"/>
      <c r="BE38" s="14"/>
    </row>
    <row r="39" spans="1:61" s="9" customFormat="1" ht="15.75" customHeight="1" x14ac:dyDescent="0.15">
      <c r="A39" s="459"/>
      <c r="B39" s="460"/>
      <c r="C39" s="424" t="s">
        <v>40</v>
      </c>
      <c r="D39" s="85">
        <f t="shared" si="5"/>
        <v>0</v>
      </c>
      <c r="E39" s="90"/>
      <c r="F39" s="87"/>
      <c r="G39" s="75"/>
      <c r="H39" s="76"/>
      <c r="I39" s="84"/>
      <c r="J39" s="76"/>
      <c r="K39" s="219"/>
      <c r="L39" s="78"/>
      <c r="M39" s="78"/>
      <c r="N39" s="78"/>
      <c r="O39" s="78"/>
      <c r="P39" s="78"/>
      <c r="Q39" s="78"/>
      <c r="R39" s="78"/>
      <c r="S39" s="78"/>
      <c r="T39" s="7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78"/>
      <c r="BB39" s="14"/>
      <c r="BC39" s="78"/>
      <c r="BD39" s="14"/>
      <c r="BE39" s="14"/>
    </row>
    <row r="40" spans="1:61" s="9" customFormat="1" ht="15.75" customHeight="1" x14ac:dyDescent="0.15">
      <c r="A40" s="459"/>
      <c r="B40" s="458" t="s">
        <v>41</v>
      </c>
      <c r="C40" s="15" t="s">
        <v>39</v>
      </c>
      <c r="D40" s="72">
        <f t="shared" si="5"/>
        <v>0</v>
      </c>
      <c r="E40" s="88"/>
      <c r="F40" s="89"/>
      <c r="G40" s="75"/>
      <c r="H40" s="76"/>
      <c r="I40" s="84"/>
      <c r="J40" s="76"/>
      <c r="K40" s="219"/>
      <c r="L40" s="78"/>
      <c r="M40" s="78"/>
      <c r="N40" s="78"/>
      <c r="O40" s="78"/>
      <c r="P40" s="78"/>
      <c r="Q40" s="78"/>
      <c r="R40" s="78"/>
      <c r="S40" s="78"/>
      <c r="T40" s="78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78"/>
      <c r="BB40" s="14"/>
      <c r="BC40" s="78"/>
      <c r="BD40" s="14"/>
      <c r="BE40" s="14"/>
    </row>
    <row r="41" spans="1:61" s="9" customFormat="1" ht="15.75" customHeight="1" x14ac:dyDescent="0.15">
      <c r="A41" s="460"/>
      <c r="B41" s="460"/>
      <c r="C41" s="91" t="s">
        <v>40</v>
      </c>
      <c r="D41" s="85">
        <f t="shared" si="5"/>
        <v>0</v>
      </c>
      <c r="E41" s="90"/>
      <c r="F41" s="87"/>
      <c r="G41" s="75"/>
      <c r="H41" s="76"/>
      <c r="I41" s="84"/>
      <c r="J41" s="76"/>
      <c r="K41" s="219"/>
      <c r="L41" s="78"/>
      <c r="M41" s="78"/>
      <c r="N41" s="78"/>
      <c r="O41" s="78"/>
      <c r="P41" s="78"/>
      <c r="Q41" s="78"/>
      <c r="R41" s="78"/>
      <c r="S41" s="78"/>
      <c r="T41" s="7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78"/>
      <c r="BB41" s="78"/>
      <c r="BC41" s="78"/>
      <c r="BD41" s="78"/>
      <c r="BE41" s="14"/>
    </row>
    <row r="42" spans="1:61" s="9" customFormat="1" ht="31.5" customHeight="1" x14ac:dyDescent="0.2">
      <c r="A42" s="461" t="s">
        <v>42</v>
      </c>
      <c r="B42" s="461"/>
      <c r="C42" s="461"/>
      <c r="D42" s="461"/>
      <c r="E42" s="461"/>
      <c r="F42" s="461"/>
      <c r="G42" s="461"/>
      <c r="H42" s="461"/>
      <c r="I42" s="39"/>
      <c r="J42" s="39"/>
      <c r="K42" s="217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</row>
    <row r="43" spans="1:61" s="9" customFormat="1" ht="15.75" customHeight="1" x14ac:dyDescent="0.25">
      <c r="A43" s="438" t="s">
        <v>43</v>
      </c>
      <c r="B43" s="478" t="s">
        <v>5</v>
      </c>
      <c r="C43" s="92"/>
      <c r="D43" s="93"/>
      <c r="E43" s="93"/>
      <c r="F43" s="93"/>
      <c r="G43" s="94"/>
      <c r="H43" s="94"/>
      <c r="I43" s="39"/>
      <c r="J43" s="39"/>
      <c r="K43" s="217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</row>
    <row r="44" spans="1:61" s="9" customFormat="1" ht="15.75" customHeight="1" x14ac:dyDescent="0.25">
      <c r="A44" s="440"/>
      <c r="B44" s="479"/>
      <c r="C44" s="92"/>
      <c r="D44" s="93"/>
      <c r="E44" s="93"/>
      <c r="F44" s="93"/>
      <c r="G44" s="94"/>
      <c r="H44" s="94"/>
      <c r="I44" s="39"/>
      <c r="J44" s="39"/>
      <c r="K44" s="217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</row>
    <row r="45" spans="1:61" s="9" customFormat="1" ht="15.75" customHeight="1" x14ac:dyDescent="0.25">
      <c r="A45" s="15" t="s">
        <v>44</v>
      </c>
      <c r="B45" s="95">
        <v>150</v>
      </c>
      <c r="C45" s="96"/>
      <c r="D45" s="93"/>
      <c r="E45" s="93"/>
      <c r="F45" s="93"/>
      <c r="G45" s="94"/>
      <c r="H45" s="94"/>
      <c r="I45" s="39"/>
      <c r="J45" s="39"/>
      <c r="K45" s="217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</row>
    <row r="46" spans="1:61" s="9" customFormat="1" ht="15.75" customHeight="1" x14ac:dyDescent="0.25">
      <c r="A46" s="91" t="s">
        <v>45</v>
      </c>
      <c r="B46" s="97">
        <v>14</v>
      </c>
      <c r="C46" s="96"/>
      <c r="D46" s="93"/>
      <c r="E46" s="93"/>
      <c r="F46" s="93"/>
      <c r="G46" s="94"/>
      <c r="H46" s="94"/>
      <c r="I46" s="39"/>
      <c r="J46" s="39"/>
      <c r="K46" s="217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</row>
    <row r="47" spans="1:61" s="9" customFormat="1" ht="15.75" customHeight="1" x14ac:dyDescent="0.25">
      <c r="A47" s="425" t="s">
        <v>5</v>
      </c>
      <c r="B47" s="98">
        <f>+SUM(B45:B46)</f>
        <v>164</v>
      </c>
      <c r="C47" s="99"/>
      <c r="D47" s="93"/>
      <c r="E47" s="93"/>
      <c r="F47" s="93"/>
      <c r="G47" s="94"/>
      <c r="H47" s="94"/>
      <c r="I47" s="39"/>
      <c r="J47" s="39"/>
      <c r="K47" s="217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</row>
    <row r="48" spans="1:61" s="9" customFormat="1" ht="23.25" customHeight="1" x14ac:dyDescent="0.2">
      <c r="A48" s="100" t="s">
        <v>46</v>
      </c>
      <c r="B48" s="100"/>
      <c r="C48" s="100"/>
      <c r="D48" s="100"/>
      <c r="E48" s="100"/>
      <c r="F48" s="39"/>
      <c r="G48" s="39"/>
      <c r="H48" s="39"/>
      <c r="I48" s="39"/>
      <c r="J48" s="39"/>
      <c r="K48" s="217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</row>
    <row r="49" spans="1:59" s="9" customFormat="1" ht="15.75" customHeight="1" x14ac:dyDescent="0.15">
      <c r="A49" s="458" t="s">
        <v>47</v>
      </c>
      <c r="B49" s="480" t="s">
        <v>4</v>
      </c>
      <c r="C49" s="482" t="s">
        <v>5</v>
      </c>
      <c r="D49" s="39"/>
      <c r="E49" s="39"/>
      <c r="F49" s="39"/>
      <c r="G49" s="39"/>
      <c r="H49" s="39"/>
      <c r="I49" s="101"/>
      <c r="J49" s="21"/>
      <c r="K49" s="218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</row>
    <row r="50" spans="1:59" s="9" customFormat="1" ht="15.75" customHeight="1" x14ac:dyDescent="0.15">
      <c r="A50" s="460"/>
      <c r="B50" s="481"/>
      <c r="C50" s="483"/>
      <c r="D50" s="39"/>
      <c r="E50" s="39"/>
      <c r="F50" s="39"/>
      <c r="G50" s="39"/>
      <c r="H50" s="39"/>
      <c r="I50" s="101"/>
      <c r="J50" s="21"/>
      <c r="K50" s="218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</row>
    <row r="51" spans="1:59" s="9" customFormat="1" ht="15.75" customHeight="1" x14ac:dyDescent="0.15">
      <c r="A51" s="458" t="s">
        <v>48</v>
      </c>
      <c r="B51" s="102" t="s">
        <v>49</v>
      </c>
      <c r="C51" s="95"/>
      <c r="D51" s="39"/>
      <c r="E51" s="39"/>
      <c r="F51" s="39"/>
      <c r="G51" s="39"/>
      <c r="H51" s="39"/>
      <c r="I51" s="101"/>
      <c r="J51" s="21"/>
      <c r="K51" s="21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</row>
    <row r="52" spans="1:59" s="9" customFormat="1" ht="15.75" customHeight="1" x14ac:dyDescent="0.15">
      <c r="A52" s="459"/>
      <c r="B52" s="103" t="s">
        <v>50</v>
      </c>
      <c r="C52" s="104"/>
      <c r="D52" s="39"/>
      <c r="E52" s="39"/>
      <c r="F52" s="39"/>
      <c r="G52" s="39"/>
      <c r="H52" s="39"/>
      <c r="I52" s="101"/>
      <c r="J52" s="21"/>
      <c r="K52" s="218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</row>
    <row r="53" spans="1:59" s="9" customFormat="1" ht="15.75" customHeight="1" x14ac:dyDescent="0.15">
      <c r="A53" s="460"/>
      <c r="B53" s="105" t="s">
        <v>51</v>
      </c>
      <c r="C53" s="97"/>
      <c r="D53" s="39"/>
      <c r="E53" s="39"/>
      <c r="F53" s="39"/>
      <c r="G53" s="39"/>
      <c r="H53" s="39"/>
      <c r="I53" s="101"/>
      <c r="J53" s="21"/>
      <c r="K53" s="218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</row>
    <row r="54" spans="1:59" s="9" customFormat="1" ht="15.75" customHeight="1" x14ac:dyDescent="0.15">
      <c r="A54" s="458" t="s">
        <v>52</v>
      </c>
      <c r="B54" s="102" t="s">
        <v>53</v>
      </c>
      <c r="C54" s="95"/>
      <c r="D54" s="39"/>
      <c r="E54" s="39"/>
      <c r="F54" s="39"/>
      <c r="G54" s="39"/>
      <c r="H54" s="39"/>
      <c r="I54" s="101"/>
      <c r="J54" s="21"/>
      <c r="K54" s="218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59" s="9" customFormat="1" ht="23.25" customHeight="1" x14ac:dyDescent="0.15">
      <c r="A55" s="459"/>
      <c r="B55" s="103" t="s">
        <v>54</v>
      </c>
      <c r="C55" s="104"/>
      <c r="D55" s="39"/>
      <c r="E55" s="39"/>
      <c r="F55" s="39"/>
      <c r="G55" s="39"/>
      <c r="H55" s="39"/>
      <c r="I55" s="101"/>
      <c r="J55" s="21"/>
      <c r="K55" s="218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</row>
    <row r="56" spans="1:59" s="9" customFormat="1" ht="23.25" customHeight="1" x14ac:dyDescent="0.15">
      <c r="A56" s="459"/>
      <c r="B56" s="430" t="s">
        <v>55</v>
      </c>
      <c r="C56" s="104"/>
      <c r="D56" s="39"/>
      <c r="E56" s="39"/>
      <c r="F56" s="39"/>
      <c r="G56" s="39"/>
      <c r="H56" s="39"/>
      <c r="I56" s="101"/>
      <c r="J56" s="21"/>
      <c r="K56" s="218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</row>
    <row r="57" spans="1:59" s="9" customFormat="1" ht="15.75" customHeight="1" x14ac:dyDescent="0.15">
      <c r="A57" s="460"/>
      <c r="B57" s="105" t="s">
        <v>56</v>
      </c>
      <c r="C57" s="97"/>
      <c r="D57" s="39"/>
      <c r="E57" s="39"/>
      <c r="F57" s="39"/>
      <c r="G57" s="39"/>
      <c r="H57" s="39"/>
      <c r="I57" s="101"/>
      <c r="J57" s="21"/>
      <c r="K57" s="2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</row>
    <row r="58" spans="1:59" s="9" customFormat="1" ht="35.25" customHeight="1" x14ac:dyDescent="0.15">
      <c r="A58" s="458" t="s">
        <v>57</v>
      </c>
      <c r="B58" s="106" t="s">
        <v>58</v>
      </c>
      <c r="C58" s="95"/>
      <c r="D58" s="39"/>
      <c r="E58" s="39"/>
      <c r="F58" s="39"/>
      <c r="G58" s="39"/>
      <c r="H58" s="39"/>
      <c r="I58" s="101"/>
      <c r="J58" s="21"/>
      <c r="K58" s="218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59" s="9" customFormat="1" ht="27.75" customHeight="1" x14ac:dyDescent="0.15">
      <c r="A59" s="460"/>
      <c r="B59" s="107" t="s">
        <v>59</v>
      </c>
      <c r="C59" s="97"/>
      <c r="D59" s="39"/>
      <c r="E59" s="39"/>
      <c r="F59" s="39"/>
      <c r="G59" s="39"/>
      <c r="H59" s="39"/>
      <c r="I59" s="101"/>
      <c r="J59" s="21"/>
      <c r="K59" s="218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  <row r="60" spans="1:59" s="9" customFormat="1" ht="23.25" customHeight="1" x14ac:dyDescent="0.15">
      <c r="A60" s="473" t="s">
        <v>60</v>
      </c>
      <c r="B60" s="474"/>
      <c r="C60" s="108"/>
      <c r="D60" s="39"/>
      <c r="E60" s="39"/>
      <c r="F60" s="39"/>
      <c r="G60" s="39"/>
      <c r="H60" s="39"/>
      <c r="I60" s="101"/>
      <c r="J60" s="21"/>
      <c r="K60" s="218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</row>
    <row r="61" spans="1:59" s="9" customFormat="1" ht="15.75" customHeight="1" x14ac:dyDescent="0.2">
      <c r="A61" s="461" t="s">
        <v>61</v>
      </c>
      <c r="B61" s="461"/>
      <c r="C61" s="461"/>
      <c r="D61" s="461"/>
      <c r="E61" s="461"/>
      <c r="F61" s="461"/>
      <c r="G61" s="461"/>
      <c r="H61" s="461"/>
      <c r="I61" s="461"/>
      <c r="J61" s="39"/>
      <c r="K61" s="217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</row>
    <row r="62" spans="1:59" s="9" customFormat="1" ht="15.75" customHeight="1" x14ac:dyDescent="0.15">
      <c r="A62" s="475" t="s">
        <v>62</v>
      </c>
      <c r="B62" s="475"/>
      <c r="C62" s="476" t="s">
        <v>63</v>
      </c>
      <c r="D62" s="476" t="s">
        <v>64</v>
      </c>
      <c r="E62" s="477" t="s">
        <v>52</v>
      </c>
      <c r="F62" s="476"/>
      <c r="G62" s="476"/>
      <c r="H62" s="476" t="s">
        <v>60</v>
      </c>
      <c r="I62" s="3"/>
      <c r="J62" s="39"/>
      <c r="K62" s="217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</row>
    <row r="63" spans="1:59" s="9" customFormat="1" ht="15.75" customHeight="1" x14ac:dyDescent="0.15">
      <c r="A63" s="475"/>
      <c r="B63" s="475"/>
      <c r="C63" s="476"/>
      <c r="D63" s="476"/>
      <c r="E63" s="432" t="s">
        <v>65</v>
      </c>
      <c r="F63" s="432" t="s">
        <v>66</v>
      </c>
      <c r="G63" s="432" t="s">
        <v>67</v>
      </c>
      <c r="H63" s="477"/>
      <c r="I63" s="3"/>
      <c r="J63" s="39"/>
      <c r="K63" s="217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</row>
    <row r="64" spans="1:59" s="9" customFormat="1" ht="15.75" customHeight="1" x14ac:dyDescent="0.15">
      <c r="A64" s="467" t="s">
        <v>68</v>
      </c>
      <c r="B64" s="467"/>
      <c r="C64" s="109"/>
      <c r="D64" s="109"/>
      <c r="E64" s="109"/>
      <c r="F64" s="109"/>
      <c r="G64" s="109"/>
      <c r="H64" s="110"/>
      <c r="I64" s="3"/>
      <c r="J64" s="39"/>
      <c r="K64" s="217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</row>
    <row r="65" spans="1:61" s="9" customFormat="1" ht="15.75" customHeight="1" x14ac:dyDescent="0.15">
      <c r="A65" s="468" t="s">
        <v>69</v>
      </c>
      <c r="B65" s="468"/>
      <c r="C65" s="111"/>
      <c r="D65" s="111"/>
      <c r="E65" s="111"/>
      <c r="F65" s="111"/>
      <c r="G65" s="111"/>
      <c r="H65" s="112"/>
      <c r="I65" s="3"/>
      <c r="J65" s="39"/>
      <c r="K65" s="217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</row>
    <row r="66" spans="1:61" s="9" customFormat="1" ht="15.75" customHeight="1" x14ac:dyDescent="0.15">
      <c r="A66" s="466" t="s">
        <v>70</v>
      </c>
      <c r="B66" s="466"/>
      <c r="C66" s="113"/>
      <c r="D66" s="113"/>
      <c r="E66" s="113"/>
      <c r="F66" s="113"/>
      <c r="G66" s="113"/>
      <c r="H66" s="114"/>
      <c r="I66" s="3"/>
      <c r="J66" s="39"/>
      <c r="K66" s="217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</row>
    <row r="67" spans="1:61" s="9" customFormat="1" ht="15.75" customHeight="1" x14ac:dyDescent="0.15">
      <c r="A67" s="452" t="s">
        <v>5</v>
      </c>
      <c r="B67" s="452"/>
      <c r="C67" s="115">
        <f t="shared" ref="C67:H67" si="6">SUM(C64:C66)</f>
        <v>0</v>
      </c>
      <c r="D67" s="115">
        <f t="shared" si="6"/>
        <v>0</v>
      </c>
      <c r="E67" s="115">
        <f t="shared" si="6"/>
        <v>0</v>
      </c>
      <c r="F67" s="115">
        <f t="shared" si="6"/>
        <v>0</v>
      </c>
      <c r="G67" s="115">
        <f t="shared" si="6"/>
        <v>0</v>
      </c>
      <c r="H67" s="28">
        <f t="shared" si="6"/>
        <v>0</v>
      </c>
      <c r="J67" s="39"/>
      <c r="K67" s="217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</row>
    <row r="68" spans="1:61" s="9" customFormat="1" ht="15.75" customHeight="1" x14ac:dyDescent="0.15">
      <c r="A68" s="116" t="s">
        <v>71</v>
      </c>
      <c r="B68" s="434"/>
      <c r="C68" s="434"/>
      <c r="D68" s="39"/>
      <c r="E68" s="39"/>
      <c r="F68" s="39"/>
      <c r="G68" s="39"/>
      <c r="H68" s="39"/>
      <c r="I68" s="39"/>
      <c r="J68" s="39"/>
      <c r="K68" s="217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</row>
    <row r="69" spans="1:61" s="9" customFormat="1" ht="15.75" customHeight="1" x14ac:dyDescent="0.2">
      <c r="A69" s="461" t="s">
        <v>72</v>
      </c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</row>
    <row r="70" spans="1:61" s="9" customFormat="1" ht="15.75" customHeight="1" x14ac:dyDescent="0.2">
      <c r="A70" s="470" t="s">
        <v>62</v>
      </c>
      <c r="B70" s="470"/>
      <c r="C70" s="471" t="s">
        <v>63</v>
      </c>
      <c r="D70" s="471" t="s">
        <v>64</v>
      </c>
      <c r="E70" s="472" t="s">
        <v>52</v>
      </c>
      <c r="F70" s="471"/>
      <c r="G70" s="471"/>
      <c r="H70" s="471" t="s">
        <v>60</v>
      </c>
      <c r="I70" s="3"/>
      <c r="J70" s="3"/>
      <c r="K70" s="209"/>
      <c r="L70" s="118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</row>
    <row r="71" spans="1:61" s="9" customFormat="1" ht="15.75" customHeight="1" x14ac:dyDescent="0.2">
      <c r="A71" s="470"/>
      <c r="B71" s="470"/>
      <c r="C71" s="471"/>
      <c r="D71" s="471"/>
      <c r="E71" s="431" t="s">
        <v>65</v>
      </c>
      <c r="F71" s="431" t="s">
        <v>66</v>
      </c>
      <c r="G71" s="431" t="s">
        <v>67</v>
      </c>
      <c r="H71" s="472"/>
      <c r="I71" s="3"/>
      <c r="J71" s="3"/>
      <c r="K71" s="209"/>
      <c r="L71" s="118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</row>
    <row r="72" spans="1:61" s="9" customFormat="1" ht="15.75" customHeight="1" x14ac:dyDescent="0.15">
      <c r="A72" s="467" t="s">
        <v>69</v>
      </c>
      <c r="B72" s="467"/>
      <c r="C72" s="109"/>
      <c r="D72" s="109"/>
      <c r="E72" s="109">
        <v>74</v>
      </c>
      <c r="F72" s="109"/>
      <c r="G72" s="109"/>
      <c r="H72" s="110"/>
      <c r="I72" s="3"/>
      <c r="J72" s="3"/>
      <c r="K72" s="209"/>
      <c r="L72" s="3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</row>
    <row r="73" spans="1:61" s="9" customFormat="1" ht="15.75" customHeight="1" x14ac:dyDescent="0.15">
      <c r="A73" s="468" t="s">
        <v>73</v>
      </c>
      <c r="B73" s="468"/>
      <c r="C73" s="104"/>
      <c r="D73" s="104"/>
      <c r="E73" s="104"/>
      <c r="F73" s="104"/>
      <c r="G73" s="104"/>
      <c r="H73" s="119"/>
      <c r="I73" s="3"/>
      <c r="J73" s="3"/>
      <c r="K73" s="209"/>
      <c r="L73" s="3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</row>
    <row r="74" spans="1:61" s="9" customFormat="1" ht="24" customHeight="1" x14ac:dyDescent="0.15">
      <c r="A74" s="469" t="s">
        <v>74</v>
      </c>
      <c r="B74" s="469"/>
      <c r="C74" s="104"/>
      <c r="D74" s="104"/>
      <c r="E74" s="104"/>
      <c r="F74" s="104"/>
      <c r="G74" s="104"/>
      <c r="H74" s="119"/>
      <c r="I74" s="3"/>
      <c r="J74" s="3"/>
      <c r="K74" s="209"/>
      <c r="L74" s="3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</row>
    <row r="75" spans="1:61" s="9" customFormat="1" ht="15.75" customHeight="1" x14ac:dyDescent="0.15">
      <c r="A75" s="468" t="s">
        <v>75</v>
      </c>
      <c r="B75" s="468"/>
      <c r="C75" s="104"/>
      <c r="D75" s="104">
        <v>3</v>
      </c>
      <c r="E75" s="104"/>
      <c r="F75" s="104"/>
      <c r="G75" s="104"/>
      <c r="H75" s="119"/>
      <c r="I75" s="3"/>
      <c r="J75" s="3"/>
      <c r="K75" s="209"/>
      <c r="L75" s="3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</row>
    <row r="76" spans="1:61" s="9" customFormat="1" ht="15.75" customHeight="1" x14ac:dyDescent="0.15">
      <c r="A76" s="451" t="s">
        <v>70</v>
      </c>
      <c r="B76" s="451"/>
      <c r="C76" s="113"/>
      <c r="D76" s="113">
        <v>1</v>
      </c>
      <c r="E76" s="113"/>
      <c r="F76" s="113"/>
      <c r="G76" s="113"/>
      <c r="H76" s="114"/>
      <c r="I76" s="3"/>
      <c r="J76" s="3"/>
      <c r="K76" s="209"/>
      <c r="L76" s="3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</row>
    <row r="77" spans="1:61" s="9" customFormat="1" ht="18" customHeight="1" x14ac:dyDescent="0.15">
      <c r="A77" s="452" t="s">
        <v>5</v>
      </c>
      <c r="B77" s="452"/>
      <c r="C77" s="115">
        <f t="shared" ref="C77:H77" si="7">SUM(C72:C76)</f>
        <v>0</v>
      </c>
      <c r="D77" s="115">
        <f t="shared" si="7"/>
        <v>4</v>
      </c>
      <c r="E77" s="115">
        <f t="shared" si="7"/>
        <v>74</v>
      </c>
      <c r="F77" s="115">
        <f t="shared" si="7"/>
        <v>0</v>
      </c>
      <c r="G77" s="115">
        <f t="shared" si="7"/>
        <v>0</v>
      </c>
      <c r="H77" s="28">
        <f t="shared" si="7"/>
        <v>0</v>
      </c>
      <c r="J77" s="3"/>
      <c r="K77" s="209"/>
      <c r="L77" s="3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</row>
    <row r="78" spans="1:61" s="9" customFormat="1" ht="15.75" customHeight="1" x14ac:dyDescent="0.15">
      <c r="A78" s="116" t="s">
        <v>71</v>
      </c>
      <c r="B78" s="120"/>
      <c r="C78" s="121"/>
      <c r="D78" s="121"/>
      <c r="E78" s="121"/>
      <c r="F78" s="121"/>
      <c r="G78" s="121"/>
      <c r="H78" s="121"/>
      <c r="I78" s="2"/>
      <c r="J78" s="2"/>
      <c r="K78" s="206"/>
      <c r="L78" s="2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</row>
    <row r="79" spans="1:61" s="9" customFormat="1" ht="20.25" customHeight="1" x14ac:dyDescent="0.2">
      <c r="A79" s="453" t="s">
        <v>76</v>
      </c>
      <c r="B79" s="453"/>
      <c r="C79" s="453"/>
      <c r="D79" s="453"/>
      <c r="E79" s="453"/>
      <c r="F79" s="453"/>
      <c r="G79" s="453"/>
      <c r="H79" s="453"/>
      <c r="I79" s="2"/>
      <c r="J79" s="2"/>
      <c r="K79" s="206"/>
      <c r="L79" s="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</row>
    <row r="80" spans="1:61" s="9" customFormat="1" ht="51" customHeight="1" x14ac:dyDescent="0.15">
      <c r="A80" s="454" t="s">
        <v>77</v>
      </c>
      <c r="B80" s="455"/>
      <c r="C80" s="122" t="s">
        <v>5</v>
      </c>
      <c r="D80" s="122" t="s">
        <v>78</v>
      </c>
      <c r="E80" s="122" t="s">
        <v>79</v>
      </c>
      <c r="F80" s="122" t="s">
        <v>80</v>
      </c>
      <c r="G80" s="122" t="s">
        <v>81</v>
      </c>
      <c r="H80" s="122" t="s">
        <v>82</v>
      </c>
      <c r="I80" s="2"/>
      <c r="J80" s="2"/>
      <c r="K80" s="206"/>
      <c r="L80" s="2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</row>
    <row r="81" spans="1:59" s="9" customFormat="1" ht="15.75" customHeight="1" x14ac:dyDescent="0.15">
      <c r="A81" s="456" t="s">
        <v>63</v>
      </c>
      <c r="B81" s="457"/>
      <c r="C81" s="123"/>
      <c r="D81" s="123"/>
      <c r="E81" s="123"/>
      <c r="F81" s="123"/>
      <c r="G81" s="123"/>
      <c r="H81" s="123"/>
      <c r="I81" s="2"/>
      <c r="J81" s="2"/>
      <c r="K81" s="206"/>
      <c r="L81" s="2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</row>
    <row r="82" spans="1:59" s="9" customFormat="1" ht="15.75" customHeight="1" x14ac:dyDescent="0.15">
      <c r="A82" s="458" t="s">
        <v>52</v>
      </c>
      <c r="B82" s="429" t="s">
        <v>83</v>
      </c>
      <c r="C82" s="109"/>
      <c r="D82" s="124"/>
      <c r="E82" s="124"/>
      <c r="F82" s="124"/>
      <c r="G82" s="124"/>
      <c r="H82" s="124"/>
      <c r="I82" s="2"/>
      <c r="J82" s="2"/>
      <c r="K82" s="206"/>
      <c r="L82" s="2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</row>
    <row r="83" spans="1:59" s="9" customFormat="1" ht="15.75" customHeight="1" x14ac:dyDescent="0.15">
      <c r="A83" s="459"/>
      <c r="B83" s="422" t="s">
        <v>66</v>
      </c>
      <c r="C83" s="111"/>
      <c r="D83" s="111"/>
      <c r="E83" s="111"/>
      <c r="F83" s="111"/>
      <c r="G83" s="111"/>
      <c r="H83" s="111"/>
      <c r="I83" s="2"/>
      <c r="J83" s="2"/>
      <c r="K83" s="206"/>
      <c r="L83" s="2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</row>
    <row r="84" spans="1:59" s="9" customFormat="1" ht="15.75" customHeight="1" x14ac:dyDescent="0.15">
      <c r="A84" s="460"/>
      <c r="B84" s="125" t="s">
        <v>67</v>
      </c>
      <c r="C84" s="126"/>
      <c r="D84" s="126"/>
      <c r="E84" s="126"/>
      <c r="F84" s="126"/>
      <c r="G84" s="126"/>
      <c r="H84" s="126"/>
      <c r="I84" s="2"/>
      <c r="J84" s="2"/>
      <c r="K84" s="206"/>
      <c r="L84" s="2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</row>
    <row r="85" spans="1:59" s="9" customFormat="1" ht="15.75" customHeight="1" x14ac:dyDescent="0.15">
      <c r="A85" s="441" t="s">
        <v>64</v>
      </c>
      <c r="B85" s="442"/>
      <c r="C85" s="109"/>
      <c r="D85" s="124"/>
      <c r="E85" s="124"/>
      <c r="F85" s="124"/>
      <c r="G85" s="124"/>
      <c r="H85" s="124"/>
      <c r="I85" s="2"/>
      <c r="J85" s="2"/>
      <c r="K85" s="206"/>
      <c r="L85" s="2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</row>
    <row r="86" spans="1:59" s="9" customFormat="1" ht="15.75" customHeight="1" x14ac:dyDescent="0.15">
      <c r="A86" s="445" t="s">
        <v>60</v>
      </c>
      <c r="B86" s="446"/>
      <c r="C86" s="127"/>
      <c r="D86" s="97"/>
      <c r="E86" s="97"/>
      <c r="F86" s="97"/>
      <c r="G86" s="97"/>
      <c r="H86" s="97"/>
      <c r="I86" s="2"/>
      <c r="J86" s="2"/>
      <c r="K86" s="206"/>
      <c r="L86" s="2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</row>
    <row r="87" spans="1:59" s="9" customFormat="1" ht="15.75" customHeight="1" x14ac:dyDescent="0.2">
      <c r="A87" s="116" t="s">
        <v>71</v>
      </c>
      <c r="B87" s="128"/>
      <c r="C87" s="129"/>
      <c r="D87" s="130"/>
      <c r="E87" s="130"/>
      <c r="F87" s="130"/>
      <c r="G87" s="130"/>
      <c r="H87" s="130"/>
      <c r="I87" s="2"/>
      <c r="J87" s="2"/>
      <c r="K87" s="206"/>
      <c r="L87" s="2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</row>
    <row r="88" spans="1:59" s="9" customFormat="1" ht="15.75" customHeight="1" x14ac:dyDescent="0.2">
      <c r="A88" s="461" t="s">
        <v>84</v>
      </c>
      <c r="B88" s="461"/>
      <c r="C88" s="461"/>
      <c r="D88" s="461"/>
      <c r="E88" s="461"/>
      <c r="F88" s="461"/>
      <c r="G88" s="461"/>
      <c r="H88" s="461"/>
      <c r="I88" s="461"/>
      <c r="J88" s="2"/>
      <c r="K88" s="206"/>
      <c r="L88" s="2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</row>
    <row r="89" spans="1:59" s="9" customFormat="1" ht="15.75" customHeight="1" x14ac:dyDescent="0.25">
      <c r="A89" s="513" t="s">
        <v>62</v>
      </c>
      <c r="B89" s="514"/>
      <c r="C89" s="517" t="s">
        <v>5</v>
      </c>
      <c r="D89" s="3"/>
      <c r="E89" s="131"/>
      <c r="F89" s="131"/>
      <c r="G89" s="131"/>
      <c r="H89" s="131"/>
      <c r="I89" s="131"/>
      <c r="J89" s="2"/>
      <c r="K89" s="206"/>
      <c r="L89" s="2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</row>
    <row r="90" spans="1:59" s="9" customFormat="1" ht="15.75" customHeight="1" x14ac:dyDescent="0.25">
      <c r="A90" s="515"/>
      <c r="B90" s="516"/>
      <c r="C90" s="518"/>
      <c r="D90" s="3"/>
      <c r="E90" s="131"/>
      <c r="F90" s="131"/>
      <c r="G90" s="131"/>
      <c r="H90" s="131"/>
      <c r="I90" s="131"/>
      <c r="J90" s="2"/>
      <c r="K90" s="206"/>
      <c r="L90" s="2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</row>
    <row r="91" spans="1:59" s="9" customFormat="1" ht="15.75" customHeight="1" x14ac:dyDescent="0.25">
      <c r="A91" s="456" t="s">
        <v>63</v>
      </c>
      <c r="B91" s="457"/>
      <c r="C91" s="123"/>
      <c r="D91" s="3"/>
      <c r="E91" s="131"/>
      <c r="F91" s="131"/>
      <c r="G91" s="131"/>
      <c r="H91" s="131"/>
      <c r="I91" s="131"/>
      <c r="J91" s="39"/>
      <c r="K91" s="217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</row>
    <row r="92" spans="1:59" s="9" customFormat="1" ht="15.75" customHeight="1" x14ac:dyDescent="0.25">
      <c r="A92" s="439" t="s">
        <v>52</v>
      </c>
      <c r="B92" s="437" t="s">
        <v>83</v>
      </c>
      <c r="C92" s="124"/>
      <c r="D92" s="3"/>
      <c r="E92" s="131"/>
      <c r="F92" s="131"/>
      <c r="G92" s="131"/>
      <c r="H92" s="131"/>
      <c r="I92" s="131"/>
      <c r="J92" s="39"/>
      <c r="K92" s="217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</row>
    <row r="93" spans="1:59" s="9" customFormat="1" ht="15.75" customHeight="1" x14ac:dyDescent="0.25">
      <c r="A93" s="439"/>
      <c r="B93" s="132" t="s">
        <v>66</v>
      </c>
      <c r="C93" s="111"/>
      <c r="D93" s="3"/>
      <c r="E93" s="131"/>
      <c r="F93" s="131"/>
      <c r="G93" s="131"/>
      <c r="H93" s="131"/>
      <c r="I93" s="131"/>
      <c r="J93" s="39"/>
      <c r="K93" s="217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</row>
    <row r="94" spans="1:59" s="9" customFormat="1" ht="15.75" customHeight="1" x14ac:dyDescent="0.25">
      <c r="A94" s="440"/>
      <c r="B94" s="133" t="s">
        <v>67</v>
      </c>
      <c r="C94" s="126"/>
      <c r="D94" s="3"/>
      <c r="E94" s="131"/>
      <c r="F94" s="131"/>
      <c r="G94" s="131"/>
      <c r="H94" s="131"/>
      <c r="I94" s="131"/>
      <c r="J94" s="39"/>
      <c r="K94" s="217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</row>
    <row r="95" spans="1:59" s="9" customFormat="1" ht="15.75" customHeight="1" x14ac:dyDescent="0.25">
      <c r="A95" s="441" t="s">
        <v>64</v>
      </c>
      <c r="B95" s="442"/>
      <c r="C95" s="124"/>
      <c r="D95" s="3"/>
      <c r="E95" s="131"/>
      <c r="F95" s="131"/>
      <c r="G95" s="131"/>
      <c r="H95" s="131"/>
      <c r="I95" s="131"/>
      <c r="J95" s="39"/>
      <c r="K95" s="217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</row>
    <row r="96" spans="1:59" s="9" customFormat="1" ht="15.75" customHeight="1" x14ac:dyDescent="0.25">
      <c r="A96" s="445" t="s">
        <v>60</v>
      </c>
      <c r="B96" s="446"/>
      <c r="C96" s="126"/>
      <c r="D96" s="3"/>
      <c r="E96" s="131"/>
      <c r="F96" s="131"/>
      <c r="G96" s="131"/>
      <c r="H96" s="131"/>
      <c r="I96" s="131"/>
      <c r="J96" s="39"/>
      <c r="K96" s="217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</row>
    <row r="97" spans="1:59" s="9" customFormat="1" ht="15.75" customHeight="1" x14ac:dyDescent="0.25">
      <c r="A97" s="116" t="s">
        <v>71</v>
      </c>
      <c r="B97" s="128"/>
      <c r="C97" s="129"/>
      <c r="D97" s="2"/>
      <c r="E97" s="131"/>
      <c r="F97" s="131"/>
      <c r="G97" s="131"/>
      <c r="H97" s="131"/>
      <c r="I97" s="131"/>
      <c r="J97" s="39"/>
      <c r="K97" s="217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</row>
    <row r="98" spans="1:59" s="9" customFormat="1" ht="24" customHeight="1" x14ac:dyDescent="0.2">
      <c r="A98" s="461" t="s">
        <v>85</v>
      </c>
      <c r="B98" s="461"/>
      <c r="C98" s="461"/>
      <c r="D98" s="461"/>
      <c r="E98" s="461"/>
      <c r="K98" s="22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</row>
    <row r="99" spans="1:59" s="9" customFormat="1" ht="38.25" customHeight="1" x14ac:dyDescent="0.15">
      <c r="A99" s="134" t="s">
        <v>86</v>
      </c>
      <c r="B99" s="135" t="s">
        <v>87</v>
      </c>
      <c r="C99" s="428"/>
      <c r="D99" s="427"/>
      <c r="E99" s="136"/>
      <c r="F99" s="136"/>
      <c r="G99" s="136"/>
      <c r="H99" s="136"/>
      <c r="K99" s="22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</row>
    <row r="100" spans="1:59" s="9" customFormat="1" ht="15.75" customHeight="1" x14ac:dyDescent="0.15">
      <c r="A100" s="422" t="s">
        <v>88</v>
      </c>
      <c r="B100" s="137"/>
      <c r="C100" s="428"/>
      <c r="D100" s="427"/>
      <c r="E100" s="136"/>
      <c r="F100" s="136"/>
      <c r="G100" s="136"/>
      <c r="H100" s="136"/>
      <c r="K100" s="22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</row>
    <row r="101" spans="1:59" s="9" customFormat="1" ht="15.75" customHeight="1" x14ac:dyDescent="0.15">
      <c r="A101" s="422" t="s">
        <v>89</v>
      </c>
      <c r="B101" s="138"/>
      <c r="C101" s="428"/>
      <c r="D101" s="427"/>
      <c r="E101" s="136"/>
      <c r="F101" s="136"/>
      <c r="G101" s="136"/>
      <c r="H101" s="136"/>
      <c r="K101" s="22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</row>
    <row r="102" spans="1:59" s="9" customFormat="1" ht="15.75" customHeight="1" x14ac:dyDescent="0.15">
      <c r="A102" s="422" t="s">
        <v>90</v>
      </c>
      <c r="B102" s="138">
        <v>2</v>
      </c>
      <c r="C102" s="428"/>
      <c r="D102" s="427"/>
      <c r="E102" s="136"/>
      <c r="F102" s="136"/>
      <c r="G102" s="136"/>
      <c r="H102" s="136"/>
      <c r="K102" s="22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</row>
    <row r="103" spans="1:59" s="9" customFormat="1" ht="15.75" customHeight="1" x14ac:dyDescent="0.15">
      <c r="A103" s="422" t="s">
        <v>91</v>
      </c>
      <c r="B103" s="138">
        <v>1</v>
      </c>
      <c r="C103" s="139"/>
      <c r="D103" s="427"/>
      <c r="E103" s="136"/>
      <c r="F103" s="136"/>
      <c r="G103" s="136"/>
      <c r="H103" s="136"/>
      <c r="K103" s="22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</row>
    <row r="104" spans="1:59" s="9" customFormat="1" ht="15.75" customHeight="1" x14ac:dyDescent="0.15">
      <c r="A104" s="125" t="s">
        <v>92</v>
      </c>
      <c r="B104" s="140">
        <v>1</v>
      </c>
      <c r="C104" s="139"/>
      <c r="D104" s="427"/>
      <c r="E104" s="136"/>
      <c r="F104" s="136"/>
      <c r="G104" s="136"/>
      <c r="H104" s="136"/>
      <c r="K104" s="22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</row>
    <row r="105" spans="1:59" s="9" customFormat="1" ht="15.75" customHeight="1" x14ac:dyDescent="0.15">
      <c r="A105" s="139"/>
      <c r="B105" s="139"/>
      <c r="C105" s="139"/>
      <c r="D105" s="427"/>
      <c r="E105" s="136"/>
      <c r="F105" s="136"/>
      <c r="G105" s="136"/>
      <c r="H105" s="139"/>
      <c r="I105" s="427"/>
      <c r="J105" s="428"/>
      <c r="K105" s="217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</row>
    <row r="106" spans="1:59" s="9" customFormat="1" ht="30" customHeight="1" x14ac:dyDescent="0.25">
      <c r="A106" s="462" t="s">
        <v>93</v>
      </c>
      <c r="B106" s="463"/>
      <c r="C106" s="463"/>
      <c r="D106" s="463"/>
      <c r="E106" s="136"/>
      <c r="F106" s="136"/>
      <c r="G106" s="136"/>
      <c r="H106" s="426"/>
      <c r="I106" s="427"/>
      <c r="J106" s="428"/>
      <c r="K106" s="217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</row>
    <row r="107" spans="1:59" s="9" customFormat="1" ht="26.25" customHeight="1" x14ac:dyDescent="0.15">
      <c r="A107" s="134" t="s">
        <v>86</v>
      </c>
      <c r="B107" s="135" t="s">
        <v>94</v>
      </c>
      <c r="C107" s="428"/>
      <c r="D107" s="427"/>
      <c r="E107" s="136"/>
      <c r="F107" s="136"/>
      <c r="G107" s="136"/>
      <c r="H107" s="21"/>
      <c r="I107" s="427"/>
      <c r="J107" s="428"/>
      <c r="K107" s="217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</row>
    <row r="108" spans="1:59" s="9" customFormat="1" ht="15.75" customHeight="1" x14ac:dyDescent="0.15">
      <c r="A108" s="422" t="s">
        <v>88</v>
      </c>
      <c r="B108" s="137"/>
      <c r="C108" s="428"/>
      <c r="D108" s="427"/>
      <c r="E108" s="428"/>
      <c r="F108" s="101"/>
      <c r="G108" s="21"/>
      <c r="H108" s="21"/>
      <c r="I108" s="427"/>
      <c r="J108" s="428"/>
      <c r="K108" s="217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</row>
    <row r="109" spans="1:59" s="9" customFormat="1" ht="15.75" customHeight="1" x14ac:dyDescent="0.15">
      <c r="A109" s="422" t="s">
        <v>89</v>
      </c>
      <c r="B109" s="138"/>
      <c r="C109" s="428"/>
      <c r="D109" s="427"/>
      <c r="E109" s="428"/>
      <c r="F109" s="101"/>
      <c r="G109" s="21"/>
      <c r="H109" s="21"/>
      <c r="I109" s="427"/>
      <c r="J109" s="428"/>
      <c r="K109" s="217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59" s="9" customFormat="1" ht="15.75" customHeight="1" x14ac:dyDescent="0.15">
      <c r="A110" s="422" t="s">
        <v>90</v>
      </c>
      <c r="B110" s="138">
        <v>1</v>
      </c>
      <c r="C110" s="428"/>
      <c r="D110" s="427"/>
      <c r="E110" s="428"/>
      <c r="F110" s="101"/>
      <c r="G110" s="21"/>
      <c r="H110" s="21"/>
      <c r="I110" s="427"/>
      <c r="J110" s="428"/>
      <c r="K110" s="217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  <row r="111" spans="1:59" s="9" customFormat="1" ht="15.75" customHeight="1" x14ac:dyDescent="0.15">
      <c r="A111" s="422" t="s">
        <v>91</v>
      </c>
      <c r="B111" s="138">
        <v>2</v>
      </c>
      <c r="C111" s="139"/>
      <c r="D111" s="464"/>
      <c r="E111" s="465"/>
      <c r="F111" s="101"/>
      <c r="G111" s="21"/>
      <c r="H111" s="21"/>
      <c r="I111" s="427"/>
      <c r="J111" s="428"/>
      <c r="K111" s="217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</row>
    <row r="112" spans="1:59" s="9" customFormat="1" ht="15.75" customHeight="1" x14ac:dyDescent="0.15">
      <c r="A112" s="125" t="s">
        <v>92</v>
      </c>
      <c r="B112" s="140">
        <v>1</v>
      </c>
      <c r="C112" s="139"/>
      <c r="D112" s="464"/>
      <c r="E112" s="465"/>
      <c r="F112" s="101"/>
      <c r="G112" s="21"/>
      <c r="H112" s="21"/>
      <c r="I112" s="427"/>
      <c r="J112" s="428"/>
      <c r="K112" s="217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</row>
    <row r="113" spans="1:62" s="9" customFormat="1" ht="22.5" customHeight="1" x14ac:dyDescent="0.25">
      <c r="A113" s="141" t="s">
        <v>95</v>
      </c>
      <c r="B113" s="142"/>
      <c r="C113" s="142"/>
      <c r="D113" s="142"/>
      <c r="E113" s="142"/>
      <c r="F113" s="142"/>
      <c r="G113" s="131"/>
      <c r="H113" s="131"/>
      <c r="I113" s="131"/>
      <c r="J113" s="39"/>
      <c r="K113" s="217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21"/>
      <c r="BG113" s="21"/>
    </row>
    <row r="114" spans="1:62" s="9" customFormat="1" ht="15.75" customHeight="1" x14ac:dyDescent="0.25">
      <c r="A114" s="454" t="s">
        <v>4</v>
      </c>
      <c r="B114" s="455"/>
      <c r="C114" s="122" t="s">
        <v>5</v>
      </c>
      <c r="D114" s="143" t="s">
        <v>96</v>
      </c>
      <c r="E114" s="143" t="s">
        <v>97</v>
      </c>
      <c r="F114" s="143" t="s">
        <v>98</v>
      </c>
      <c r="G114" s="131"/>
      <c r="H114" s="131"/>
      <c r="I114" s="131"/>
      <c r="J114" s="39"/>
      <c r="K114" s="217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21"/>
      <c r="BG114" s="21"/>
    </row>
    <row r="115" spans="1:62" s="9" customFormat="1" ht="15.75" customHeight="1" x14ac:dyDescent="0.25">
      <c r="A115" s="519" t="s">
        <v>63</v>
      </c>
      <c r="B115" s="520"/>
      <c r="C115" s="144">
        <f t="shared" ref="C115:C120" si="8">+SUM(D115:F115)</f>
        <v>0</v>
      </c>
      <c r="D115" s="145"/>
      <c r="E115" s="145"/>
      <c r="F115" s="145"/>
      <c r="G115" s="189">
        <f t="shared" ref="G115:G120" si="9">+BA115</f>
        <v>0</v>
      </c>
      <c r="H115" s="131"/>
      <c r="I115" s="131"/>
      <c r="J115" s="39"/>
      <c r="K115" s="217"/>
      <c r="L115" s="21"/>
      <c r="M115" s="21"/>
      <c r="N115" s="21"/>
      <c r="O115" s="21"/>
      <c r="P115" s="21"/>
      <c r="Q115" s="21"/>
      <c r="R115" s="21"/>
      <c r="S115" s="21"/>
      <c r="T115" s="21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T115" s="14"/>
      <c r="AU115" s="14"/>
      <c r="AV115" s="14"/>
      <c r="AW115" s="14"/>
      <c r="AX115" s="14"/>
      <c r="AY115" s="14"/>
      <c r="AZ115" s="14"/>
      <c r="BA115" s="14"/>
      <c r="BB115" s="78"/>
      <c r="BC115" s="14"/>
      <c r="BD115" s="78"/>
      <c r="BE115" s="14"/>
    </row>
    <row r="116" spans="1:62" s="9" customFormat="1" ht="15.75" customHeight="1" x14ac:dyDescent="0.25">
      <c r="A116" s="438" t="s">
        <v>52</v>
      </c>
      <c r="B116" s="420" t="s">
        <v>83</v>
      </c>
      <c r="C116" s="146">
        <f t="shared" si="8"/>
        <v>0</v>
      </c>
      <c r="D116" s="109"/>
      <c r="E116" s="109"/>
      <c r="F116" s="109"/>
      <c r="G116" s="189">
        <f t="shared" si="9"/>
        <v>0</v>
      </c>
      <c r="H116" s="131"/>
      <c r="I116" s="131"/>
      <c r="J116" s="39"/>
      <c r="K116" s="217"/>
      <c r="L116" s="21"/>
      <c r="M116" s="21"/>
      <c r="N116" s="21"/>
      <c r="O116" s="21"/>
      <c r="P116" s="21"/>
      <c r="Q116" s="21"/>
      <c r="R116" s="21"/>
      <c r="S116" s="21"/>
      <c r="T116" s="21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T116" s="14"/>
      <c r="AU116" s="14"/>
      <c r="AV116" s="14"/>
      <c r="AW116" s="14"/>
      <c r="AX116" s="14"/>
      <c r="AY116" s="14"/>
      <c r="AZ116" s="14"/>
      <c r="BA116" s="14"/>
      <c r="BB116" s="78"/>
      <c r="BC116" s="14"/>
      <c r="BD116" s="78"/>
      <c r="BE116" s="14"/>
    </row>
    <row r="117" spans="1:62" s="9" customFormat="1" ht="15.75" customHeight="1" x14ac:dyDescent="0.25">
      <c r="A117" s="439"/>
      <c r="B117" s="132" t="s">
        <v>66</v>
      </c>
      <c r="C117" s="147">
        <f t="shared" si="8"/>
        <v>0</v>
      </c>
      <c r="D117" s="104"/>
      <c r="E117" s="104"/>
      <c r="F117" s="104"/>
      <c r="G117" s="189">
        <f t="shared" si="9"/>
        <v>0</v>
      </c>
      <c r="H117" s="131"/>
      <c r="I117" s="131"/>
      <c r="J117" s="39"/>
      <c r="K117" s="217"/>
      <c r="L117" s="21"/>
      <c r="M117" s="21"/>
      <c r="N117" s="21"/>
      <c r="O117" s="21"/>
      <c r="P117" s="21"/>
      <c r="Q117" s="21"/>
      <c r="R117" s="21"/>
      <c r="S117" s="21"/>
      <c r="T117" s="21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T117" s="14"/>
      <c r="AU117" s="14"/>
      <c r="AV117" s="14"/>
      <c r="AW117" s="14"/>
      <c r="AX117" s="14"/>
      <c r="AY117" s="14"/>
      <c r="AZ117" s="14"/>
      <c r="BA117" s="14"/>
      <c r="BB117" s="78"/>
      <c r="BC117" s="14"/>
      <c r="BD117" s="78"/>
      <c r="BE117" s="14"/>
    </row>
    <row r="118" spans="1:62" s="9" customFormat="1" ht="15.75" customHeight="1" x14ac:dyDescent="0.25">
      <c r="A118" s="440"/>
      <c r="B118" s="133" t="s">
        <v>67</v>
      </c>
      <c r="C118" s="148">
        <f t="shared" si="8"/>
        <v>0</v>
      </c>
      <c r="D118" s="97"/>
      <c r="E118" s="97"/>
      <c r="F118" s="97"/>
      <c r="G118" s="189">
        <f t="shared" si="9"/>
        <v>0</v>
      </c>
      <c r="H118" s="131"/>
      <c r="I118" s="131"/>
      <c r="J118" s="39"/>
      <c r="K118" s="217"/>
      <c r="L118" s="21"/>
      <c r="M118" s="21"/>
      <c r="N118" s="21"/>
      <c r="O118" s="21"/>
      <c r="P118" s="21"/>
      <c r="Q118" s="21"/>
      <c r="R118" s="21"/>
      <c r="S118" s="21"/>
      <c r="T118" s="21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T118" s="14"/>
      <c r="AU118" s="14"/>
      <c r="AV118" s="14"/>
      <c r="AW118" s="14"/>
      <c r="AX118" s="14"/>
      <c r="AY118" s="14"/>
      <c r="AZ118" s="14"/>
      <c r="BA118" s="14"/>
      <c r="BB118" s="78"/>
      <c r="BC118" s="14"/>
      <c r="BD118" s="78"/>
      <c r="BE118" s="14"/>
    </row>
    <row r="119" spans="1:62" s="9" customFormat="1" ht="15.75" customHeight="1" x14ac:dyDescent="0.25">
      <c r="A119" s="521" t="s">
        <v>64</v>
      </c>
      <c r="B119" s="522"/>
      <c r="C119" s="149">
        <f t="shared" si="8"/>
        <v>0</v>
      </c>
      <c r="D119" s="150"/>
      <c r="E119" s="150"/>
      <c r="F119" s="150"/>
      <c r="G119" s="189">
        <f t="shared" si="9"/>
        <v>0</v>
      </c>
      <c r="H119" s="131"/>
      <c r="I119" s="131"/>
      <c r="J119" s="39"/>
      <c r="K119" s="217"/>
      <c r="L119" s="21"/>
      <c r="M119" s="21"/>
      <c r="N119" s="21"/>
      <c r="O119" s="21"/>
      <c r="P119" s="21"/>
      <c r="Q119" s="21"/>
      <c r="R119" s="21"/>
      <c r="S119" s="21"/>
      <c r="T119" s="21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T119" s="14"/>
      <c r="AU119" s="14"/>
      <c r="AV119" s="14"/>
      <c r="AW119" s="14"/>
      <c r="AX119" s="14"/>
      <c r="AY119" s="14"/>
      <c r="AZ119" s="14"/>
      <c r="BA119" s="14"/>
      <c r="BB119" s="78"/>
      <c r="BC119" s="14"/>
      <c r="BD119" s="78"/>
      <c r="BE119" s="14"/>
    </row>
    <row r="120" spans="1:62" s="9" customFormat="1" ht="15.75" customHeight="1" x14ac:dyDescent="0.25">
      <c r="A120" s="445" t="s">
        <v>60</v>
      </c>
      <c r="B120" s="446"/>
      <c r="C120" s="148">
        <f t="shared" si="8"/>
        <v>0</v>
      </c>
      <c r="D120" s="97"/>
      <c r="E120" s="97"/>
      <c r="F120" s="97"/>
      <c r="G120" s="189">
        <f t="shared" si="9"/>
        <v>0</v>
      </c>
      <c r="H120" s="131"/>
      <c r="I120" s="131"/>
      <c r="J120" s="39"/>
      <c r="K120" s="217"/>
      <c r="L120" s="21"/>
      <c r="M120" s="21"/>
      <c r="N120" s="21"/>
      <c r="O120" s="21"/>
      <c r="P120" s="21"/>
      <c r="Q120" s="21"/>
      <c r="R120" s="21"/>
      <c r="S120" s="21"/>
      <c r="T120" s="2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T120" s="14"/>
      <c r="AU120" s="14"/>
      <c r="AV120" s="14"/>
      <c r="AW120" s="14"/>
      <c r="AX120" s="14"/>
      <c r="AY120" s="14"/>
      <c r="AZ120" s="14"/>
      <c r="BA120" s="14"/>
      <c r="BB120" s="78"/>
      <c r="BC120" s="14"/>
      <c r="BD120" s="78"/>
      <c r="BE120" s="14"/>
    </row>
    <row r="121" spans="1:62" s="9" customFormat="1" ht="15.75" customHeight="1" x14ac:dyDescent="0.25">
      <c r="A121" s="116" t="s">
        <v>71</v>
      </c>
      <c r="B121" s="116"/>
      <c r="C121" s="121"/>
      <c r="D121" s="121"/>
      <c r="E121" s="130"/>
      <c r="F121" s="2"/>
      <c r="G121" s="131"/>
      <c r="H121" s="131"/>
      <c r="I121" s="131"/>
      <c r="J121" s="39"/>
      <c r="K121" s="217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21"/>
      <c r="BG121" s="21"/>
      <c r="BH121" s="21"/>
      <c r="BI121" s="21"/>
      <c r="BJ121" s="21"/>
    </row>
    <row r="122" spans="1:62" s="9" customFormat="1" ht="15.75" customHeight="1" x14ac:dyDescent="0.25">
      <c r="A122" s="116" t="s">
        <v>99</v>
      </c>
      <c r="B122" s="151"/>
      <c r="C122" s="121"/>
      <c r="D122" s="121"/>
      <c r="E122" s="121"/>
      <c r="F122" s="121"/>
      <c r="G122" s="131"/>
      <c r="H122" s="131"/>
      <c r="I122" s="131"/>
      <c r="J122" s="39"/>
      <c r="K122" s="217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21"/>
      <c r="BG122" s="21"/>
      <c r="BH122" s="21"/>
      <c r="BI122" s="21"/>
      <c r="BJ122" s="21"/>
    </row>
    <row r="123" spans="1:62" s="9" customFormat="1" ht="22.5" customHeight="1" x14ac:dyDescent="0.25">
      <c r="A123" s="7" t="s">
        <v>100</v>
      </c>
      <c r="B123" s="7"/>
      <c r="C123" s="7"/>
      <c r="D123" s="7"/>
      <c r="E123" s="7"/>
      <c r="F123" s="152"/>
      <c r="G123" s="152"/>
      <c r="H123" s="131"/>
      <c r="I123" s="131"/>
      <c r="J123" s="39"/>
      <c r="K123" s="217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21"/>
      <c r="BG123" s="21"/>
      <c r="BH123" s="21"/>
      <c r="BI123" s="21"/>
      <c r="BJ123" s="21"/>
    </row>
    <row r="124" spans="1:62" s="9" customFormat="1" ht="15.75" customHeight="1" x14ac:dyDescent="0.25">
      <c r="A124" s="447" t="s">
        <v>101</v>
      </c>
      <c r="B124" s="480"/>
      <c r="C124" s="482" t="s">
        <v>5</v>
      </c>
      <c r="D124" s="523" t="s">
        <v>102</v>
      </c>
      <c r="E124" s="524"/>
      <c r="F124" s="523" t="s">
        <v>103</v>
      </c>
      <c r="G124" s="524"/>
      <c r="H124" s="131"/>
      <c r="I124" s="131"/>
      <c r="J124" s="39"/>
      <c r="K124" s="217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21"/>
      <c r="BG124" s="21"/>
      <c r="BH124" s="21"/>
      <c r="BI124" s="21"/>
      <c r="BJ124" s="21"/>
    </row>
    <row r="125" spans="1:62" s="9" customFormat="1" ht="15.75" customHeight="1" x14ac:dyDescent="0.25">
      <c r="A125" s="507"/>
      <c r="B125" s="481"/>
      <c r="C125" s="483"/>
      <c r="D125" s="153" t="s">
        <v>104</v>
      </c>
      <c r="E125" s="154" t="s">
        <v>105</v>
      </c>
      <c r="F125" s="153" t="s">
        <v>104</v>
      </c>
      <c r="G125" s="154" t="s">
        <v>105</v>
      </c>
      <c r="H125" s="131"/>
      <c r="I125" s="131"/>
      <c r="J125" s="39"/>
      <c r="K125" s="217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21"/>
      <c r="BG125" s="21"/>
      <c r="BH125" s="21"/>
      <c r="BI125" s="21"/>
      <c r="BJ125" s="21"/>
    </row>
    <row r="126" spans="1:62" s="9" customFormat="1" ht="15.75" customHeight="1" x14ac:dyDescent="0.25">
      <c r="A126" s="456" t="s">
        <v>63</v>
      </c>
      <c r="B126" s="457"/>
      <c r="C126" s="155">
        <f>SUM(D126:G126)</f>
        <v>160</v>
      </c>
      <c r="D126" s="156">
        <v>3</v>
      </c>
      <c r="E126" s="157"/>
      <c r="F126" s="156">
        <v>157</v>
      </c>
      <c r="G126" s="157"/>
      <c r="H126" s="189">
        <f t="shared" ref="H126:H131" si="10">+BA126</f>
        <v>0</v>
      </c>
      <c r="I126" s="131"/>
      <c r="J126" s="39"/>
      <c r="K126" s="217"/>
      <c r="L126" s="21"/>
      <c r="M126" s="21"/>
      <c r="N126" s="21"/>
      <c r="O126" s="21"/>
      <c r="P126" s="21"/>
      <c r="Q126" s="21"/>
      <c r="R126" s="21"/>
      <c r="S126" s="21"/>
      <c r="T126" s="21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62" s="9" customFormat="1" ht="15.75" customHeight="1" x14ac:dyDescent="0.25">
      <c r="A127" s="438" t="s">
        <v>52</v>
      </c>
      <c r="B127" s="420" t="s">
        <v>83</v>
      </c>
      <c r="C127" s="155">
        <f t="shared" ref="C127:C132" si="11">SUM(D127:G127)</f>
        <v>25</v>
      </c>
      <c r="D127" s="156"/>
      <c r="E127" s="157"/>
      <c r="F127" s="156">
        <v>25</v>
      </c>
      <c r="G127" s="157"/>
      <c r="H127" s="189">
        <f t="shared" si="10"/>
        <v>0</v>
      </c>
      <c r="I127" s="131"/>
      <c r="J127" s="39"/>
      <c r="K127" s="217"/>
      <c r="L127" s="21"/>
      <c r="M127" s="21"/>
      <c r="N127" s="21"/>
      <c r="O127" s="21"/>
      <c r="P127" s="21"/>
      <c r="Q127" s="21"/>
      <c r="R127" s="21"/>
      <c r="S127" s="21"/>
      <c r="T127" s="2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62" s="9" customFormat="1" ht="15.75" customHeight="1" x14ac:dyDescent="0.25">
      <c r="A128" s="439"/>
      <c r="B128" s="132" t="s">
        <v>66</v>
      </c>
      <c r="C128" s="158">
        <f t="shared" si="11"/>
        <v>0</v>
      </c>
      <c r="D128" s="159"/>
      <c r="E128" s="160"/>
      <c r="F128" s="159"/>
      <c r="G128" s="160"/>
      <c r="H128" s="189">
        <f t="shared" si="10"/>
        <v>0</v>
      </c>
      <c r="I128" s="131"/>
      <c r="J128" s="39"/>
      <c r="K128" s="217"/>
      <c r="L128" s="21"/>
      <c r="M128" s="21"/>
      <c r="N128" s="21"/>
      <c r="O128" s="21"/>
      <c r="P128" s="21"/>
      <c r="Q128" s="21"/>
      <c r="R128" s="21"/>
      <c r="S128" s="21"/>
      <c r="T128" s="21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9" s="9" customFormat="1" ht="15.75" customHeight="1" x14ac:dyDescent="0.25">
      <c r="A129" s="440"/>
      <c r="B129" s="133" t="s">
        <v>67</v>
      </c>
      <c r="C129" s="161">
        <f t="shared" si="11"/>
        <v>0</v>
      </c>
      <c r="D129" s="162"/>
      <c r="E129" s="163"/>
      <c r="F129" s="162"/>
      <c r="G129" s="163"/>
      <c r="H129" s="189">
        <f t="shared" si="10"/>
        <v>0</v>
      </c>
      <c r="I129" s="131"/>
      <c r="J129" s="39"/>
      <c r="K129" s="217"/>
      <c r="L129" s="21"/>
      <c r="M129" s="21"/>
      <c r="N129" s="21"/>
      <c r="O129" s="21"/>
      <c r="P129" s="21"/>
      <c r="Q129" s="21"/>
      <c r="R129" s="21"/>
      <c r="S129" s="21"/>
      <c r="T129" s="2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9" s="9" customFormat="1" ht="15.75" customHeight="1" x14ac:dyDescent="0.25">
      <c r="A130" s="441" t="s">
        <v>64</v>
      </c>
      <c r="B130" s="442"/>
      <c r="C130" s="164">
        <f t="shared" si="11"/>
        <v>136</v>
      </c>
      <c r="D130" s="18"/>
      <c r="E130" s="20"/>
      <c r="F130" s="18">
        <v>136</v>
      </c>
      <c r="G130" s="20"/>
      <c r="H130" s="189">
        <f t="shared" si="10"/>
        <v>0</v>
      </c>
      <c r="I130" s="131"/>
      <c r="J130" s="39"/>
      <c r="K130" s="217"/>
      <c r="L130" s="21"/>
      <c r="M130" s="21"/>
      <c r="N130" s="21"/>
      <c r="O130" s="21"/>
      <c r="P130" s="21"/>
      <c r="Q130" s="21"/>
      <c r="R130" s="21"/>
      <c r="S130" s="21"/>
      <c r="T130" s="2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9" s="9" customFormat="1" ht="15.75" customHeight="1" x14ac:dyDescent="0.25">
      <c r="A131" s="445" t="s">
        <v>60</v>
      </c>
      <c r="B131" s="446"/>
      <c r="C131" s="165">
        <f t="shared" si="11"/>
        <v>0</v>
      </c>
      <c r="D131" s="166"/>
      <c r="E131" s="51"/>
      <c r="F131" s="166"/>
      <c r="G131" s="51"/>
      <c r="H131" s="189">
        <f t="shared" si="10"/>
        <v>0</v>
      </c>
      <c r="I131" s="131"/>
      <c r="J131" s="39"/>
      <c r="K131" s="217"/>
      <c r="L131" s="21"/>
      <c r="M131" s="21"/>
      <c r="N131" s="21"/>
      <c r="O131" s="21"/>
      <c r="P131" s="21"/>
      <c r="Q131" s="21"/>
      <c r="R131" s="21"/>
      <c r="S131" s="21"/>
      <c r="T131" s="2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9" s="9" customFormat="1" ht="15.75" customHeight="1" x14ac:dyDescent="0.25">
      <c r="A132" s="443" t="s">
        <v>5</v>
      </c>
      <c r="B132" s="444"/>
      <c r="C132" s="28">
        <f t="shared" si="11"/>
        <v>321</v>
      </c>
      <c r="D132" s="167">
        <f>SUM(D126:D131)</f>
        <v>3</v>
      </c>
      <c r="E132" s="168">
        <f>SUM(E126:E131)</f>
        <v>0</v>
      </c>
      <c r="F132" s="167">
        <f>SUM(F126:F131)</f>
        <v>318</v>
      </c>
      <c r="G132" s="168">
        <f>SUM(G126:G131)</f>
        <v>0</v>
      </c>
      <c r="H132" s="131"/>
      <c r="I132" s="131"/>
      <c r="J132" s="39"/>
      <c r="K132" s="217"/>
      <c r="L132" s="21"/>
      <c r="M132" s="21"/>
      <c r="N132" s="21"/>
      <c r="O132" s="21"/>
      <c r="P132" s="21"/>
      <c r="Q132" s="21"/>
      <c r="R132" s="21"/>
      <c r="S132" s="21"/>
      <c r="T132" s="2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9" s="9" customFormat="1" ht="35.25" customHeight="1" x14ac:dyDescent="0.25">
      <c r="A133" s="169" t="s">
        <v>106</v>
      </c>
      <c r="B133" s="169"/>
      <c r="C133" s="169"/>
      <c r="D133" s="152"/>
      <c r="E133" s="152"/>
      <c r="F133" s="121"/>
      <c r="G133" s="131"/>
      <c r="H133" s="131"/>
      <c r="I133" s="131"/>
      <c r="J133" s="39"/>
      <c r="K133" s="217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21"/>
      <c r="BG133" s="21"/>
    </row>
    <row r="134" spans="1:59" s="9" customFormat="1" ht="15.75" customHeight="1" x14ac:dyDescent="0.25">
      <c r="A134" s="447" t="s">
        <v>24</v>
      </c>
      <c r="B134" s="448"/>
      <c r="C134" s="423" t="s">
        <v>5</v>
      </c>
      <c r="D134" s="152"/>
      <c r="E134" s="152"/>
      <c r="F134" s="121"/>
      <c r="G134" s="131"/>
      <c r="H134" s="131"/>
      <c r="I134" s="131"/>
      <c r="J134" s="39"/>
      <c r="K134" s="217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21"/>
      <c r="BG134" s="21"/>
    </row>
    <row r="135" spans="1:59" s="9" customFormat="1" ht="15.75" customHeight="1" x14ac:dyDescent="0.25">
      <c r="A135" s="449" t="s">
        <v>107</v>
      </c>
      <c r="B135" s="170" t="s">
        <v>108</v>
      </c>
      <c r="C135" s="171">
        <v>174</v>
      </c>
      <c r="D135" s="152"/>
      <c r="E135" s="152"/>
      <c r="F135" s="121"/>
      <c r="G135" s="131"/>
      <c r="H135" s="131"/>
      <c r="I135" s="131"/>
      <c r="J135" s="39"/>
      <c r="K135" s="217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</row>
    <row r="136" spans="1:59" s="9" customFormat="1" ht="21.75" customHeight="1" x14ac:dyDescent="0.25">
      <c r="A136" s="450"/>
      <c r="B136" s="172" t="s">
        <v>109</v>
      </c>
      <c r="C136" s="173">
        <v>160</v>
      </c>
      <c r="D136" s="152"/>
      <c r="E136" s="152"/>
      <c r="F136" s="121"/>
      <c r="G136" s="131"/>
      <c r="H136" s="131"/>
      <c r="I136" s="131"/>
      <c r="J136" s="39"/>
      <c r="K136" s="217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</row>
    <row r="137" spans="1:59" s="9" customFormat="1" ht="21.75" customHeight="1" x14ac:dyDescent="0.25">
      <c r="A137" s="174" t="s">
        <v>110</v>
      </c>
      <c r="B137" s="174"/>
      <c r="C137" s="174"/>
      <c r="D137" s="152"/>
      <c r="E137" s="152"/>
      <c r="F137" s="131"/>
      <c r="G137" s="131"/>
      <c r="H137" s="131"/>
      <c r="I137" s="131"/>
      <c r="J137" s="39"/>
      <c r="K137" s="217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</row>
    <row r="138" spans="1:59" s="9" customFormat="1" ht="32.25" customHeight="1" x14ac:dyDescent="0.25">
      <c r="A138" s="482" t="s">
        <v>24</v>
      </c>
      <c r="B138" s="482" t="s">
        <v>5</v>
      </c>
      <c r="C138" s="482" t="s">
        <v>48</v>
      </c>
      <c r="D138" s="482" t="s">
        <v>57</v>
      </c>
      <c r="E138" s="482" t="s">
        <v>52</v>
      </c>
      <c r="F138" s="131"/>
      <c r="G138" s="131"/>
      <c r="H138" s="131"/>
      <c r="I138" s="131"/>
      <c r="J138" s="39"/>
      <c r="K138" s="217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</row>
    <row r="139" spans="1:59" s="9" customFormat="1" ht="32.25" customHeight="1" x14ac:dyDescent="0.25">
      <c r="A139" s="483"/>
      <c r="B139" s="483"/>
      <c r="C139" s="483"/>
      <c r="D139" s="483"/>
      <c r="E139" s="483"/>
      <c r="F139" s="131"/>
      <c r="G139" s="131"/>
      <c r="H139" s="131"/>
      <c r="I139" s="131"/>
      <c r="J139" s="39"/>
      <c r="K139" s="21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</row>
    <row r="140" spans="1:59" s="3" customFormat="1" ht="32.25" customHeight="1" x14ac:dyDescent="0.2">
      <c r="A140" s="175" t="s">
        <v>111</v>
      </c>
      <c r="B140" s="176">
        <f>SUM(C140:E140)</f>
        <v>0</v>
      </c>
      <c r="C140" s="177"/>
      <c r="D140" s="177"/>
      <c r="E140" s="177"/>
      <c r="H140" s="152"/>
      <c r="I140" s="152"/>
      <c r="J140" s="8"/>
      <c r="K140" s="209"/>
    </row>
    <row r="141" spans="1:59" s="9" customFormat="1" ht="32.25" customHeight="1" x14ac:dyDescent="0.2">
      <c r="A141" s="175" t="s">
        <v>112</v>
      </c>
      <c r="B141" s="176">
        <f t="shared" ref="B141:B149" si="12">SUM(C141:E141)</f>
        <v>1</v>
      </c>
      <c r="C141" s="177"/>
      <c r="D141" s="177">
        <v>1</v>
      </c>
      <c r="E141" s="177"/>
      <c r="H141" s="3"/>
      <c r="I141" s="118"/>
      <c r="J141" s="118"/>
      <c r="K141" s="20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9" customFormat="1" ht="21.75" customHeight="1" x14ac:dyDescent="0.2">
      <c r="A142" s="175" t="s">
        <v>113</v>
      </c>
      <c r="B142" s="176">
        <f t="shared" si="12"/>
        <v>0</v>
      </c>
      <c r="C142" s="177"/>
      <c r="D142" s="177"/>
      <c r="E142" s="177"/>
      <c r="I142" s="118"/>
      <c r="J142" s="118"/>
      <c r="K142" s="20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9" customFormat="1" ht="45.75" customHeight="1" x14ac:dyDescent="0.2">
      <c r="A143" s="178" t="s">
        <v>114</v>
      </c>
      <c r="B143" s="176">
        <f t="shared" si="12"/>
        <v>0</v>
      </c>
      <c r="C143" s="177"/>
      <c r="D143" s="177"/>
      <c r="E143" s="177"/>
      <c r="I143" s="118"/>
      <c r="K143" s="20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9" customFormat="1" ht="21.75" customHeight="1" x14ac:dyDescent="0.2">
      <c r="A144" s="175" t="s">
        <v>115</v>
      </c>
      <c r="B144" s="176">
        <f t="shared" si="12"/>
        <v>0</v>
      </c>
      <c r="C144" s="177"/>
      <c r="D144" s="177"/>
      <c r="E144" s="177"/>
      <c r="I144" s="118"/>
      <c r="K144" s="20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9" customFormat="1" ht="21.75" customHeight="1" x14ac:dyDescent="0.2">
      <c r="A145" s="175" t="s">
        <v>116</v>
      </c>
      <c r="B145" s="176">
        <f t="shared" si="12"/>
        <v>0</v>
      </c>
      <c r="C145" s="177"/>
      <c r="D145" s="177"/>
      <c r="E145" s="177"/>
      <c r="I145" s="118"/>
      <c r="K145" s="20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9" customFormat="1" ht="23.25" customHeight="1" x14ac:dyDescent="0.2">
      <c r="A146" s="175" t="s">
        <v>117</v>
      </c>
      <c r="B146" s="176">
        <f t="shared" si="12"/>
        <v>0</v>
      </c>
      <c r="C146" s="177"/>
      <c r="D146" s="177"/>
      <c r="E146" s="177"/>
      <c r="I146" s="118"/>
      <c r="K146" s="20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9" customFormat="1" ht="15" customHeight="1" x14ac:dyDescent="0.2">
      <c r="A147" s="175" t="s">
        <v>118</v>
      </c>
      <c r="B147" s="176">
        <f t="shared" si="12"/>
        <v>0</v>
      </c>
      <c r="C147" s="177"/>
      <c r="D147" s="177"/>
      <c r="E147" s="177"/>
      <c r="I147" s="118"/>
      <c r="K147" s="20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9" customFormat="1" ht="15" customHeight="1" x14ac:dyDescent="0.2">
      <c r="A148" s="175" t="s">
        <v>119</v>
      </c>
      <c r="B148" s="176">
        <f t="shared" si="12"/>
        <v>0</v>
      </c>
      <c r="C148" s="177"/>
      <c r="D148" s="177"/>
      <c r="E148" s="177"/>
      <c r="I148" s="118"/>
      <c r="K148" s="20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9" customFormat="1" ht="15" customHeight="1" x14ac:dyDescent="0.2">
      <c r="A149" s="179" t="s">
        <v>120</v>
      </c>
      <c r="B149" s="180">
        <f t="shared" si="12"/>
        <v>1</v>
      </c>
      <c r="C149" s="181"/>
      <c r="D149" s="181">
        <v>1</v>
      </c>
      <c r="E149" s="181"/>
      <c r="I149" s="118"/>
      <c r="K149" s="20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42" customFormat="1" ht="15" customHeight="1" x14ac:dyDescent="0.15">
      <c r="A150" s="9" t="s">
        <v>121</v>
      </c>
      <c r="B150" s="9"/>
      <c r="C150" s="9"/>
      <c r="D150" s="9"/>
      <c r="E150" s="9"/>
      <c r="I150" s="2"/>
      <c r="K150" s="206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x14ac:dyDescent="0.15">
      <c r="A151" s="9"/>
      <c r="B151" s="9"/>
      <c r="C151" s="9"/>
      <c r="D151" s="9"/>
      <c r="E151" s="9"/>
    </row>
    <row r="152" spans="1:59" x14ac:dyDescent="0.15">
      <c r="A152" s="9"/>
      <c r="B152" s="9"/>
      <c r="C152" s="9"/>
      <c r="D152" s="9"/>
      <c r="E152" s="9"/>
    </row>
    <row r="153" spans="1:59" x14ac:dyDescent="0.15">
      <c r="A153" s="9"/>
      <c r="B153" s="9"/>
      <c r="C153" s="9"/>
      <c r="D153" s="9"/>
      <c r="E153" s="9"/>
    </row>
    <row r="154" spans="1:59" x14ac:dyDescent="0.15">
      <c r="A154" s="42"/>
      <c r="B154" s="42"/>
      <c r="C154" s="42"/>
      <c r="D154" s="42"/>
      <c r="E154" s="42"/>
    </row>
    <row r="202" spans="1:55" hidden="1" x14ac:dyDescent="0.15">
      <c r="BC202" s="184">
        <v>0</v>
      </c>
    </row>
    <row r="206" spans="1:55" hidden="1" x14ac:dyDescent="0.15">
      <c r="A206" s="185">
        <f>SUM(A8:L132)</f>
        <v>2541</v>
      </c>
    </row>
    <row r="240" hidden="1" x14ac:dyDescent="0.15"/>
    <row r="244" spans="1:1" x14ac:dyDescent="0.15">
      <c r="A244" s="186">
        <f>SUM(A7:J150)</f>
        <v>2879</v>
      </c>
    </row>
  </sheetData>
  <mergeCells count="108">
    <mergeCell ref="A11:A12"/>
    <mergeCell ref="A13:B13"/>
    <mergeCell ref="A14:C14"/>
    <mergeCell ref="A15:C15"/>
    <mergeCell ref="A16:C16"/>
    <mergeCell ref="A18:A19"/>
    <mergeCell ref="B18:C19"/>
    <mergeCell ref="A6:I6"/>
    <mergeCell ref="A8:A10"/>
    <mergeCell ref="B8:C10"/>
    <mergeCell ref="D8:D10"/>
    <mergeCell ref="E8:G8"/>
    <mergeCell ref="H8:J8"/>
    <mergeCell ref="E9:G9"/>
    <mergeCell ref="H9:J9"/>
    <mergeCell ref="A49:A50"/>
    <mergeCell ref="B49:B50"/>
    <mergeCell ref="C49:C50"/>
    <mergeCell ref="A51:A53"/>
    <mergeCell ref="A54:A57"/>
    <mergeCell ref="A58:A59"/>
    <mergeCell ref="A60:B60"/>
    <mergeCell ref="A61:I61"/>
    <mergeCell ref="B33:C33"/>
    <mergeCell ref="B34:C34"/>
    <mergeCell ref="B35:C35"/>
    <mergeCell ref="B38:B39"/>
    <mergeCell ref="A38:A41"/>
    <mergeCell ref="B40:B41"/>
    <mergeCell ref="A42:H42"/>
    <mergeCell ref="A43:A44"/>
    <mergeCell ref="B43:B44"/>
    <mergeCell ref="A76:B76"/>
    <mergeCell ref="A77:B77"/>
    <mergeCell ref="A79:H79"/>
    <mergeCell ref="A80:B80"/>
    <mergeCell ref="A81:B81"/>
    <mergeCell ref="A82:A84"/>
    <mergeCell ref="A64:B64"/>
    <mergeCell ref="A65:B65"/>
    <mergeCell ref="A62:B63"/>
    <mergeCell ref="C62:C63"/>
    <mergeCell ref="D62:D63"/>
    <mergeCell ref="E62:G62"/>
    <mergeCell ref="H62:H63"/>
    <mergeCell ref="A66:B66"/>
    <mergeCell ref="A67:B67"/>
    <mergeCell ref="A69:L69"/>
    <mergeCell ref="A72:B72"/>
    <mergeCell ref="A73:B73"/>
    <mergeCell ref="A74:B74"/>
    <mergeCell ref="A75:B75"/>
    <mergeCell ref="A70:B71"/>
    <mergeCell ref="C70:C71"/>
    <mergeCell ref="D70:D71"/>
    <mergeCell ref="E70:G70"/>
    <mergeCell ref="H70:H71"/>
    <mergeCell ref="A114:B114"/>
    <mergeCell ref="A115:B115"/>
    <mergeCell ref="A116:A118"/>
    <mergeCell ref="A119:B119"/>
    <mergeCell ref="A120:B120"/>
    <mergeCell ref="F124:G124"/>
    <mergeCell ref="A98:E98"/>
    <mergeCell ref="A106:D106"/>
    <mergeCell ref="D111:D112"/>
    <mergeCell ref="E111:E112"/>
    <mergeCell ref="D18:D19"/>
    <mergeCell ref="E18:G18"/>
    <mergeCell ref="H18:I18"/>
    <mergeCell ref="A20:A23"/>
    <mergeCell ref="B22:B23"/>
    <mergeCell ref="A24:B25"/>
    <mergeCell ref="A27:J27"/>
    <mergeCell ref="A28:C28"/>
    <mergeCell ref="A29:A37"/>
    <mergeCell ref="B36:C36"/>
    <mergeCell ref="B37:C37"/>
    <mergeCell ref="A26:C26"/>
    <mergeCell ref="B29:C29"/>
    <mergeCell ref="B30:C30"/>
    <mergeCell ref="B31:C31"/>
    <mergeCell ref="B32:C32"/>
    <mergeCell ref="B20:B21"/>
    <mergeCell ref="A138:A139"/>
    <mergeCell ref="B138:B139"/>
    <mergeCell ref="C138:C139"/>
    <mergeCell ref="D138:D139"/>
    <mergeCell ref="E138:E139"/>
    <mergeCell ref="A85:B85"/>
    <mergeCell ref="A86:B86"/>
    <mergeCell ref="A88:I88"/>
    <mergeCell ref="A89:B90"/>
    <mergeCell ref="C89:C90"/>
    <mergeCell ref="A91:B91"/>
    <mergeCell ref="A92:A94"/>
    <mergeCell ref="A95:B95"/>
    <mergeCell ref="A96:B96"/>
    <mergeCell ref="A130:B130"/>
    <mergeCell ref="A132:B132"/>
    <mergeCell ref="A124:B125"/>
    <mergeCell ref="C124:C125"/>
    <mergeCell ref="D124:E124"/>
    <mergeCell ref="A126:B126"/>
    <mergeCell ref="A127:A129"/>
    <mergeCell ref="A131:B131"/>
    <mergeCell ref="A134:B134"/>
    <mergeCell ref="A135:A136"/>
  </mergeCells>
  <dataValidations count="2">
    <dataValidation type="whole" allowBlank="1" showInputMessage="1" showErrorMessage="1" errorTitle="Error" error="Por favor ingrese números enteros" sqref="A17:C65550 IW17:IY65550 SS17:SU65550 ACO17:ACQ65550 AMK17:AMM65550 AWG17:AWI65550 BGC17:BGE65550 BPY17:BQA65550 BZU17:BZW65550 CJQ17:CJS65550 CTM17:CTO65550 DDI17:DDK65550 DNE17:DNG65550 DXA17:DXC65550 EGW17:EGY65550 EQS17:EQU65550 FAO17:FAQ65550 FKK17:FKM65550 FUG17:FUI65550 GEC17:GEE65550 GNY17:GOA65550 GXU17:GXW65550 HHQ17:HHS65550 HRM17:HRO65550 IBI17:IBK65550 ILE17:ILG65550 IVA17:IVC65550 JEW17:JEY65550 JOS17:JOU65550 JYO17:JYQ65550 KIK17:KIM65550 KSG17:KSI65550 LCC17:LCE65550 LLY17:LMA65550 LVU17:LVW65550 MFQ17:MFS65550 MPM17:MPO65550 MZI17:MZK65550 NJE17:NJG65550 NTA17:NTC65550 OCW17:OCY65550 OMS17:OMU65550 OWO17:OWQ65550 PGK17:PGM65550 PQG17:PQI65550 QAC17:QAE65550 QJY17:QKA65550 QTU17:QTW65550 RDQ17:RDS65550 RNM17:RNO65550 RXI17:RXK65550 SHE17:SHG65550 SRA17:SRC65550 TAW17:TAY65550 TKS17:TKU65550 TUO17:TUQ65550 UEK17:UEM65550 UOG17:UOI65550 UYC17:UYE65550 VHY17:VIA65550 VRU17:VRW65550 WBQ17:WBS65550 WLM17:WLO65550 WVI17:WVK65550 A65553:C131086 IW65553:IY131086 SS65553:SU131086 ACO65553:ACQ131086 AMK65553:AMM131086 AWG65553:AWI131086 BGC65553:BGE131086 BPY65553:BQA131086 BZU65553:BZW131086 CJQ65553:CJS131086 CTM65553:CTO131086 DDI65553:DDK131086 DNE65553:DNG131086 DXA65553:DXC131086 EGW65553:EGY131086 EQS65553:EQU131086 FAO65553:FAQ131086 FKK65553:FKM131086 FUG65553:FUI131086 GEC65553:GEE131086 GNY65553:GOA131086 GXU65553:GXW131086 HHQ65553:HHS131086 HRM65553:HRO131086 IBI65553:IBK131086 ILE65553:ILG131086 IVA65553:IVC131086 JEW65553:JEY131086 JOS65553:JOU131086 JYO65553:JYQ131086 KIK65553:KIM131086 KSG65553:KSI131086 LCC65553:LCE131086 LLY65553:LMA131086 LVU65553:LVW131086 MFQ65553:MFS131086 MPM65553:MPO131086 MZI65553:MZK131086 NJE65553:NJG131086 NTA65553:NTC131086 OCW65553:OCY131086 OMS65553:OMU131086 OWO65553:OWQ131086 PGK65553:PGM131086 PQG65553:PQI131086 QAC65553:QAE131086 QJY65553:QKA131086 QTU65553:QTW131086 RDQ65553:RDS131086 RNM65553:RNO131086 RXI65553:RXK131086 SHE65553:SHG131086 SRA65553:SRC131086 TAW65553:TAY131086 TKS65553:TKU131086 TUO65553:TUQ131086 UEK65553:UEM131086 UOG65553:UOI131086 UYC65553:UYE131086 VHY65553:VIA131086 VRU65553:VRW131086 WBQ65553:WBS131086 WLM65553:WLO131086 WVI65553:WVK131086 A131089:C196622 IW131089:IY196622 SS131089:SU196622 ACO131089:ACQ196622 AMK131089:AMM196622 AWG131089:AWI196622 BGC131089:BGE196622 BPY131089:BQA196622 BZU131089:BZW196622 CJQ131089:CJS196622 CTM131089:CTO196622 DDI131089:DDK196622 DNE131089:DNG196622 DXA131089:DXC196622 EGW131089:EGY196622 EQS131089:EQU196622 FAO131089:FAQ196622 FKK131089:FKM196622 FUG131089:FUI196622 GEC131089:GEE196622 GNY131089:GOA196622 GXU131089:GXW196622 HHQ131089:HHS196622 HRM131089:HRO196622 IBI131089:IBK196622 ILE131089:ILG196622 IVA131089:IVC196622 JEW131089:JEY196622 JOS131089:JOU196622 JYO131089:JYQ196622 KIK131089:KIM196622 KSG131089:KSI196622 LCC131089:LCE196622 LLY131089:LMA196622 LVU131089:LVW196622 MFQ131089:MFS196622 MPM131089:MPO196622 MZI131089:MZK196622 NJE131089:NJG196622 NTA131089:NTC196622 OCW131089:OCY196622 OMS131089:OMU196622 OWO131089:OWQ196622 PGK131089:PGM196622 PQG131089:PQI196622 QAC131089:QAE196622 QJY131089:QKA196622 QTU131089:QTW196622 RDQ131089:RDS196622 RNM131089:RNO196622 RXI131089:RXK196622 SHE131089:SHG196622 SRA131089:SRC196622 TAW131089:TAY196622 TKS131089:TKU196622 TUO131089:TUQ196622 UEK131089:UEM196622 UOG131089:UOI196622 UYC131089:UYE196622 VHY131089:VIA196622 VRU131089:VRW196622 WBQ131089:WBS196622 WLM131089:WLO196622 WVI131089:WVK196622 A196625:C262158 IW196625:IY262158 SS196625:SU262158 ACO196625:ACQ262158 AMK196625:AMM262158 AWG196625:AWI262158 BGC196625:BGE262158 BPY196625:BQA262158 BZU196625:BZW262158 CJQ196625:CJS262158 CTM196625:CTO262158 DDI196625:DDK262158 DNE196625:DNG262158 DXA196625:DXC262158 EGW196625:EGY262158 EQS196625:EQU262158 FAO196625:FAQ262158 FKK196625:FKM262158 FUG196625:FUI262158 GEC196625:GEE262158 GNY196625:GOA262158 GXU196625:GXW262158 HHQ196625:HHS262158 HRM196625:HRO262158 IBI196625:IBK262158 ILE196625:ILG262158 IVA196625:IVC262158 JEW196625:JEY262158 JOS196625:JOU262158 JYO196625:JYQ262158 KIK196625:KIM262158 KSG196625:KSI262158 LCC196625:LCE262158 LLY196625:LMA262158 LVU196625:LVW262158 MFQ196625:MFS262158 MPM196625:MPO262158 MZI196625:MZK262158 NJE196625:NJG262158 NTA196625:NTC262158 OCW196625:OCY262158 OMS196625:OMU262158 OWO196625:OWQ262158 PGK196625:PGM262158 PQG196625:PQI262158 QAC196625:QAE262158 QJY196625:QKA262158 QTU196625:QTW262158 RDQ196625:RDS262158 RNM196625:RNO262158 RXI196625:RXK262158 SHE196625:SHG262158 SRA196625:SRC262158 TAW196625:TAY262158 TKS196625:TKU262158 TUO196625:TUQ262158 UEK196625:UEM262158 UOG196625:UOI262158 UYC196625:UYE262158 VHY196625:VIA262158 VRU196625:VRW262158 WBQ196625:WBS262158 WLM196625:WLO262158 WVI196625:WVK262158 A262161:C327694 IW262161:IY327694 SS262161:SU327694 ACO262161:ACQ327694 AMK262161:AMM327694 AWG262161:AWI327694 BGC262161:BGE327694 BPY262161:BQA327694 BZU262161:BZW327694 CJQ262161:CJS327694 CTM262161:CTO327694 DDI262161:DDK327694 DNE262161:DNG327694 DXA262161:DXC327694 EGW262161:EGY327694 EQS262161:EQU327694 FAO262161:FAQ327694 FKK262161:FKM327694 FUG262161:FUI327694 GEC262161:GEE327694 GNY262161:GOA327694 GXU262161:GXW327694 HHQ262161:HHS327694 HRM262161:HRO327694 IBI262161:IBK327694 ILE262161:ILG327694 IVA262161:IVC327694 JEW262161:JEY327694 JOS262161:JOU327694 JYO262161:JYQ327694 KIK262161:KIM327694 KSG262161:KSI327694 LCC262161:LCE327694 LLY262161:LMA327694 LVU262161:LVW327694 MFQ262161:MFS327694 MPM262161:MPO327694 MZI262161:MZK327694 NJE262161:NJG327694 NTA262161:NTC327694 OCW262161:OCY327694 OMS262161:OMU327694 OWO262161:OWQ327694 PGK262161:PGM327694 PQG262161:PQI327694 QAC262161:QAE327694 QJY262161:QKA327694 QTU262161:QTW327694 RDQ262161:RDS327694 RNM262161:RNO327694 RXI262161:RXK327694 SHE262161:SHG327694 SRA262161:SRC327694 TAW262161:TAY327694 TKS262161:TKU327694 TUO262161:TUQ327694 UEK262161:UEM327694 UOG262161:UOI327694 UYC262161:UYE327694 VHY262161:VIA327694 VRU262161:VRW327694 WBQ262161:WBS327694 WLM262161:WLO327694 WVI262161:WVK327694 A327697:C393230 IW327697:IY393230 SS327697:SU393230 ACO327697:ACQ393230 AMK327697:AMM393230 AWG327697:AWI393230 BGC327697:BGE393230 BPY327697:BQA393230 BZU327697:BZW393230 CJQ327697:CJS393230 CTM327697:CTO393230 DDI327697:DDK393230 DNE327697:DNG393230 DXA327697:DXC393230 EGW327697:EGY393230 EQS327697:EQU393230 FAO327697:FAQ393230 FKK327697:FKM393230 FUG327697:FUI393230 GEC327697:GEE393230 GNY327697:GOA393230 GXU327697:GXW393230 HHQ327697:HHS393230 HRM327697:HRO393230 IBI327697:IBK393230 ILE327697:ILG393230 IVA327697:IVC393230 JEW327697:JEY393230 JOS327697:JOU393230 JYO327697:JYQ393230 KIK327697:KIM393230 KSG327697:KSI393230 LCC327697:LCE393230 LLY327697:LMA393230 LVU327697:LVW393230 MFQ327697:MFS393230 MPM327697:MPO393230 MZI327697:MZK393230 NJE327697:NJG393230 NTA327697:NTC393230 OCW327697:OCY393230 OMS327697:OMU393230 OWO327697:OWQ393230 PGK327697:PGM393230 PQG327697:PQI393230 QAC327697:QAE393230 QJY327697:QKA393230 QTU327697:QTW393230 RDQ327697:RDS393230 RNM327697:RNO393230 RXI327697:RXK393230 SHE327697:SHG393230 SRA327697:SRC393230 TAW327697:TAY393230 TKS327697:TKU393230 TUO327697:TUQ393230 UEK327697:UEM393230 UOG327697:UOI393230 UYC327697:UYE393230 VHY327697:VIA393230 VRU327697:VRW393230 WBQ327697:WBS393230 WLM327697:WLO393230 WVI327697:WVK393230 A393233:C458766 IW393233:IY458766 SS393233:SU458766 ACO393233:ACQ458766 AMK393233:AMM458766 AWG393233:AWI458766 BGC393233:BGE458766 BPY393233:BQA458766 BZU393233:BZW458766 CJQ393233:CJS458766 CTM393233:CTO458766 DDI393233:DDK458766 DNE393233:DNG458766 DXA393233:DXC458766 EGW393233:EGY458766 EQS393233:EQU458766 FAO393233:FAQ458766 FKK393233:FKM458766 FUG393233:FUI458766 GEC393233:GEE458766 GNY393233:GOA458766 GXU393233:GXW458766 HHQ393233:HHS458766 HRM393233:HRO458766 IBI393233:IBK458766 ILE393233:ILG458766 IVA393233:IVC458766 JEW393233:JEY458766 JOS393233:JOU458766 JYO393233:JYQ458766 KIK393233:KIM458766 KSG393233:KSI458766 LCC393233:LCE458766 LLY393233:LMA458766 LVU393233:LVW458766 MFQ393233:MFS458766 MPM393233:MPO458766 MZI393233:MZK458766 NJE393233:NJG458766 NTA393233:NTC458766 OCW393233:OCY458766 OMS393233:OMU458766 OWO393233:OWQ458766 PGK393233:PGM458766 PQG393233:PQI458766 QAC393233:QAE458766 QJY393233:QKA458766 QTU393233:QTW458766 RDQ393233:RDS458766 RNM393233:RNO458766 RXI393233:RXK458766 SHE393233:SHG458766 SRA393233:SRC458766 TAW393233:TAY458766 TKS393233:TKU458766 TUO393233:TUQ458766 UEK393233:UEM458766 UOG393233:UOI458766 UYC393233:UYE458766 VHY393233:VIA458766 VRU393233:VRW458766 WBQ393233:WBS458766 WLM393233:WLO458766 WVI393233:WVK458766 A458769:C524302 IW458769:IY524302 SS458769:SU524302 ACO458769:ACQ524302 AMK458769:AMM524302 AWG458769:AWI524302 BGC458769:BGE524302 BPY458769:BQA524302 BZU458769:BZW524302 CJQ458769:CJS524302 CTM458769:CTO524302 DDI458769:DDK524302 DNE458769:DNG524302 DXA458769:DXC524302 EGW458769:EGY524302 EQS458769:EQU524302 FAO458769:FAQ524302 FKK458769:FKM524302 FUG458769:FUI524302 GEC458769:GEE524302 GNY458769:GOA524302 GXU458769:GXW524302 HHQ458769:HHS524302 HRM458769:HRO524302 IBI458769:IBK524302 ILE458769:ILG524302 IVA458769:IVC524302 JEW458769:JEY524302 JOS458769:JOU524302 JYO458769:JYQ524302 KIK458769:KIM524302 KSG458769:KSI524302 LCC458769:LCE524302 LLY458769:LMA524302 LVU458769:LVW524302 MFQ458769:MFS524302 MPM458769:MPO524302 MZI458769:MZK524302 NJE458769:NJG524302 NTA458769:NTC524302 OCW458769:OCY524302 OMS458769:OMU524302 OWO458769:OWQ524302 PGK458769:PGM524302 PQG458769:PQI524302 QAC458769:QAE524302 QJY458769:QKA524302 QTU458769:QTW524302 RDQ458769:RDS524302 RNM458769:RNO524302 RXI458769:RXK524302 SHE458769:SHG524302 SRA458769:SRC524302 TAW458769:TAY524302 TKS458769:TKU524302 TUO458769:TUQ524302 UEK458769:UEM524302 UOG458769:UOI524302 UYC458769:UYE524302 VHY458769:VIA524302 VRU458769:VRW524302 WBQ458769:WBS524302 WLM458769:WLO524302 WVI458769:WVK524302 A524305:C589838 IW524305:IY589838 SS524305:SU589838 ACO524305:ACQ589838 AMK524305:AMM589838 AWG524305:AWI589838 BGC524305:BGE589838 BPY524305:BQA589838 BZU524305:BZW589838 CJQ524305:CJS589838 CTM524305:CTO589838 DDI524305:DDK589838 DNE524305:DNG589838 DXA524305:DXC589838 EGW524305:EGY589838 EQS524305:EQU589838 FAO524305:FAQ589838 FKK524305:FKM589838 FUG524305:FUI589838 GEC524305:GEE589838 GNY524305:GOA589838 GXU524305:GXW589838 HHQ524305:HHS589838 HRM524305:HRO589838 IBI524305:IBK589838 ILE524305:ILG589838 IVA524305:IVC589838 JEW524305:JEY589838 JOS524305:JOU589838 JYO524305:JYQ589838 KIK524305:KIM589838 KSG524305:KSI589838 LCC524305:LCE589838 LLY524305:LMA589838 LVU524305:LVW589838 MFQ524305:MFS589838 MPM524305:MPO589838 MZI524305:MZK589838 NJE524305:NJG589838 NTA524305:NTC589838 OCW524305:OCY589838 OMS524305:OMU589838 OWO524305:OWQ589838 PGK524305:PGM589838 PQG524305:PQI589838 QAC524305:QAE589838 QJY524305:QKA589838 QTU524305:QTW589838 RDQ524305:RDS589838 RNM524305:RNO589838 RXI524305:RXK589838 SHE524305:SHG589838 SRA524305:SRC589838 TAW524305:TAY589838 TKS524305:TKU589838 TUO524305:TUQ589838 UEK524305:UEM589838 UOG524305:UOI589838 UYC524305:UYE589838 VHY524305:VIA589838 VRU524305:VRW589838 WBQ524305:WBS589838 WLM524305:WLO589838 WVI524305:WVK589838 A589841:C655374 IW589841:IY655374 SS589841:SU655374 ACO589841:ACQ655374 AMK589841:AMM655374 AWG589841:AWI655374 BGC589841:BGE655374 BPY589841:BQA655374 BZU589841:BZW655374 CJQ589841:CJS655374 CTM589841:CTO655374 DDI589841:DDK655374 DNE589841:DNG655374 DXA589841:DXC655374 EGW589841:EGY655374 EQS589841:EQU655374 FAO589841:FAQ655374 FKK589841:FKM655374 FUG589841:FUI655374 GEC589841:GEE655374 GNY589841:GOA655374 GXU589841:GXW655374 HHQ589841:HHS655374 HRM589841:HRO655374 IBI589841:IBK655374 ILE589841:ILG655374 IVA589841:IVC655374 JEW589841:JEY655374 JOS589841:JOU655374 JYO589841:JYQ655374 KIK589841:KIM655374 KSG589841:KSI655374 LCC589841:LCE655374 LLY589841:LMA655374 LVU589841:LVW655374 MFQ589841:MFS655374 MPM589841:MPO655374 MZI589841:MZK655374 NJE589841:NJG655374 NTA589841:NTC655374 OCW589841:OCY655374 OMS589841:OMU655374 OWO589841:OWQ655374 PGK589841:PGM655374 PQG589841:PQI655374 QAC589841:QAE655374 QJY589841:QKA655374 QTU589841:QTW655374 RDQ589841:RDS655374 RNM589841:RNO655374 RXI589841:RXK655374 SHE589841:SHG655374 SRA589841:SRC655374 TAW589841:TAY655374 TKS589841:TKU655374 TUO589841:TUQ655374 UEK589841:UEM655374 UOG589841:UOI655374 UYC589841:UYE655374 VHY589841:VIA655374 VRU589841:VRW655374 WBQ589841:WBS655374 WLM589841:WLO655374 WVI589841:WVK655374 A655377:C720910 IW655377:IY720910 SS655377:SU720910 ACO655377:ACQ720910 AMK655377:AMM720910 AWG655377:AWI720910 BGC655377:BGE720910 BPY655377:BQA720910 BZU655377:BZW720910 CJQ655377:CJS720910 CTM655377:CTO720910 DDI655377:DDK720910 DNE655377:DNG720910 DXA655377:DXC720910 EGW655377:EGY720910 EQS655377:EQU720910 FAO655377:FAQ720910 FKK655377:FKM720910 FUG655377:FUI720910 GEC655377:GEE720910 GNY655377:GOA720910 GXU655377:GXW720910 HHQ655377:HHS720910 HRM655377:HRO720910 IBI655377:IBK720910 ILE655377:ILG720910 IVA655377:IVC720910 JEW655377:JEY720910 JOS655377:JOU720910 JYO655377:JYQ720910 KIK655377:KIM720910 KSG655377:KSI720910 LCC655377:LCE720910 LLY655377:LMA720910 LVU655377:LVW720910 MFQ655377:MFS720910 MPM655377:MPO720910 MZI655377:MZK720910 NJE655377:NJG720910 NTA655377:NTC720910 OCW655377:OCY720910 OMS655377:OMU720910 OWO655377:OWQ720910 PGK655377:PGM720910 PQG655377:PQI720910 QAC655377:QAE720910 QJY655377:QKA720910 QTU655377:QTW720910 RDQ655377:RDS720910 RNM655377:RNO720910 RXI655377:RXK720910 SHE655377:SHG720910 SRA655377:SRC720910 TAW655377:TAY720910 TKS655377:TKU720910 TUO655377:TUQ720910 UEK655377:UEM720910 UOG655377:UOI720910 UYC655377:UYE720910 VHY655377:VIA720910 VRU655377:VRW720910 WBQ655377:WBS720910 WLM655377:WLO720910 WVI655377:WVK720910 A720913:C786446 IW720913:IY786446 SS720913:SU786446 ACO720913:ACQ786446 AMK720913:AMM786446 AWG720913:AWI786446 BGC720913:BGE786446 BPY720913:BQA786446 BZU720913:BZW786446 CJQ720913:CJS786446 CTM720913:CTO786446 DDI720913:DDK786446 DNE720913:DNG786446 DXA720913:DXC786446 EGW720913:EGY786446 EQS720913:EQU786446 FAO720913:FAQ786446 FKK720913:FKM786446 FUG720913:FUI786446 GEC720913:GEE786446 GNY720913:GOA786446 GXU720913:GXW786446 HHQ720913:HHS786446 HRM720913:HRO786446 IBI720913:IBK786446 ILE720913:ILG786446 IVA720913:IVC786446 JEW720913:JEY786446 JOS720913:JOU786446 JYO720913:JYQ786446 KIK720913:KIM786446 KSG720913:KSI786446 LCC720913:LCE786446 LLY720913:LMA786446 LVU720913:LVW786446 MFQ720913:MFS786446 MPM720913:MPO786446 MZI720913:MZK786446 NJE720913:NJG786446 NTA720913:NTC786446 OCW720913:OCY786446 OMS720913:OMU786446 OWO720913:OWQ786446 PGK720913:PGM786446 PQG720913:PQI786446 QAC720913:QAE786446 QJY720913:QKA786446 QTU720913:QTW786446 RDQ720913:RDS786446 RNM720913:RNO786446 RXI720913:RXK786446 SHE720913:SHG786446 SRA720913:SRC786446 TAW720913:TAY786446 TKS720913:TKU786446 TUO720913:TUQ786446 UEK720913:UEM786446 UOG720913:UOI786446 UYC720913:UYE786446 VHY720913:VIA786446 VRU720913:VRW786446 WBQ720913:WBS786446 WLM720913:WLO786446 WVI720913:WVK786446 A786449:C851982 IW786449:IY851982 SS786449:SU851982 ACO786449:ACQ851982 AMK786449:AMM851982 AWG786449:AWI851982 BGC786449:BGE851982 BPY786449:BQA851982 BZU786449:BZW851982 CJQ786449:CJS851982 CTM786449:CTO851982 DDI786449:DDK851982 DNE786449:DNG851982 DXA786449:DXC851982 EGW786449:EGY851982 EQS786449:EQU851982 FAO786449:FAQ851982 FKK786449:FKM851982 FUG786449:FUI851982 GEC786449:GEE851982 GNY786449:GOA851982 GXU786449:GXW851982 HHQ786449:HHS851982 HRM786449:HRO851982 IBI786449:IBK851982 ILE786449:ILG851982 IVA786449:IVC851982 JEW786449:JEY851982 JOS786449:JOU851982 JYO786449:JYQ851982 KIK786449:KIM851982 KSG786449:KSI851982 LCC786449:LCE851982 LLY786449:LMA851982 LVU786449:LVW851982 MFQ786449:MFS851982 MPM786449:MPO851982 MZI786449:MZK851982 NJE786449:NJG851982 NTA786449:NTC851982 OCW786449:OCY851982 OMS786449:OMU851982 OWO786449:OWQ851982 PGK786449:PGM851982 PQG786449:PQI851982 QAC786449:QAE851982 QJY786449:QKA851982 QTU786449:QTW851982 RDQ786449:RDS851982 RNM786449:RNO851982 RXI786449:RXK851982 SHE786449:SHG851982 SRA786449:SRC851982 TAW786449:TAY851982 TKS786449:TKU851982 TUO786449:TUQ851982 UEK786449:UEM851982 UOG786449:UOI851982 UYC786449:UYE851982 VHY786449:VIA851982 VRU786449:VRW851982 WBQ786449:WBS851982 WLM786449:WLO851982 WVI786449:WVK851982 A851985:C917518 IW851985:IY917518 SS851985:SU917518 ACO851985:ACQ917518 AMK851985:AMM917518 AWG851985:AWI917518 BGC851985:BGE917518 BPY851985:BQA917518 BZU851985:BZW917518 CJQ851985:CJS917518 CTM851985:CTO917518 DDI851985:DDK917518 DNE851985:DNG917518 DXA851985:DXC917518 EGW851985:EGY917518 EQS851985:EQU917518 FAO851985:FAQ917518 FKK851985:FKM917518 FUG851985:FUI917518 GEC851985:GEE917518 GNY851985:GOA917518 GXU851985:GXW917518 HHQ851985:HHS917518 HRM851985:HRO917518 IBI851985:IBK917518 ILE851985:ILG917518 IVA851985:IVC917518 JEW851985:JEY917518 JOS851985:JOU917518 JYO851985:JYQ917518 KIK851985:KIM917518 KSG851985:KSI917518 LCC851985:LCE917518 LLY851985:LMA917518 LVU851985:LVW917518 MFQ851985:MFS917518 MPM851985:MPO917518 MZI851985:MZK917518 NJE851985:NJG917518 NTA851985:NTC917518 OCW851985:OCY917518 OMS851985:OMU917518 OWO851985:OWQ917518 PGK851985:PGM917518 PQG851985:PQI917518 QAC851985:QAE917518 QJY851985:QKA917518 QTU851985:QTW917518 RDQ851985:RDS917518 RNM851985:RNO917518 RXI851985:RXK917518 SHE851985:SHG917518 SRA851985:SRC917518 TAW851985:TAY917518 TKS851985:TKU917518 TUO851985:TUQ917518 UEK851985:UEM917518 UOG851985:UOI917518 UYC851985:UYE917518 VHY851985:VIA917518 VRU851985:VRW917518 WBQ851985:WBS917518 WLM851985:WLO917518 WVI851985:WVK917518 A917521:C983054 IW917521:IY983054 SS917521:SU983054 ACO917521:ACQ983054 AMK917521:AMM983054 AWG917521:AWI983054 BGC917521:BGE983054 BPY917521:BQA983054 BZU917521:BZW983054 CJQ917521:CJS983054 CTM917521:CTO983054 DDI917521:DDK983054 DNE917521:DNG983054 DXA917521:DXC983054 EGW917521:EGY983054 EQS917521:EQU983054 FAO917521:FAQ983054 FKK917521:FKM983054 FUG917521:FUI983054 GEC917521:GEE983054 GNY917521:GOA983054 GXU917521:GXW983054 HHQ917521:HHS983054 HRM917521:HRO983054 IBI917521:IBK983054 ILE917521:ILG983054 IVA917521:IVC983054 JEW917521:JEY983054 JOS917521:JOU983054 JYO917521:JYQ983054 KIK917521:KIM983054 KSG917521:KSI983054 LCC917521:LCE983054 LLY917521:LMA983054 LVU917521:LVW983054 MFQ917521:MFS983054 MPM917521:MPO983054 MZI917521:MZK983054 NJE917521:NJG983054 NTA917521:NTC983054 OCW917521:OCY983054 OMS917521:OMU983054 OWO917521:OWQ983054 PGK917521:PGM983054 PQG917521:PQI983054 QAC917521:QAE983054 QJY917521:QKA983054 QTU917521:QTW983054 RDQ917521:RDS983054 RNM917521:RNO983054 RXI917521:RXK983054 SHE917521:SHG983054 SRA917521:SRC983054 TAW917521:TAY983054 TKS917521:TKU983054 TUO917521:TUQ983054 UEK917521:UEM983054 UOG917521:UOI983054 UYC917521:UYE983054 VHY917521:VIA983054 VRU917521:VRW983054 WBQ917521:WBS983054 WLM917521:WLO983054 WVI917521:WVK983054 A983057:C1048576 IW983057:IY1048576 SS983057:SU1048576 ACO983057:ACQ1048576 AMK983057:AMM1048576 AWG983057:AWI1048576 BGC983057:BGE1048576 BPY983057:BQA1048576 BZU983057:BZW1048576 CJQ983057:CJS1048576 CTM983057:CTO1048576 DDI983057:DDK1048576 DNE983057:DNG1048576 DXA983057:DXC1048576 EGW983057:EGY1048576 EQS983057:EQU1048576 FAO983057:FAQ1048576 FKK983057:FKM1048576 FUG983057:FUI1048576 GEC983057:GEE1048576 GNY983057:GOA1048576 GXU983057:GXW1048576 HHQ983057:HHS1048576 HRM983057:HRO1048576 IBI983057:IBK1048576 ILE983057:ILG1048576 IVA983057:IVC1048576 JEW983057:JEY1048576 JOS983057:JOU1048576 JYO983057:JYQ1048576 KIK983057:KIM1048576 KSG983057:KSI1048576 LCC983057:LCE1048576 LLY983057:LMA1048576 LVU983057:LVW1048576 MFQ983057:MFS1048576 MPM983057:MPO1048576 MZI983057:MZK1048576 NJE983057:NJG1048576 NTA983057:NTC1048576 OCW983057:OCY1048576 OMS983057:OMU1048576 OWO983057:OWQ1048576 PGK983057:PGM1048576 PQG983057:PQI1048576 QAC983057:QAE1048576 QJY983057:QKA1048576 QTU983057:QTW1048576 RDQ983057:RDS1048576 RNM983057:RNO1048576 RXI983057:RXK1048576 SHE983057:SHG1048576 SRA983057:SRC1048576 TAW983057:TAY1048576 TKS983057:TKU1048576 TUO983057:TUQ1048576 UEK983057:UEM1048576 UOG983057:UOI1048576 UYC983057:UYE1048576 VHY983057:VIA1048576 VRU983057:VRW1048576 WBQ983057:WBS1048576 WLM983057:WLO1048576 WVI983057:WVK1048576 A1:C14 IW1:IY14 SS1:SU14 ACO1:ACQ14 AMK1:AMM14 AWG1:AWI14 BGC1:BGE14 BPY1:BQA14 BZU1:BZW14 CJQ1:CJS14 CTM1:CTO14 DDI1:DDK14 DNE1:DNG14 DXA1:DXC14 EGW1:EGY14 EQS1:EQU14 FAO1:FAQ14 FKK1:FKM14 FUG1:FUI14 GEC1:GEE14 GNY1:GOA14 GXU1:GXW14 HHQ1:HHS14 HRM1:HRO14 IBI1:IBK14 ILE1:ILG14 IVA1:IVC14 JEW1:JEY14 JOS1:JOU14 JYO1:JYQ14 KIK1:KIM14 KSG1:KSI14 LCC1:LCE14 LLY1:LMA14 LVU1:LVW14 MFQ1:MFS14 MPM1:MPO14 MZI1:MZK14 NJE1:NJG14 NTA1:NTC14 OCW1:OCY14 OMS1:OMU14 OWO1:OWQ14 PGK1:PGM14 PQG1:PQI14 QAC1:QAE14 QJY1:QKA14 QTU1:QTW14 RDQ1:RDS14 RNM1:RNO14 RXI1:RXK14 SHE1:SHG14 SRA1:SRC14 TAW1:TAY14 TKS1:TKU14 TUO1:TUQ14 UEK1:UEM14 UOG1:UOI14 UYC1:UYE14 VHY1:VIA14 VRU1:VRW14 WBQ1:WBS14 WLM1:WLO14 WVI1:WVK14 D1:IV1048576 IZ1:SR1048576 SV1:ACN1048576 ACR1:AMJ1048576 AMN1:AWF1048576 AWJ1:BGB1048576 BGF1:BPX1048576 BQB1:BZT1048576 BZX1:CJP1048576 CJT1:CTL1048576 CTP1:DDH1048576 DDL1:DND1048576 DNH1:DWZ1048576 DXD1:EGV1048576 EGZ1:EQR1048576 EQV1:FAN1048576 FAR1:FKJ1048576 FKN1:FUF1048576 FUJ1:GEB1048576 GEF1:GNX1048576 GOB1:GXT1048576 GXX1:HHP1048576 HHT1:HRL1048576 HRP1:IBH1048576 IBL1:ILD1048576 ILH1:IUZ1048576 IVD1:JEV1048576 JEZ1:JOR1048576 JOV1:JYN1048576 JYR1:KIJ1048576 KIN1:KSF1048576 KSJ1:LCB1048576 LCF1:LLX1048576 LMB1:LVT1048576 LVX1:MFP1048576 MFT1:MPL1048576 MPP1:MZH1048576 MZL1:NJD1048576 NJH1:NSZ1048576 NTD1:OCV1048576 OCZ1:OMR1048576 OMV1:OWN1048576 OWR1:PGJ1048576 PGN1:PQF1048576 PQJ1:QAB1048576 QAF1:QJX1048576 QKB1:QTT1048576 QTX1:RDP1048576 RDT1:RNL1048576 RNP1:RXH1048576 RXL1:SHD1048576 SHH1:SQZ1048576 SRD1:TAV1048576 TAZ1:TKR1048576 TKV1:TUN1048576 TUR1:UEJ1048576 UEN1:UOF1048576 UOJ1:UYB1048576 UYF1:VHX1048576 VIB1:VRT1048576 VRX1:WBP1048576 WBT1:WLL1048576 WLP1:WVH1048576 WVL1:XFD1048576">
      <formula1>0</formula1>
      <formula2>10000000000</formula2>
    </dataValidation>
    <dataValidation allowBlank="1" showInputMessage="1" showErrorMessage="1" errorTitle="Error" error="Por favor ingrese números enteros" sqref="A15:C16 IW15:IY16 SS15:SU16 ACO15:ACQ16 AMK15:AMM16 AWG15:AWI16 BGC15:BGE16 BPY15:BQA16 BZU15:BZW16 CJQ15:CJS16 CTM15:CTO16 DDI15:DDK16 DNE15:DNG16 DXA15:DXC16 EGW15:EGY16 EQS15:EQU16 FAO15:FAQ16 FKK15:FKM16 FUG15:FUI16 GEC15:GEE16 GNY15:GOA16 GXU15:GXW16 HHQ15:HHS16 HRM15:HRO16 IBI15:IBK16 ILE15:ILG16 IVA15:IVC16 JEW15:JEY16 JOS15:JOU16 JYO15:JYQ16 KIK15:KIM16 KSG15:KSI16 LCC15:LCE16 LLY15:LMA16 LVU15:LVW16 MFQ15:MFS16 MPM15:MPO16 MZI15:MZK16 NJE15:NJG16 NTA15:NTC16 OCW15:OCY16 OMS15:OMU16 OWO15:OWQ16 PGK15:PGM16 PQG15:PQI16 QAC15:QAE16 QJY15:QKA16 QTU15:QTW16 RDQ15:RDS16 RNM15:RNO16 RXI15:RXK16 SHE15:SHG16 SRA15:SRC16 TAW15:TAY16 TKS15:TKU16 TUO15:TUQ16 UEK15:UEM16 UOG15:UOI16 UYC15:UYE16 VHY15:VIA16 VRU15:VRW16 WBQ15:WBS16 WLM15:WLO16 WVI15:WVK16 A65551:C65552 IW65551:IY65552 SS65551:SU65552 ACO65551:ACQ65552 AMK65551:AMM65552 AWG65551:AWI65552 BGC65551:BGE65552 BPY65551:BQA65552 BZU65551:BZW65552 CJQ65551:CJS65552 CTM65551:CTO65552 DDI65551:DDK65552 DNE65551:DNG65552 DXA65551:DXC65552 EGW65551:EGY65552 EQS65551:EQU65552 FAO65551:FAQ65552 FKK65551:FKM65552 FUG65551:FUI65552 GEC65551:GEE65552 GNY65551:GOA65552 GXU65551:GXW65552 HHQ65551:HHS65552 HRM65551:HRO65552 IBI65551:IBK65552 ILE65551:ILG65552 IVA65551:IVC65552 JEW65551:JEY65552 JOS65551:JOU65552 JYO65551:JYQ65552 KIK65551:KIM65552 KSG65551:KSI65552 LCC65551:LCE65552 LLY65551:LMA65552 LVU65551:LVW65552 MFQ65551:MFS65552 MPM65551:MPO65552 MZI65551:MZK65552 NJE65551:NJG65552 NTA65551:NTC65552 OCW65551:OCY65552 OMS65551:OMU65552 OWO65551:OWQ65552 PGK65551:PGM65552 PQG65551:PQI65552 QAC65551:QAE65552 QJY65551:QKA65552 QTU65551:QTW65552 RDQ65551:RDS65552 RNM65551:RNO65552 RXI65551:RXK65552 SHE65551:SHG65552 SRA65551:SRC65552 TAW65551:TAY65552 TKS65551:TKU65552 TUO65551:TUQ65552 UEK65551:UEM65552 UOG65551:UOI65552 UYC65551:UYE65552 VHY65551:VIA65552 VRU65551:VRW65552 WBQ65551:WBS65552 WLM65551:WLO65552 WVI65551:WVK65552 A131087:C131088 IW131087:IY131088 SS131087:SU131088 ACO131087:ACQ131088 AMK131087:AMM131088 AWG131087:AWI131088 BGC131087:BGE131088 BPY131087:BQA131088 BZU131087:BZW131088 CJQ131087:CJS131088 CTM131087:CTO131088 DDI131087:DDK131088 DNE131087:DNG131088 DXA131087:DXC131088 EGW131087:EGY131088 EQS131087:EQU131088 FAO131087:FAQ131088 FKK131087:FKM131088 FUG131087:FUI131088 GEC131087:GEE131088 GNY131087:GOA131088 GXU131087:GXW131088 HHQ131087:HHS131088 HRM131087:HRO131088 IBI131087:IBK131088 ILE131087:ILG131088 IVA131087:IVC131088 JEW131087:JEY131088 JOS131087:JOU131088 JYO131087:JYQ131088 KIK131087:KIM131088 KSG131087:KSI131088 LCC131087:LCE131088 LLY131087:LMA131088 LVU131087:LVW131088 MFQ131087:MFS131088 MPM131087:MPO131088 MZI131087:MZK131088 NJE131087:NJG131088 NTA131087:NTC131088 OCW131087:OCY131088 OMS131087:OMU131088 OWO131087:OWQ131088 PGK131087:PGM131088 PQG131087:PQI131088 QAC131087:QAE131088 QJY131087:QKA131088 QTU131087:QTW131088 RDQ131087:RDS131088 RNM131087:RNO131088 RXI131087:RXK131088 SHE131087:SHG131088 SRA131087:SRC131088 TAW131087:TAY131088 TKS131087:TKU131088 TUO131087:TUQ131088 UEK131087:UEM131088 UOG131087:UOI131088 UYC131087:UYE131088 VHY131087:VIA131088 VRU131087:VRW131088 WBQ131087:WBS131088 WLM131087:WLO131088 WVI131087:WVK131088 A196623:C196624 IW196623:IY196624 SS196623:SU196624 ACO196623:ACQ196624 AMK196623:AMM196624 AWG196623:AWI196624 BGC196623:BGE196624 BPY196623:BQA196624 BZU196623:BZW196624 CJQ196623:CJS196624 CTM196623:CTO196624 DDI196623:DDK196624 DNE196623:DNG196624 DXA196623:DXC196624 EGW196623:EGY196624 EQS196623:EQU196624 FAO196623:FAQ196624 FKK196623:FKM196624 FUG196623:FUI196624 GEC196623:GEE196624 GNY196623:GOA196624 GXU196623:GXW196624 HHQ196623:HHS196624 HRM196623:HRO196624 IBI196623:IBK196624 ILE196623:ILG196624 IVA196623:IVC196624 JEW196623:JEY196624 JOS196623:JOU196624 JYO196623:JYQ196624 KIK196623:KIM196624 KSG196623:KSI196624 LCC196623:LCE196624 LLY196623:LMA196624 LVU196623:LVW196624 MFQ196623:MFS196624 MPM196623:MPO196624 MZI196623:MZK196624 NJE196623:NJG196624 NTA196623:NTC196624 OCW196623:OCY196624 OMS196623:OMU196624 OWO196623:OWQ196624 PGK196623:PGM196624 PQG196623:PQI196624 QAC196623:QAE196624 QJY196623:QKA196624 QTU196623:QTW196624 RDQ196623:RDS196624 RNM196623:RNO196624 RXI196623:RXK196624 SHE196623:SHG196624 SRA196623:SRC196624 TAW196623:TAY196624 TKS196623:TKU196624 TUO196623:TUQ196624 UEK196623:UEM196624 UOG196623:UOI196624 UYC196623:UYE196624 VHY196623:VIA196624 VRU196623:VRW196624 WBQ196623:WBS196624 WLM196623:WLO196624 WVI196623:WVK196624 A262159:C262160 IW262159:IY262160 SS262159:SU262160 ACO262159:ACQ262160 AMK262159:AMM262160 AWG262159:AWI262160 BGC262159:BGE262160 BPY262159:BQA262160 BZU262159:BZW262160 CJQ262159:CJS262160 CTM262159:CTO262160 DDI262159:DDK262160 DNE262159:DNG262160 DXA262159:DXC262160 EGW262159:EGY262160 EQS262159:EQU262160 FAO262159:FAQ262160 FKK262159:FKM262160 FUG262159:FUI262160 GEC262159:GEE262160 GNY262159:GOA262160 GXU262159:GXW262160 HHQ262159:HHS262160 HRM262159:HRO262160 IBI262159:IBK262160 ILE262159:ILG262160 IVA262159:IVC262160 JEW262159:JEY262160 JOS262159:JOU262160 JYO262159:JYQ262160 KIK262159:KIM262160 KSG262159:KSI262160 LCC262159:LCE262160 LLY262159:LMA262160 LVU262159:LVW262160 MFQ262159:MFS262160 MPM262159:MPO262160 MZI262159:MZK262160 NJE262159:NJG262160 NTA262159:NTC262160 OCW262159:OCY262160 OMS262159:OMU262160 OWO262159:OWQ262160 PGK262159:PGM262160 PQG262159:PQI262160 QAC262159:QAE262160 QJY262159:QKA262160 QTU262159:QTW262160 RDQ262159:RDS262160 RNM262159:RNO262160 RXI262159:RXK262160 SHE262159:SHG262160 SRA262159:SRC262160 TAW262159:TAY262160 TKS262159:TKU262160 TUO262159:TUQ262160 UEK262159:UEM262160 UOG262159:UOI262160 UYC262159:UYE262160 VHY262159:VIA262160 VRU262159:VRW262160 WBQ262159:WBS262160 WLM262159:WLO262160 WVI262159:WVK262160 A327695:C327696 IW327695:IY327696 SS327695:SU327696 ACO327695:ACQ327696 AMK327695:AMM327696 AWG327695:AWI327696 BGC327695:BGE327696 BPY327695:BQA327696 BZU327695:BZW327696 CJQ327695:CJS327696 CTM327695:CTO327696 DDI327695:DDK327696 DNE327695:DNG327696 DXA327695:DXC327696 EGW327695:EGY327696 EQS327695:EQU327696 FAO327695:FAQ327696 FKK327695:FKM327696 FUG327695:FUI327696 GEC327695:GEE327696 GNY327695:GOA327696 GXU327695:GXW327696 HHQ327695:HHS327696 HRM327695:HRO327696 IBI327695:IBK327696 ILE327695:ILG327696 IVA327695:IVC327696 JEW327695:JEY327696 JOS327695:JOU327696 JYO327695:JYQ327696 KIK327695:KIM327696 KSG327695:KSI327696 LCC327695:LCE327696 LLY327695:LMA327696 LVU327695:LVW327696 MFQ327695:MFS327696 MPM327695:MPO327696 MZI327695:MZK327696 NJE327695:NJG327696 NTA327695:NTC327696 OCW327695:OCY327696 OMS327695:OMU327696 OWO327695:OWQ327696 PGK327695:PGM327696 PQG327695:PQI327696 QAC327695:QAE327696 QJY327695:QKA327696 QTU327695:QTW327696 RDQ327695:RDS327696 RNM327695:RNO327696 RXI327695:RXK327696 SHE327695:SHG327696 SRA327695:SRC327696 TAW327695:TAY327696 TKS327695:TKU327696 TUO327695:TUQ327696 UEK327695:UEM327696 UOG327695:UOI327696 UYC327695:UYE327696 VHY327695:VIA327696 VRU327695:VRW327696 WBQ327695:WBS327696 WLM327695:WLO327696 WVI327695:WVK327696 A393231:C393232 IW393231:IY393232 SS393231:SU393232 ACO393231:ACQ393232 AMK393231:AMM393232 AWG393231:AWI393232 BGC393231:BGE393232 BPY393231:BQA393232 BZU393231:BZW393232 CJQ393231:CJS393232 CTM393231:CTO393232 DDI393231:DDK393232 DNE393231:DNG393232 DXA393231:DXC393232 EGW393231:EGY393232 EQS393231:EQU393232 FAO393231:FAQ393232 FKK393231:FKM393232 FUG393231:FUI393232 GEC393231:GEE393232 GNY393231:GOA393232 GXU393231:GXW393232 HHQ393231:HHS393232 HRM393231:HRO393232 IBI393231:IBK393232 ILE393231:ILG393232 IVA393231:IVC393232 JEW393231:JEY393232 JOS393231:JOU393232 JYO393231:JYQ393232 KIK393231:KIM393232 KSG393231:KSI393232 LCC393231:LCE393232 LLY393231:LMA393232 LVU393231:LVW393232 MFQ393231:MFS393232 MPM393231:MPO393232 MZI393231:MZK393232 NJE393231:NJG393232 NTA393231:NTC393232 OCW393231:OCY393232 OMS393231:OMU393232 OWO393231:OWQ393232 PGK393231:PGM393232 PQG393231:PQI393232 QAC393231:QAE393232 QJY393231:QKA393232 QTU393231:QTW393232 RDQ393231:RDS393232 RNM393231:RNO393232 RXI393231:RXK393232 SHE393231:SHG393232 SRA393231:SRC393232 TAW393231:TAY393232 TKS393231:TKU393232 TUO393231:TUQ393232 UEK393231:UEM393232 UOG393231:UOI393232 UYC393231:UYE393232 VHY393231:VIA393232 VRU393231:VRW393232 WBQ393231:WBS393232 WLM393231:WLO393232 WVI393231:WVK393232 A458767:C458768 IW458767:IY458768 SS458767:SU458768 ACO458767:ACQ458768 AMK458767:AMM458768 AWG458767:AWI458768 BGC458767:BGE458768 BPY458767:BQA458768 BZU458767:BZW458768 CJQ458767:CJS458768 CTM458767:CTO458768 DDI458767:DDK458768 DNE458767:DNG458768 DXA458767:DXC458768 EGW458767:EGY458768 EQS458767:EQU458768 FAO458767:FAQ458768 FKK458767:FKM458768 FUG458767:FUI458768 GEC458767:GEE458768 GNY458767:GOA458768 GXU458767:GXW458768 HHQ458767:HHS458768 HRM458767:HRO458768 IBI458767:IBK458768 ILE458767:ILG458768 IVA458767:IVC458768 JEW458767:JEY458768 JOS458767:JOU458768 JYO458767:JYQ458768 KIK458767:KIM458768 KSG458767:KSI458768 LCC458767:LCE458768 LLY458767:LMA458768 LVU458767:LVW458768 MFQ458767:MFS458768 MPM458767:MPO458768 MZI458767:MZK458768 NJE458767:NJG458768 NTA458767:NTC458768 OCW458767:OCY458768 OMS458767:OMU458768 OWO458767:OWQ458768 PGK458767:PGM458768 PQG458767:PQI458768 QAC458767:QAE458768 QJY458767:QKA458768 QTU458767:QTW458768 RDQ458767:RDS458768 RNM458767:RNO458768 RXI458767:RXK458768 SHE458767:SHG458768 SRA458767:SRC458768 TAW458767:TAY458768 TKS458767:TKU458768 TUO458767:TUQ458768 UEK458767:UEM458768 UOG458767:UOI458768 UYC458767:UYE458768 VHY458767:VIA458768 VRU458767:VRW458768 WBQ458767:WBS458768 WLM458767:WLO458768 WVI458767:WVK458768 A524303:C524304 IW524303:IY524304 SS524303:SU524304 ACO524303:ACQ524304 AMK524303:AMM524304 AWG524303:AWI524304 BGC524303:BGE524304 BPY524303:BQA524304 BZU524303:BZW524304 CJQ524303:CJS524304 CTM524303:CTO524304 DDI524303:DDK524304 DNE524303:DNG524304 DXA524303:DXC524304 EGW524303:EGY524304 EQS524303:EQU524304 FAO524303:FAQ524304 FKK524303:FKM524304 FUG524303:FUI524304 GEC524303:GEE524304 GNY524303:GOA524304 GXU524303:GXW524304 HHQ524303:HHS524304 HRM524303:HRO524304 IBI524303:IBK524304 ILE524303:ILG524304 IVA524303:IVC524304 JEW524303:JEY524304 JOS524303:JOU524304 JYO524303:JYQ524304 KIK524303:KIM524304 KSG524303:KSI524304 LCC524303:LCE524304 LLY524303:LMA524304 LVU524303:LVW524304 MFQ524303:MFS524304 MPM524303:MPO524304 MZI524303:MZK524304 NJE524303:NJG524304 NTA524303:NTC524304 OCW524303:OCY524304 OMS524303:OMU524304 OWO524303:OWQ524304 PGK524303:PGM524304 PQG524303:PQI524304 QAC524303:QAE524304 QJY524303:QKA524304 QTU524303:QTW524304 RDQ524303:RDS524304 RNM524303:RNO524304 RXI524303:RXK524304 SHE524303:SHG524304 SRA524303:SRC524304 TAW524303:TAY524304 TKS524303:TKU524304 TUO524303:TUQ524304 UEK524303:UEM524304 UOG524303:UOI524304 UYC524303:UYE524304 VHY524303:VIA524304 VRU524303:VRW524304 WBQ524303:WBS524304 WLM524303:WLO524304 WVI524303:WVK524304 A589839:C589840 IW589839:IY589840 SS589839:SU589840 ACO589839:ACQ589840 AMK589839:AMM589840 AWG589839:AWI589840 BGC589839:BGE589840 BPY589839:BQA589840 BZU589839:BZW589840 CJQ589839:CJS589840 CTM589839:CTO589840 DDI589839:DDK589840 DNE589839:DNG589840 DXA589839:DXC589840 EGW589839:EGY589840 EQS589839:EQU589840 FAO589839:FAQ589840 FKK589839:FKM589840 FUG589839:FUI589840 GEC589839:GEE589840 GNY589839:GOA589840 GXU589839:GXW589840 HHQ589839:HHS589840 HRM589839:HRO589840 IBI589839:IBK589840 ILE589839:ILG589840 IVA589839:IVC589840 JEW589839:JEY589840 JOS589839:JOU589840 JYO589839:JYQ589840 KIK589839:KIM589840 KSG589839:KSI589840 LCC589839:LCE589840 LLY589839:LMA589840 LVU589839:LVW589840 MFQ589839:MFS589840 MPM589839:MPO589840 MZI589839:MZK589840 NJE589839:NJG589840 NTA589839:NTC589840 OCW589839:OCY589840 OMS589839:OMU589840 OWO589839:OWQ589840 PGK589839:PGM589840 PQG589839:PQI589840 QAC589839:QAE589840 QJY589839:QKA589840 QTU589839:QTW589840 RDQ589839:RDS589840 RNM589839:RNO589840 RXI589839:RXK589840 SHE589839:SHG589840 SRA589839:SRC589840 TAW589839:TAY589840 TKS589839:TKU589840 TUO589839:TUQ589840 UEK589839:UEM589840 UOG589839:UOI589840 UYC589839:UYE589840 VHY589839:VIA589840 VRU589839:VRW589840 WBQ589839:WBS589840 WLM589839:WLO589840 WVI589839:WVK589840 A655375:C655376 IW655375:IY655376 SS655375:SU655376 ACO655375:ACQ655376 AMK655375:AMM655376 AWG655375:AWI655376 BGC655375:BGE655376 BPY655375:BQA655376 BZU655375:BZW655376 CJQ655375:CJS655376 CTM655375:CTO655376 DDI655375:DDK655376 DNE655375:DNG655376 DXA655375:DXC655376 EGW655375:EGY655376 EQS655375:EQU655376 FAO655375:FAQ655376 FKK655375:FKM655376 FUG655375:FUI655376 GEC655375:GEE655376 GNY655375:GOA655376 GXU655375:GXW655376 HHQ655375:HHS655376 HRM655375:HRO655376 IBI655375:IBK655376 ILE655375:ILG655376 IVA655375:IVC655376 JEW655375:JEY655376 JOS655375:JOU655376 JYO655375:JYQ655376 KIK655375:KIM655376 KSG655375:KSI655376 LCC655375:LCE655376 LLY655375:LMA655376 LVU655375:LVW655376 MFQ655375:MFS655376 MPM655375:MPO655376 MZI655375:MZK655376 NJE655375:NJG655376 NTA655375:NTC655376 OCW655375:OCY655376 OMS655375:OMU655376 OWO655375:OWQ655376 PGK655375:PGM655376 PQG655375:PQI655376 QAC655375:QAE655376 QJY655375:QKA655376 QTU655375:QTW655376 RDQ655375:RDS655376 RNM655375:RNO655376 RXI655375:RXK655376 SHE655375:SHG655376 SRA655375:SRC655376 TAW655375:TAY655376 TKS655375:TKU655376 TUO655375:TUQ655376 UEK655375:UEM655376 UOG655375:UOI655376 UYC655375:UYE655376 VHY655375:VIA655376 VRU655375:VRW655376 WBQ655375:WBS655376 WLM655375:WLO655376 WVI655375:WVK655376 A720911:C720912 IW720911:IY720912 SS720911:SU720912 ACO720911:ACQ720912 AMK720911:AMM720912 AWG720911:AWI720912 BGC720911:BGE720912 BPY720911:BQA720912 BZU720911:BZW720912 CJQ720911:CJS720912 CTM720911:CTO720912 DDI720911:DDK720912 DNE720911:DNG720912 DXA720911:DXC720912 EGW720911:EGY720912 EQS720911:EQU720912 FAO720911:FAQ720912 FKK720911:FKM720912 FUG720911:FUI720912 GEC720911:GEE720912 GNY720911:GOA720912 GXU720911:GXW720912 HHQ720911:HHS720912 HRM720911:HRO720912 IBI720911:IBK720912 ILE720911:ILG720912 IVA720911:IVC720912 JEW720911:JEY720912 JOS720911:JOU720912 JYO720911:JYQ720912 KIK720911:KIM720912 KSG720911:KSI720912 LCC720911:LCE720912 LLY720911:LMA720912 LVU720911:LVW720912 MFQ720911:MFS720912 MPM720911:MPO720912 MZI720911:MZK720912 NJE720911:NJG720912 NTA720911:NTC720912 OCW720911:OCY720912 OMS720911:OMU720912 OWO720911:OWQ720912 PGK720911:PGM720912 PQG720911:PQI720912 QAC720911:QAE720912 QJY720911:QKA720912 QTU720911:QTW720912 RDQ720911:RDS720912 RNM720911:RNO720912 RXI720911:RXK720912 SHE720911:SHG720912 SRA720911:SRC720912 TAW720911:TAY720912 TKS720911:TKU720912 TUO720911:TUQ720912 UEK720911:UEM720912 UOG720911:UOI720912 UYC720911:UYE720912 VHY720911:VIA720912 VRU720911:VRW720912 WBQ720911:WBS720912 WLM720911:WLO720912 WVI720911:WVK720912 A786447:C786448 IW786447:IY786448 SS786447:SU786448 ACO786447:ACQ786448 AMK786447:AMM786448 AWG786447:AWI786448 BGC786447:BGE786448 BPY786447:BQA786448 BZU786447:BZW786448 CJQ786447:CJS786448 CTM786447:CTO786448 DDI786447:DDK786448 DNE786447:DNG786448 DXA786447:DXC786448 EGW786447:EGY786448 EQS786447:EQU786448 FAO786447:FAQ786448 FKK786447:FKM786448 FUG786447:FUI786448 GEC786447:GEE786448 GNY786447:GOA786448 GXU786447:GXW786448 HHQ786447:HHS786448 HRM786447:HRO786448 IBI786447:IBK786448 ILE786447:ILG786448 IVA786447:IVC786448 JEW786447:JEY786448 JOS786447:JOU786448 JYO786447:JYQ786448 KIK786447:KIM786448 KSG786447:KSI786448 LCC786447:LCE786448 LLY786447:LMA786448 LVU786447:LVW786448 MFQ786447:MFS786448 MPM786447:MPO786448 MZI786447:MZK786448 NJE786447:NJG786448 NTA786447:NTC786448 OCW786447:OCY786448 OMS786447:OMU786448 OWO786447:OWQ786448 PGK786447:PGM786448 PQG786447:PQI786448 QAC786447:QAE786448 QJY786447:QKA786448 QTU786447:QTW786448 RDQ786447:RDS786448 RNM786447:RNO786448 RXI786447:RXK786448 SHE786447:SHG786448 SRA786447:SRC786448 TAW786447:TAY786448 TKS786447:TKU786448 TUO786447:TUQ786448 UEK786447:UEM786448 UOG786447:UOI786448 UYC786447:UYE786448 VHY786447:VIA786448 VRU786447:VRW786448 WBQ786447:WBS786448 WLM786447:WLO786448 WVI786447:WVK786448 A851983:C851984 IW851983:IY851984 SS851983:SU851984 ACO851983:ACQ851984 AMK851983:AMM851984 AWG851983:AWI851984 BGC851983:BGE851984 BPY851983:BQA851984 BZU851983:BZW851984 CJQ851983:CJS851984 CTM851983:CTO851984 DDI851983:DDK851984 DNE851983:DNG851984 DXA851983:DXC851984 EGW851983:EGY851984 EQS851983:EQU851984 FAO851983:FAQ851984 FKK851983:FKM851984 FUG851983:FUI851984 GEC851983:GEE851984 GNY851983:GOA851984 GXU851983:GXW851984 HHQ851983:HHS851984 HRM851983:HRO851984 IBI851983:IBK851984 ILE851983:ILG851984 IVA851983:IVC851984 JEW851983:JEY851984 JOS851983:JOU851984 JYO851983:JYQ851984 KIK851983:KIM851984 KSG851983:KSI851984 LCC851983:LCE851984 LLY851983:LMA851984 LVU851983:LVW851984 MFQ851983:MFS851984 MPM851983:MPO851984 MZI851983:MZK851984 NJE851983:NJG851984 NTA851983:NTC851984 OCW851983:OCY851984 OMS851983:OMU851984 OWO851983:OWQ851984 PGK851983:PGM851984 PQG851983:PQI851984 QAC851983:QAE851984 QJY851983:QKA851984 QTU851983:QTW851984 RDQ851983:RDS851984 RNM851983:RNO851984 RXI851983:RXK851984 SHE851983:SHG851984 SRA851983:SRC851984 TAW851983:TAY851984 TKS851983:TKU851984 TUO851983:TUQ851984 UEK851983:UEM851984 UOG851983:UOI851984 UYC851983:UYE851984 VHY851983:VIA851984 VRU851983:VRW851984 WBQ851983:WBS851984 WLM851983:WLO851984 WVI851983:WVK851984 A917519:C917520 IW917519:IY917520 SS917519:SU917520 ACO917519:ACQ917520 AMK917519:AMM917520 AWG917519:AWI917520 BGC917519:BGE917520 BPY917519:BQA917520 BZU917519:BZW917520 CJQ917519:CJS917520 CTM917519:CTO917520 DDI917519:DDK917520 DNE917519:DNG917520 DXA917519:DXC917520 EGW917519:EGY917520 EQS917519:EQU917520 FAO917519:FAQ917520 FKK917519:FKM917520 FUG917519:FUI917520 GEC917519:GEE917520 GNY917519:GOA917520 GXU917519:GXW917520 HHQ917519:HHS917520 HRM917519:HRO917520 IBI917519:IBK917520 ILE917519:ILG917520 IVA917519:IVC917520 JEW917519:JEY917520 JOS917519:JOU917520 JYO917519:JYQ917520 KIK917519:KIM917520 KSG917519:KSI917520 LCC917519:LCE917520 LLY917519:LMA917520 LVU917519:LVW917520 MFQ917519:MFS917520 MPM917519:MPO917520 MZI917519:MZK917520 NJE917519:NJG917520 NTA917519:NTC917520 OCW917519:OCY917520 OMS917519:OMU917520 OWO917519:OWQ917520 PGK917519:PGM917520 PQG917519:PQI917520 QAC917519:QAE917520 QJY917519:QKA917520 QTU917519:QTW917520 RDQ917519:RDS917520 RNM917519:RNO917520 RXI917519:RXK917520 SHE917519:SHG917520 SRA917519:SRC917520 TAW917519:TAY917520 TKS917519:TKU917520 TUO917519:TUQ917520 UEK917519:UEM917520 UOG917519:UOI917520 UYC917519:UYE917520 VHY917519:VIA917520 VRU917519:VRW917520 WBQ917519:WBS917520 WLM917519:WLO917520 WVI917519:WVK917520 A983055:C983056 IW983055:IY983056 SS983055:SU983056 ACO983055:ACQ983056 AMK983055:AMM983056 AWG983055:AWI983056 BGC983055:BGE983056 BPY983055:BQA983056 BZU983055:BZW983056 CJQ983055:CJS983056 CTM983055:CTO983056 DDI983055:DDK983056 DNE983055:DNG983056 DXA983055:DXC983056 EGW983055:EGY983056 EQS983055:EQU983056 FAO983055:FAQ983056 FKK983055:FKM983056 FUG983055:FUI983056 GEC983055:GEE983056 GNY983055:GOA983056 GXU983055:GXW983056 HHQ983055:HHS983056 HRM983055:HRO983056 IBI983055:IBK983056 ILE983055:ILG983056 IVA983055:IVC983056 JEW983055:JEY983056 JOS983055:JOU983056 JYO983055:JYQ983056 KIK983055:KIM983056 KSG983055:KSI983056 LCC983055:LCE983056 LLY983055:LMA983056 LVU983055:LVW983056 MFQ983055:MFS983056 MPM983055:MPO983056 MZI983055:MZK983056 NJE983055:NJG983056 NTA983055:NTC983056 OCW983055:OCY983056 OMS983055:OMU983056 OWO983055:OWQ983056 PGK983055:PGM983056 PQG983055:PQI983056 QAC983055:QAE983056 QJY983055:QKA983056 QTU983055:QTW983056 RDQ983055:RDS983056 RNM983055:RNO983056 RXI983055:RXK983056 SHE983055:SHG983056 SRA983055:SRC983056 TAW983055:TAY983056 TKS983055:TKU983056 TUO983055:TUQ983056 UEK983055:UEM983056 UOG983055:UOI983056 UYC983055:UYE983056 VHY983055:VIA983056 VRU983055:VRW983056 WBQ983055:WBS983056 WLM983055:WLO983056 WVI983055:WVK98305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2017-01-25T19:09:15Z</dcterms:modified>
</cp:coreProperties>
</file>