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95" windowHeight="9510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52511"/>
</workbook>
</file>

<file path=xl/calcChain.xml><?xml version="1.0" encoding="utf-8"?>
<calcChain xmlns="http://schemas.openxmlformats.org/spreadsheetml/2006/main">
  <c r="BB45" i="3" l="1"/>
  <c r="BA45" i="3"/>
  <c r="E45" i="3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41" i="3" s="1"/>
  <c r="N30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I10" i="3"/>
  <c r="H10" i="3"/>
  <c r="G10" i="3"/>
  <c r="F10" i="3"/>
  <c r="E10" i="3"/>
  <c r="D10" i="3"/>
  <c r="C10" i="3"/>
  <c r="B10" i="3" s="1"/>
  <c r="A200" i="3" s="1"/>
  <c r="A5" i="3"/>
  <c r="A4" i="3"/>
  <c r="A3" i="3"/>
  <c r="A2" i="3"/>
  <c r="BB45" i="2" l="1"/>
  <c r="BA45" i="2"/>
  <c r="E45" i="2"/>
  <c r="N42" i="2"/>
  <c r="P41" i="2"/>
  <c r="O41" i="2"/>
  <c r="M41" i="2"/>
  <c r="L41" i="2"/>
  <c r="K41" i="2"/>
  <c r="J41" i="2"/>
  <c r="I41" i="2"/>
  <c r="H41" i="2"/>
  <c r="G41" i="2"/>
  <c r="F41" i="2"/>
  <c r="E41" i="2"/>
  <c r="D41" i="2"/>
  <c r="C41" i="2"/>
  <c r="N40" i="2"/>
  <c r="N38" i="2"/>
  <c r="N33" i="2"/>
  <c r="N32" i="2"/>
  <c r="N31" i="2"/>
  <c r="N41" i="2" s="1"/>
  <c r="N30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I10" i="2"/>
  <c r="H10" i="2"/>
  <c r="G10" i="2"/>
  <c r="F10" i="2"/>
  <c r="E10" i="2"/>
  <c r="D10" i="2"/>
  <c r="C10" i="2"/>
  <c r="B10" i="2" s="1"/>
  <c r="A200" i="2" s="1"/>
  <c r="A5" i="2"/>
  <c r="A4" i="2"/>
  <c r="A3" i="2"/>
  <c r="A2" i="2"/>
  <c r="BB45" i="4" l="1"/>
  <c r="BA45" i="4"/>
  <c r="E45" i="4" s="1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30" i="4"/>
  <c r="N41" i="4" s="1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I10" i="4"/>
  <c r="H10" i="4"/>
  <c r="G10" i="4"/>
  <c r="F10" i="4"/>
  <c r="E10" i="4"/>
  <c r="D10" i="4"/>
  <c r="C10" i="4"/>
  <c r="B10" i="4" s="1"/>
  <c r="A200" i="4" s="1"/>
  <c r="A5" i="4"/>
  <c r="A4" i="4"/>
  <c r="A3" i="4"/>
  <c r="A2" i="4"/>
  <c r="BB45" i="8" l="1"/>
  <c r="BA45" i="8"/>
  <c r="E45" i="8"/>
  <c r="N42" i="8"/>
  <c r="P41" i="8"/>
  <c r="O41" i="8"/>
  <c r="M41" i="8"/>
  <c r="L41" i="8"/>
  <c r="K41" i="8"/>
  <c r="J41" i="8"/>
  <c r="I41" i="8"/>
  <c r="H41" i="8"/>
  <c r="G41" i="8"/>
  <c r="F41" i="8"/>
  <c r="E41" i="8"/>
  <c r="D41" i="8"/>
  <c r="C41" i="8"/>
  <c r="N40" i="8"/>
  <c r="N38" i="8"/>
  <c r="N33" i="8"/>
  <c r="N32" i="8"/>
  <c r="N31" i="8"/>
  <c r="N41" i="8" s="1"/>
  <c r="N30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I10" i="8"/>
  <c r="H10" i="8"/>
  <c r="G10" i="8"/>
  <c r="F10" i="8"/>
  <c r="E10" i="8"/>
  <c r="D10" i="8"/>
  <c r="C10" i="8"/>
  <c r="B10" i="8" s="1"/>
  <c r="A200" i="8" s="1"/>
  <c r="A5" i="8"/>
  <c r="A4" i="8"/>
  <c r="A3" i="8"/>
  <c r="A2" i="8"/>
  <c r="BB45" i="9" l="1"/>
  <c r="BA45" i="9"/>
  <c r="E45" i="9" s="1"/>
  <c r="N42" i="9"/>
  <c r="P41" i="9"/>
  <c r="O41" i="9"/>
  <c r="M41" i="9"/>
  <c r="L41" i="9"/>
  <c r="K41" i="9"/>
  <c r="J41" i="9"/>
  <c r="I41" i="9"/>
  <c r="H41" i="9"/>
  <c r="G41" i="9"/>
  <c r="F41" i="9"/>
  <c r="E41" i="9"/>
  <c r="D41" i="9"/>
  <c r="C41" i="9"/>
  <c r="N40" i="9"/>
  <c r="N38" i="9"/>
  <c r="N33" i="9"/>
  <c r="N32" i="9"/>
  <c r="N31" i="9"/>
  <c r="N30" i="9"/>
  <c r="N41" i="9" s="1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I10" i="9"/>
  <c r="H10" i="9"/>
  <c r="G10" i="9"/>
  <c r="F10" i="9"/>
  <c r="E10" i="9"/>
  <c r="D10" i="9"/>
  <c r="B10" i="9" s="1"/>
  <c r="C10" i="9"/>
  <c r="A5" i="9"/>
  <c r="A4" i="9"/>
  <c r="A3" i="9"/>
  <c r="A2" i="9"/>
  <c r="A200" i="9" l="1"/>
  <c r="BB45" i="10"/>
  <c r="BA45" i="10"/>
  <c r="E45" i="10" s="1"/>
  <c r="N42" i="10"/>
  <c r="P41" i="10"/>
  <c r="O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N38" i="10"/>
  <c r="N33" i="10"/>
  <c r="N32" i="10"/>
  <c r="N31" i="10"/>
  <c r="N30" i="10"/>
  <c r="N41" i="10" s="1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I10" i="10"/>
  <c r="H10" i="10"/>
  <c r="G10" i="10"/>
  <c r="F10" i="10"/>
  <c r="E10" i="10"/>
  <c r="D10" i="10"/>
  <c r="B10" i="10" s="1"/>
  <c r="C10" i="10"/>
  <c r="A5" i="10"/>
  <c r="A4" i="10"/>
  <c r="A3" i="10"/>
  <c r="A2" i="10"/>
  <c r="A200" i="10" l="1"/>
  <c r="BB45" i="11"/>
  <c r="BA45" i="11"/>
  <c r="E45" i="11" s="1"/>
  <c r="N42" i="11"/>
  <c r="P41" i="11"/>
  <c r="O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N38" i="11"/>
  <c r="N33" i="11"/>
  <c r="N32" i="11"/>
  <c r="N31" i="11"/>
  <c r="N41" i="11" s="1"/>
  <c r="N30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I10" i="11"/>
  <c r="H10" i="11"/>
  <c r="G10" i="11"/>
  <c r="F10" i="11"/>
  <c r="E10" i="11"/>
  <c r="D10" i="11"/>
  <c r="C10" i="11"/>
  <c r="B10" i="11" s="1"/>
  <c r="A5" i="11"/>
  <c r="A4" i="11"/>
  <c r="A3" i="11"/>
  <c r="A2" i="11"/>
  <c r="A200" i="11" l="1"/>
  <c r="BB45" i="12"/>
  <c r="BA45" i="12"/>
  <c r="E45" i="12"/>
  <c r="N42" i="12"/>
  <c r="P41" i="12"/>
  <c r="O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N38" i="12"/>
  <c r="N33" i="12"/>
  <c r="N32" i="12"/>
  <c r="N31" i="12"/>
  <c r="N41" i="12" s="1"/>
  <c r="N30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I10" i="12"/>
  <c r="H10" i="12"/>
  <c r="G10" i="12"/>
  <c r="F10" i="12"/>
  <c r="E10" i="12"/>
  <c r="D10" i="12"/>
  <c r="C10" i="12"/>
  <c r="B10" i="12" s="1"/>
  <c r="A200" i="12" s="1"/>
  <c r="A5" i="12"/>
  <c r="A4" i="12"/>
  <c r="A3" i="12"/>
  <c r="A2" i="12"/>
  <c r="BB45" i="13" l="1"/>
  <c r="BA45" i="13"/>
  <c r="E45" i="13" s="1"/>
  <c r="N42" i="13"/>
  <c r="P41" i="13"/>
  <c r="O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N38" i="13"/>
  <c r="N33" i="13"/>
  <c r="N32" i="13"/>
  <c r="N31" i="13"/>
  <c r="N30" i="13"/>
  <c r="N41" i="13" s="1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I10" i="13"/>
  <c r="H10" i="13"/>
  <c r="G10" i="13"/>
  <c r="F10" i="13"/>
  <c r="E10" i="13"/>
  <c r="D10" i="13"/>
  <c r="B10" i="13" s="1"/>
  <c r="C10" i="13"/>
  <c r="A5" i="13"/>
  <c r="A4" i="13"/>
  <c r="A3" i="13"/>
  <c r="A2" i="13"/>
  <c r="A200" i="13" l="1"/>
  <c r="BB45" i="7"/>
  <c r="BA45" i="7"/>
  <c r="E45" i="7"/>
  <c r="N42" i="7"/>
  <c r="P41" i="7"/>
  <c r="O41" i="7"/>
  <c r="M41" i="7"/>
  <c r="L41" i="7"/>
  <c r="K41" i="7"/>
  <c r="J41" i="7"/>
  <c r="I41" i="7"/>
  <c r="H41" i="7"/>
  <c r="G41" i="7"/>
  <c r="F41" i="7"/>
  <c r="E41" i="7"/>
  <c r="D41" i="7"/>
  <c r="C41" i="7"/>
  <c r="N40" i="7"/>
  <c r="N38" i="7"/>
  <c r="N33" i="7"/>
  <c r="N32" i="7"/>
  <c r="N31" i="7"/>
  <c r="N30" i="7"/>
  <c r="N41" i="7" s="1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I10" i="7"/>
  <c r="H10" i="7"/>
  <c r="G10" i="7"/>
  <c r="F10" i="7"/>
  <c r="E10" i="7"/>
  <c r="D10" i="7"/>
  <c r="C10" i="7"/>
  <c r="B10" i="7"/>
  <c r="A200" i="7" s="1"/>
  <c r="A5" i="7"/>
  <c r="A4" i="7"/>
  <c r="A3" i="7"/>
  <c r="A2" i="7"/>
  <c r="A2" i="6"/>
  <c r="A3" i="6"/>
  <c r="A4" i="6"/>
  <c r="A5" i="6"/>
  <c r="C10" i="6"/>
  <c r="B10" i="6" s="1"/>
  <c r="D10" i="6"/>
  <c r="E10" i="6"/>
  <c r="F10" i="6"/>
  <c r="G10" i="6"/>
  <c r="H10" i="6"/>
  <c r="I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N30" i="6"/>
  <c r="N31" i="6"/>
  <c r="N32" i="6"/>
  <c r="N41" i="6" s="1"/>
  <c r="N33" i="6"/>
  <c r="N38" i="6"/>
  <c r="N40" i="6"/>
  <c r="C41" i="6"/>
  <c r="D41" i="6"/>
  <c r="E41" i="6"/>
  <c r="F41" i="6"/>
  <c r="G41" i="6"/>
  <c r="H41" i="6"/>
  <c r="I41" i="6"/>
  <c r="J41" i="6"/>
  <c r="K41" i="6"/>
  <c r="L41" i="6"/>
  <c r="M41" i="6"/>
  <c r="O41" i="6"/>
  <c r="P41" i="6"/>
  <c r="N42" i="6"/>
  <c r="BA45" i="6"/>
  <c r="E45" i="6" s="1"/>
  <c r="BB45" i="6"/>
  <c r="A200" i="6" l="1"/>
  <c r="BB45" i="5"/>
  <c r="BA45" i="5"/>
  <c r="E45" i="5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30" i="5"/>
  <c r="N41" i="5" s="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I10" i="5"/>
  <c r="H10" i="5"/>
  <c r="G10" i="5"/>
  <c r="F10" i="5"/>
  <c r="E10" i="5"/>
  <c r="D10" i="5"/>
  <c r="C10" i="5"/>
  <c r="B10" i="5"/>
  <c r="A200" i="5" s="1"/>
  <c r="A5" i="5"/>
  <c r="A4" i="5"/>
  <c r="A3" i="5"/>
  <c r="A2" i="5"/>
  <c r="D46" i="1" l="1"/>
  <c r="C46" i="1"/>
  <c r="D45" i="1"/>
  <c r="C45" i="1"/>
  <c r="P42" i="1"/>
  <c r="O42" i="1"/>
  <c r="M42" i="1"/>
  <c r="L42" i="1"/>
  <c r="K42" i="1"/>
  <c r="J42" i="1"/>
  <c r="I42" i="1"/>
  <c r="H42" i="1"/>
  <c r="G42" i="1"/>
  <c r="F42" i="1"/>
  <c r="E42" i="1"/>
  <c r="D42" i="1"/>
  <c r="C42" i="1"/>
  <c r="O41" i="1"/>
  <c r="M41" i="1"/>
  <c r="J41" i="1"/>
  <c r="I41" i="1"/>
  <c r="F41" i="1"/>
  <c r="E41" i="1"/>
  <c r="P40" i="1"/>
  <c r="O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M30" i="1"/>
  <c r="L30" i="1"/>
  <c r="K30" i="1"/>
  <c r="J30" i="1"/>
  <c r="I30" i="1"/>
  <c r="H30" i="1"/>
  <c r="G30" i="1"/>
  <c r="F30" i="1"/>
  <c r="E30" i="1"/>
  <c r="D30" i="1"/>
  <c r="C30" i="1"/>
  <c r="D26" i="1"/>
  <c r="C26" i="1"/>
  <c r="D25" i="1"/>
  <c r="C25" i="1"/>
  <c r="D24" i="1"/>
  <c r="C24" i="1"/>
  <c r="D23" i="1"/>
  <c r="C23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N42" i="1"/>
  <c r="P41" i="1"/>
  <c r="L41" i="1"/>
  <c r="K41" i="1"/>
  <c r="H41" i="1"/>
  <c r="G41" i="1"/>
  <c r="D41" i="1"/>
  <c r="C41" i="1"/>
  <c r="N40" i="1"/>
  <c r="N38" i="1"/>
  <c r="N33" i="1"/>
  <c r="N32" i="1"/>
  <c r="N30" i="1"/>
  <c r="A5" i="1"/>
  <c r="A3" i="1"/>
  <c r="A2" i="1"/>
  <c r="B14" i="1" l="1"/>
  <c r="B18" i="1"/>
  <c r="B22" i="1"/>
  <c r="B24" i="1"/>
  <c r="B26" i="1"/>
  <c r="B12" i="1"/>
  <c r="B16" i="1"/>
  <c r="B20" i="1"/>
  <c r="B15" i="1"/>
  <c r="BB45" i="1"/>
  <c r="B23" i="1"/>
  <c r="B25" i="1"/>
  <c r="H10" i="1"/>
  <c r="B19" i="1"/>
  <c r="N41" i="1"/>
  <c r="B13" i="1"/>
  <c r="B17" i="1"/>
  <c r="B21" i="1"/>
  <c r="I10" i="1"/>
  <c r="BA45" i="1"/>
  <c r="E45" i="1" s="1"/>
  <c r="D10" i="1"/>
  <c r="E10" i="1"/>
  <c r="B11" i="1"/>
  <c r="C10" i="1"/>
  <c r="F10" i="1"/>
  <c r="G10" i="1"/>
  <c r="B10" i="1" l="1"/>
  <c r="A200" i="1" s="1"/>
</calcChain>
</file>

<file path=xl/sharedStrings.xml><?xml version="1.0" encoding="utf-8"?>
<sst xmlns="http://schemas.openxmlformats.org/spreadsheetml/2006/main" count="910" uniqueCount="69">
  <si>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</si>
  <si>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</si>
  <si>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</si>
  <si>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</si>
  <si>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</si>
  <si>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</si>
  <si>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</si>
  <si>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</si>
  <si>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</si>
  <si>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</si>
  <si>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</si>
  <si>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</si>
  <si>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</si>
  <si>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</si>
  <si>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</si>
  <si>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</si>
  <si>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</si>
  <si>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</si>
  <si>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</si>
  <si>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(En Sala de Espera)</t>
  </si>
  <si>
    <t>Tiempo de Espera, por consulta  especialidad (Por Lista de Espera)</t>
  </si>
  <si>
    <t>Tiempo de Espera, por procedimiento (Lista de Espera)</t>
  </si>
  <si>
    <t>Tiempo de Espera, por cirugía  (Lista de Espera)</t>
  </si>
  <si>
    <t>Información</t>
  </si>
  <si>
    <t>Procedimientos Administrativos</t>
  </si>
  <si>
    <t>Probidad Administrativa</t>
  </si>
  <si>
    <t>Garantías Explicitas en Salud (GES)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</si>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</sst>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24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Protection="1"/>
    <xf numFmtId="0" fontId="2" fillId="0" borderId="0" xfId="0" applyFont="1" applyBorder="1" applyProtection="1"/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Border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0" fontId="2" fillId="0" borderId="25" xfId="0" applyFont="1" applyFill="1" applyBorder="1" applyAlignment="1" applyProtection="1">
      <alignment horizontal="left" vertical="center" wrapText="1"/>
    </xf>
    <xf numFmtId="3" fontId="2" fillId="0" borderId="26" xfId="0" applyNumberFormat="1" applyFont="1" applyFill="1" applyBorder="1" applyAlignment="1" applyProtection="1"/>
    <xf numFmtId="3" fontId="2" fillId="5" borderId="27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0" fontId="2" fillId="0" borderId="31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32" xfId="0" applyFont="1" applyFill="1" applyBorder="1" applyAlignment="1" applyProtection="1">
      <alignment horizontal="left" vertical="center" wrapText="1"/>
    </xf>
    <xf numFmtId="3" fontId="2" fillId="0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6" borderId="33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6" xfId="0" applyNumberFormat="1" applyFont="1" applyFill="1" applyBorder="1" applyAlignment="1" applyProtection="1"/>
    <xf numFmtId="0" fontId="6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43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0" borderId="43" xfId="0" applyNumberFormat="1" applyFont="1" applyBorder="1" applyAlignment="1" applyProtection="1"/>
    <xf numFmtId="0" fontId="9" fillId="2" borderId="0" xfId="0" applyFont="1" applyFill="1" applyAlignment="1" applyProtection="1"/>
    <xf numFmtId="3" fontId="2" fillId="5" borderId="47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50" xfId="0" applyNumberFormat="1" applyFont="1" applyFill="1" applyBorder="1" applyAlignment="1" applyProtection="1">
      <protection locked="0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53" xfId="0" applyNumberFormat="1" applyFont="1" applyFill="1" applyBorder="1" applyAlignment="1" applyProtection="1">
      <protection locked="0"/>
    </xf>
    <xf numFmtId="3" fontId="2" fillId="6" borderId="51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5" borderId="54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42" xfId="0" applyNumberFormat="1" applyFont="1" applyFill="1" applyBorder="1" applyAlignment="1" applyProtection="1">
      <alignment horizontal="left" vertical="center"/>
    </xf>
    <xf numFmtId="0" fontId="2" fillId="0" borderId="32" xfId="0" applyNumberFormat="1" applyFont="1" applyFill="1" applyBorder="1" applyAlignment="1" applyProtection="1">
      <alignment horizontal="left" vertical="center" wrapText="1"/>
    </xf>
    <xf numFmtId="0" fontId="2" fillId="0" borderId="35" xfId="0" applyNumberFormat="1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48" xfId="0" applyFont="1" applyFill="1" applyBorder="1" applyAlignment="1" applyProtection="1">
      <alignment horizontal="left" wrapText="1"/>
    </xf>
    <xf numFmtId="0" fontId="2" fillId="0" borderId="49" xfId="0" applyFont="1" applyFill="1" applyBorder="1" applyAlignment="1" applyProtection="1">
      <alignment horizontal="left" wrapText="1"/>
    </xf>
    <xf numFmtId="0" fontId="2" fillId="0" borderId="32" xfId="0" applyFont="1" applyFill="1" applyBorder="1" applyAlignment="1" applyProtection="1">
      <alignment horizontal="left" wrapText="1"/>
    </xf>
    <xf numFmtId="0" fontId="2" fillId="0" borderId="35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1" xfId="0" applyFont="1" applyFill="1" applyBorder="1" applyAlignment="1" applyProtection="1">
      <alignment horizontal="left" wrapText="1"/>
    </xf>
    <xf numFmtId="0" fontId="2" fillId="0" borderId="42" xfId="0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nunez\Desktop\2016\REM%202016\ENERO\116108A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7">
          <cell r="B7">
            <v>2016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tabSelected="1" workbookViewId="0">
      <selection activeCell="C15" sqref="C15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",[1]NOMBRE!B2," - ","( ",[1]NOMBRE!C2,[1]NOMBRE!D2,[1]NOMBRE!E2,[1]NOMBRE!F2,[1]NOMBRE!G2,"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13" t="s">
        <v>8</v>
      </c>
      <c r="C9" s="15" t="s">
        <v>9</v>
      </c>
      <c r="D9" s="16" t="s">
        <v>10</v>
      </c>
      <c r="E9" s="17" t="s">
        <v>11</v>
      </c>
      <c r="F9" s="17" t="s">
        <v>12</v>
      </c>
      <c r="G9" s="166"/>
      <c r="H9" s="17" t="s">
        <v>13</v>
      </c>
      <c r="I9" s="17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658</v>
      </c>
      <c r="C10" s="22">
        <f t="shared" ref="C10:I10" si="0">SUM(C11:C21)</f>
        <v>199</v>
      </c>
      <c r="D10" s="23">
        <f t="shared" si="0"/>
        <v>459</v>
      </c>
      <c r="E10" s="22">
        <f t="shared" si="0"/>
        <v>428</v>
      </c>
      <c r="F10" s="23">
        <f t="shared" si="0"/>
        <v>236</v>
      </c>
      <c r="G10" s="24">
        <f t="shared" si="0"/>
        <v>0</v>
      </c>
      <c r="H10" s="25">
        <f t="shared" si="0"/>
        <v>230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164</v>
      </c>
      <c r="C11" s="31">
        <f>+Enero!C11+Febrero!C11+'Marzo '!C11+'Abril '!C11+'Mayo '!C11+Junio!C11+Julio!C11+Agosto!C11+Septiembre!C11+'Octubre '!C11+Noviembre!C11+'Diciembre '!C11</f>
        <v>42</v>
      </c>
      <c r="D11" s="32">
        <f>+Enero!D11+Febrero!D11+'Marzo '!D11+'Abril '!D11+'Mayo '!D11+Junio!D11+Julio!D11+Agosto!D11+Septiembre!D11+'Octubre '!D11+Noviembre!D11+'Diciembre '!D11</f>
        <v>122</v>
      </c>
      <c r="E11" s="31">
        <f>+Enero!E11+Febrero!E11+'Marzo '!E11+'Abril '!E11+'Mayo '!E11+Junio!E11+Julio!E11+Agosto!E11+Septiembre!E11+'Octubre '!E11+Noviembre!E11+'Diciembre '!E11</f>
        <v>92</v>
      </c>
      <c r="F11" s="32">
        <f>+Enero!F11+Febrero!F11+'Marzo '!F11+'Abril '!F11+'Mayo '!F11+Junio!F11+Julio!F11+Agosto!F11+Septiembre!F11+'Octubre '!F11+Noviembre!F11+'Diciembre '!F11</f>
        <v>68</v>
      </c>
      <c r="G11" s="33">
        <f>+Enero!G11+Febrero!G11+'Marzo '!G11+'Abril '!G11+'Mayo '!G11+Junio!G11+Julio!G11+Agosto!G11+Septiembre!G11+'Octubre '!G11+Noviembre!G11+'Diciembre '!G11</f>
        <v>0</v>
      </c>
      <c r="H11" s="34">
        <f>+Enero!H11+Febrero!H11+'Marzo '!H11+'Abril '!H11+'Mayo '!H11+Junio!H11+Julio!H11+Agosto!H11+Septiembre!H11+'Octubre '!H11+Noviembre!H11+'Diciembre '!H11</f>
        <v>72</v>
      </c>
      <c r="I11" s="32">
        <f>+Enero!I11+Febrero!I11+'Marzo '!I11+'Abril '!I11+'Mayo '!I11+Junio!I11+Julio!I11+Agosto!I11+Septiembre!I11+'Octubre '!I11+Noviembre!I11+'Diciembre '!I11</f>
        <v>0</v>
      </c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88</v>
      </c>
      <c r="C12" s="37">
        <f>+Enero!C12+Febrero!C12+'Marzo '!C12+'Abril '!C12+'Mayo '!C12+Junio!C12+Julio!C12+Agosto!C12+Septiembre!C12+'Octubre '!C12+Noviembre!C12+'Diciembre '!C12</f>
        <v>22</v>
      </c>
      <c r="D12" s="38">
        <f>+Enero!D12+Febrero!D12+'Marzo '!D12+'Abril '!D12+'Mayo '!D12+Junio!D12+Julio!D12+Agosto!D12+Septiembre!D12+'Octubre '!D12+Noviembre!D12+'Diciembre '!D12</f>
        <v>66</v>
      </c>
      <c r="E12" s="37">
        <f>+Enero!E12+Febrero!E12+'Marzo '!E12+'Abril '!E12+'Mayo '!E12+Junio!E12+Julio!E12+Agosto!E12+Septiembre!E12+'Octubre '!E12+Noviembre!E12+'Diciembre '!E12</f>
        <v>50</v>
      </c>
      <c r="F12" s="38">
        <f>+Enero!F12+Febrero!F12+'Marzo '!F12+'Abril '!F12+'Mayo '!F12+Junio!F12+Julio!F12+Agosto!F12+Septiembre!F12+'Octubre '!F12+Noviembre!F12+'Diciembre '!F12</f>
        <v>40</v>
      </c>
      <c r="G12" s="39">
        <f>+Enero!G12+Febrero!G12+'Marzo '!G12+'Abril '!G12+'Mayo '!G12+Junio!G12+Julio!G12+Agosto!G12+Septiembre!G12+'Octubre '!G12+Noviembre!G12+'Diciembre '!G12</f>
        <v>0</v>
      </c>
      <c r="H12" s="40">
        <f>+Enero!H12+Febrero!H12+'Marzo '!H12+'Abril '!H12+'Mayo '!H12+Junio!H12+Julio!H12+Agosto!H12+Septiembre!H12+'Octubre '!H12+Noviembre!H12+'Diciembre '!H12</f>
        <v>38</v>
      </c>
      <c r="I12" s="38">
        <f>+Enero!I12+Febrero!I12+'Marzo '!I12+'Abril '!I12+'Mayo '!I12+Junio!I12+Julio!I12+Agosto!I12+Septiembre!I12+'Octubre '!I12+Noviembre!I12+'Diciembre '!I12</f>
        <v>0</v>
      </c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15</v>
      </c>
      <c r="C13" s="37">
        <f>+Enero!C13+Febrero!C13+'Marzo '!C13+'Abril '!C13+'Mayo '!C13+Junio!C13+Julio!C13+Agosto!C13+Septiembre!C13+'Octubre '!C13+Noviembre!C13+'Diciembre '!C13</f>
        <v>6</v>
      </c>
      <c r="D13" s="38">
        <f>+Enero!D13+Febrero!D13+'Marzo '!D13+'Abril '!D13+'Mayo '!D13+Junio!D13+Julio!D13+Agosto!D13+Septiembre!D13+'Octubre '!D13+Noviembre!D13+'Diciembre '!D13</f>
        <v>9</v>
      </c>
      <c r="E13" s="37">
        <f>+Enero!E13+Febrero!E13+'Marzo '!E13+'Abril '!E13+'Mayo '!E13+Junio!E13+Julio!E13+Agosto!E13+Septiembre!E13+'Octubre '!E13+Noviembre!E13+'Diciembre '!E13</f>
        <v>10</v>
      </c>
      <c r="F13" s="39">
        <f>+Enero!F13+Febrero!F13+'Marzo '!F13+'Abril '!F13+'Mayo '!F13+Junio!F13+Julio!F13+Agosto!F13+Septiembre!F13+'Octubre '!F13+Noviembre!F13+'Diciembre '!F13</f>
        <v>4</v>
      </c>
      <c r="G13" s="39">
        <f>+Enero!G13+Febrero!G13+'Marzo '!G13+'Abril '!G13+'Mayo '!G13+Junio!G13+Julio!G13+Agosto!G13+Septiembre!G13+'Octubre '!G13+Noviembre!G13+'Diciembre '!G13</f>
        <v>0</v>
      </c>
      <c r="H13" s="41">
        <f>+Enero!H13+Febrero!H13+'Marzo '!H13+'Abril '!H13+'Mayo '!H13+Junio!H13+Julio!H13+Agosto!H13+Septiembre!H13+'Octubre '!H13+Noviembre!H13+'Diciembre '!H13</f>
        <v>5</v>
      </c>
      <c r="I13" s="39">
        <f>+Enero!I13+Febrero!I13+'Marzo '!I13+'Abril '!I13+'Mayo '!I13+Junio!I13+Julio!I13+Agosto!I13+Septiembre!I13+'Octubre '!I13+Noviembre!I13+'Diciembre '!I13</f>
        <v>0</v>
      </c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192</v>
      </c>
      <c r="C14" s="37">
        <f>+Enero!C14+Febrero!C14+'Marzo '!C14+'Abril '!C14+'Mayo '!C14+Junio!C14+Julio!C14+Agosto!C14+Septiembre!C14+'Octubre '!C14+Noviembre!C14+'Diciembre '!C14</f>
        <v>69</v>
      </c>
      <c r="D14" s="38">
        <f>+Enero!D14+Febrero!D14+'Marzo '!D14+'Abril '!D14+'Mayo '!D14+Junio!D14+Julio!D14+Agosto!D14+Septiembre!D14+'Octubre '!D14+Noviembre!D14+'Diciembre '!D14</f>
        <v>123</v>
      </c>
      <c r="E14" s="37">
        <f>+Enero!E14+Febrero!E14+'Marzo '!E14+'Abril '!E14+'Mayo '!E14+Junio!E14+Julio!E14+Agosto!E14+Septiembre!E14+'Octubre '!E14+Noviembre!E14+'Diciembre '!E14</f>
        <v>132</v>
      </c>
      <c r="F14" s="39">
        <f>+Enero!F14+Febrero!F14+'Marzo '!F14+'Abril '!F14+'Mayo '!F14+Junio!F14+Julio!F14+Agosto!F14+Septiembre!F14+'Octubre '!F14+Noviembre!F14+'Diciembre '!F14</f>
        <v>70</v>
      </c>
      <c r="G14" s="39">
        <f>+Enero!G14+Febrero!G14+'Marzo '!G14+'Abril '!G14+'Mayo '!G14+Junio!G14+Julio!G14+Agosto!G14+Septiembre!G14+'Octubre '!G14+Noviembre!G14+'Diciembre '!G14</f>
        <v>0</v>
      </c>
      <c r="H14" s="41">
        <f>+Enero!H14+Febrero!H14+'Marzo '!H14+'Abril '!H14+'Mayo '!H14+Junio!H14+Julio!H14+Agosto!H14+Septiembre!H14+'Octubre '!H14+Noviembre!H14+'Diciembre '!H14</f>
        <v>60</v>
      </c>
      <c r="I14" s="39">
        <f>+Enero!I14+Febrero!I14+'Marzo '!I14+'Abril '!I14+'Mayo '!I14+Junio!I14+Julio!I14+Agosto!I14+Septiembre!I14+'Octubre '!I14+Noviembre!I14+'Diciembre '!I14</f>
        <v>0</v>
      </c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>
        <f>+Enero!C15+Febrero!C15+'Marzo '!C15+'Abril '!C15+'Mayo '!C15+Junio!C15+Julio!C15+Agosto!C15+Septiembre!C15+'Octubre '!C15+Noviembre!C15+'Diciembre '!C15</f>
        <v>0</v>
      </c>
      <c r="D15" s="38">
        <f>+Enero!D15+Febrero!D15+'Marzo '!D15+'Abril '!D15+'Mayo '!D15+Junio!D15+Julio!D15+Agosto!D15+Septiembre!D15+'Octubre '!D15+Noviembre!D15+'Diciembre '!D15</f>
        <v>0</v>
      </c>
      <c r="E15" s="37">
        <f>+Enero!E15+Febrero!E15+'Marzo '!E15+'Abril '!E15+'Mayo '!E15+Junio!E15+Julio!E15+Agosto!E15+Septiembre!E15+'Octubre '!E15+Noviembre!E15+'Diciembre '!E15</f>
        <v>0</v>
      </c>
      <c r="F15" s="39">
        <f>+Enero!F15+Febrero!F15+'Marzo '!F15+'Abril '!F15+'Mayo '!F15+Junio!F15+Julio!F15+Agosto!F15+Septiembre!F15+'Octubre '!F15+Noviembre!F15+'Diciembre '!F15</f>
        <v>0</v>
      </c>
      <c r="G15" s="42">
        <f>+Enero!G15+Febrero!G15+'Marzo '!G15+'Abril '!G15+'Mayo '!G15+Junio!G15+Julio!G15+Agosto!G15+Septiembre!G15+'Octubre '!G15+Noviembre!G15+'Diciembre '!G15</f>
        <v>0</v>
      </c>
      <c r="H15" s="41">
        <f>+Enero!H15+Febrero!H15+'Marzo '!H15+'Abril '!H15+'Mayo '!H15+Junio!H15+Julio!H15+Agosto!H15+Septiembre!H15+'Octubre '!H15+Noviembre!H15+'Diciembre '!H15</f>
        <v>0</v>
      </c>
      <c r="I15" s="39">
        <f>+Enero!I15+Febrero!I15+'Marzo '!I15+'Abril '!I15+'Mayo '!I15+Junio!I15+Julio!I15+Agosto!I15+Septiembre!I15+'Octubre '!I15+Noviembre!I15+'Diciembre '!I15</f>
        <v>0</v>
      </c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4</v>
      </c>
      <c r="C16" s="37">
        <f>+Enero!C16+Febrero!C16+'Marzo '!C16+'Abril '!C16+'Mayo '!C16+Junio!C16+Julio!C16+Agosto!C16+Septiembre!C16+'Octubre '!C16+Noviembre!C16+'Diciembre '!C16</f>
        <v>1</v>
      </c>
      <c r="D16" s="38">
        <f>+Enero!D16+Febrero!D16+'Marzo '!D16+'Abril '!D16+'Mayo '!D16+Junio!D16+Julio!D16+Agosto!D16+Septiembre!D16+'Octubre '!D16+Noviembre!D16+'Diciembre '!D16</f>
        <v>3</v>
      </c>
      <c r="E16" s="37">
        <f>+Enero!E16+Febrero!E16+'Marzo '!E16+'Abril '!E16+'Mayo '!E16+Junio!E16+Julio!E16+Agosto!E16+Septiembre!E16+'Octubre '!E16+Noviembre!E16+'Diciembre '!E16</f>
        <v>3</v>
      </c>
      <c r="F16" s="39">
        <f>+Enero!F16+Febrero!F16+'Marzo '!F16+'Abril '!F16+'Mayo '!F16+Junio!F16+Julio!F16+Agosto!F16+Septiembre!F16+'Octubre '!F16+Noviembre!F16+'Diciembre '!F16</f>
        <v>2</v>
      </c>
      <c r="G16" s="42">
        <f>+Enero!G16+Febrero!G16+'Marzo '!G16+'Abril '!G16+'Mayo '!G16+Junio!G16+Julio!G16+Agosto!G16+Septiembre!G16+'Octubre '!G16+Noviembre!G16+'Diciembre '!G16</f>
        <v>0</v>
      </c>
      <c r="H16" s="41">
        <f>+Enero!H16+Febrero!H16+'Marzo '!H16+'Abril '!H16+'Mayo '!H16+Junio!H16+Julio!H16+Agosto!H16+Septiembre!H16+'Octubre '!H16+Noviembre!H16+'Diciembre '!H16</f>
        <v>1</v>
      </c>
      <c r="I16" s="39">
        <f>+Enero!I16+Febrero!I16+'Marzo '!I16+'Abril '!I16+'Mayo '!I16+Junio!I16+Julio!I16+Agosto!I16+Septiembre!I16+'Octubre '!I16+Noviembre!I16+'Diciembre '!I16</f>
        <v>0</v>
      </c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2</v>
      </c>
      <c r="C17" s="37">
        <f>+Enero!C17+Febrero!C17+'Marzo '!C17+'Abril '!C17+'Mayo '!C17+Junio!C17+Julio!C17+Agosto!C17+Septiembre!C17+'Octubre '!C17+Noviembre!C17+'Diciembre '!C17</f>
        <v>1</v>
      </c>
      <c r="D17" s="38">
        <f>+Enero!D17+Febrero!D17+'Marzo '!D17+'Abril '!D17+'Mayo '!D17+Junio!D17+Julio!D17+Agosto!D17+Septiembre!D17+'Octubre '!D17+Noviembre!D17+'Diciembre '!D17</f>
        <v>1</v>
      </c>
      <c r="E17" s="37">
        <f>+Enero!E17+Febrero!E17+'Marzo '!E17+'Abril '!E17+'Mayo '!E17+Junio!E17+Julio!E17+Agosto!E17+Septiembre!E17+'Octubre '!E17+Noviembre!E17+'Diciembre '!E17</f>
        <v>1</v>
      </c>
      <c r="F17" s="39">
        <f>+Enero!F17+Febrero!F17+'Marzo '!F17+'Abril '!F17+'Mayo '!F17+Junio!F17+Julio!F17+Agosto!F17+Septiembre!F17+'Octubre '!F17+Noviembre!F17+'Diciembre '!F17</f>
        <v>5</v>
      </c>
      <c r="G17" s="42">
        <f>+Enero!G17+Febrero!G17+'Marzo '!G17+'Abril '!G17+'Mayo '!G17+Junio!G17+Julio!G17+Agosto!G17+Septiembre!G17+'Octubre '!G17+Noviembre!G17+'Diciembre '!G17</f>
        <v>0</v>
      </c>
      <c r="H17" s="41">
        <f>+Enero!H17+Febrero!H17+'Marzo '!H17+'Abril '!H17+'Mayo '!H17+Junio!H17+Julio!H17+Agosto!H17+Septiembre!H17+'Octubre '!H17+Noviembre!H17+'Diciembre '!H17</f>
        <v>1</v>
      </c>
      <c r="I17" s="39">
        <f>+Enero!I17+Febrero!I17+'Marzo '!I17+'Abril '!I17+'Mayo '!I17+Junio!I17+Julio!I17+Agosto!I17+Septiembre!I17+'Octubre '!I17+Noviembre!I17+'Diciembre '!I17</f>
        <v>0</v>
      </c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63</v>
      </c>
      <c r="C18" s="37">
        <f>+Enero!C18+Febrero!C18+'Marzo '!C18+'Abril '!C18+'Mayo '!C18+Junio!C18+Julio!C18+Agosto!C18+Septiembre!C18+'Octubre '!C18+Noviembre!C18+'Diciembre '!C18</f>
        <v>20</v>
      </c>
      <c r="D18" s="38">
        <f>+Enero!D18+Febrero!D18+'Marzo '!D18+'Abril '!D18+'Mayo '!D18+Junio!D18+Julio!D18+Agosto!D18+Septiembre!D18+'Octubre '!D18+Noviembre!D18+'Diciembre '!D18</f>
        <v>43</v>
      </c>
      <c r="E18" s="37">
        <f>+Enero!E18+Febrero!E18+'Marzo '!E18+'Abril '!E18+'Mayo '!E18+Junio!E18+Julio!E18+Agosto!E18+Septiembre!E18+'Octubre '!E18+Noviembre!E18+'Diciembre '!E18</f>
        <v>39</v>
      </c>
      <c r="F18" s="39">
        <f>+Enero!F18+Febrero!F18+'Marzo '!F18+'Abril '!F18+'Mayo '!F18+Junio!F18+Julio!F18+Agosto!F18+Septiembre!F18+'Octubre '!F18+Noviembre!F18+'Diciembre '!F18</f>
        <v>20</v>
      </c>
      <c r="G18" s="39">
        <f>+Enero!G18+Febrero!G18+'Marzo '!G18+'Abril '!G18+'Mayo '!G18+Junio!G18+Julio!G18+Agosto!G18+Septiembre!G18+'Octubre '!G18+Noviembre!G18+'Diciembre '!G18</f>
        <v>0</v>
      </c>
      <c r="H18" s="41">
        <f>+Enero!H18+Febrero!H18+'Marzo '!H18+'Abril '!H18+'Mayo '!H18+Junio!H18+Julio!H18+Agosto!H18+Septiembre!H18+'Octubre '!H18+Noviembre!H18+'Diciembre '!H18</f>
        <v>24</v>
      </c>
      <c r="I18" s="39">
        <f>+Enero!I18+Febrero!I18+'Marzo '!I18+'Abril '!I18+'Mayo '!I18+Junio!I18+Julio!I18+Agosto!I18+Septiembre!I18+'Octubre '!I18+Noviembre!I18+'Diciembre '!I18</f>
        <v>0</v>
      </c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82</v>
      </c>
      <c r="C19" s="37">
        <f>+Enero!C19+Febrero!C19+'Marzo '!C19+'Abril '!C19+'Mayo '!C19+Junio!C19+Julio!C19+Agosto!C19+Septiembre!C19+'Octubre '!C19+Noviembre!C19+'Diciembre '!C19</f>
        <v>23</v>
      </c>
      <c r="D19" s="38">
        <f>+Enero!D19+Febrero!D19+'Marzo '!D19+'Abril '!D19+'Mayo '!D19+Junio!D19+Julio!D19+Agosto!D19+Septiembre!D19+'Octubre '!D19+Noviembre!D19+'Diciembre '!D19</f>
        <v>59</v>
      </c>
      <c r="E19" s="37">
        <f>+Enero!E19+Febrero!E19+'Marzo '!E19+'Abril '!E19+'Mayo '!E19+Junio!E19+Julio!E19+Agosto!E19+Septiembre!E19+'Octubre '!E19+Noviembre!E19+'Diciembre '!E19</f>
        <v>57</v>
      </c>
      <c r="F19" s="39">
        <f>+Enero!F19+Febrero!F19+'Marzo '!F19+'Abril '!F19+'Mayo '!F19+Junio!F19+Julio!F19+Agosto!F19+Septiembre!F19+'Octubre '!F19+Noviembre!F19+'Diciembre '!F19</f>
        <v>23</v>
      </c>
      <c r="G19" s="39">
        <f>+Enero!G19+Febrero!G19+'Marzo '!G19+'Abril '!G19+'Mayo '!G19+Junio!G19+Julio!G19+Agosto!G19+Septiembre!G19+'Octubre '!G19+Noviembre!G19+'Diciembre '!G19</f>
        <v>0</v>
      </c>
      <c r="H19" s="41">
        <f>+Enero!H19+Febrero!H19+'Marzo '!H19+'Abril '!H19+'Mayo '!H19+Junio!H19+Julio!H19+Agosto!H19+Septiembre!H19+'Octubre '!H19+Noviembre!H19+'Diciembre '!H19</f>
        <v>25</v>
      </c>
      <c r="I19" s="39">
        <f>+Enero!I19+Febrero!I19+'Marzo '!I19+'Abril '!I19+'Mayo '!I19+Junio!I19+Julio!I19+Agosto!I19+Septiembre!I19+'Octubre '!I19+Noviembre!I19+'Diciembre '!I19</f>
        <v>0</v>
      </c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7</v>
      </c>
      <c r="C20" s="37">
        <f>+Enero!C20+Febrero!C20+'Marzo '!C20+'Abril '!C20+'Mayo '!C20+Junio!C20+Julio!C20+Agosto!C20+Septiembre!C20+'Octubre '!C20+Noviembre!C20+'Diciembre '!C20</f>
        <v>3</v>
      </c>
      <c r="D20" s="38">
        <f>+Enero!D20+Febrero!D20+'Marzo '!D20+'Abril '!D20+'Mayo '!D20+Junio!D20+Julio!D20+Agosto!D20+Septiembre!D20+'Octubre '!D20+Noviembre!D20+'Diciembre '!D20</f>
        <v>4</v>
      </c>
      <c r="E20" s="37">
        <f>+Enero!E20+Febrero!E20+'Marzo '!E20+'Abril '!E20+'Mayo '!E20+Junio!E20+Julio!E20+Agosto!E20+Septiembre!E20+'Octubre '!E20+Noviembre!E20+'Diciembre '!E20</f>
        <v>3</v>
      </c>
      <c r="F20" s="39">
        <f>+Enero!F20+Febrero!F20+'Marzo '!F20+'Abril '!F20+'Mayo '!F20+Junio!F20+Julio!F20+Agosto!F20+Septiembre!F20+'Octubre '!F20+Noviembre!F20+'Diciembre '!F20</f>
        <v>4</v>
      </c>
      <c r="G20" s="39">
        <f>+Enero!G20+Febrero!G20+'Marzo '!G20+'Abril '!G20+'Mayo '!G20+Junio!G20+Julio!G20+Agosto!G20+Septiembre!G20+'Octubre '!G20+Noviembre!G20+'Diciembre '!G20</f>
        <v>0</v>
      </c>
      <c r="H20" s="41">
        <f>+Enero!H20+Febrero!H20+'Marzo '!H20+'Abril '!H20+'Mayo '!H20+Junio!H20+Julio!H20+Agosto!H20+Septiembre!H20+'Octubre '!H20+Noviembre!H20+'Diciembre '!H20</f>
        <v>4</v>
      </c>
      <c r="I20" s="39">
        <f>+Enero!I20+Febrero!I20+'Marzo '!I20+'Abril '!I20+'Mayo '!I20+Junio!I20+Julio!I20+Agosto!I20+Septiembre!I20+'Octubre '!I20+Noviembre!I20+'Diciembre '!I20</f>
        <v>0</v>
      </c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41</v>
      </c>
      <c r="C21" s="45">
        <f>+Enero!C21+Febrero!C21+'Marzo '!C21+'Abril '!C21+'Mayo '!C21+Junio!C21+Julio!C21+Agosto!C21+Septiembre!C21+'Octubre '!C21+Noviembre!C21+'Diciembre '!C21</f>
        <v>12</v>
      </c>
      <c r="D21" s="46">
        <f>+Enero!D21+Febrero!D21+'Marzo '!D21+'Abril '!D21+'Mayo '!D21+Junio!D21+Julio!D21+Agosto!D21+Septiembre!D21+'Octubre '!D21+Noviembre!D21+'Diciembre '!D21</f>
        <v>29</v>
      </c>
      <c r="E21" s="45">
        <f>+Enero!E21+Febrero!E21+'Marzo '!E21+'Abril '!E21+'Mayo '!E21+Junio!E21+Julio!E21+Agosto!E21+Septiembre!E21+'Octubre '!E21+Noviembre!E21+'Diciembre '!E21</f>
        <v>41</v>
      </c>
      <c r="F21" s="47">
        <f>+Enero!F21+Febrero!F21+'Marzo '!F21+'Abril '!F21+'Mayo '!F21+Junio!F21+Julio!F21+Agosto!F21+Septiembre!F21+'Octubre '!F21+Noviembre!F21+'Diciembre '!F21</f>
        <v>0</v>
      </c>
      <c r="G21" s="47">
        <f>+Enero!G21+Febrero!G21+'Marzo '!G21+'Abril '!G21+'Mayo '!G21+Junio!G21+Julio!G21+Agosto!G21+Septiembre!G21+'Octubre '!G21+Noviembre!G21+'Diciembre '!G21</f>
        <v>0</v>
      </c>
      <c r="H21" s="48">
        <f>+Enero!H21+Febrero!H21+'Marzo '!H21+'Abril '!H21+'Mayo '!H21+Junio!H21+Julio!H21+Agosto!H21+Septiembre!H21+'Octubre '!H21+Noviembre!H21+'Diciembre '!H21</f>
        <v>0</v>
      </c>
      <c r="I21" s="47">
        <f>+Enero!I21+Febrero!I21+'Marzo '!I21+'Abril '!I21+'Mayo '!I21+Junio!I21+Julio!I21+Agosto!I21+Septiembre!I21+'Octubre '!I21+Noviembre!I21+'Diciembre '!I21</f>
        <v>0</v>
      </c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41635</v>
      </c>
      <c r="C22" s="31">
        <f>+Enero!C22+Febrero!C22+'Marzo '!C22+'Abril '!C22+'Mayo '!C22+Junio!C22+Julio!C22+Agosto!C22+Septiembre!C22+'Octubre '!C22+Noviembre!C22+'Diciembre '!C22</f>
        <v>14164</v>
      </c>
      <c r="D22" s="32">
        <f>+Enero!D22+Febrero!D22+'Marzo '!D22+'Abril '!D22+'Mayo '!D22+Junio!D22+Julio!D22+Agosto!D22+Septiembre!D22+'Octubre '!D22+Noviembre!D22+'Diciembre '!D22</f>
        <v>27471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25</v>
      </c>
      <c r="C23" s="37">
        <f>+Enero!C23+Febrero!C23+'Marzo '!C23+'Abril '!C23+'Mayo '!C23+Junio!C23+Julio!C23+Agosto!C23+Septiembre!C23+'Octubre '!C23+Noviembre!C23+'Diciembre '!C23</f>
        <v>8</v>
      </c>
      <c r="D23" s="38">
        <f>+Enero!D23+Febrero!D23+'Marzo '!D23+'Abril '!D23+'Mayo '!D23+Junio!D23+Julio!D23+Agosto!D23+Septiembre!D23+'Octubre '!D23+Noviembre!D23+'Diciembre '!D23</f>
        <v>17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446</v>
      </c>
      <c r="C24" s="37">
        <f>+Enero!C24+Febrero!C24+'Marzo '!C24+'Abril '!C24+'Mayo '!C24+Junio!C24+Julio!C24+Agosto!C24+Septiembre!C24+'Octubre '!C24+Noviembre!C24+'Diciembre '!C24</f>
        <v>105</v>
      </c>
      <c r="D24" s="38">
        <f>+Enero!D24+Febrero!D24+'Marzo '!D24+'Abril '!D24+'Mayo '!D24+Junio!D24+Julio!D24+Agosto!D24+Septiembre!D24+'Octubre '!D24+Noviembre!D24+'Diciembre '!D24</f>
        <v>341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1</v>
      </c>
      <c r="C25" s="37">
        <f>+Enero!C25+Febrero!C25+'Marzo '!C25+'Abril '!C25+'Mayo '!C25+Junio!C25+Julio!C25+Agosto!C25+Septiembre!C25+'Octubre '!C25+Noviembre!C25+'Diciembre '!C25</f>
        <v>0</v>
      </c>
      <c r="D25" s="38">
        <f>+Enero!D25+Febrero!D25+'Marzo '!D25+'Abril '!D25+'Mayo '!D25+Junio!D25+Julio!D25+Agosto!D25+Septiembre!D25+'Octubre '!D25+Noviembre!D25+'Diciembre '!D25</f>
        <v>1</v>
      </c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26</v>
      </c>
      <c r="C26" s="61">
        <f>+Enero!C26+Febrero!C26+'Marzo '!C26+'Abril '!C26+'Mayo '!C26+Junio!C26+Julio!C26+Agosto!C26+Septiembre!C26+'Octubre '!C26+Noviembre!C26+'Diciembre '!C26</f>
        <v>15</v>
      </c>
      <c r="D26" s="62">
        <f>+Enero!D26+Febrero!D26+'Marzo '!D26+'Abril '!D26+'Mayo '!D26+Junio!D26+Julio!D26+Agosto!D26+Septiembre!D26+'Octubre '!D26+Noviembre!D26+'Diciembre '!D26</f>
        <v>11</v>
      </c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>
        <f>+Enero!C30+Febrero!C30+'Marzo '!C30+'Abril '!C30+'Mayo '!C30+Junio!C30+Julio!C30+Agosto!C30+Septiembre!C30+'Octubre '!C30+Noviembre!C30+'Diciembre '!C30</f>
        <v>0</v>
      </c>
      <c r="D30" s="77">
        <f>+Enero!D30+Febrero!D30+'Marzo '!D30+'Abril '!D30+'Mayo '!D30+Junio!D30+Julio!D30+Agosto!D30+Septiembre!D30+'Octubre '!D30+Noviembre!D30+'Diciembre '!D30</f>
        <v>0</v>
      </c>
      <c r="E30" s="77">
        <f>+Enero!E30+Febrero!E30+'Marzo '!E30+'Abril '!E30+'Mayo '!E30+Junio!E30+Julio!E30+Agosto!E30+Septiembre!E30+'Octubre '!E30+Noviembre!E30+'Diciembre '!E30</f>
        <v>0</v>
      </c>
      <c r="F30" s="78">
        <f>+Enero!F30+Febrero!F30+'Marzo '!F30+'Abril '!F30+'Mayo '!F30+Junio!F30+Julio!F30+Agosto!F30+Septiembre!F30+'Octubre '!F30+Noviembre!F30+'Diciembre '!F30</f>
        <v>0</v>
      </c>
      <c r="G30" s="79">
        <f>+Enero!G30+Febrero!G30+'Marzo '!G30+'Abril '!G30+'Mayo '!G30+Junio!G30+Julio!G30+Agosto!G30+Septiembre!G30+'Octubre '!G30+Noviembre!G30+'Diciembre '!G30</f>
        <v>0</v>
      </c>
      <c r="H30" s="76">
        <f>+Enero!H30+Febrero!H30+'Marzo '!H30+'Abril '!H30+'Mayo '!H30+Junio!H30+Julio!H30+Agosto!H30+Septiembre!H30+'Octubre '!H30+Noviembre!H30+'Diciembre '!H30</f>
        <v>0</v>
      </c>
      <c r="I30" s="77">
        <f>+Enero!I30+Febrero!I30+'Marzo '!I30+'Abril '!I30+'Mayo '!I30+Junio!I30+Julio!I30+Agosto!I30+Septiembre!I30+'Octubre '!I30+Noviembre!I30+'Diciembre '!I30</f>
        <v>0</v>
      </c>
      <c r="J30" s="77">
        <f>+Enero!J30+Febrero!J30+'Marzo '!J30+'Abril '!J30+'Mayo '!J30+Junio!J30+Julio!J30+Agosto!J30+Septiembre!J30+'Octubre '!J30+Noviembre!J30+'Diciembre '!J30</f>
        <v>0</v>
      </c>
      <c r="K30" s="77">
        <f>+Enero!K30+Febrero!K30+'Marzo '!K30+'Abril '!K30+'Mayo '!K30+Junio!K30+Julio!K30+Agosto!K30+Septiembre!K30+'Octubre '!K30+Noviembre!K30+'Diciembre '!K30</f>
        <v>0</v>
      </c>
      <c r="L30" s="77">
        <f>+Enero!L30+Febrero!L30+'Marzo '!L30+'Abril '!L30+'Mayo '!L30+Junio!L30+Julio!L30+Agosto!L30+Septiembre!L30+'Octubre '!L30+Noviembre!L30+'Diciembre '!L30</f>
        <v>0</v>
      </c>
      <c r="M30" s="78">
        <f>+Enero!M30+Febrero!M30+'Marzo '!M30+'Abril '!M30+'Mayo '!M30+Junio!M30+Julio!M30+Agosto!M30+Septiembre!M30+'Octubre '!M30+Noviembre!M30+'Diciembre '!M30</f>
        <v>0</v>
      </c>
      <c r="N30" s="80">
        <f>+Enero!N30+Febrero!N30+'Marzo '!N30+'Abril '!N30+'Mayo '!N30+Junio!N30+Julio!N30+Agosto!N30+Septiembre!N30+'Octubre '!N30+Noviembre!N30+'Diciembre '!N30</f>
        <v>0</v>
      </c>
      <c r="O30" s="77">
        <f>+Enero!O30+Febrero!O30+'Marzo '!O30+'Abril '!O30+'Mayo '!O30+Junio!O30+Julio!O30+Agosto!O30+Septiembre!O30+'Octubre '!O30+Noviembre!O30+'Diciembre '!O30</f>
        <v>0</v>
      </c>
      <c r="P30" s="78">
        <f>+Enero!P30+Febrero!P30+'Marzo '!P30+'Abril '!P30+'Mayo '!P30+Junio!P30+Julio!P30+Agosto!P30+Septiembre!P30+'Octubre '!P30+Noviembre!P30+'Diciembre '!P30</f>
        <v>0</v>
      </c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>
        <f>+Enero!C31+Febrero!C31+'Marzo '!C31+'Abril '!C31+'Mayo '!C31+Junio!C31+Julio!C31+Agosto!C31+Septiembre!C31+'Octubre '!C31+Noviembre!C31+'Diciembre '!C31</f>
        <v>0</v>
      </c>
      <c r="D31" s="40">
        <f>+Enero!D31+Febrero!D31+'Marzo '!D31+'Abril '!D31+'Mayo '!D31+Junio!D31+Julio!D31+Agosto!D31+Septiembre!D31+'Octubre '!D31+Noviembre!D31+'Diciembre '!D31</f>
        <v>0</v>
      </c>
      <c r="E31" s="40">
        <f>+Enero!E31+Febrero!E31+'Marzo '!E31+'Abril '!E31+'Mayo '!E31+Junio!E31+Julio!E31+Agosto!E31+Septiembre!E31+'Octubre '!E31+Noviembre!E31+'Diciembre '!E31</f>
        <v>0</v>
      </c>
      <c r="F31" s="38">
        <f>+Enero!F31+Febrero!F31+'Marzo '!F31+'Abril '!F31+'Mayo '!F31+Junio!F31+Julio!F31+Agosto!F31+Septiembre!F31+'Octubre '!F31+Noviembre!F31+'Diciembre '!F31</f>
        <v>0</v>
      </c>
      <c r="G31" s="82">
        <f>+Enero!G31+Febrero!G31+'Marzo '!G31+'Abril '!G31+'Mayo '!G31+Junio!G31+Julio!G31+Agosto!G31+Septiembre!G31+'Octubre '!G31+Noviembre!G31+'Diciembre '!G31</f>
        <v>0</v>
      </c>
      <c r="H31" s="37">
        <f>+Enero!H31+Febrero!H31+'Marzo '!H31+'Abril '!H31+'Mayo '!H31+Junio!H31+Julio!H31+Agosto!H31+Septiembre!H31+'Octubre '!H31+Noviembre!H31+'Diciembre '!H31</f>
        <v>0</v>
      </c>
      <c r="I31" s="40">
        <f>+Enero!I31+Febrero!I31+'Marzo '!I31+'Abril '!I31+'Mayo '!I31+Junio!I31+Julio!I31+Agosto!I31+Septiembre!I31+'Octubre '!I31+Noviembre!I31+'Diciembre '!I31</f>
        <v>0</v>
      </c>
      <c r="J31" s="40">
        <f>+Enero!J31+Febrero!J31+'Marzo '!J31+'Abril '!J31+'Mayo '!J31+Junio!J31+Julio!J31+Agosto!J31+Septiembre!J31+'Octubre '!J31+Noviembre!J31+'Diciembre '!J31</f>
        <v>0</v>
      </c>
      <c r="K31" s="40">
        <f>+Enero!K31+Febrero!K31+'Marzo '!K31+'Abril '!K31+'Mayo '!K31+Junio!K31+Julio!K31+Agosto!K31+Septiembre!K31+'Octubre '!K31+Noviembre!K31+'Diciembre '!K31</f>
        <v>0</v>
      </c>
      <c r="L31" s="40">
        <f>+Enero!L31+Febrero!L31+'Marzo '!L31+'Abril '!L31+'Mayo '!L31+Junio!L31+Julio!L31+Agosto!L31+Septiembre!L31+'Octubre '!L31+Noviembre!L31+'Diciembre '!L31</f>
        <v>0</v>
      </c>
      <c r="M31" s="38">
        <f>+Enero!M31+Febrero!M31+'Marzo '!M31+'Abril '!M31+'Mayo '!M31+Junio!M31+Julio!M31+Agosto!M31+Septiembre!M31+'Octubre '!M31+Noviembre!M31+'Diciembre '!M31</f>
        <v>0</v>
      </c>
      <c r="N31" s="83">
        <f>+Enero!N31+Febrero!N31+'Marzo '!N31+'Abril '!N31+'Mayo '!N31+Junio!N31+Julio!N31+Agosto!N31+Septiembre!N31+'Octubre '!N31+Noviembre!N31+'Diciembre '!N31</f>
        <v>0</v>
      </c>
      <c r="O31" s="40">
        <f>+Enero!O31+Febrero!O31+'Marzo '!O31+'Abril '!O31+'Mayo '!O31+Junio!O31+Julio!O31+Agosto!O31+Septiembre!O31+'Octubre '!O31+Noviembre!O31+'Diciembre '!O31</f>
        <v>0</v>
      </c>
      <c r="P31" s="38">
        <f>+Enero!P31+Febrero!P31+'Marzo '!P31+'Abril '!P31+'Mayo '!P31+Junio!P31+Julio!P31+Agosto!P31+Septiembre!P31+'Octubre '!P31+Noviembre!P31+'Diciembre '!P31</f>
        <v>0</v>
      </c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>
        <f>+Enero!C32+Febrero!C32+'Marzo '!C32+'Abril '!C32+'Mayo '!C32+Junio!C32+Julio!C32+Agosto!C32+Septiembre!C32+'Octubre '!C32+Noviembre!C32+'Diciembre '!C32</f>
        <v>0</v>
      </c>
      <c r="D32" s="40">
        <f>+Enero!D32+Febrero!D32+'Marzo '!D32+'Abril '!D32+'Mayo '!D32+Junio!D32+Julio!D32+Agosto!D32+Septiembre!D32+'Octubre '!D32+Noviembre!D32+'Diciembre '!D32</f>
        <v>0</v>
      </c>
      <c r="E32" s="40">
        <f>+Enero!E32+Febrero!E32+'Marzo '!E32+'Abril '!E32+'Mayo '!E32+Junio!E32+Julio!E32+Agosto!E32+Septiembre!E32+'Octubre '!E32+Noviembre!E32+'Diciembre '!E32</f>
        <v>0</v>
      </c>
      <c r="F32" s="38">
        <f>+Enero!F32+Febrero!F32+'Marzo '!F32+'Abril '!F32+'Mayo '!F32+Junio!F32+Julio!F32+Agosto!F32+Septiembre!F32+'Octubre '!F32+Noviembre!F32+'Diciembre '!F32</f>
        <v>0</v>
      </c>
      <c r="G32" s="82">
        <f>+Enero!G32+Febrero!G32+'Marzo '!G32+'Abril '!G32+'Mayo '!G32+Junio!G32+Julio!G32+Agosto!G32+Septiembre!G32+'Octubre '!G32+Noviembre!G32+'Diciembre '!G32</f>
        <v>0</v>
      </c>
      <c r="H32" s="37">
        <f>+Enero!H32+Febrero!H32+'Marzo '!H32+'Abril '!H32+'Mayo '!H32+Junio!H32+Julio!H32+Agosto!H32+Septiembre!H32+'Octubre '!H32+Noviembre!H32+'Diciembre '!H32</f>
        <v>0</v>
      </c>
      <c r="I32" s="40">
        <f>+Enero!I32+Febrero!I32+'Marzo '!I32+'Abril '!I32+'Mayo '!I32+Junio!I32+Julio!I32+Agosto!I32+Septiembre!I32+'Octubre '!I32+Noviembre!I32+'Diciembre '!I32</f>
        <v>0</v>
      </c>
      <c r="J32" s="40">
        <f>+Enero!J32+Febrero!J32+'Marzo '!J32+'Abril '!J32+'Mayo '!J32+Junio!J32+Julio!J32+Agosto!J32+Septiembre!J32+'Octubre '!J32+Noviembre!J32+'Diciembre '!J32</f>
        <v>0</v>
      </c>
      <c r="K32" s="40">
        <f>+Enero!K32+Febrero!K32+'Marzo '!K32+'Abril '!K32+'Mayo '!K32+Junio!K32+Julio!K32+Agosto!K32+Septiembre!K32+'Octubre '!K32+Noviembre!K32+'Diciembre '!K32</f>
        <v>0</v>
      </c>
      <c r="L32" s="40">
        <f>+Enero!L32+Febrero!L32+'Marzo '!L32+'Abril '!L32+'Mayo '!L32+Junio!L32+Julio!L32+Agosto!L32+Septiembre!L32+'Octubre '!L32+Noviembre!L32+'Diciembre '!L32</f>
        <v>0</v>
      </c>
      <c r="M32" s="38">
        <f>+Enero!M32+Febrero!M32+'Marzo '!M32+'Abril '!M32+'Mayo '!M32+Junio!M32+Julio!M32+Agosto!M32+Septiembre!M32+'Octubre '!M32+Noviembre!M32+'Diciembre '!M32</f>
        <v>0</v>
      </c>
      <c r="N32" s="83">
        <f>+Enero!N32+Febrero!N32+'Marzo '!N32+'Abril '!N32+'Mayo '!N32+Junio!N32+Julio!N32+Agosto!N32+Septiembre!N32+'Octubre '!N32+Noviembre!N32+'Diciembre '!N32</f>
        <v>0</v>
      </c>
      <c r="O32" s="40">
        <f>+Enero!O32+Febrero!O32+'Marzo '!O32+'Abril '!O32+'Mayo '!O32+Junio!O32+Julio!O32+Agosto!O32+Septiembre!O32+'Octubre '!O32+Noviembre!O32+'Diciembre '!O32</f>
        <v>0</v>
      </c>
      <c r="P32" s="38">
        <f>+Enero!P32+Febrero!P32+'Marzo '!P32+'Abril '!P32+'Mayo '!P32+Junio!P32+Julio!P32+Agosto!P32+Septiembre!P32+'Octubre '!P32+Noviembre!P32+'Diciembre '!P32</f>
        <v>0</v>
      </c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>
        <f>+Enero!C33+Febrero!C33+'Marzo '!C33+'Abril '!C33+'Mayo '!C33+Junio!C33+Julio!C33+Agosto!C33+Septiembre!C33+'Octubre '!C33+Noviembre!C33+'Diciembre '!C33</f>
        <v>0</v>
      </c>
      <c r="D33" s="40">
        <f>+Enero!D33+Febrero!D33+'Marzo '!D33+'Abril '!D33+'Mayo '!D33+Junio!D33+Julio!D33+Agosto!D33+Septiembre!D33+'Octubre '!D33+Noviembre!D33+'Diciembre '!D33</f>
        <v>11</v>
      </c>
      <c r="E33" s="40">
        <f>+Enero!E33+Febrero!E33+'Marzo '!E33+'Abril '!E33+'Mayo '!E33+Junio!E33+Julio!E33+Agosto!E33+Septiembre!E33+'Octubre '!E33+Noviembre!E33+'Diciembre '!E33</f>
        <v>0</v>
      </c>
      <c r="F33" s="38">
        <f>+Enero!F33+Febrero!F33+'Marzo '!F33+'Abril '!F33+'Mayo '!F33+Junio!F33+Julio!F33+Agosto!F33+Septiembre!F33+'Octubre '!F33+Noviembre!F33+'Diciembre '!F33</f>
        <v>0</v>
      </c>
      <c r="G33" s="82">
        <f>+Enero!G33+Febrero!G33+'Marzo '!G33+'Abril '!G33+'Mayo '!G33+Junio!G33+Julio!G33+Agosto!G33+Septiembre!G33+'Octubre '!G33+Noviembre!G33+'Diciembre '!G33</f>
        <v>0</v>
      </c>
      <c r="H33" s="37">
        <f>+Enero!H33+Febrero!H33+'Marzo '!H33+'Abril '!H33+'Mayo '!H33+Junio!H33+Julio!H33+Agosto!H33+Septiembre!H33+'Octubre '!H33+Noviembre!H33+'Diciembre '!H33</f>
        <v>0</v>
      </c>
      <c r="I33" s="40">
        <f>+Enero!I33+Febrero!I33+'Marzo '!I33+'Abril '!I33+'Mayo '!I33+Junio!I33+Julio!I33+Agosto!I33+Septiembre!I33+'Octubre '!I33+Noviembre!I33+'Diciembre '!I33</f>
        <v>0</v>
      </c>
      <c r="J33" s="40">
        <f>+Enero!J33+Febrero!J33+'Marzo '!J33+'Abril '!J33+'Mayo '!J33+Junio!J33+Julio!J33+Agosto!J33+Septiembre!J33+'Octubre '!J33+Noviembre!J33+'Diciembre '!J33</f>
        <v>0</v>
      </c>
      <c r="K33" s="40">
        <f>+Enero!K33+Febrero!K33+'Marzo '!K33+'Abril '!K33+'Mayo '!K33+Junio!K33+Julio!K33+Agosto!K33+Septiembre!K33+'Octubre '!K33+Noviembre!K33+'Diciembre '!K33</f>
        <v>0</v>
      </c>
      <c r="L33" s="40">
        <f>+Enero!L33+Febrero!L33+'Marzo '!L33+'Abril '!L33+'Mayo '!L33+Junio!L33+Julio!L33+Agosto!L33+Septiembre!L33+'Octubre '!L33+Noviembre!L33+'Diciembre '!L33</f>
        <v>0</v>
      </c>
      <c r="M33" s="38">
        <f>+Enero!M33+Febrero!M33+'Marzo '!M33+'Abril '!M33+'Mayo '!M33+Junio!M33+Julio!M33+Agosto!M33+Septiembre!M33+'Octubre '!M33+Noviembre!M33+'Diciembre '!M33</f>
        <v>0</v>
      </c>
      <c r="N33" s="83">
        <f>+Enero!N33+Febrero!N33+'Marzo '!N33+'Abril '!N33+'Mayo '!N33+Junio!N33+Julio!N33+Agosto!N33+Septiembre!N33+'Octubre '!N33+Noviembre!N33+'Diciembre '!N33</f>
        <v>210</v>
      </c>
      <c r="O33" s="40">
        <f>+Enero!O33+Febrero!O33+'Marzo '!O33+'Abril '!O33+'Mayo '!O33+Junio!O33+Julio!O33+Agosto!O33+Septiembre!O33+'Octubre '!O33+Noviembre!O33+'Diciembre '!O33</f>
        <v>46</v>
      </c>
      <c r="P33" s="38">
        <f>+Enero!P33+Febrero!P33+'Marzo '!P33+'Abril '!P33+'Mayo '!P33+Junio!P33+Julio!P33+Agosto!P33+Septiembre!P33+'Octubre '!P33+Noviembre!P33+'Diciembre '!P33</f>
        <v>164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>
        <f>+Enero!C34+Febrero!C34+'Marzo '!C34+'Abril '!C34+'Mayo '!C34+Junio!C34+Julio!C34+Agosto!C34+Septiembre!C34+'Octubre '!C34+Noviembre!C34+'Diciembre '!C34</f>
        <v>0</v>
      </c>
      <c r="D34" s="40">
        <f>+Enero!D34+Febrero!D34+'Marzo '!D34+'Abril '!D34+'Mayo '!D34+Junio!D34+Julio!D34+Agosto!D34+Septiembre!D34+'Octubre '!D34+Noviembre!D34+'Diciembre '!D34</f>
        <v>0</v>
      </c>
      <c r="E34" s="40">
        <f>+Enero!E34+Febrero!E34+'Marzo '!E34+'Abril '!E34+'Mayo '!E34+Junio!E34+Julio!E34+Agosto!E34+Septiembre!E34+'Octubre '!E34+Noviembre!E34+'Diciembre '!E34</f>
        <v>0</v>
      </c>
      <c r="F34" s="38">
        <f>+Enero!F34+Febrero!F34+'Marzo '!F34+'Abril '!F34+'Mayo '!F34+Junio!F34+Julio!F34+Agosto!F34+Septiembre!F34+'Octubre '!F34+Noviembre!F34+'Diciembre '!F34</f>
        <v>0</v>
      </c>
      <c r="G34" s="82">
        <f>+Enero!G34+Febrero!G34+'Marzo '!G34+'Abril '!G34+'Mayo '!G34+Junio!G34+Julio!G34+Agosto!G34+Septiembre!G34+'Octubre '!G34+Noviembre!G34+'Diciembre '!G34</f>
        <v>0</v>
      </c>
      <c r="H34" s="37">
        <f>+Enero!H34+Febrero!H34+'Marzo '!H34+'Abril '!H34+'Mayo '!H34+Junio!H34+Julio!H34+Agosto!H34+Septiembre!H34+'Octubre '!H34+Noviembre!H34+'Diciembre '!H34</f>
        <v>0</v>
      </c>
      <c r="I34" s="40">
        <f>+Enero!I34+Febrero!I34+'Marzo '!I34+'Abril '!I34+'Mayo '!I34+Junio!I34+Julio!I34+Agosto!I34+Septiembre!I34+'Octubre '!I34+Noviembre!I34+'Diciembre '!I34</f>
        <v>0</v>
      </c>
      <c r="J34" s="40">
        <f>+Enero!J34+Febrero!J34+'Marzo '!J34+'Abril '!J34+'Mayo '!J34+Junio!J34+Julio!J34+Agosto!J34+Septiembre!J34+'Octubre '!J34+Noviembre!J34+'Diciembre '!J34</f>
        <v>0</v>
      </c>
      <c r="K34" s="40">
        <f>+Enero!K34+Febrero!K34+'Marzo '!K34+'Abril '!K34+'Mayo '!K34+Junio!K34+Julio!K34+Agosto!K34+Septiembre!K34+'Octubre '!K34+Noviembre!K34+'Diciembre '!K34</f>
        <v>0</v>
      </c>
      <c r="L34" s="40">
        <f>+Enero!L34+Febrero!L34+'Marzo '!L34+'Abril '!L34+'Mayo '!L34+Junio!L34+Julio!L34+Agosto!L34+Septiembre!L34+'Octubre '!L34+Noviembre!L34+'Diciembre '!L34</f>
        <v>0</v>
      </c>
      <c r="M34" s="38">
        <f>+Enero!M34+Febrero!M34+'Marzo '!M34+'Abril '!M34+'Mayo '!M34+Junio!M34+Julio!M34+Agosto!M34+Septiembre!M34+'Octubre '!M34+Noviembre!M34+'Diciembre '!M34</f>
        <v>0</v>
      </c>
      <c r="N34" s="55">
        <f>+Enero!N34+Febrero!N34+'Marzo '!N34+'Abril '!N34+'Mayo '!N34+Junio!N34+Julio!N34+Agosto!N34+Septiembre!N34+'Octubre '!N34+Noviembre!N34+'Diciembre '!N34</f>
        <v>0</v>
      </c>
      <c r="O34" s="58">
        <f>+Enero!O34+Febrero!O34+'Marzo '!O34+'Abril '!O34+'Mayo '!O34+Junio!O34+Julio!O34+Agosto!O34+Septiembre!O34+'Octubre '!O34+Noviembre!O34+'Diciembre '!O34</f>
        <v>0</v>
      </c>
      <c r="P34" s="56">
        <f>+Enero!P34+Febrero!P34+'Marzo '!P34+'Abril '!P34+'Mayo '!P34+Junio!P34+Julio!P34+Agosto!P34+Septiembre!P34+'Octubre '!P34+Noviembre!P34+'Diciembre '!P34</f>
        <v>0</v>
      </c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>
        <f>+Enero!C35+Febrero!C35+'Marzo '!C35+'Abril '!C35+'Mayo '!C35+Junio!C35+Julio!C35+Agosto!C35+Septiembre!C35+'Octubre '!C35+Noviembre!C35+'Diciembre '!C35</f>
        <v>0</v>
      </c>
      <c r="D35" s="40">
        <f>+Enero!D35+Febrero!D35+'Marzo '!D35+'Abril '!D35+'Mayo '!D35+Junio!D35+Julio!D35+Agosto!D35+Septiembre!D35+'Octubre '!D35+Noviembre!D35+'Diciembre '!D35</f>
        <v>10</v>
      </c>
      <c r="E35" s="40">
        <f>+Enero!E35+Febrero!E35+'Marzo '!E35+'Abril '!E35+'Mayo '!E35+Junio!E35+Julio!E35+Agosto!E35+Septiembre!E35+'Octubre '!E35+Noviembre!E35+'Diciembre '!E35</f>
        <v>0</v>
      </c>
      <c r="F35" s="38">
        <f>+Enero!F35+Febrero!F35+'Marzo '!F35+'Abril '!F35+'Mayo '!F35+Junio!F35+Julio!F35+Agosto!F35+Septiembre!F35+'Octubre '!F35+Noviembre!F35+'Diciembre '!F35</f>
        <v>0</v>
      </c>
      <c r="G35" s="82">
        <f>+Enero!G35+Febrero!G35+'Marzo '!G35+'Abril '!G35+'Mayo '!G35+Junio!G35+Julio!G35+Agosto!G35+Septiembre!G35+'Octubre '!G35+Noviembre!G35+'Diciembre '!G35</f>
        <v>0</v>
      </c>
      <c r="H35" s="37">
        <f>+Enero!H35+Febrero!H35+'Marzo '!H35+'Abril '!H35+'Mayo '!H35+Junio!H35+Julio!H35+Agosto!H35+Septiembre!H35+'Octubre '!H35+Noviembre!H35+'Diciembre '!H35</f>
        <v>0</v>
      </c>
      <c r="I35" s="40">
        <f>+Enero!I35+Febrero!I35+'Marzo '!I35+'Abril '!I35+'Mayo '!I35+Junio!I35+Julio!I35+Agosto!I35+Septiembre!I35+'Octubre '!I35+Noviembre!I35+'Diciembre '!I35</f>
        <v>0</v>
      </c>
      <c r="J35" s="40">
        <f>+Enero!J35+Febrero!J35+'Marzo '!J35+'Abril '!J35+'Mayo '!J35+Junio!J35+Julio!J35+Agosto!J35+Septiembre!J35+'Octubre '!J35+Noviembre!J35+'Diciembre '!J35</f>
        <v>0</v>
      </c>
      <c r="K35" s="40">
        <f>+Enero!K35+Febrero!K35+'Marzo '!K35+'Abril '!K35+'Mayo '!K35+Junio!K35+Julio!K35+Agosto!K35+Septiembre!K35+'Octubre '!K35+Noviembre!K35+'Diciembre '!K35</f>
        <v>0</v>
      </c>
      <c r="L35" s="40">
        <f>+Enero!L35+Febrero!L35+'Marzo '!L35+'Abril '!L35+'Mayo '!L35+Junio!L35+Julio!L35+Agosto!L35+Septiembre!L35+'Octubre '!L35+Noviembre!L35+'Diciembre '!L35</f>
        <v>0</v>
      </c>
      <c r="M35" s="38">
        <f>+Enero!M35+Febrero!M35+'Marzo '!M35+'Abril '!M35+'Mayo '!M35+Junio!M35+Julio!M35+Agosto!M35+Septiembre!M35+'Octubre '!M35+Noviembre!M35+'Diciembre '!M35</f>
        <v>0</v>
      </c>
      <c r="N35" s="55">
        <f>+Enero!N35+Febrero!N35+'Marzo '!N35+'Abril '!N35+'Mayo '!N35+Junio!N35+Julio!N35+Agosto!N35+Septiembre!N35+'Octubre '!N35+Noviembre!N35+'Diciembre '!N35</f>
        <v>0</v>
      </c>
      <c r="O35" s="58">
        <f>+Enero!O35+Febrero!O35+'Marzo '!O35+'Abril '!O35+'Mayo '!O35+Junio!O35+Julio!O35+Agosto!O35+Septiembre!O35+'Octubre '!O35+Noviembre!O35+'Diciembre '!O35</f>
        <v>0</v>
      </c>
      <c r="P35" s="56">
        <f>+Enero!P35+Febrero!P35+'Marzo '!P35+'Abril '!P35+'Mayo '!P35+Junio!P35+Julio!P35+Agosto!P35+Septiembre!P35+'Octubre '!P35+Noviembre!P35+'Diciembre '!P35</f>
        <v>0</v>
      </c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>
        <f>+Enero!C36+Febrero!C36+'Marzo '!C36+'Abril '!C36+'Mayo '!C36+Junio!C36+Julio!C36+Agosto!C36+Septiembre!C36+'Octubre '!C36+Noviembre!C36+'Diciembre '!C36</f>
        <v>0</v>
      </c>
      <c r="D36" s="40">
        <f>+Enero!D36+Febrero!D36+'Marzo '!D36+'Abril '!D36+'Mayo '!D36+Junio!D36+Julio!D36+Agosto!D36+Septiembre!D36+'Octubre '!D36+Noviembre!D36+'Diciembre '!D36</f>
        <v>0</v>
      </c>
      <c r="E36" s="40">
        <f>+Enero!E36+Febrero!E36+'Marzo '!E36+'Abril '!E36+'Mayo '!E36+Junio!E36+Julio!E36+Agosto!E36+Septiembre!E36+'Octubre '!E36+Noviembre!E36+'Diciembre '!E36</f>
        <v>0</v>
      </c>
      <c r="F36" s="38">
        <f>+Enero!F36+Febrero!F36+'Marzo '!F36+'Abril '!F36+'Mayo '!F36+Junio!F36+Julio!F36+Agosto!F36+Septiembre!F36+'Octubre '!F36+Noviembre!F36+'Diciembre '!F36</f>
        <v>0</v>
      </c>
      <c r="G36" s="82">
        <f>+Enero!G36+Febrero!G36+'Marzo '!G36+'Abril '!G36+'Mayo '!G36+Junio!G36+Julio!G36+Agosto!G36+Septiembre!G36+'Octubre '!G36+Noviembre!G36+'Diciembre '!G36</f>
        <v>0</v>
      </c>
      <c r="H36" s="37">
        <f>+Enero!H36+Febrero!H36+'Marzo '!H36+'Abril '!H36+'Mayo '!H36+Junio!H36+Julio!H36+Agosto!H36+Septiembre!H36+'Octubre '!H36+Noviembre!H36+'Diciembre '!H36</f>
        <v>0</v>
      </c>
      <c r="I36" s="40">
        <f>+Enero!I36+Febrero!I36+'Marzo '!I36+'Abril '!I36+'Mayo '!I36+Junio!I36+Julio!I36+Agosto!I36+Septiembre!I36+'Octubre '!I36+Noviembre!I36+'Diciembre '!I36</f>
        <v>0</v>
      </c>
      <c r="J36" s="40">
        <f>+Enero!J36+Febrero!J36+'Marzo '!J36+'Abril '!J36+'Mayo '!J36+Junio!J36+Julio!J36+Agosto!J36+Septiembre!J36+'Octubre '!J36+Noviembre!J36+'Diciembre '!J36</f>
        <v>0</v>
      </c>
      <c r="K36" s="40">
        <f>+Enero!K36+Febrero!K36+'Marzo '!K36+'Abril '!K36+'Mayo '!K36+Junio!K36+Julio!K36+Agosto!K36+Septiembre!K36+'Octubre '!K36+Noviembre!K36+'Diciembre '!K36</f>
        <v>0</v>
      </c>
      <c r="L36" s="40">
        <f>+Enero!L36+Febrero!L36+'Marzo '!L36+'Abril '!L36+'Mayo '!L36+Junio!L36+Julio!L36+Agosto!L36+Septiembre!L36+'Octubre '!L36+Noviembre!L36+'Diciembre '!L36</f>
        <v>0</v>
      </c>
      <c r="M36" s="38">
        <f>+Enero!M36+Febrero!M36+'Marzo '!M36+'Abril '!M36+'Mayo '!M36+Junio!M36+Julio!M36+Agosto!M36+Septiembre!M36+'Octubre '!M36+Noviembre!M36+'Diciembre '!M36</f>
        <v>0</v>
      </c>
      <c r="N36" s="37">
        <f>+Enero!N36+Febrero!N36+'Marzo '!N36+'Abril '!N36+'Mayo '!N36+Junio!N36+Julio!N36+Agosto!N36+Septiembre!N36+'Octubre '!N36+Noviembre!N36+'Diciembre '!N36</f>
        <v>0</v>
      </c>
      <c r="O36" s="58">
        <f>+Enero!O36+Febrero!O36+'Marzo '!O36+'Abril '!O36+'Mayo '!O36+Junio!O36+Julio!O36+Agosto!O36+Septiembre!O36+'Octubre '!O36+Noviembre!O36+'Diciembre '!O36</f>
        <v>0</v>
      </c>
      <c r="P36" s="56">
        <f>+Enero!P36+Febrero!P36+'Marzo '!P36+'Abril '!P36+'Mayo '!P36+Junio!P36+Julio!P36+Agosto!P36+Septiembre!P36+'Octubre '!P36+Noviembre!P36+'Diciembre '!P36</f>
        <v>0</v>
      </c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>
        <f>+Enero!C37+Febrero!C37+'Marzo '!C37+'Abril '!C37+'Mayo '!C37+Junio!C37+Julio!C37+Agosto!C37+Septiembre!C37+'Octubre '!C37+Noviembre!C37+'Diciembre '!C37</f>
        <v>0</v>
      </c>
      <c r="D37" s="40">
        <f>+Enero!D37+Febrero!D37+'Marzo '!D37+'Abril '!D37+'Mayo '!D37+Junio!D37+Julio!D37+Agosto!D37+Septiembre!D37+'Octubre '!D37+Noviembre!D37+'Diciembre '!D37</f>
        <v>0</v>
      </c>
      <c r="E37" s="40">
        <f>+Enero!E37+Febrero!E37+'Marzo '!E37+'Abril '!E37+'Mayo '!E37+Junio!E37+Julio!E37+Agosto!E37+Septiembre!E37+'Octubre '!E37+Noviembre!E37+'Diciembre '!E37</f>
        <v>0</v>
      </c>
      <c r="F37" s="38">
        <f>+Enero!F37+Febrero!F37+'Marzo '!F37+'Abril '!F37+'Mayo '!F37+Junio!F37+Julio!F37+Agosto!F37+Septiembre!F37+'Octubre '!F37+Noviembre!F37+'Diciembre '!F37</f>
        <v>0</v>
      </c>
      <c r="G37" s="82">
        <f>+Enero!G37+Febrero!G37+'Marzo '!G37+'Abril '!G37+'Mayo '!G37+Junio!G37+Julio!G37+Agosto!G37+Septiembre!G37+'Octubre '!G37+Noviembre!G37+'Diciembre '!G37</f>
        <v>0</v>
      </c>
      <c r="H37" s="37">
        <f>+Enero!H37+Febrero!H37+'Marzo '!H37+'Abril '!H37+'Mayo '!H37+Junio!H37+Julio!H37+Agosto!H37+Septiembre!H37+'Octubre '!H37+Noviembre!H37+'Diciembre '!H37</f>
        <v>0</v>
      </c>
      <c r="I37" s="40">
        <f>+Enero!I37+Febrero!I37+'Marzo '!I37+'Abril '!I37+'Mayo '!I37+Junio!I37+Julio!I37+Agosto!I37+Septiembre!I37+'Octubre '!I37+Noviembre!I37+'Diciembre '!I37</f>
        <v>0</v>
      </c>
      <c r="J37" s="40">
        <f>+Enero!J37+Febrero!J37+'Marzo '!J37+'Abril '!J37+'Mayo '!J37+Junio!J37+Julio!J37+Agosto!J37+Septiembre!J37+'Octubre '!J37+Noviembre!J37+'Diciembre '!J37</f>
        <v>0</v>
      </c>
      <c r="K37" s="40">
        <f>+Enero!K37+Febrero!K37+'Marzo '!K37+'Abril '!K37+'Mayo '!K37+Junio!K37+Julio!K37+Agosto!K37+Septiembre!K37+'Octubre '!K37+Noviembre!K37+'Diciembre '!K37</f>
        <v>0</v>
      </c>
      <c r="L37" s="40">
        <f>+Enero!L37+Febrero!L37+'Marzo '!L37+'Abril '!L37+'Mayo '!L37+Junio!L37+Julio!L37+Agosto!L37+Septiembre!L37+'Octubre '!L37+Noviembre!L37+'Diciembre '!L37</f>
        <v>0</v>
      </c>
      <c r="M37" s="38">
        <f>+Enero!M37+Febrero!M37+'Marzo '!M37+'Abril '!M37+'Mayo '!M37+Junio!M37+Julio!M37+Agosto!M37+Septiembre!M37+'Octubre '!M37+Noviembre!M37+'Diciembre '!M37</f>
        <v>0</v>
      </c>
      <c r="N37" s="37">
        <f>+Enero!N37+Febrero!N37+'Marzo '!N37+'Abril '!N37+'Mayo '!N37+Junio!N37+Julio!N37+Agosto!N37+Septiembre!N37+'Octubre '!N37+Noviembre!N37+'Diciembre '!N37</f>
        <v>0</v>
      </c>
      <c r="O37" s="58">
        <f>+Enero!O37+Febrero!O37+'Marzo '!O37+'Abril '!O37+'Mayo '!O37+Junio!O37+Julio!O37+Agosto!O37+Septiembre!O37+'Octubre '!O37+Noviembre!O37+'Diciembre '!O37</f>
        <v>0</v>
      </c>
      <c r="P37" s="56">
        <f>+Enero!P37+Febrero!P37+'Marzo '!P37+'Abril '!P37+'Mayo '!P37+Junio!P37+Julio!P37+Agosto!P37+Septiembre!P37+'Octubre '!P37+Noviembre!P37+'Diciembre '!P37</f>
        <v>0</v>
      </c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>
        <f>+Enero!C38+Febrero!C38+'Marzo '!C38+'Abril '!C38+'Mayo '!C38+Junio!C38+Julio!C38+Agosto!C38+Septiembre!C38+'Octubre '!C38+Noviembre!C38+'Diciembre '!C38</f>
        <v>0</v>
      </c>
      <c r="D38" s="40">
        <f>+Enero!D38+Febrero!D38+'Marzo '!D38+'Abril '!D38+'Mayo '!D38+Junio!D38+Julio!D38+Agosto!D38+Septiembre!D38+'Octubre '!D38+Noviembre!D38+'Diciembre '!D38</f>
        <v>0</v>
      </c>
      <c r="E38" s="40">
        <f>+Enero!E38+Febrero!E38+'Marzo '!E38+'Abril '!E38+'Mayo '!E38+Junio!E38+Julio!E38+Agosto!E38+Septiembre!E38+'Octubre '!E38+Noviembre!E38+'Diciembre '!E38</f>
        <v>0</v>
      </c>
      <c r="F38" s="38">
        <f>+Enero!F38+Febrero!F38+'Marzo '!F38+'Abril '!F38+'Mayo '!F38+Junio!F38+Julio!F38+Agosto!F38+Septiembre!F38+'Octubre '!F38+Noviembre!F38+'Diciembre '!F38</f>
        <v>0</v>
      </c>
      <c r="G38" s="82">
        <f>+Enero!G38+Febrero!G38+'Marzo '!G38+'Abril '!G38+'Mayo '!G38+Junio!G38+Julio!G38+Agosto!G38+Septiembre!G38+'Octubre '!G38+Noviembre!G38+'Diciembre '!G38</f>
        <v>0</v>
      </c>
      <c r="H38" s="37">
        <f>+Enero!H38+Febrero!H38+'Marzo '!H38+'Abril '!H38+'Mayo '!H38+Junio!H38+Julio!H38+Agosto!H38+Septiembre!H38+'Octubre '!H38+Noviembre!H38+'Diciembre '!H38</f>
        <v>0</v>
      </c>
      <c r="I38" s="40">
        <f>+Enero!I38+Febrero!I38+'Marzo '!I38+'Abril '!I38+'Mayo '!I38+Junio!I38+Julio!I38+Agosto!I38+Septiembre!I38+'Octubre '!I38+Noviembre!I38+'Diciembre '!I38</f>
        <v>0</v>
      </c>
      <c r="J38" s="40">
        <f>+Enero!J38+Febrero!J38+'Marzo '!J38+'Abril '!J38+'Mayo '!J38+Junio!J38+Julio!J38+Agosto!J38+Septiembre!J38+'Octubre '!J38+Noviembre!J38+'Diciembre '!J38</f>
        <v>0</v>
      </c>
      <c r="K38" s="40">
        <f>+Enero!K38+Febrero!K38+'Marzo '!K38+'Abril '!K38+'Mayo '!K38+Junio!K38+Julio!K38+Agosto!K38+Septiembre!K38+'Octubre '!K38+Noviembre!K38+'Diciembre '!K38</f>
        <v>0</v>
      </c>
      <c r="L38" s="40">
        <f>+Enero!L38+Febrero!L38+'Marzo '!L38+'Abril '!L38+'Mayo '!L38+Junio!L38+Julio!L38+Agosto!L38+Septiembre!L38+'Octubre '!L38+Noviembre!L38+'Diciembre '!L38</f>
        <v>0</v>
      </c>
      <c r="M38" s="38">
        <f>+Enero!M38+Febrero!M38+'Marzo '!M38+'Abril '!M38+'Mayo '!M38+Junio!M38+Julio!M38+Agosto!M38+Septiembre!M38+'Octubre '!M38+Noviembre!M38+'Diciembre '!M38</f>
        <v>0</v>
      </c>
      <c r="N38" s="83">
        <f>+Enero!N38+Febrero!N38+'Marzo '!N38+'Abril '!N38+'Mayo '!N38+Junio!N38+Julio!N38+Agosto!N38+Septiembre!N38+'Octubre '!N38+Noviembre!N38+'Diciembre '!N38</f>
        <v>0</v>
      </c>
      <c r="O38" s="40">
        <f>+Enero!O38+Febrero!O38+'Marzo '!O38+'Abril '!O38+'Mayo '!O38+Junio!O38+Julio!O38+Agosto!O38+Septiembre!O38+'Octubre '!O38+Noviembre!O38+'Diciembre '!O38</f>
        <v>0</v>
      </c>
      <c r="P38" s="38">
        <f>+Enero!P38+Febrero!P38+'Marzo '!P38+'Abril '!P38+'Mayo '!P38+Junio!P38+Julio!P38+Agosto!P38+Septiembre!P38+'Octubre '!P38+Noviembre!P38+'Diciembre '!P38</f>
        <v>0</v>
      </c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>
        <f>+Enero!C39+Febrero!C39+'Marzo '!C39+'Abril '!C39+'Mayo '!C39+Junio!C39+Julio!C39+Agosto!C39+Septiembre!C39+'Octubre '!C39+Noviembre!C39+'Diciembre '!C39</f>
        <v>0</v>
      </c>
      <c r="D39" s="85">
        <f>+Enero!D39+Febrero!D39+'Marzo '!D39+'Abril '!D39+'Mayo '!D39+Junio!D39+Julio!D39+Agosto!D39+Septiembre!D39+'Octubre '!D39+Noviembre!D39+'Diciembre '!D39</f>
        <v>0</v>
      </c>
      <c r="E39" s="85">
        <f>+Enero!E39+Febrero!E39+'Marzo '!E39+'Abril '!E39+'Mayo '!E39+Junio!E39+Julio!E39+Agosto!E39+Septiembre!E39+'Octubre '!E39+Noviembre!E39+'Diciembre '!E39</f>
        <v>0</v>
      </c>
      <c r="F39" s="86">
        <f>+Enero!F39+Febrero!F39+'Marzo '!F39+'Abril '!F39+'Mayo '!F39+Junio!F39+Julio!F39+Agosto!F39+Septiembre!F39+'Octubre '!F39+Noviembre!F39+'Diciembre '!F39</f>
        <v>0</v>
      </c>
      <c r="G39" s="87">
        <f>+Enero!G39+Febrero!G39+'Marzo '!G39+'Abril '!G39+'Mayo '!G39+Junio!G39+Julio!G39+Agosto!G39+Septiembre!G39+'Octubre '!G39+Noviembre!G39+'Diciembre '!G39</f>
        <v>0</v>
      </c>
      <c r="H39" s="84">
        <f>+Enero!H39+Febrero!H39+'Marzo '!H39+'Abril '!H39+'Mayo '!H39+Junio!H39+Julio!H39+Agosto!H39+Septiembre!H39+'Octubre '!H39+Noviembre!H39+'Diciembre '!H39</f>
        <v>0</v>
      </c>
      <c r="I39" s="85">
        <f>+Enero!I39+Febrero!I39+'Marzo '!I39+'Abril '!I39+'Mayo '!I39+Junio!I39+Julio!I39+Agosto!I39+Septiembre!I39+'Octubre '!I39+Noviembre!I39+'Diciembre '!I39</f>
        <v>0</v>
      </c>
      <c r="J39" s="85">
        <f>+Enero!J39+Febrero!J39+'Marzo '!J39+'Abril '!J39+'Mayo '!J39+Junio!J39+Julio!J39+Agosto!J39+Septiembre!J39+'Octubre '!J39+Noviembre!J39+'Diciembre '!J39</f>
        <v>0</v>
      </c>
      <c r="K39" s="85">
        <f>+Enero!K39+Febrero!K39+'Marzo '!K39+'Abril '!K39+'Mayo '!K39+Junio!K39+Julio!K39+Agosto!K39+Septiembre!K39+'Octubre '!K39+Noviembre!K39+'Diciembre '!K39</f>
        <v>0</v>
      </c>
      <c r="L39" s="85">
        <f>+Enero!L39+Febrero!L39+'Marzo '!L39+'Abril '!L39+'Mayo '!L39+Junio!L39+Julio!L39+Agosto!L39+Septiembre!L39+'Octubre '!L39+Noviembre!L39+'Diciembre '!L39</f>
        <v>0</v>
      </c>
      <c r="M39" s="86">
        <f>+Enero!M39+Febrero!M39+'Marzo '!M39+'Abril '!M39+'Mayo '!M39+Junio!M39+Julio!M39+Agosto!M39+Septiembre!M39+'Octubre '!M39+Noviembre!M39+'Diciembre '!M39</f>
        <v>0</v>
      </c>
      <c r="N39" s="84">
        <f>+Enero!N39+Febrero!N39+'Marzo '!N39+'Abril '!N39+'Mayo '!N39+Junio!N39+Julio!N39+Agosto!N39+Septiembre!N39+'Octubre '!N39+Noviembre!N39+'Diciembre '!N39</f>
        <v>0</v>
      </c>
      <c r="O39" s="88">
        <f>+Enero!O39+Febrero!O39+'Marzo '!O39+'Abril '!O39+'Mayo '!O39+Junio!O39+Julio!O39+Agosto!O39+Septiembre!O39+'Octubre '!O39+Noviembre!O39+'Diciembre '!O39</f>
        <v>0</v>
      </c>
      <c r="P39" s="89">
        <f>+Enero!P39+Febrero!P39+'Marzo '!P39+'Abril '!P39+'Mayo '!P39+Junio!P39+Julio!P39+Agosto!P39+Septiembre!P39+'Octubre '!P39+Noviembre!P39+'Diciembre '!P39</f>
        <v>0</v>
      </c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>
        <f>+Enero!C40+Febrero!C40+'Marzo '!C40+'Abril '!C40+'Mayo '!C40+Junio!C40+Julio!C40+Agosto!C40+Septiembre!C40+'Octubre '!C40+Noviembre!C40+'Diciembre '!C40</f>
        <v>0</v>
      </c>
      <c r="D40" s="85">
        <f>+Enero!D40+Febrero!D40+'Marzo '!D40+'Abril '!D40+'Mayo '!D40+Junio!D40+Julio!D40+Agosto!D40+Septiembre!D40+'Octubre '!D40+Noviembre!D40+'Diciembre '!D40</f>
        <v>0</v>
      </c>
      <c r="E40" s="85">
        <f>+Enero!E40+Febrero!E40+'Marzo '!E40+'Abril '!E40+'Mayo '!E40+Junio!E40+Julio!E40+Agosto!E40+Septiembre!E40+'Octubre '!E40+Noviembre!E40+'Diciembre '!E40</f>
        <v>0</v>
      </c>
      <c r="F40" s="86">
        <f>+Enero!F40+Febrero!F40+'Marzo '!F40+'Abril '!F40+'Mayo '!F40+Junio!F40+Julio!F40+Agosto!F40+Septiembre!F40+'Octubre '!F40+Noviembre!F40+'Diciembre '!F40</f>
        <v>0</v>
      </c>
      <c r="G40" s="87">
        <f>+Enero!G40+Febrero!G40+'Marzo '!G40+'Abril '!G40+'Mayo '!G40+Junio!G40+Julio!G40+Agosto!G40+Septiembre!G40+'Octubre '!G40+Noviembre!G40+'Diciembre '!G40</f>
        <v>0</v>
      </c>
      <c r="H40" s="63">
        <f>+Enero!H40+Febrero!H40+'Marzo '!H40+'Abril '!H40+'Mayo '!H40+Junio!H40+Julio!H40+Agosto!H40+Septiembre!H40+'Octubre '!H40+Noviembre!H40+'Diciembre '!H40</f>
        <v>0</v>
      </c>
      <c r="I40" s="90">
        <f>+Enero!I40+Febrero!I40+'Marzo '!I40+'Abril '!I40+'Mayo '!I40+Junio!I40+Julio!I40+Agosto!I40+Septiembre!I40+'Octubre '!I40+Noviembre!I40+'Diciembre '!I40</f>
        <v>0</v>
      </c>
      <c r="J40" s="85">
        <f>+Enero!J40+Febrero!J40+'Marzo '!J40+'Abril '!J40+'Mayo '!J40+Junio!J40+Julio!J40+Agosto!J40+Septiembre!J40+'Octubre '!J40+Noviembre!J40+'Diciembre '!J40</f>
        <v>0</v>
      </c>
      <c r="K40" s="85">
        <f>+Enero!K40+Febrero!K40+'Marzo '!K40+'Abril '!K40+'Mayo '!K40+Junio!K40+Julio!K40+Agosto!K40+Septiembre!K40+'Octubre '!K40+Noviembre!K40+'Diciembre '!K40</f>
        <v>0</v>
      </c>
      <c r="L40" s="85">
        <f>+Enero!L40+Febrero!L40+'Marzo '!L40+'Abril '!L40+'Mayo '!L40+Junio!L40+Julio!L40+Agosto!L40+Septiembre!L40+'Octubre '!L40+Noviembre!L40+'Diciembre '!L40</f>
        <v>0</v>
      </c>
      <c r="M40" s="86">
        <f>+Enero!M40+Febrero!M40+'Marzo '!M40+'Abril '!M40+'Mayo '!M40+Junio!M40+Julio!M40+Agosto!M40+Septiembre!M40+'Octubre '!M40+Noviembre!M40+'Diciembre '!M40</f>
        <v>0</v>
      </c>
      <c r="N40" s="83">
        <f>+Enero!N40+Febrero!N40+'Marzo '!N40+'Abril '!N40+'Mayo '!N40+Junio!N40+Julio!N40+Agosto!N40+Septiembre!N40+'Octubre '!N40+Noviembre!N40+'Diciembre '!N40</f>
        <v>0</v>
      </c>
      <c r="O40" s="85">
        <f>+Enero!O40+Febrero!O40+'Marzo '!O40+'Abril '!O40+'Mayo '!O40+Junio!O40+Julio!O40+Agosto!O40+Septiembre!O40+'Octubre '!O40+Noviembre!O40+'Diciembre '!O40</f>
        <v>0</v>
      </c>
      <c r="P40" s="86">
        <f>+Enero!P40+Febrero!P40+'Marzo '!P40+'Abril '!P40+'Mayo '!P40+Junio!P40+Julio!P40+Agosto!P40+Septiembre!P40+'Octubre '!P40+Noviembre!P40+'Diciembre '!P40</f>
        <v>0</v>
      </c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+Enero!C41+Febrero!C41+'Marzo '!C41+'Abril '!C41+'Mayo '!C41+Junio!C41+Julio!C41+Agosto!C41+Septiembre!C41+'Octubre '!C41+Noviembre!C41+'Diciembre '!C41</f>
        <v>0</v>
      </c>
      <c r="D41" s="93">
        <f>+Enero!D41+Febrero!D41+'Marzo '!D41+'Abril '!D41+'Mayo '!D41+Junio!D41+Julio!D41+Agosto!D41+Septiembre!D41+'Octubre '!D41+Noviembre!D41+'Diciembre '!D41</f>
        <v>21</v>
      </c>
      <c r="E41" s="93">
        <f>+Enero!E41+Febrero!E41+'Marzo '!E41+'Abril '!E41+'Mayo '!E41+Junio!E41+Julio!E41+Agosto!E41+Septiembre!E41+'Octubre '!E41+Noviembre!E41+'Diciembre '!E41</f>
        <v>0</v>
      </c>
      <c r="F41" s="94">
        <f>+Enero!F41+Febrero!F41+'Marzo '!F41+'Abril '!F41+'Mayo '!F41+Junio!F41+Julio!F41+Agosto!F41+Septiembre!F41+'Octubre '!F41+Noviembre!F41+'Diciembre '!F41</f>
        <v>0</v>
      </c>
      <c r="G41" s="95">
        <f>+Enero!G41+Febrero!G41+'Marzo '!G41+'Abril '!G41+'Mayo '!G41+Junio!G41+Julio!G41+Agosto!G41+Septiembre!G41+'Octubre '!G41+Noviembre!G41+'Diciembre '!G41</f>
        <v>0</v>
      </c>
      <c r="H41" s="92">
        <f>+Enero!H41+Febrero!H41+'Marzo '!H41+'Abril '!H41+'Mayo '!H41+Junio!H41+Julio!H41+Agosto!H41+Septiembre!H41+'Octubre '!H41+Noviembre!H41+'Diciembre '!H41</f>
        <v>0</v>
      </c>
      <c r="I41" s="93">
        <f>+Enero!I41+Febrero!I41+'Marzo '!I41+'Abril '!I41+'Mayo '!I41+Junio!I41+Julio!I41+Agosto!I41+Septiembre!I41+'Octubre '!I41+Noviembre!I41+'Diciembre '!I41</f>
        <v>0</v>
      </c>
      <c r="J41" s="93">
        <f>+Enero!J41+Febrero!J41+'Marzo '!J41+'Abril '!J41+'Mayo '!J41+Junio!J41+Julio!J41+Agosto!J41+Septiembre!J41+'Octubre '!J41+Noviembre!J41+'Diciembre '!J41</f>
        <v>0</v>
      </c>
      <c r="K41" s="93">
        <f>+Enero!K41+Febrero!K41+'Marzo '!K41+'Abril '!K41+'Mayo '!K41+Junio!K41+Julio!K41+Agosto!K41+Septiembre!K41+'Octubre '!K41+Noviembre!K41+'Diciembre '!K41</f>
        <v>0</v>
      </c>
      <c r="L41" s="93">
        <f>+Enero!L41+Febrero!L41+'Marzo '!L41+'Abril '!L41+'Mayo '!L41+Junio!L41+Julio!L41+Agosto!L41+Septiembre!L41+'Octubre '!L41+Noviembre!L41+'Diciembre '!L41</f>
        <v>0</v>
      </c>
      <c r="M41" s="94">
        <f>+Enero!M41+Febrero!M41+'Marzo '!M41+'Abril '!M41+'Mayo '!M41+Junio!M41+Julio!M41+Agosto!M41+Septiembre!M41+'Octubre '!M41+Noviembre!M41+'Diciembre '!M41</f>
        <v>0</v>
      </c>
      <c r="N41" s="96">
        <f>+Enero!N41+Febrero!N41+'Marzo '!N41+'Abril '!N41+'Mayo '!N41+Junio!N41+Julio!N41+Agosto!N41+Septiembre!N41+'Octubre '!N41+Noviembre!N41+'Diciembre '!N41</f>
        <v>210</v>
      </c>
      <c r="O41" s="97">
        <f>+Enero!O41+Febrero!O41+'Marzo '!O41+'Abril '!O41+'Mayo '!O41+Junio!O41+Julio!O41+Agosto!O41+Septiembre!O41+'Octubre '!O41+Noviembre!O41+'Diciembre '!O41</f>
        <v>46</v>
      </c>
      <c r="P41" s="98">
        <f>+Enero!P41+Febrero!P41+'Marzo '!P41+'Abril '!P41+'Mayo '!P41+Junio!P41+Julio!P41+Agosto!P41+Septiembre!P41+'Octubre '!P41+Noviembre!P41+'Diciembre '!P41</f>
        <v>164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>
        <f>+Enero!C42+Febrero!C42+'Marzo '!C42+'Abril '!C42+'Mayo '!C42+Junio!C42+Julio!C42+Agosto!C42+Septiembre!C42+'Octubre '!C42+Noviembre!C42+'Diciembre '!C42</f>
        <v>0</v>
      </c>
      <c r="D42" s="100">
        <f>+Enero!D42+Febrero!D42+'Marzo '!D42+'Abril '!D42+'Mayo '!D42+Junio!D42+Julio!D42+Agosto!D42+Septiembre!D42+'Octubre '!D42+Noviembre!D42+'Diciembre '!D42</f>
        <v>0</v>
      </c>
      <c r="E42" s="100">
        <f>+Enero!E42+Febrero!E42+'Marzo '!E42+'Abril '!E42+'Mayo '!E42+Junio!E42+Julio!E42+Agosto!E42+Septiembre!E42+'Octubre '!E42+Noviembre!E42+'Diciembre '!E42</f>
        <v>0</v>
      </c>
      <c r="F42" s="101">
        <f>+Enero!F42+Febrero!F42+'Marzo '!F42+'Abril '!F42+'Mayo '!F42+Junio!F42+Julio!F42+Agosto!F42+Septiembre!F42+'Octubre '!F42+Noviembre!F42+'Diciembre '!F42</f>
        <v>0</v>
      </c>
      <c r="G42" s="102">
        <f>+Enero!G42+Febrero!G42+'Marzo '!G42+'Abril '!G42+'Mayo '!G42+Junio!G42+Julio!G42+Agosto!G42+Septiembre!G42+'Octubre '!G42+Noviembre!G42+'Diciembre '!G42</f>
        <v>0</v>
      </c>
      <c r="H42" s="99">
        <f>+Enero!H42+Febrero!H42+'Marzo '!H42+'Abril '!H42+'Mayo '!H42+Junio!H42+Julio!H42+Agosto!H42+Septiembre!H42+'Octubre '!H42+Noviembre!H42+'Diciembre '!H42</f>
        <v>0</v>
      </c>
      <c r="I42" s="100">
        <f>+Enero!I42+Febrero!I42+'Marzo '!I42+'Abril '!I42+'Mayo '!I42+Junio!I42+Julio!I42+Agosto!I42+Septiembre!I42+'Octubre '!I42+Noviembre!I42+'Diciembre '!I42</f>
        <v>0</v>
      </c>
      <c r="J42" s="100">
        <f>+Enero!J42+Febrero!J42+'Marzo '!J42+'Abril '!J42+'Mayo '!J42+Junio!J42+Julio!J42+Agosto!J42+Septiembre!J42+'Octubre '!J42+Noviembre!J42+'Diciembre '!J42</f>
        <v>0</v>
      </c>
      <c r="K42" s="100">
        <f>+Enero!K42+Febrero!K42+'Marzo '!K42+'Abril '!K42+'Mayo '!K42+Junio!K42+Julio!K42+Agosto!K42+Septiembre!K42+'Octubre '!K42+Noviembre!K42+'Diciembre '!K42</f>
        <v>0</v>
      </c>
      <c r="L42" s="100">
        <f>+Enero!L42+Febrero!L42+'Marzo '!L42+'Abril '!L42+'Mayo '!L42+Junio!L42+Julio!L42+Agosto!L42+Septiembre!L42+'Octubre '!L42+Noviembre!L42+'Diciembre '!L42</f>
        <v>0</v>
      </c>
      <c r="M42" s="101">
        <f>+Enero!M42+Febrero!M42+'Marzo '!M42+'Abril '!M42+'Mayo '!M42+Junio!M42+Julio!M42+Agosto!M42+Septiembre!M42+'Octubre '!M42+Noviembre!M42+'Diciembre '!M42</f>
        <v>0</v>
      </c>
      <c r="N42" s="96">
        <f>+Enero!N42+Febrero!N42+'Marzo '!N42+'Abril '!N42+'Mayo '!N42+Junio!N42+Julio!N42+Agosto!N42+Septiembre!N42+'Octubre '!N42+Noviembre!N42+'Diciembre '!N42</f>
        <v>0</v>
      </c>
      <c r="O42" s="100">
        <f>+Enero!O42+Febrero!O42+'Marzo '!O42+'Abril '!O42+'Mayo '!O42+Junio!O42+Julio!O42+Agosto!O42+Septiembre!O42+'Octubre '!O42+Noviembre!O42+'Diciembre '!O42</f>
        <v>0</v>
      </c>
      <c r="P42" s="101">
        <f>+Enero!P42+Febrero!P42+'Marzo '!P42+'Abril '!P42+'Mayo '!P42+Junio!P42+Julio!P42+Agosto!P42+Septiembre!P42+'Octubre '!P42+Noviembre!P42+'Diciembre '!P42</f>
        <v>0</v>
      </c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>
        <f>+Enero!C45+Febrero!C45+'Marzo '!C45+'Abril '!C45+'Mayo '!C45+Junio!C45+Julio!C45+Agosto!C45+Septiembre!C45+'Octubre '!C45+Noviembre!C45+'Diciembre '!C45</f>
        <v>0</v>
      </c>
      <c r="D45" s="86">
        <f>+Enero!D45+Febrero!D45+'Marzo '!D45+'Abril '!D45+'Mayo '!D45+Junio!D45+Julio!D45+Agosto!D45+Septiembre!D45+'Octubre '!D45+Noviembre!D45+'Diciembre '!D45</f>
        <v>0</v>
      </c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>
        <f>+Enero!C46+Febrero!C46+'Marzo '!C46+'Abril '!C46+'Mayo '!C46+Junio!C46+Julio!C46+Agosto!C46+Septiembre!C46+'Octubre '!C46+Noviembre!C46+'Diciembre '!C46</f>
        <v>0</v>
      </c>
      <c r="D46" s="64">
        <f>+Enero!D46+Febrero!D46+'Marzo '!D46+'Abril '!D46+'Mayo '!D46+Junio!D46+Julio!D46+Agosto!D46+Septiembre!D46+'Octubre '!D46+Noviembre!D46+'Diciembre '!D46</f>
        <v>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89568</v>
      </c>
      <c r="BB200" s="112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",[10]NOMBRE!B2," - ","( ",[10]NOMBRE!C2,[10]NOMBRE!D2,[10]NOMBRE!E2,[10]NOMBRE!F2,[10]NOMBRE!G2,"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",[10]NOMBRE!B6," - ","( ",[10]NOMBRE!C6,[10]NOMBRE!D6," )")</f>
        <v>MES: SEPTIEMBRE - ( 09 )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",[10]NOMBRE!B7)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26" t="s">
        <v>8</v>
      </c>
      <c r="C9" s="15" t="s">
        <v>9</v>
      </c>
      <c r="D9" s="16" t="s">
        <v>10</v>
      </c>
      <c r="E9" s="127" t="s">
        <v>11</v>
      </c>
      <c r="F9" s="127" t="s">
        <v>12</v>
      </c>
      <c r="G9" s="166"/>
      <c r="H9" s="127" t="s">
        <v>13</v>
      </c>
      <c r="I9" s="127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54</v>
      </c>
      <c r="C10" s="22">
        <f t="shared" ref="C10:I10" si="0">SUM(C11:C21)</f>
        <v>15</v>
      </c>
      <c r="D10" s="23">
        <f t="shared" si="0"/>
        <v>39</v>
      </c>
      <c r="E10" s="22">
        <f t="shared" si="0"/>
        <v>40</v>
      </c>
      <c r="F10" s="23">
        <f t="shared" si="0"/>
        <v>20</v>
      </c>
      <c r="G10" s="24">
        <f t="shared" si="0"/>
        <v>0</v>
      </c>
      <c r="H10" s="25">
        <f t="shared" si="0"/>
        <v>14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11</v>
      </c>
      <c r="C11" s="31">
        <v>2</v>
      </c>
      <c r="D11" s="32">
        <v>9</v>
      </c>
      <c r="E11" s="31">
        <v>8</v>
      </c>
      <c r="F11" s="32">
        <v>8</v>
      </c>
      <c r="G11" s="33"/>
      <c r="H11" s="34">
        <v>3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4</v>
      </c>
      <c r="C12" s="37">
        <v>2</v>
      </c>
      <c r="D12" s="38">
        <v>2</v>
      </c>
      <c r="E12" s="37">
        <v>2</v>
      </c>
      <c r="F12" s="38">
        <v>2</v>
      </c>
      <c r="G12" s="39"/>
      <c r="H12" s="40">
        <v>2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1</v>
      </c>
      <c r="C13" s="37">
        <v>1</v>
      </c>
      <c r="D13" s="38"/>
      <c r="E13" s="37"/>
      <c r="F13" s="39"/>
      <c r="G13" s="39"/>
      <c r="H13" s="41">
        <v>1</v>
      </c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19</v>
      </c>
      <c r="C14" s="37">
        <v>6</v>
      </c>
      <c r="D14" s="38">
        <v>13</v>
      </c>
      <c r="E14" s="37">
        <v>16</v>
      </c>
      <c r="F14" s="39">
        <v>8</v>
      </c>
      <c r="G14" s="39"/>
      <c r="H14" s="41">
        <v>3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4</v>
      </c>
      <c r="C18" s="37"/>
      <c r="D18" s="38">
        <v>4</v>
      </c>
      <c r="E18" s="37">
        <v>3</v>
      </c>
      <c r="F18" s="39"/>
      <c r="G18" s="39"/>
      <c r="H18" s="41">
        <v>1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7</v>
      </c>
      <c r="C19" s="37"/>
      <c r="D19" s="38">
        <v>7</v>
      </c>
      <c r="E19" s="37">
        <v>5</v>
      </c>
      <c r="F19" s="39"/>
      <c r="G19" s="39"/>
      <c r="H19" s="41">
        <v>2</v>
      </c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2</v>
      </c>
      <c r="C20" s="37">
        <v>2</v>
      </c>
      <c r="D20" s="38"/>
      <c r="E20" s="37"/>
      <c r="F20" s="39">
        <v>2</v>
      </c>
      <c r="G20" s="39"/>
      <c r="H20" s="41">
        <v>2</v>
      </c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6</v>
      </c>
      <c r="C21" s="45">
        <v>2</v>
      </c>
      <c r="D21" s="46">
        <v>4</v>
      </c>
      <c r="E21" s="45">
        <v>6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3206</v>
      </c>
      <c r="C22" s="31">
        <v>948</v>
      </c>
      <c r="D22" s="32">
        <v>2258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2</v>
      </c>
      <c r="C23" s="37">
        <v>2</v>
      </c>
      <c r="D23" s="38"/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24</v>
      </c>
      <c r="C24" s="37">
        <v>7</v>
      </c>
      <c r="D24" s="38">
        <v>17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3</v>
      </c>
      <c r="C26" s="61">
        <v>3</v>
      </c>
      <c r="D26" s="62"/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18</v>
      </c>
      <c r="O33" s="40">
        <v>4</v>
      </c>
      <c r="P33" s="38">
        <v>14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2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18</v>
      </c>
      <c r="O41" s="97">
        <f>SUM(O30:O33,O38,O40)</f>
        <v>4</v>
      </c>
      <c r="P41" s="98">
        <f>SUM(P30:P33,P38,P40)</f>
        <v>14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6910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",[11]NOMBRE!B2," - ","( ",[11]NOMBRE!C2,[11]NOMBRE!D2,[11]NOMBRE!E2,[11]NOMBRE!F2,[11]NOMBRE!G2,"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",[11]NOMBRE!B6," - ","( ",[11]NOMBRE!C6,[11]NOMBRE!D6," )")</f>
        <v>MES: OCTUBRE - ( 10 )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",[11]NOMBRE!B7)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28" t="s">
        <v>8</v>
      </c>
      <c r="C9" s="15" t="s">
        <v>9</v>
      </c>
      <c r="D9" s="16" t="s">
        <v>10</v>
      </c>
      <c r="E9" s="129" t="s">
        <v>11</v>
      </c>
      <c r="F9" s="129" t="s">
        <v>12</v>
      </c>
      <c r="G9" s="166"/>
      <c r="H9" s="129" t="s">
        <v>13</v>
      </c>
      <c r="I9" s="129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62</v>
      </c>
      <c r="C10" s="22">
        <f t="shared" ref="C10:I10" si="0">SUM(C11:C21)</f>
        <v>16</v>
      </c>
      <c r="D10" s="23">
        <f t="shared" si="0"/>
        <v>46</v>
      </c>
      <c r="E10" s="22">
        <f t="shared" si="0"/>
        <v>44</v>
      </c>
      <c r="F10" s="23">
        <f t="shared" si="0"/>
        <v>14</v>
      </c>
      <c r="G10" s="24">
        <f t="shared" si="0"/>
        <v>0</v>
      </c>
      <c r="H10" s="25">
        <f t="shared" si="0"/>
        <v>18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18</v>
      </c>
      <c r="C11" s="31">
        <v>5</v>
      </c>
      <c r="D11" s="32">
        <v>13</v>
      </c>
      <c r="E11" s="31">
        <v>11</v>
      </c>
      <c r="F11" s="32">
        <v>3</v>
      </c>
      <c r="G11" s="33"/>
      <c r="H11" s="34">
        <v>7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11</v>
      </c>
      <c r="C12" s="37">
        <v>2</v>
      </c>
      <c r="D12" s="38">
        <v>9</v>
      </c>
      <c r="E12" s="37">
        <v>8</v>
      </c>
      <c r="F12" s="38">
        <v>2</v>
      </c>
      <c r="G12" s="39"/>
      <c r="H12" s="40">
        <v>3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2</v>
      </c>
      <c r="C13" s="37"/>
      <c r="D13" s="38">
        <v>2</v>
      </c>
      <c r="E13" s="37">
        <v>2</v>
      </c>
      <c r="F13" s="39">
        <v>1</v>
      </c>
      <c r="G13" s="39"/>
      <c r="H13" s="41"/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18</v>
      </c>
      <c r="C14" s="37">
        <v>6</v>
      </c>
      <c r="D14" s="38">
        <v>12</v>
      </c>
      <c r="E14" s="37">
        <v>13</v>
      </c>
      <c r="F14" s="39">
        <v>3</v>
      </c>
      <c r="G14" s="39"/>
      <c r="H14" s="41">
        <v>5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6</v>
      </c>
      <c r="C18" s="37">
        <v>1</v>
      </c>
      <c r="D18" s="38">
        <v>5</v>
      </c>
      <c r="E18" s="37">
        <v>3</v>
      </c>
      <c r="F18" s="39">
        <v>1</v>
      </c>
      <c r="G18" s="39"/>
      <c r="H18" s="41">
        <v>3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3</v>
      </c>
      <c r="C19" s="37">
        <v>1</v>
      </c>
      <c r="D19" s="38">
        <v>2</v>
      </c>
      <c r="E19" s="37">
        <v>3</v>
      </c>
      <c r="F19" s="39">
        <v>2</v>
      </c>
      <c r="G19" s="39"/>
      <c r="H19" s="41"/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1</v>
      </c>
      <c r="C20" s="37">
        <v>1</v>
      </c>
      <c r="D20" s="38"/>
      <c r="E20" s="37">
        <v>1</v>
      </c>
      <c r="F20" s="39">
        <v>2</v>
      </c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3</v>
      </c>
      <c r="C21" s="45"/>
      <c r="D21" s="46">
        <v>3</v>
      </c>
      <c r="E21" s="45">
        <v>3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3592</v>
      </c>
      <c r="C22" s="31">
        <v>1216</v>
      </c>
      <c r="D22" s="32">
        <v>2376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2</v>
      </c>
      <c r="C23" s="37">
        <v>1</v>
      </c>
      <c r="D23" s="38">
        <v>1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35</v>
      </c>
      <c r="C24" s="37">
        <v>7</v>
      </c>
      <c r="D24" s="38">
        <v>28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1</v>
      </c>
      <c r="C25" s="37"/>
      <c r="D25" s="38">
        <v>1</v>
      </c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1</v>
      </c>
      <c r="C26" s="61">
        <v>1</v>
      </c>
      <c r="D26" s="62"/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0</v>
      </c>
      <c r="O33" s="40"/>
      <c r="P33" s="38"/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/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1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0</v>
      </c>
      <c r="O41" s="97">
        <f>SUM(O30:O33,O38,O40)</f>
        <v>0</v>
      </c>
      <c r="P41" s="98">
        <f>SUM(P30:P33,P38,P40)</f>
        <v>0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7664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",[12]NOMBRE!B2," - ","( ",[12]NOMBRE!C2,[12]NOMBRE!D2,[12]NOMBRE!E2,[12]NOMBRE!F2,[12]NOMBRE!G2,"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",[12]NOMBRE!B6," - ","( ",[12]NOMBRE!C6,[12]NOMBRE!D6," )")</f>
        <v>MES: NOVIEMBRE - ( 11 )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",[12]NOMBRE!B7)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30" t="s">
        <v>8</v>
      </c>
      <c r="C9" s="15" t="s">
        <v>9</v>
      </c>
      <c r="D9" s="16" t="s">
        <v>10</v>
      </c>
      <c r="E9" s="131" t="s">
        <v>11</v>
      </c>
      <c r="F9" s="131" t="s">
        <v>12</v>
      </c>
      <c r="G9" s="166"/>
      <c r="H9" s="131" t="s">
        <v>13</v>
      </c>
      <c r="I9" s="131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62</v>
      </c>
      <c r="C10" s="22">
        <f t="shared" ref="C10:I10" si="0">SUM(C11:C21)</f>
        <v>20</v>
      </c>
      <c r="D10" s="23">
        <f t="shared" si="0"/>
        <v>42</v>
      </c>
      <c r="E10" s="22">
        <f t="shared" si="0"/>
        <v>45</v>
      </c>
      <c r="F10" s="23">
        <f t="shared" si="0"/>
        <v>18</v>
      </c>
      <c r="G10" s="24">
        <f t="shared" si="0"/>
        <v>0</v>
      </c>
      <c r="H10" s="25">
        <f t="shared" si="0"/>
        <v>17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9</v>
      </c>
      <c r="C11" s="31">
        <v>4</v>
      </c>
      <c r="D11" s="32">
        <v>5</v>
      </c>
      <c r="E11" s="31">
        <v>4</v>
      </c>
      <c r="F11" s="32">
        <v>7</v>
      </c>
      <c r="G11" s="33"/>
      <c r="H11" s="34">
        <v>5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5</v>
      </c>
      <c r="C12" s="37">
        <v>1</v>
      </c>
      <c r="D12" s="38">
        <v>4</v>
      </c>
      <c r="E12" s="37">
        <v>5</v>
      </c>
      <c r="F12" s="38">
        <v>3</v>
      </c>
      <c r="G12" s="39"/>
      <c r="H12" s="40"/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0</v>
      </c>
      <c r="C13" s="37"/>
      <c r="D13" s="38"/>
      <c r="E13" s="37"/>
      <c r="F13" s="39"/>
      <c r="G13" s="39"/>
      <c r="H13" s="41"/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20</v>
      </c>
      <c r="C14" s="37">
        <v>8</v>
      </c>
      <c r="D14" s="38">
        <v>12</v>
      </c>
      <c r="E14" s="37">
        <v>16</v>
      </c>
      <c r="F14" s="39">
        <v>5</v>
      </c>
      <c r="G14" s="39"/>
      <c r="H14" s="41">
        <v>4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13</v>
      </c>
      <c r="C18" s="37">
        <v>2</v>
      </c>
      <c r="D18" s="38">
        <v>11</v>
      </c>
      <c r="E18" s="37">
        <v>9</v>
      </c>
      <c r="F18" s="39">
        <v>3</v>
      </c>
      <c r="G18" s="39"/>
      <c r="H18" s="41">
        <v>4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12</v>
      </c>
      <c r="C19" s="37">
        <v>5</v>
      </c>
      <c r="D19" s="38">
        <v>7</v>
      </c>
      <c r="E19" s="37">
        <v>8</v>
      </c>
      <c r="F19" s="39"/>
      <c r="G19" s="39"/>
      <c r="H19" s="41">
        <v>4</v>
      </c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2</v>
      </c>
      <c r="C20" s="37"/>
      <c r="D20" s="38">
        <v>2</v>
      </c>
      <c r="E20" s="37">
        <v>2</v>
      </c>
      <c r="F20" s="39"/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1</v>
      </c>
      <c r="C21" s="45"/>
      <c r="D21" s="46">
        <v>1</v>
      </c>
      <c r="E21" s="45">
        <v>1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3103</v>
      </c>
      <c r="C22" s="31">
        <v>912</v>
      </c>
      <c r="D22" s="32">
        <v>2191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2</v>
      </c>
      <c r="C23" s="37">
        <v>1</v>
      </c>
      <c r="D23" s="38">
        <v>1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57</v>
      </c>
      <c r="C24" s="37">
        <v>10</v>
      </c>
      <c r="D24" s="38">
        <v>47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3</v>
      </c>
      <c r="C26" s="61">
        <v>1</v>
      </c>
      <c r="D26" s="62">
        <v>2</v>
      </c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21</v>
      </c>
      <c r="O33" s="40">
        <v>5</v>
      </c>
      <c r="P33" s="38">
        <v>16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/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1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21</v>
      </c>
      <c r="O41" s="97">
        <f>SUM(O30:O33,O38,O40)</f>
        <v>5</v>
      </c>
      <c r="P41" s="98">
        <f>SUM(P30:P33,P38,P40)</f>
        <v>16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6824</v>
      </c>
      <c r="BB200" s="112">
        <v>0</v>
      </c>
    </row>
    <row r="201" spans="1:54" ht="20.25" hidden="1" customHeight="1" x14ac:dyDescent="0.2"/>
  </sheetData>
  <mergeCells count="26">
    <mergeCell ref="A6:P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18" sqref="F18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",[13]NOMBRE!B2," - ","( ",[13]NOMBRE!C2,[13]NOMBRE!D2,[13]NOMBRE!E2,[13]NOMBRE!F2,[13]NOMBRE!G2,"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",[13]NOMBRE!B6," - ","( ",[13]NOMBRE!C6,[13]NOMBRE!D6," )")</f>
        <v>MES: DICIEMBRE - ( 12 )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",[13]NOMBRE!B7)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32" t="s">
        <v>8</v>
      </c>
      <c r="C9" s="15" t="s">
        <v>9</v>
      </c>
      <c r="D9" s="16" t="s">
        <v>10</v>
      </c>
      <c r="E9" s="133" t="s">
        <v>11</v>
      </c>
      <c r="F9" s="133" t="s">
        <v>12</v>
      </c>
      <c r="G9" s="166"/>
      <c r="H9" s="133" t="s">
        <v>13</v>
      </c>
      <c r="I9" s="133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66</v>
      </c>
      <c r="C10" s="22">
        <f t="shared" ref="C10:I10" si="0">SUM(C11:C21)</f>
        <v>24</v>
      </c>
      <c r="D10" s="23">
        <f t="shared" si="0"/>
        <v>42</v>
      </c>
      <c r="E10" s="22">
        <f t="shared" si="0"/>
        <v>45</v>
      </c>
      <c r="F10" s="23">
        <f t="shared" si="0"/>
        <v>17</v>
      </c>
      <c r="G10" s="24">
        <f t="shared" si="0"/>
        <v>0</v>
      </c>
      <c r="H10" s="25">
        <f t="shared" si="0"/>
        <v>21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11</v>
      </c>
      <c r="C11" s="31">
        <v>4</v>
      </c>
      <c r="D11" s="32">
        <v>7</v>
      </c>
      <c r="E11" s="31">
        <v>5</v>
      </c>
      <c r="F11" s="32">
        <v>5</v>
      </c>
      <c r="G11" s="33"/>
      <c r="H11" s="34">
        <v>6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8</v>
      </c>
      <c r="C12" s="37">
        <v>3</v>
      </c>
      <c r="D12" s="38">
        <v>5</v>
      </c>
      <c r="E12" s="37">
        <v>3</v>
      </c>
      <c r="F12" s="38"/>
      <c r="G12" s="39"/>
      <c r="H12" s="40">
        <v>5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3</v>
      </c>
      <c r="C13" s="37"/>
      <c r="D13" s="38">
        <v>3</v>
      </c>
      <c r="E13" s="37">
        <v>2</v>
      </c>
      <c r="F13" s="39"/>
      <c r="G13" s="39"/>
      <c r="H13" s="41">
        <v>1</v>
      </c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20</v>
      </c>
      <c r="C14" s="37">
        <v>9</v>
      </c>
      <c r="D14" s="38">
        <v>11</v>
      </c>
      <c r="E14" s="37">
        <v>17</v>
      </c>
      <c r="F14" s="39">
        <v>4</v>
      </c>
      <c r="G14" s="39"/>
      <c r="H14" s="41">
        <v>3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16</v>
      </c>
      <c r="C18" s="37">
        <v>7</v>
      </c>
      <c r="D18" s="38">
        <v>9</v>
      </c>
      <c r="E18" s="37">
        <v>12</v>
      </c>
      <c r="F18" s="39">
        <v>4</v>
      </c>
      <c r="G18" s="39"/>
      <c r="H18" s="41">
        <v>4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6</v>
      </c>
      <c r="C19" s="37">
        <v>1</v>
      </c>
      <c r="D19" s="38">
        <v>5</v>
      </c>
      <c r="E19" s="37">
        <v>4</v>
      </c>
      <c r="F19" s="39">
        <v>4</v>
      </c>
      <c r="G19" s="39"/>
      <c r="H19" s="41">
        <v>2</v>
      </c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0</v>
      </c>
      <c r="C20" s="37"/>
      <c r="D20" s="38"/>
      <c r="E20" s="37"/>
      <c r="F20" s="39"/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2</v>
      </c>
      <c r="C21" s="45"/>
      <c r="D21" s="46">
        <v>2</v>
      </c>
      <c r="E21" s="45">
        <v>2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3078</v>
      </c>
      <c r="C22" s="31">
        <v>900</v>
      </c>
      <c r="D22" s="32">
        <v>2178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3</v>
      </c>
      <c r="C23" s="37">
        <v>1</v>
      </c>
      <c r="D23" s="38">
        <v>2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20</v>
      </c>
      <c r="C24" s="37">
        <v>2</v>
      </c>
      <c r="D24" s="38">
        <v>18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2</v>
      </c>
      <c r="C26" s="61">
        <v>1</v>
      </c>
      <c r="D26" s="62">
        <v>1</v>
      </c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17</v>
      </c>
      <c r="O33" s="40">
        <v>5</v>
      </c>
      <c r="P33" s="38">
        <v>12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2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17</v>
      </c>
      <c r="O41" s="97">
        <f>SUM(O30:O33,O38,O40)</f>
        <v>5</v>
      </c>
      <c r="P41" s="98">
        <f>SUM(P30:P33,P38,P40)</f>
        <v>12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6708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C15" sqref="C15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",[2]NOMBRE!B2," - ","( ",[2]NOMBRE!C2,[2]NOMBRE!D2,[2]NOMBRE!E2,[2]NOMBRE!F2,[2]NOMBRE!G2,"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",[2]NOMBRE!B6," - ","( ",[2]NOMBRE!C6,[2]NOMBRE!D6,"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",[2]NOMBRE!B7)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14" t="s">
        <v>8</v>
      </c>
      <c r="C9" s="15" t="s">
        <v>9</v>
      </c>
      <c r="D9" s="16" t="s">
        <v>10</v>
      </c>
      <c r="E9" s="17" t="s">
        <v>11</v>
      </c>
      <c r="F9" s="17" t="s">
        <v>12</v>
      </c>
      <c r="G9" s="166"/>
      <c r="H9" s="17" t="s">
        <v>13</v>
      </c>
      <c r="I9" s="17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62</v>
      </c>
      <c r="C10" s="22">
        <f t="shared" ref="C10:I10" si="0">SUM(C11:C21)</f>
        <v>20</v>
      </c>
      <c r="D10" s="23">
        <f t="shared" si="0"/>
        <v>42</v>
      </c>
      <c r="E10" s="22">
        <f t="shared" si="0"/>
        <v>37</v>
      </c>
      <c r="F10" s="23">
        <f t="shared" si="0"/>
        <v>19</v>
      </c>
      <c r="G10" s="24">
        <f t="shared" si="0"/>
        <v>0</v>
      </c>
      <c r="H10" s="25">
        <f t="shared" si="0"/>
        <v>25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11</v>
      </c>
      <c r="C11" s="31">
        <v>4</v>
      </c>
      <c r="D11" s="32">
        <v>7</v>
      </c>
      <c r="E11" s="31">
        <v>6</v>
      </c>
      <c r="F11" s="32">
        <v>2</v>
      </c>
      <c r="G11" s="33"/>
      <c r="H11" s="34">
        <v>5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6</v>
      </c>
      <c r="C12" s="37">
        <v>2</v>
      </c>
      <c r="D12" s="38">
        <v>4</v>
      </c>
      <c r="E12" s="37">
        <v>3</v>
      </c>
      <c r="F12" s="38">
        <v>7</v>
      </c>
      <c r="G12" s="39"/>
      <c r="H12" s="40">
        <v>3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0</v>
      </c>
      <c r="C13" s="37"/>
      <c r="D13" s="38"/>
      <c r="E13" s="37"/>
      <c r="F13" s="39"/>
      <c r="G13" s="39"/>
      <c r="H13" s="41"/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27</v>
      </c>
      <c r="C14" s="37">
        <v>9</v>
      </c>
      <c r="D14" s="38">
        <v>18</v>
      </c>
      <c r="E14" s="37">
        <v>14</v>
      </c>
      <c r="F14" s="39">
        <v>5</v>
      </c>
      <c r="G14" s="39"/>
      <c r="H14" s="41">
        <v>13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4</v>
      </c>
      <c r="C18" s="37">
        <v>1</v>
      </c>
      <c r="D18" s="38">
        <v>3</v>
      </c>
      <c r="E18" s="37">
        <v>3</v>
      </c>
      <c r="F18" s="39">
        <v>1</v>
      </c>
      <c r="G18" s="39"/>
      <c r="H18" s="41">
        <v>1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12</v>
      </c>
      <c r="C19" s="37">
        <v>3</v>
      </c>
      <c r="D19" s="38">
        <v>9</v>
      </c>
      <c r="E19" s="37">
        <v>9</v>
      </c>
      <c r="F19" s="39">
        <v>4</v>
      </c>
      <c r="G19" s="39"/>
      <c r="H19" s="41">
        <v>3</v>
      </c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0</v>
      </c>
      <c r="C20" s="37"/>
      <c r="D20" s="38"/>
      <c r="E20" s="37"/>
      <c r="F20" s="39"/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2</v>
      </c>
      <c r="C21" s="45">
        <v>1</v>
      </c>
      <c r="D21" s="46">
        <v>1</v>
      </c>
      <c r="E21" s="45">
        <v>2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3409</v>
      </c>
      <c r="C22" s="31">
        <v>1286</v>
      </c>
      <c r="D22" s="32">
        <v>2123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3</v>
      </c>
      <c r="C23" s="37">
        <v>1</v>
      </c>
      <c r="D23" s="38">
        <v>2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24</v>
      </c>
      <c r="C24" s="37">
        <v>2</v>
      </c>
      <c r="D24" s="38">
        <v>22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1</v>
      </c>
      <c r="C26" s="61"/>
      <c r="D26" s="62">
        <v>1</v>
      </c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6</v>
      </c>
      <c r="O33" s="40">
        <v>4</v>
      </c>
      <c r="P33" s="38">
        <v>2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2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6</v>
      </c>
      <c r="O41" s="97">
        <f>SUM(O30:O33,O38,O40)</f>
        <v>4</v>
      </c>
      <c r="P41" s="98">
        <f>SUM(P30:P33,P38,P40)</f>
        <v>2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7312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C18" sqref="C18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",[3]NOMBRE!B2," - ","( ",[3]NOMBRE!C2,[3]NOMBRE!D2,[3]NOMBRE!E2,[3]NOMBRE!F2,[3]NOMBRE!G2,"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",[3]NOMBRE!B6," - ","( ",[3]NOMBRE!C6,[3]NOMBRE!D6," )")</f>
        <v>MES: FEBRERO - ( 02 )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",[3]NOMBRE!B7)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55"/>
      <c r="D8" s="156"/>
      <c r="E8" s="163" t="s">
        <v>5</v>
      </c>
      <c r="F8" s="164"/>
      <c r="G8" s="170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9"/>
      <c r="B9" s="115" t="s">
        <v>8</v>
      </c>
      <c r="C9" s="15" t="s">
        <v>9</v>
      </c>
      <c r="D9" s="16" t="s">
        <v>10</v>
      </c>
      <c r="E9" s="17" t="s">
        <v>11</v>
      </c>
      <c r="F9" s="17" t="s">
        <v>12</v>
      </c>
      <c r="G9" s="171"/>
      <c r="H9" s="17" t="s">
        <v>13</v>
      </c>
      <c r="I9" s="17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51</v>
      </c>
      <c r="C10" s="22">
        <f t="shared" ref="C10:I10" si="0">SUM(C11:C21)</f>
        <v>18</v>
      </c>
      <c r="D10" s="23">
        <f t="shared" si="0"/>
        <v>33</v>
      </c>
      <c r="E10" s="22">
        <f t="shared" si="0"/>
        <v>29</v>
      </c>
      <c r="F10" s="23">
        <f t="shared" si="0"/>
        <v>25</v>
      </c>
      <c r="G10" s="24">
        <f t="shared" si="0"/>
        <v>0</v>
      </c>
      <c r="H10" s="25">
        <f t="shared" si="0"/>
        <v>22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12</v>
      </c>
      <c r="C11" s="31">
        <v>3</v>
      </c>
      <c r="D11" s="32">
        <v>9</v>
      </c>
      <c r="E11" s="31">
        <v>6</v>
      </c>
      <c r="F11" s="32">
        <v>5</v>
      </c>
      <c r="G11" s="33"/>
      <c r="H11" s="34">
        <v>6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7</v>
      </c>
      <c r="C12" s="37">
        <v>2</v>
      </c>
      <c r="D12" s="38">
        <v>5</v>
      </c>
      <c r="E12" s="37">
        <v>2</v>
      </c>
      <c r="F12" s="38">
        <v>3</v>
      </c>
      <c r="G12" s="39"/>
      <c r="H12" s="40">
        <v>5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0</v>
      </c>
      <c r="C13" s="37"/>
      <c r="D13" s="38"/>
      <c r="E13" s="37"/>
      <c r="F13" s="39"/>
      <c r="G13" s="39"/>
      <c r="H13" s="41"/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16</v>
      </c>
      <c r="C14" s="37">
        <v>7</v>
      </c>
      <c r="D14" s="38">
        <v>9</v>
      </c>
      <c r="E14" s="37">
        <v>10</v>
      </c>
      <c r="F14" s="39">
        <v>13</v>
      </c>
      <c r="G14" s="39"/>
      <c r="H14" s="41">
        <v>6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1</v>
      </c>
      <c r="C18" s="37">
        <v>1</v>
      </c>
      <c r="D18" s="38"/>
      <c r="E18" s="37"/>
      <c r="F18" s="39">
        <v>1</v>
      </c>
      <c r="G18" s="39"/>
      <c r="H18" s="41">
        <v>1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11</v>
      </c>
      <c r="C19" s="37">
        <v>4</v>
      </c>
      <c r="D19" s="38">
        <v>7</v>
      </c>
      <c r="E19" s="37">
        <v>7</v>
      </c>
      <c r="F19" s="39">
        <v>3</v>
      </c>
      <c r="G19" s="39"/>
      <c r="H19" s="41">
        <v>4</v>
      </c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0</v>
      </c>
      <c r="C20" s="37"/>
      <c r="D20" s="38"/>
      <c r="E20" s="37"/>
      <c r="F20" s="39"/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4</v>
      </c>
      <c r="C21" s="45">
        <v>1</v>
      </c>
      <c r="D21" s="46">
        <v>3</v>
      </c>
      <c r="E21" s="45">
        <v>4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3450</v>
      </c>
      <c r="C22" s="31">
        <v>1312</v>
      </c>
      <c r="D22" s="32">
        <v>2138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4</v>
      </c>
      <c r="C23" s="37">
        <v>1</v>
      </c>
      <c r="D23" s="38">
        <v>3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45</v>
      </c>
      <c r="C24" s="37">
        <v>9</v>
      </c>
      <c r="D24" s="38">
        <v>36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1</v>
      </c>
      <c r="C26" s="61">
        <v>1</v>
      </c>
      <c r="D26" s="62"/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/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0</v>
      </c>
      <c r="O33" s="40"/>
      <c r="P33" s="38"/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38" t="s">
        <v>60</v>
      </c>
      <c r="B39" s="139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1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0</v>
      </c>
      <c r="O41" s="97">
        <f>SUM(O30:O33,O38,O40)</f>
        <v>0</v>
      </c>
      <c r="P41" s="98">
        <f>SUM(P30:P33,P38,P40)</f>
        <v>0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7358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",[4]NOMBRE!B2," - ","( ",[4]NOMBRE!C2,[4]NOMBRE!D2,[4]NOMBRE!E2,[4]NOMBRE!F2,[4]NOMBRE!G2,"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",[4]NOMBRE!B6," - ","( ",[4]NOMBRE!C6,[4]NOMBRE!D6," )")</f>
        <v>MES: MARZO - ( 03 )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",[4]NOMBRE!B7)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15" t="s">
        <v>8</v>
      </c>
      <c r="C9" s="15" t="s">
        <v>9</v>
      </c>
      <c r="D9" s="16" t="s">
        <v>10</v>
      </c>
      <c r="E9" s="17" t="s">
        <v>11</v>
      </c>
      <c r="F9" s="17" t="s">
        <v>12</v>
      </c>
      <c r="G9" s="166"/>
      <c r="H9" s="17" t="s">
        <v>13</v>
      </c>
      <c r="I9" s="17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72</v>
      </c>
      <c r="C10" s="22">
        <f t="shared" ref="C10:I10" si="0">SUM(C11:C21)</f>
        <v>23</v>
      </c>
      <c r="D10" s="23">
        <f t="shared" si="0"/>
        <v>49</v>
      </c>
      <c r="E10" s="22">
        <f t="shared" si="0"/>
        <v>37</v>
      </c>
      <c r="F10" s="23">
        <f t="shared" si="0"/>
        <v>22</v>
      </c>
      <c r="G10" s="24">
        <f t="shared" si="0"/>
        <v>0</v>
      </c>
      <c r="H10" s="25">
        <f t="shared" si="0"/>
        <v>35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21</v>
      </c>
      <c r="C11" s="31">
        <v>7</v>
      </c>
      <c r="D11" s="32">
        <v>14</v>
      </c>
      <c r="E11" s="31">
        <v>9</v>
      </c>
      <c r="F11" s="32">
        <v>6</v>
      </c>
      <c r="G11" s="33"/>
      <c r="H11" s="34">
        <v>12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14</v>
      </c>
      <c r="C12" s="37">
        <v>5</v>
      </c>
      <c r="D12" s="38">
        <v>9</v>
      </c>
      <c r="E12" s="37">
        <v>5</v>
      </c>
      <c r="F12" s="38">
        <v>5</v>
      </c>
      <c r="G12" s="39"/>
      <c r="H12" s="40">
        <v>9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1</v>
      </c>
      <c r="C13" s="37">
        <v>1</v>
      </c>
      <c r="D13" s="38"/>
      <c r="E13" s="37">
        <v>1</v>
      </c>
      <c r="F13" s="39"/>
      <c r="G13" s="39"/>
      <c r="H13" s="41"/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16</v>
      </c>
      <c r="C14" s="37">
        <v>5</v>
      </c>
      <c r="D14" s="38">
        <v>11</v>
      </c>
      <c r="E14" s="37">
        <v>9</v>
      </c>
      <c r="F14" s="39">
        <v>6</v>
      </c>
      <c r="G14" s="39"/>
      <c r="H14" s="41">
        <v>7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2</v>
      </c>
      <c r="C18" s="37">
        <v>1</v>
      </c>
      <c r="D18" s="38">
        <v>1</v>
      </c>
      <c r="E18" s="37"/>
      <c r="F18" s="39">
        <v>1</v>
      </c>
      <c r="G18" s="39"/>
      <c r="H18" s="41">
        <v>2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14</v>
      </c>
      <c r="C19" s="37">
        <v>4</v>
      </c>
      <c r="D19" s="38">
        <v>10</v>
      </c>
      <c r="E19" s="37">
        <v>9</v>
      </c>
      <c r="F19" s="39">
        <v>4</v>
      </c>
      <c r="G19" s="39"/>
      <c r="H19" s="41">
        <v>5</v>
      </c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0</v>
      </c>
      <c r="C20" s="37"/>
      <c r="D20" s="38"/>
      <c r="E20" s="37"/>
      <c r="F20" s="39"/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4</v>
      </c>
      <c r="C21" s="45"/>
      <c r="D21" s="46">
        <v>4</v>
      </c>
      <c r="E21" s="45">
        <v>4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3733</v>
      </c>
      <c r="C22" s="31">
        <v>1472</v>
      </c>
      <c r="D22" s="32">
        <v>2261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0</v>
      </c>
      <c r="C23" s="37"/>
      <c r="D23" s="38"/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64</v>
      </c>
      <c r="C24" s="37">
        <v>18</v>
      </c>
      <c r="D24" s="38">
        <v>46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2</v>
      </c>
      <c r="C26" s="61">
        <v>2</v>
      </c>
      <c r="D26" s="62"/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18</v>
      </c>
      <c r="O33" s="40">
        <v>1</v>
      </c>
      <c r="P33" s="38">
        <v>17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2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18</v>
      </c>
      <c r="O41" s="97">
        <f>SUM(O30:O33,O38,O40)</f>
        <v>1</v>
      </c>
      <c r="P41" s="98">
        <f>SUM(P30:P33,P38,P40)</f>
        <v>17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8150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H4" sqref="H4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",[5]NOMBRE!B2," - ","( ",[5]NOMBRE!C2,[5]NOMBRE!D2,[5]NOMBRE!E2,[5]NOMBRE!F2,[5]NOMBRE!G2,"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",[5]NOMBRE!B6," - ","( ",[5]NOMBRE!C6,[5]NOMBRE!D6," )")</f>
        <v>MES: ABRIL - ( 04 )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",[5]NOMBRE!B7)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16" t="s">
        <v>8</v>
      </c>
      <c r="C9" s="15" t="s">
        <v>9</v>
      </c>
      <c r="D9" s="16" t="s">
        <v>10</v>
      </c>
      <c r="E9" s="117" t="s">
        <v>11</v>
      </c>
      <c r="F9" s="117" t="s">
        <v>12</v>
      </c>
      <c r="G9" s="166"/>
      <c r="H9" s="117" t="s">
        <v>13</v>
      </c>
      <c r="I9" s="117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30</v>
      </c>
      <c r="C10" s="22">
        <f t="shared" ref="C10:I10" si="0">SUM(C11:C21)</f>
        <v>6</v>
      </c>
      <c r="D10" s="23">
        <f t="shared" si="0"/>
        <v>24</v>
      </c>
      <c r="E10" s="22">
        <f t="shared" si="0"/>
        <v>20</v>
      </c>
      <c r="F10" s="23">
        <f t="shared" si="0"/>
        <v>35</v>
      </c>
      <c r="G10" s="24">
        <f t="shared" si="0"/>
        <v>0</v>
      </c>
      <c r="H10" s="25">
        <f t="shared" si="0"/>
        <v>10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15</v>
      </c>
      <c r="C11" s="31">
        <v>3</v>
      </c>
      <c r="D11" s="32">
        <v>12</v>
      </c>
      <c r="E11" s="31">
        <v>10</v>
      </c>
      <c r="F11" s="32">
        <v>12</v>
      </c>
      <c r="G11" s="33"/>
      <c r="H11" s="34">
        <v>5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5</v>
      </c>
      <c r="C12" s="37">
        <v>1</v>
      </c>
      <c r="D12" s="38">
        <v>4</v>
      </c>
      <c r="E12" s="37">
        <v>3</v>
      </c>
      <c r="F12" s="38">
        <v>9</v>
      </c>
      <c r="G12" s="39"/>
      <c r="H12" s="40">
        <v>2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0</v>
      </c>
      <c r="C13" s="37"/>
      <c r="D13" s="38"/>
      <c r="E13" s="37"/>
      <c r="F13" s="39"/>
      <c r="G13" s="39"/>
      <c r="H13" s="41"/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</v>
      </c>
      <c r="C14" s="37"/>
      <c r="D14" s="38">
        <v>1</v>
      </c>
      <c r="E14" s="37"/>
      <c r="F14" s="39">
        <v>7</v>
      </c>
      <c r="G14" s="39"/>
      <c r="H14" s="41">
        <v>1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4</v>
      </c>
      <c r="C16" s="37">
        <v>1</v>
      </c>
      <c r="D16" s="38">
        <v>3</v>
      </c>
      <c r="E16" s="37">
        <v>3</v>
      </c>
      <c r="F16" s="39">
        <v>2</v>
      </c>
      <c r="G16" s="42"/>
      <c r="H16" s="41">
        <v>1</v>
      </c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2</v>
      </c>
      <c r="C17" s="37">
        <v>1</v>
      </c>
      <c r="D17" s="38">
        <v>1</v>
      </c>
      <c r="E17" s="37">
        <v>1</v>
      </c>
      <c r="F17" s="39">
        <v>5</v>
      </c>
      <c r="G17" s="42"/>
      <c r="H17" s="41">
        <v>1</v>
      </c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0</v>
      </c>
      <c r="C18" s="37"/>
      <c r="D18" s="38"/>
      <c r="E18" s="37"/>
      <c r="F18" s="39"/>
      <c r="G18" s="39"/>
      <c r="H18" s="41"/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0</v>
      </c>
      <c r="C19" s="37"/>
      <c r="D19" s="38"/>
      <c r="E19" s="37"/>
      <c r="F19" s="39"/>
      <c r="G19" s="39"/>
      <c r="H19" s="41"/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0</v>
      </c>
      <c r="C20" s="37"/>
      <c r="D20" s="38"/>
      <c r="E20" s="37"/>
      <c r="F20" s="39"/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3</v>
      </c>
      <c r="C21" s="45"/>
      <c r="D21" s="46">
        <v>3</v>
      </c>
      <c r="E21" s="45">
        <v>3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3744</v>
      </c>
      <c r="C22" s="31">
        <v>1457</v>
      </c>
      <c r="D22" s="32">
        <v>2287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2</v>
      </c>
      <c r="C23" s="37"/>
      <c r="D23" s="38">
        <v>2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32</v>
      </c>
      <c r="C24" s="37">
        <v>3</v>
      </c>
      <c r="D24" s="38">
        <v>29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2</v>
      </c>
      <c r="C26" s="61">
        <v>1</v>
      </c>
      <c r="D26" s="62">
        <v>1</v>
      </c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23</v>
      </c>
      <c r="O33" s="40">
        <v>7</v>
      </c>
      <c r="P33" s="38">
        <v>16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2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23</v>
      </c>
      <c r="O41" s="97">
        <f>SUM(O30:O33,O38,O40)</f>
        <v>7</v>
      </c>
      <c r="P41" s="98">
        <f>SUM(P30:P33,P38,P40)</f>
        <v>16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7906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4" sqref="F4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",[6]NOMBRE!B2," - ","( ",[6]NOMBRE!C2,[6]NOMBRE!D2,[6]NOMBRE!E2,[6]NOMBRE!F2,[6]NOMBRE!G2,"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",[6]NOMBRE!B6," - ","( ",[6]NOMBRE!C6,[6]NOMBRE!D6," )")</f>
        <v>MES: MAYO - ( 05 )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",[6]NOMBRE!B7)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18" t="s">
        <v>8</v>
      </c>
      <c r="C9" s="15" t="s">
        <v>9</v>
      </c>
      <c r="D9" s="16" t="s">
        <v>10</v>
      </c>
      <c r="E9" s="119" t="s">
        <v>11</v>
      </c>
      <c r="F9" s="119" t="s">
        <v>12</v>
      </c>
      <c r="G9" s="166"/>
      <c r="H9" s="119" t="s">
        <v>13</v>
      </c>
      <c r="I9" s="119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47</v>
      </c>
      <c r="C10" s="22">
        <f t="shared" ref="C10:I10" si="0">SUM(C11:C21)</f>
        <v>8</v>
      </c>
      <c r="D10" s="23">
        <f t="shared" si="0"/>
        <v>39</v>
      </c>
      <c r="E10" s="22">
        <f t="shared" si="0"/>
        <v>28</v>
      </c>
      <c r="F10" s="23">
        <f t="shared" si="0"/>
        <v>10</v>
      </c>
      <c r="G10" s="24">
        <f t="shared" si="0"/>
        <v>0</v>
      </c>
      <c r="H10" s="25">
        <f t="shared" si="0"/>
        <v>19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11</v>
      </c>
      <c r="C11" s="31"/>
      <c r="D11" s="32">
        <v>11</v>
      </c>
      <c r="E11" s="31">
        <v>5</v>
      </c>
      <c r="F11" s="32">
        <v>5</v>
      </c>
      <c r="G11" s="33"/>
      <c r="H11" s="34">
        <v>6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8</v>
      </c>
      <c r="C12" s="37"/>
      <c r="D12" s="38">
        <v>8</v>
      </c>
      <c r="E12" s="37">
        <v>3</v>
      </c>
      <c r="F12" s="38">
        <v>2</v>
      </c>
      <c r="G12" s="39"/>
      <c r="H12" s="40">
        <v>5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3</v>
      </c>
      <c r="C13" s="37">
        <v>1</v>
      </c>
      <c r="D13" s="38">
        <v>2</v>
      </c>
      <c r="E13" s="37">
        <v>1</v>
      </c>
      <c r="F13" s="39"/>
      <c r="G13" s="39"/>
      <c r="H13" s="41">
        <v>2</v>
      </c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12</v>
      </c>
      <c r="C14" s="37"/>
      <c r="D14" s="38">
        <v>12</v>
      </c>
      <c r="E14" s="37">
        <v>9</v>
      </c>
      <c r="F14" s="39">
        <v>1</v>
      </c>
      <c r="G14" s="39"/>
      <c r="H14" s="41">
        <v>3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4</v>
      </c>
      <c r="C18" s="37">
        <v>2</v>
      </c>
      <c r="D18" s="38">
        <v>2</v>
      </c>
      <c r="E18" s="37">
        <v>2</v>
      </c>
      <c r="F18" s="39">
        <v>1</v>
      </c>
      <c r="G18" s="39"/>
      <c r="H18" s="41">
        <v>2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3</v>
      </c>
      <c r="C19" s="37">
        <v>1</v>
      </c>
      <c r="D19" s="38">
        <v>2</v>
      </c>
      <c r="E19" s="37">
        <v>2</v>
      </c>
      <c r="F19" s="39">
        <v>1</v>
      </c>
      <c r="G19" s="39"/>
      <c r="H19" s="41">
        <v>1</v>
      </c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0</v>
      </c>
      <c r="C20" s="37"/>
      <c r="D20" s="38"/>
      <c r="E20" s="37"/>
      <c r="F20" s="39"/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6</v>
      </c>
      <c r="C21" s="45">
        <v>4</v>
      </c>
      <c r="D21" s="46">
        <v>2</v>
      </c>
      <c r="E21" s="45">
        <v>6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3781</v>
      </c>
      <c r="C22" s="31">
        <v>1385</v>
      </c>
      <c r="D22" s="32">
        <v>2396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2</v>
      </c>
      <c r="C23" s="37"/>
      <c r="D23" s="38">
        <v>2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26</v>
      </c>
      <c r="C24" s="37">
        <v>6</v>
      </c>
      <c r="D24" s="38">
        <v>20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2</v>
      </c>
      <c r="C26" s="61">
        <v>2</v>
      </c>
      <c r="D26" s="62"/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19</v>
      </c>
      <c r="O33" s="40">
        <v>3</v>
      </c>
      <c r="P33" s="38">
        <v>16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2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19</v>
      </c>
      <c r="O41" s="97">
        <f>SUM(O30:O33,O38,O40)</f>
        <v>3</v>
      </c>
      <c r="P41" s="98">
        <f>SUM(P30:P33,P38,P40)</f>
        <v>16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8004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",[7]NOMBRE!B2," - ","( ",[7]NOMBRE!C2,[7]NOMBRE!D2,[7]NOMBRE!E2,[7]NOMBRE!F2,[7]NOMBRE!G2,"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",[7]NOMBRE!B6," - ","( ",[7]NOMBRE!C6,[7]NOMBRE!D6," )")</f>
        <v>MES: JUNIO - ( 06 )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",[7]NOMBRE!B7)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20" t="s">
        <v>8</v>
      </c>
      <c r="C9" s="15" t="s">
        <v>9</v>
      </c>
      <c r="D9" s="16" t="s">
        <v>10</v>
      </c>
      <c r="E9" s="121" t="s">
        <v>11</v>
      </c>
      <c r="F9" s="121" t="s">
        <v>12</v>
      </c>
      <c r="G9" s="166"/>
      <c r="H9" s="121" t="s">
        <v>13</v>
      </c>
      <c r="I9" s="121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50</v>
      </c>
      <c r="C10" s="22">
        <f t="shared" ref="C10:I10" si="0">SUM(C11:C21)</f>
        <v>17</v>
      </c>
      <c r="D10" s="23">
        <f t="shared" si="0"/>
        <v>33</v>
      </c>
      <c r="E10" s="22">
        <f t="shared" si="0"/>
        <v>24</v>
      </c>
      <c r="F10" s="23">
        <f t="shared" si="0"/>
        <v>19</v>
      </c>
      <c r="G10" s="24">
        <f t="shared" si="0"/>
        <v>0</v>
      </c>
      <c r="H10" s="25">
        <f t="shared" si="0"/>
        <v>26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14</v>
      </c>
      <c r="C11" s="31">
        <v>2</v>
      </c>
      <c r="D11" s="32">
        <v>12</v>
      </c>
      <c r="E11" s="31">
        <v>8</v>
      </c>
      <c r="F11" s="32">
        <v>6</v>
      </c>
      <c r="G11" s="33"/>
      <c r="H11" s="34">
        <v>6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8</v>
      </c>
      <c r="C12" s="37">
        <v>3</v>
      </c>
      <c r="D12" s="38">
        <v>5</v>
      </c>
      <c r="E12" s="37">
        <v>7</v>
      </c>
      <c r="F12" s="38">
        <v>5</v>
      </c>
      <c r="G12" s="39"/>
      <c r="H12" s="40">
        <v>1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1</v>
      </c>
      <c r="C13" s="37">
        <v>1</v>
      </c>
      <c r="D13" s="38"/>
      <c r="E13" s="37"/>
      <c r="F13" s="39">
        <v>2</v>
      </c>
      <c r="G13" s="39"/>
      <c r="H13" s="41">
        <v>1</v>
      </c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14</v>
      </c>
      <c r="C14" s="37">
        <v>5</v>
      </c>
      <c r="D14" s="38">
        <v>9</v>
      </c>
      <c r="E14" s="37">
        <v>3</v>
      </c>
      <c r="F14" s="39">
        <v>3</v>
      </c>
      <c r="G14" s="39"/>
      <c r="H14" s="41">
        <v>11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6</v>
      </c>
      <c r="C18" s="37">
        <v>3</v>
      </c>
      <c r="D18" s="38">
        <v>3</v>
      </c>
      <c r="E18" s="37">
        <v>1</v>
      </c>
      <c r="F18" s="39">
        <v>2</v>
      </c>
      <c r="G18" s="39"/>
      <c r="H18" s="41">
        <v>5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4</v>
      </c>
      <c r="C19" s="37">
        <v>1</v>
      </c>
      <c r="D19" s="38">
        <v>3</v>
      </c>
      <c r="E19" s="37">
        <v>2</v>
      </c>
      <c r="F19" s="39">
        <v>1</v>
      </c>
      <c r="G19" s="39"/>
      <c r="H19" s="41">
        <v>2</v>
      </c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0</v>
      </c>
      <c r="C20" s="37"/>
      <c r="D20" s="38"/>
      <c r="E20" s="37"/>
      <c r="F20" s="39"/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3</v>
      </c>
      <c r="C21" s="45">
        <v>2</v>
      </c>
      <c r="D21" s="46">
        <v>1</v>
      </c>
      <c r="E21" s="45">
        <v>3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3465</v>
      </c>
      <c r="C22" s="31">
        <v>1139</v>
      </c>
      <c r="D22" s="32">
        <v>2326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2</v>
      </c>
      <c r="C23" s="37"/>
      <c r="D23" s="38">
        <v>2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20</v>
      </c>
      <c r="C24" s="37">
        <v>6</v>
      </c>
      <c r="D24" s="38">
        <v>14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3</v>
      </c>
      <c r="C26" s="61">
        <v>1</v>
      </c>
      <c r="D26" s="62">
        <v>2</v>
      </c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20</v>
      </c>
      <c r="O33" s="40">
        <v>2</v>
      </c>
      <c r="P33" s="38">
        <v>18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2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20</v>
      </c>
      <c r="O41" s="97">
        <f>SUM(O30:O33,O38,O40)</f>
        <v>2</v>
      </c>
      <c r="P41" s="98">
        <f>SUM(P30:P33,P38,P40)</f>
        <v>18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7402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",[8]NOMBRE!B2," - ","( ",[8]NOMBRE!C2,[8]NOMBRE!D2,[8]NOMBRE!E2,[8]NOMBRE!F2,[8]NOMBRE!G2,"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",[8]NOMBRE!B6," - ","( ",[8]NOMBRE!C6,[8]NOMBRE!D6," )")</f>
        <v>MES: JULIO - ( 07 )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",[8]NOMBRE!B7)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22" t="s">
        <v>8</v>
      </c>
      <c r="C9" s="15" t="s">
        <v>9</v>
      </c>
      <c r="D9" s="16" t="s">
        <v>10</v>
      </c>
      <c r="E9" s="123" t="s">
        <v>11</v>
      </c>
      <c r="F9" s="123" t="s">
        <v>12</v>
      </c>
      <c r="G9" s="166"/>
      <c r="H9" s="123" t="s">
        <v>13</v>
      </c>
      <c r="I9" s="123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55</v>
      </c>
      <c r="C10" s="22">
        <f t="shared" ref="C10:I10" si="0">SUM(C11:C21)</f>
        <v>17</v>
      </c>
      <c r="D10" s="23">
        <f t="shared" si="0"/>
        <v>38</v>
      </c>
      <c r="E10" s="22">
        <f t="shared" si="0"/>
        <v>44</v>
      </c>
      <c r="F10" s="23">
        <f t="shared" si="0"/>
        <v>26</v>
      </c>
      <c r="G10" s="24">
        <f t="shared" si="0"/>
        <v>0</v>
      </c>
      <c r="H10" s="25">
        <f t="shared" si="0"/>
        <v>11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16</v>
      </c>
      <c r="C11" s="31">
        <v>3</v>
      </c>
      <c r="D11" s="32">
        <v>13</v>
      </c>
      <c r="E11" s="31">
        <v>13</v>
      </c>
      <c r="F11" s="32">
        <v>6</v>
      </c>
      <c r="G11" s="33"/>
      <c r="H11" s="34">
        <v>3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5</v>
      </c>
      <c r="C12" s="37">
        <v>1</v>
      </c>
      <c r="D12" s="38">
        <v>4</v>
      </c>
      <c r="E12" s="37">
        <v>4</v>
      </c>
      <c r="F12" s="38">
        <v>1</v>
      </c>
      <c r="G12" s="39"/>
      <c r="H12" s="40">
        <v>1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2</v>
      </c>
      <c r="C13" s="37">
        <v>1</v>
      </c>
      <c r="D13" s="38">
        <v>1</v>
      </c>
      <c r="E13" s="37">
        <v>2</v>
      </c>
      <c r="F13" s="39">
        <v>1</v>
      </c>
      <c r="G13" s="39"/>
      <c r="H13" s="41"/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18</v>
      </c>
      <c r="C14" s="37">
        <v>6</v>
      </c>
      <c r="D14" s="38">
        <v>12</v>
      </c>
      <c r="E14" s="37">
        <v>14</v>
      </c>
      <c r="F14" s="39">
        <v>11</v>
      </c>
      <c r="G14" s="39"/>
      <c r="H14" s="41">
        <v>4</v>
      </c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3</v>
      </c>
      <c r="C18" s="37">
        <v>1</v>
      </c>
      <c r="D18" s="38">
        <v>2</v>
      </c>
      <c r="E18" s="37">
        <v>2</v>
      </c>
      <c r="F18" s="39">
        <v>5</v>
      </c>
      <c r="G18" s="39"/>
      <c r="H18" s="41">
        <v>1</v>
      </c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8</v>
      </c>
      <c r="C19" s="37">
        <v>3</v>
      </c>
      <c r="D19" s="38">
        <v>5</v>
      </c>
      <c r="E19" s="37">
        <v>6</v>
      </c>
      <c r="F19" s="39">
        <v>2</v>
      </c>
      <c r="G19" s="39"/>
      <c r="H19" s="41">
        <v>2</v>
      </c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0</v>
      </c>
      <c r="C20" s="37"/>
      <c r="D20" s="38"/>
      <c r="E20" s="37"/>
      <c r="F20" s="39"/>
      <c r="G20" s="39"/>
      <c r="H20" s="41"/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3</v>
      </c>
      <c r="C21" s="45">
        <v>2</v>
      </c>
      <c r="D21" s="46">
        <v>1</v>
      </c>
      <c r="E21" s="45">
        <v>3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3463</v>
      </c>
      <c r="C22" s="31">
        <v>1087</v>
      </c>
      <c r="D22" s="32">
        <v>2376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1</v>
      </c>
      <c r="C23" s="37">
        <v>1</v>
      </c>
      <c r="D23" s="38"/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48</v>
      </c>
      <c r="C24" s="37">
        <v>11</v>
      </c>
      <c r="D24" s="38">
        <v>37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3</v>
      </c>
      <c r="C26" s="61"/>
      <c r="D26" s="62">
        <v>3</v>
      </c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16</v>
      </c>
      <c r="O33" s="40">
        <v>5</v>
      </c>
      <c r="P33" s="38">
        <v>11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2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16</v>
      </c>
      <c r="O41" s="97">
        <f>SUM(O30:O33,O38,O40)</f>
        <v>5</v>
      </c>
      <c r="P41" s="98">
        <f>SUM(P30:P33,P38,P40)</f>
        <v>11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7480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A6" sqref="A6:P6"/>
    </sheetView>
  </sheetViews>
  <sheetFormatPr baseColWidth="10" defaultRowHeight="15" x14ac:dyDescent="0.2"/>
  <cols>
    <col min="1" max="1" width="27.85546875" style="107" customWidth="1"/>
    <col min="2" max="2" width="18.42578125" style="107" customWidth="1"/>
    <col min="3" max="6" width="13.28515625" style="107" customWidth="1"/>
    <col min="7" max="7" width="15.85546875" style="107" customWidth="1"/>
    <col min="8" max="8" width="14.7109375" style="107" customWidth="1"/>
    <col min="9" max="9" width="14.28515625" style="107" customWidth="1"/>
    <col min="10" max="11" width="13.28515625" style="107" customWidth="1"/>
    <col min="12" max="12" width="13.28515625" style="109" customWidth="1"/>
    <col min="13" max="13" width="13.28515625" style="110" customWidth="1"/>
    <col min="14" max="14" width="13.7109375" style="110" customWidth="1"/>
    <col min="15" max="15" width="12.7109375" style="110" customWidth="1"/>
    <col min="16" max="16" width="13.140625" style="110" customWidth="1"/>
    <col min="17" max="17" width="12.140625" style="110" customWidth="1"/>
    <col min="18" max="19" width="13.42578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31" width="12.140625" style="110" customWidth="1"/>
    <col min="32" max="34" width="10.85546875" style="110" customWidth="1"/>
    <col min="35" max="39" width="12.140625" style="110" customWidth="1"/>
    <col min="40" max="47" width="10.85546875" style="110" customWidth="1"/>
    <col min="48" max="88" width="10.85546875" style="110" hidden="1" customWidth="1"/>
    <col min="89" max="91" width="10.85546875" style="110" customWidth="1"/>
    <col min="92" max="256" width="11.42578125" style="110"/>
    <col min="257" max="257" width="27.8554687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4.7109375" style="110" customWidth="1"/>
    <col min="265" max="265" width="14.28515625" style="110" customWidth="1"/>
    <col min="266" max="269" width="13.28515625" style="110" customWidth="1"/>
    <col min="270" max="270" width="13.7109375" style="110" customWidth="1"/>
    <col min="271" max="271" width="12.7109375" style="110" customWidth="1"/>
    <col min="272" max="272" width="13.140625" style="110" customWidth="1"/>
    <col min="273" max="273" width="12.140625" style="110" customWidth="1"/>
    <col min="274" max="275" width="13.42578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287" width="12.140625" style="110" customWidth="1"/>
    <col min="288" max="290" width="10.85546875" style="110" customWidth="1"/>
    <col min="291" max="295" width="12.140625" style="110" customWidth="1"/>
    <col min="296" max="303" width="10.85546875" style="110" customWidth="1"/>
    <col min="304" max="344" width="0" style="110" hidden="1" customWidth="1"/>
    <col min="345" max="347" width="10.85546875" style="110" customWidth="1"/>
    <col min="348" max="512" width="11.42578125" style="110"/>
    <col min="513" max="513" width="27.8554687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4.7109375" style="110" customWidth="1"/>
    <col min="521" max="521" width="14.28515625" style="110" customWidth="1"/>
    <col min="522" max="525" width="13.28515625" style="110" customWidth="1"/>
    <col min="526" max="526" width="13.7109375" style="110" customWidth="1"/>
    <col min="527" max="527" width="12.7109375" style="110" customWidth="1"/>
    <col min="528" max="528" width="13.140625" style="110" customWidth="1"/>
    <col min="529" max="529" width="12.140625" style="110" customWidth="1"/>
    <col min="530" max="531" width="13.42578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43" width="12.140625" style="110" customWidth="1"/>
    <col min="544" max="546" width="10.85546875" style="110" customWidth="1"/>
    <col min="547" max="551" width="12.140625" style="110" customWidth="1"/>
    <col min="552" max="559" width="10.85546875" style="110" customWidth="1"/>
    <col min="560" max="600" width="0" style="110" hidden="1" customWidth="1"/>
    <col min="601" max="603" width="10.85546875" style="110" customWidth="1"/>
    <col min="604" max="768" width="11.42578125" style="110"/>
    <col min="769" max="769" width="27.8554687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4.7109375" style="110" customWidth="1"/>
    <col min="777" max="777" width="14.28515625" style="110" customWidth="1"/>
    <col min="778" max="781" width="13.28515625" style="110" customWidth="1"/>
    <col min="782" max="782" width="13.7109375" style="110" customWidth="1"/>
    <col min="783" max="783" width="12.7109375" style="110" customWidth="1"/>
    <col min="784" max="784" width="13.140625" style="110" customWidth="1"/>
    <col min="785" max="785" width="12.140625" style="110" customWidth="1"/>
    <col min="786" max="787" width="13.42578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799" width="12.140625" style="110" customWidth="1"/>
    <col min="800" max="802" width="10.85546875" style="110" customWidth="1"/>
    <col min="803" max="807" width="12.140625" style="110" customWidth="1"/>
    <col min="808" max="815" width="10.85546875" style="110" customWidth="1"/>
    <col min="816" max="856" width="0" style="110" hidden="1" customWidth="1"/>
    <col min="857" max="859" width="10.85546875" style="110" customWidth="1"/>
    <col min="860" max="1024" width="11.42578125" style="110"/>
    <col min="1025" max="1025" width="27.8554687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4.7109375" style="110" customWidth="1"/>
    <col min="1033" max="1033" width="14.28515625" style="110" customWidth="1"/>
    <col min="1034" max="1037" width="13.28515625" style="110" customWidth="1"/>
    <col min="1038" max="1038" width="13.7109375" style="110" customWidth="1"/>
    <col min="1039" max="1039" width="12.7109375" style="110" customWidth="1"/>
    <col min="1040" max="1040" width="13.140625" style="110" customWidth="1"/>
    <col min="1041" max="1041" width="12.140625" style="110" customWidth="1"/>
    <col min="1042" max="1043" width="13.42578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55" width="12.140625" style="110" customWidth="1"/>
    <col min="1056" max="1058" width="10.85546875" style="110" customWidth="1"/>
    <col min="1059" max="1063" width="12.140625" style="110" customWidth="1"/>
    <col min="1064" max="1071" width="10.85546875" style="110" customWidth="1"/>
    <col min="1072" max="1112" width="0" style="110" hidden="1" customWidth="1"/>
    <col min="1113" max="1115" width="10.85546875" style="110" customWidth="1"/>
    <col min="1116" max="1280" width="11.42578125" style="110"/>
    <col min="1281" max="1281" width="27.8554687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4.7109375" style="110" customWidth="1"/>
    <col min="1289" max="1289" width="14.28515625" style="110" customWidth="1"/>
    <col min="1290" max="1293" width="13.28515625" style="110" customWidth="1"/>
    <col min="1294" max="1294" width="13.7109375" style="110" customWidth="1"/>
    <col min="1295" max="1295" width="12.7109375" style="110" customWidth="1"/>
    <col min="1296" max="1296" width="13.140625" style="110" customWidth="1"/>
    <col min="1297" max="1297" width="12.140625" style="110" customWidth="1"/>
    <col min="1298" max="1299" width="13.42578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11" width="12.140625" style="110" customWidth="1"/>
    <col min="1312" max="1314" width="10.85546875" style="110" customWidth="1"/>
    <col min="1315" max="1319" width="12.140625" style="110" customWidth="1"/>
    <col min="1320" max="1327" width="10.85546875" style="110" customWidth="1"/>
    <col min="1328" max="1368" width="0" style="110" hidden="1" customWidth="1"/>
    <col min="1369" max="1371" width="10.85546875" style="110" customWidth="1"/>
    <col min="1372" max="1536" width="11.42578125" style="110"/>
    <col min="1537" max="1537" width="27.8554687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4.7109375" style="110" customWidth="1"/>
    <col min="1545" max="1545" width="14.28515625" style="110" customWidth="1"/>
    <col min="1546" max="1549" width="13.28515625" style="110" customWidth="1"/>
    <col min="1550" max="1550" width="13.7109375" style="110" customWidth="1"/>
    <col min="1551" max="1551" width="12.7109375" style="110" customWidth="1"/>
    <col min="1552" max="1552" width="13.140625" style="110" customWidth="1"/>
    <col min="1553" max="1553" width="12.140625" style="110" customWidth="1"/>
    <col min="1554" max="1555" width="13.42578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67" width="12.140625" style="110" customWidth="1"/>
    <col min="1568" max="1570" width="10.85546875" style="110" customWidth="1"/>
    <col min="1571" max="1575" width="12.140625" style="110" customWidth="1"/>
    <col min="1576" max="1583" width="10.85546875" style="110" customWidth="1"/>
    <col min="1584" max="1624" width="0" style="110" hidden="1" customWidth="1"/>
    <col min="1625" max="1627" width="10.85546875" style="110" customWidth="1"/>
    <col min="1628" max="1792" width="11.42578125" style="110"/>
    <col min="1793" max="1793" width="27.8554687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4.7109375" style="110" customWidth="1"/>
    <col min="1801" max="1801" width="14.28515625" style="110" customWidth="1"/>
    <col min="1802" max="1805" width="13.28515625" style="110" customWidth="1"/>
    <col min="1806" max="1806" width="13.7109375" style="110" customWidth="1"/>
    <col min="1807" max="1807" width="12.7109375" style="110" customWidth="1"/>
    <col min="1808" max="1808" width="13.140625" style="110" customWidth="1"/>
    <col min="1809" max="1809" width="12.140625" style="110" customWidth="1"/>
    <col min="1810" max="1811" width="13.42578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23" width="12.140625" style="110" customWidth="1"/>
    <col min="1824" max="1826" width="10.85546875" style="110" customWidth="1"/>
    <col min="1827" max="1831" width="12.140625" style="110" customWidth="1"/>
    <col min="1832" max="1839" width="10.85546875" style="110" customWidth="1"/>
    <col min="1840" max="1880" width="0" style="110" hidden="1" customWidth="1"/>
    <col min="1881" max="1883" width="10.85546875" style="110" customWidth="1"/>
    <col min="1884" max="2048" width="11.42578125" style="110"/>
    <col min="2049" max="2049" width="27.8554687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4.7109375" style="110" customWidth="1"/>
    <col min="2057" max="2057" width="14.28515625" style="110" customWidth="1"/>
    <col min="2058" max="2061" width="13.28515625" style="110" customWidth="1"/>
    <col min="2062" max="2062" width="13.7109375" style="110" customWidth="1"/>
    <col min="2063" max="2063" width="12.7109375" style="110" customWidth="1"/>
    <col min="2064" max="2064" width="13.140625" style="110" customWidth="1"/>
    <col min="2065" max="2065" width="12.140625" style="110" customWidth="1"/>
    <col min="2066" max="2067" width="13.42578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079" width="12.140625" style="110" customWidth="1"/>
    <col min="2080" max="2082" width="10.85546875" style="110" customWidth="1"/>
    <col min="2083" max="2087" width="12.140625" style="110" customWidth="1"/>
    <col min="2088" max="2095" width="10.85546875" style="110" customWidth="1"/>
    <col min="2096" max="2136" width="0" style="110" hidden="1" customWidth="1"/>
    <col min="2137" max="2139" width="10.85546875" style="110" customWidth="1"/>
    <col min="2140" max="2304" width="11.42578125" style="110"/>
    <col min="2305" max="2305" width="27.8554687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4.7109375" style="110" customWidth="1"/>
    <col min="2313" max="2313" width="14.28515625" style="110" customWidth="1"/>
    <col min="2314" max="2317" width="13.28515625" style="110" customWidth="1"/>
    <col min="2318" max="2318" width="13.7109375" style="110" customWidth="1"/>
    <col min="2319" max="2319" width="12.7109375" style="110" customWidth="1"/>
    <col min="2320" max="2320" width="13.140625" style="110" customWidth="1"/>
    <col min="2321" max="2321" width="12.140625" style="110" customWidth="1"/>
    <col min="2322" max="2323" width="13.42578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35" width="12.140625" style="110" customWidth="1"/>
    <col min="2336" max="2338" width="10.85546875" style="110" customWidth="1"/>
    <col min="2339" max="2343" width="12.140625" style="110" customWidth="1"/>
    <col min="2344" max="2351" width="10.85546875" style="110" customWidth="1"/>
    <col min="2352" max="2392" width="0" style="110" hidden="1" customWidth="1"/>
    <col min="2393" max="2395" width="10.85546875" style="110" customWidth="1"/>
    <col min="2396" max="2560" width="11.42578125" style="110"/>
    <col min="2561" max="2561" width="27.8554687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4.7109375" style="110" customWidth="1"/>
    <col min="2569" max="2569" width="14.28515625" style="110" customWidth="1"/>
    <col min="2570" max="2573" width="13.28515625" style="110" customWidth="1"/>
    <col min="2574" max="2574" width="13.7109375" style="110" customWidth="1"/>
    <col min="2575" max="2575" width="12.7109375" style="110" customWidth="1"/>
    <col min="2576" max="2576" width="13.140625" style="110" customWidth="1"/>
    <col min="2577" max="2577" width="12.140625" style="110" customWidth="1"/>
    <col min="2578" max="2579" width="13.42578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591" width="12.140625" style="110" customWidth="1"/>
    <col min="2592" max="2594" width="10.85546875" style="110" customWidth="1"/>
    <col min="2595" max="2599" width="12.140625" style="110" customWidth="1"/>
    <col min="2600" max="2607" width="10.85546875" style="110" customWidth="1"/>
    <col min="2608" max="2648" width="0" style="110" hidden="1" customWidth="1"/>
    <col min="2649" max="2651" width="10.85546875" style="110" customWidth="1"/>
    <col min="2652" max="2816" width="11.42578125" style="110"/>
    <col min="2817" max="2817" width="27.8554687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4.7109375" style="110" customWidth="1"/>
    <col min="2825" max="2825" width="14.28515625" style="110" customWidth="1"/>
    <col min="2826" max="2829" width="13.28515625" style="110" customWidth="1"/>
    <col min="2830" max="2830" width="13.7109375" style="110" customWidth="1"/>
    <col min="2831" max="2831" width="12.7109375" style="110" customWidth="1"/>
    <col min="2832" max="2832" width="13.140625" style="110" customWidth="1"/>
    <col min="2833" max="2833" width="12.140625" style="110" customWidth="1"/>
    <col min="2834" max="2835" width="13.42578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47" width="12.140625" style="110" customWidth="1"/>
    <col min="2848" max="2850" width="10.85546875" style="110" customWidth="1"/>
    <col min="2851" max="2855" width="12.140625" style="110" customWidth="1"/>
    <col min="2856" max="2863" width="10.85546875" style="110" customWidth="1"/>
    <col min="2864" max="2904" width="0" style="110" hidden="1" customWidth="1"/>
    <col min="2905" max="2907" width="10.85546875" style="110" customWidth="1"/>
    <col min="2908" max="3072" width="11.42578125" style="110"/>
    <col min="3073" max="3073" width="27.8554687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4.7109375" style="110" customWidth="1"/>
    <col min="3081" max="3081" width="14.28515625" style="110" customWidth="1"/>
    <col min="3082" max="3085" width="13.28515625" style="110" customWidth="1"/>
    <col min="3086" max="3086" width="13.7109375" style="110" customWidth="1"/>
    <col min="3087" max="3087" width="12.7109375" style="110" customWidth="1"/>
    <col min="3088" max="3088" width="13.140625" style="110" customWidth="1"/>
    <col min="3089" max="3089" width="12.140625" style="110" customWidth="1"/>
    <col min="3090" max="3091" width="13.42578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03" width="12.140625" style="110" customWidth="1"/>
    <col min="3104" max="3106" width="10.85546875" style="110" customWidth="1"/>
    <col min="3107" max="3111" width="12.140625" style="110" customWidth="1"/>
    <col min="3112" max="3119" width="10.85546875" style="110" customWidth="1"/>
    <col min="3120" max="3160" width="0" style="110" hidden="1" customWidth="1"/>
    <col min="3161" max="3163" width="10.85546875" style="110" customWidth="1"/>
    <col min="3164" max="3328" width="11.42578125" style="110"/>
    <col min="3329" max="3329" width="27.8554687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4.7109375" style="110" customWidth="1"/>
    <col min="3337" max="3337" width="14.28515625" style="110" customWidth="1"/>
    <col min="3338" max="3341" width="13.28515625" style="110" customWidth="1"/>
    <col min="3342" max="3342" width="13.7109375" style="110" customWidth="1"/>
    <col min="3343" max="3343" width="12.7109375" style="110" customWidth="1"/>
    <col min="3344" max="3344" width="13.140625" style="110" customWidth="1"/>
    <col min="3345" max="3345" width="12.140625" style="110" customWidth="1"/>
    <col min="3346" max="3347" width="13.42578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59" width="12.140625" style="110" customWidth="1"/>
    <col min="3360" max="3362" width="10.85546875" style="110" customWidth="1"/>
    <col min="3363" max="3367" width="12.140625" style="110" customWidth="1"/>
    <col min="3368" max="3375" width="10.85546875" style="110" customWidth="1"/>
    <col min="3376" max="3416" width="0" style="110" hidden="1" customWidth="1"/>
    <col min="3417" max="3419" width="10.85546875" style="110" customWidth="1"/>
    <col min="3420" max="3584" width="11.42578125" style="110"/>
    <col min="3585" max="3585" width="27.8554687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4.7109375" style="110" customWidth="1"/>
    <col min="3593" max="3593" width="14.28515625" style="110" customWidth="1"/>
    <col min="3594" max="3597" width="13.28515625" style="110" customWidth="1"/>
    <col min="3598" max="3598" width="13.7109375" style="110" customWidth="1"/>
    <col min="3599" max="3599" width="12.7109375" style="110" customWidth="1"/>
    <col min="3600" max="3600" width="13.140625" style="110" customWidth="1"/>
    <col min="3601" max="3601" width="12.140625" style="110" customWidth="1"/>
    <col min="3602" max="3603" width="13.42578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15" width="12.140625" style="110" customWidth="1"/>
    <col min="3616" max="3618" width="10.85546875" style="110" customWidth="1"/>
    <col min="3619" max="3623" width="12.140625" style="110" customWidth="1"/>
    <col min="3624" max="3631" width="10.85546875" style="110" customWidth="1"/>
    <col min="3632" max="3672" width="0" style="110" hidden="1" customWidth="1"/>
    <col min="3673" max="3675" width="10.85546875" style="110" customWidth="1"/>
    <col min="3676" max="3840" width="11.42578125" style="110"/>
    <col min="3841" max="3841" width="27.8554687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4.7109375" style="110" customWidth="1"/>
    <col min="3849" max="3849" width="14.28515625" style="110" customWidth="1"/>
    <col min="3850" max="3853" width="13.28515625" style="110" customWidth="1"/>
    <col min="3854" max="3854" width="13.7109375" style="110" customWidth="1"/>
    <col min="3855" max="3855" width="12.7109375" style="110" customWidth="1"/>
    <col min="3856" max="3856" width="13.140625" style="110" customWidth="1"/>
    <col min="3857" max="3857" width="12.140625" style="110" customWidth="1"/>
    <col min="3858" max="3859" width="13.42578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71" width="12.140625" style="110" customWidth="1"/>
    <col min="3872" max="3874" width="10.85546875" style="110" customWidth="1"/>
    <col min="3875" max="3879" width="12.140625" style="110" customWidth="1"/>
    <col min="3880" max="3887" width="10.85546875" style="110" customWidth="1"/>
    <col min="3888" max="3928" width="0" style="110" hidden="1" customWidth="1"/>
    <col min="3929" max="3931" width="10.85546875" style="110" customWidth="1"/>
    <col min="3932" max="4096" width="11.42578125" style="110"/>
    <col min="4097" max="4097" width="27.8554687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4.7109375" style="110" customWidth="1"/>
    <col min="4105" max="4105" width="14.28515625" style="110" customWidth="1"/>
    <col min="4106" max="4109" width="13.28515625" style="110" customWidth="1"/>
    <col min="4110" max="4110" width="13.7109375" style="110" customWidth="1"/>
    <col min="4111" max="4111" width="12.7109375" style="110" customWidth="1"/>
    <col min="4112" max="4112" width="13.140625" style="110" customWidth="1"/>
    <col min="4113" max="4113" width="12.140625" style="110" customWidth="1"/>
    <col min="4114" max="4115" width="13.42578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27" width="12.140625" style="110" customWidth="1"/>
    <col min="4128" max="4130" width="10.85546875" style="110" customWidth="1"/>
    <col min="4131" max="4135" width="12.140625" style="110" customWidth="1"/>
    <col min="4136" max="4143" width="10.85546875" style="110" customWidth="1"/>
    <col min="4144" max="4184" width="0" style="110" hidden="1" customWidth="1"/>
    <col min="4185" max="4187" width="10.85546875" style="110" customWidth="1"/>
    <col min="4188" max="4352" width="11.42578125" style="110"/>
    <col min="4353" max="4353" width="27.8554687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4.7109375" style="110" customWidth="1"/>
    <col min="4361" max="4361" width="14.28515625" style="110" customWidth="1"/>
    <col min="4362" max="4365" width="13.28515625" style="110" customWidth="1"/>
    <col min="4366" max="4366" width="13.7109375" style="110" customWidth="1"/>
    <col min="4367" max="4367" width="12.7109375" style="110" customWidth="1"/>
    <col min="4368" max="4368" width="13.140625" style="110" customWidth="1"/>
    <col min="4369" max="4369" width="12.140625" style="110" customWidth="1"/>
    <col min="4370" max="4371" width="13.42578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383" width="12.140625" style="110" customWidth="1"/>
    <col min="4384" max="4386" width="10.85546875" style="110" customWidth="1"/>
    <col min="4387" max="4391" width="12.140625" style="110" customWidth="1"/>
    <col min="4392" max="4399" width="10.85546875" style="110" customWidth="1"/>
    <col min="4400" max="4440" width="0" style="110" hidden="1" customWidth="1"/>
    <col min="4441" max="4443" width="10.85546875" style="110" customWidth="1"/>
    <col min="4444" max="4608" width="11.42578125" style="110"/>
    <col min="4609" max="4609" width="27.8554687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4.7109375" style="110" customWidth="1"/>
    <col min="4617" max="4617" width="14.28515625" style="110" customWidth="1"/>
    <col min="4618" max="4621" width="13.28515625" style="110" customWidth="1"/>
    <col min="4622" max="4622" width="13.7109375" style="110" customWidth="1"/>
    <col min="4623" max="4623" width="12.7109375" style="110" customWidth="1"/>
    <col min="4624" max="4624" width="13.140625" style="110" customWidth="1"/>
    <col min="4625" max="4625" width="12.140625" style="110" customWidth="1"/>
    <col min="4626" max="4627" width="13.42578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39" width="12.140625" style="110" customWidth="1"/>
    <col min="4640" max="4642" width="10.85546875" style="110" customWidth="1"/>
    <col min="4643" max="4647" width="12.140625" style="110" customWidth="1"/>
    <col min="4648" max="4655" width="10.85546875" style="110" customWidth="1"/>
    <col min="4656" max="4696" width="0" style="110" hidden="1" customWidth="1"/>
    <col min="4697" max="4699" width="10.85546875" style="110" customWidth="1"/>
    <col min="4700" max="4864" width="11.42578125" style="110"/>
    <col min="4865" max="4865" width="27.8554687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4.7109375" style="110" customWidth="1"/>
    <col min="4873" max="4873" width="14.28515625" style="110" customWidth="1"/>
    <col min="4874" max="4877" width="13.28515625" style="110" customWidth="1"/>
    <col min="4878" max="4878" width="13.7109375" style="110" customWidth="1"/>
    <col min="4879" max="4879" width="12.7109375" style="110" customWidth="1"/>
    <col min="4880" max="4880" width="13.140625" style="110" customWidth="1"/>
    <col min="4881" max="4881" width="12.140625" style="110" customWidth="1"/>
    <col min="4882" max="4883" width="13.42578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895" width="12.140625" style="110" customWidth="1"/>
    <col min="4896" max="4898" width="10.85546875" style="110" customWidth="1"/>
    <col min="4899" max="4903" width="12.140625" style="110" customWidth="1"/>
    <col min="4904" max="4911" width="10.85546875" style="110" customWidth="1"/>
    <col min="4912" max="4952" width="0" style="110" hidden="1" customWidth="1"/>
    <col min="4953" max="4955" width="10.85546875" style="110" customWidth="1"/>
    <col min="4956" max="5120" width="11.42578125" style="110"/>
    <col min="5121" max="5121" width="27.8554687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4.7109375" style="110" customWidth="1"/>
    <col min="5129" max="5129" width="14.28515625" style="110" customWidth="1"/>
    <col min="5130" max="5133" width="13.28515625" style="110" customWidth="1"/>
    <col min="5134" max="5134" width="13.7109375" style="110" customWidth="1"/>
    <col min="5135" max="5135" width="12.7109375" style="110" customWidth="1"/>
    <col min="5136" max="5136" width="13.140625" style="110" customWidth="1"/>
    <col min="5137" max="5137" width="12.140625" style="110" customWidth="1"/>
    <col min="5138" max="5139" width="13.42578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51" width="12.140625" style="110" customWidth="1"/>
    <col min="5152" max="5154" width="10.85546875" style="110" customWidth="1"/>
    <col min="5155" max="5159" width="12.140625" style="110" customWidth="1"/>
    <col min="5160" max="5167" width="10.85546875" style="110" customWidth="1"/>
    <col min="5168" max="5208" width="0" style="110" hidden="1" customWidth="1"/>
    <col min="5209" max="5211" width="10.85546875" style="110" customWidth="1"/>
    <col min="5212" max="5376" width="11.42578125" style="110"/>
    <col min="5377" max="5377" width="27.8554687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4.7109375" style="110" customWidth="1"/>
    <col min="5385" max="5385" width="14.28515625" style="110" customWidth="1"/>
    <col min="5386" max="5389" width="13.28515625" style="110" customWidth="1"/>
    <col min="5390" max="5390" width="13.7109375" style="110" customWidth="1"/>
    <col min="5391" max="5391" width="12.7109375" style="110" customWidth="1"/>
    <col min="5392" max="5392" width="13.140625" style="110" customWidth="1"/>
    <col min="5393" max="5393" width="12.140625" style="110" customWidth="1"/>
    <col min="5394" max="5395" width="13.42578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07" width="12.140625" style="110" customWidth="1"/>
    <col min="5408" max="5410" width="10.85546875" style="110" customWidth="1"/>
    <col min="5411" max="5415" width="12.140625" style="110" customWidth="1"/>
    <col min="5416" max="5423" width="10.85546875" style="110" customWidth="1"/>
    <col min="5424" max="5464" width="0" style="110" hidden="1" customWidth="1"/>
    <col min="5465" max="5467" width="10.85546875" style="110" customWidth="1"/>
    <col min="5468" max="5632" width="11.42578125" style="110"/>
    <col min="5633" max="5633" width="27.8554687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4.7109375" style="110" customWidth="1"/>
    <col min="5641" max="5641" width="14.28515625" style="110" customWidth="1"/>
    <col min="5642" max="5645" width="13.28515625" style="110" customWidth="1"/>
    <col min="5646" max="5646" width="13.7109375" style="110" customWidth="1"/>
    <col min="5647" max="5647" width="12.7109375" style="110" customWidth="1"/>
    <col min="5648" max="5648" width="13.140625" style="110" customWidth="1"/>
    <col min="5649" max="5649" width="12.140625" style="110" customWidth="1"/>
    <col min="5650" max="5651" width="13.42578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63" width="12.140625" style="110" customWidth="1"/>
    <col min="5664" max="5666" width="10.85546875" style="110" customWidth="1"/>
    <col min="5667" max="5671" width="12.140625" style="110" customWidth="1"/>
    <col min="5672" max="5679" width="10.85546875" style="110" customWidth="1"/>
    <col min="5680" max="5720" width="0" style="110" hidden="1" customWidth="1"/>
    <col min="5721" max="5723" width="10.85546875" style="110" customWidth="1"/>
    <col min="5724" max="5888" width="11.42578125" style="110"/>
    <col min="5889" max="5889" width="27.8554687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4.7109375" style="110" customWidth="1"/>
    <col min="5897" max="5897" width="14.28515625" style="110" customWidth="1"/>
    <col min="5898" max="5901" width="13.28515625" style="110" customWidth="1"/>
    <col min="5902" max="5902" width="13.7109375" style="110" customWidth="1"/>
    <col min="5903" max="5903" width="12.7109375" style="110" customWidth="1"/>
    <col min="5904" max="5904" width="13.140625" style="110" customWidth="1"/>
    <col min="5905" max="5905" width="12.140625" style="110" customWidth="1"/>
    <col min="5906" max="5907" width="13.42578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19" width="12.140625" style="110" customWidth="1"/>
    <col min="5920" max="5922" width="10.85546875" style="110" customWidth="1"/>
    <col min="5923" max="5927" width="12.140625" style="110" customWidth="1"/>
    <col min="5928" max="5935" width="10.85546875" style="110" customWidth="1"/>
    <col min="5936" max="5976" width="0" style="110" hidden="1" customWidth="1"/>
    <col min="5977" max="5979" width="10.85546875" style="110" customWidth="1"/>
    <col min="5980" max="6144" width="11.42578125" style="110"/>
    <col min="6145" max="6145" width="27.8554687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4.7109375" style="110" customWidth="1"/>
    <col min="6153" max="6153" width="14.28515625" style="110" customWidth="1"/>
    <col min="6154" max="6157" width="13.28515625" style="110" customWidth="1"/>
    <col min="6158" max="6158" width="13.7109375" style="110" customWidth="1"/>
    <col min="6159" max="6159" width="12.7109375" style="110" customWidth="1"/>
    <col min="6160" max="6160" width="13.140625" style="110" customWidth="1"/>
    <col min="6161" max="6161" width="12.140625" style="110" customWidth="1"/>
    <col min="6162" max="6163" width="13.42578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75" width="12.140625" style="110" customWidth="1"/>
    <col min="6176" max="6178" width="10.85546875" style="110" customWidth="1"/>
    <col min="6179" max="6183" width="12.140625" style="110" customWidth="1"/>
    <col min="6184" max="6191" width="10.85546875" style="110" customWidth="1"/>
    <col min="6192" max="6232" width="0" style="110" hidden="1" customWidth="1"/>
    <col min="6233" max="6235" width="10.85546875" style="110" customWidth="1"/>
    <col min="6236" max="6400" width="11.42578125" style="110"/>
    <col min="6401" max="6401" width="27.8554687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4.7109375" style="110" customWidth="1"/>
    <col min="6409" max="6409" width="14.28515625" style="110" customWidth="1"/>
    <col min="6410" max="6413" width="13.28515625" style="110" customWidth="1"/>
    <col min="6414" max="6414" width="13.7109375" style="110" customWidth="1"/>
    <col min="6415" max="6415" width="12.7109375" style="110" customWidth="1"/>
    <col min="6416" max="6416" width="13.140625" style="110" customWidth="1"/>
    <col min="6417" max="6417" width="12.140625" style="110" customWidth="1"/>
    <col min="6418" max="6419" width="13.42578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31" width="12.140625" style="110" customWidth="1"/>
    <col min="6432" max="6434" width="10.85546875" style="110" customWidth="1"/>
    <col min="6435" max="6439" width="12.140625" style="110" customWidth="1"/>
    <col min="6440" max="6447" width="10.85546875" style="110" customWidth="1"/>
    <col min="6448" max="6488" width="0" style="110" hidden="1" customWidth="1"/>
    <col min="6489" max="6491" width="10.85546875" style="110" customWidth="1"/>
    <col min="6492" max="6656" width="11.42578125" style="110"/>
    <col min="6657" max="6657" width="27.8554687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4.7109375" style="110" customWidth="1"/>
    <col min="6665" max="6665" width="14.28515625" style="110" customWidth="1"/>
    <col min="6666" max="6669" width="13.28515625" style="110" customWidth="1"/>
    <col min="6670" max="6670" width="13.7109375" style="110" customWidth="1"/>
    <col min="6671" max="6671" width="12.7109375" style="110" customWidth="1"/>
    <col min="6672" max="6672" width="13.140625" style="110" customWidth="1"/>
    <col min="6673" max="6673" width="12.140625" style="110" customWidth="1"/>
    <col min="6674" max="6675" width="13.42578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687" width="12.140625" style="110" customWidth="1"/>
    <col min="6688" max="6690" width="10.85546875" style="110" customWidth="1"/>
    <col min="6691" max="6695" width="12.140625" style="110" customWidth="1"/>
    <col min="6696" max="6703" width="10.85546875" style="110" customWidth="1"/>
    <col min="6704" max="6744" width="0" style="110" hidden="1" customWidth="1"/>
    <col min="6745" max="6747" width="10.85546875" style="110" customWidth="1"/>
    <col min="6748" max="6912" width="11.42578125" style="110"/>
    <col min="6913" max="6913" width="27.8554687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4.7109375" style="110" customWidth="1"/>
    <col min="6921" max="6921" width="14.28515625" style="110" customWidth="1"/>
    <col min="6922" max="6925" width="13.28515625" style="110" customWidth="1"/>
    <col min="6926" max="6926" width="13.7109375" style="110" customWidth="1"/>
    <col min="6927" max="6927" width="12.7109375" style="110" customWidth="1"/>
    <col min="6928" max="6928" width="13.140625" style="110" customWidth="1"/>
    <col min="6929" max="6929" width="12.140625" style="110" customWidth="1"/>
    <col min="6930" max="6931" width="13.42578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43" width="12.140625" style="110" customWidth="1"/>
    <col min="6944" max="6946" width="10.85546875" style="110" customWidth="1"/>
    <col min="6947" max="6951" width="12.140625" style="110" customWidth="1"/>
    <col min="6952" max="6959" width="10.85546875" style="110" customWidth="1"/>
    <col min="6960" max="7000" width="0" style="110" hidden="1" customWidth="1"/>
    <col min="7001" max="7003" width="10.85546875" style="110" customWidth="1"/>
    <col min="7004" max="7168" width="11.42578125" style="110"/>
    <col min="7169" max="7169" width="27.8554687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4.7109375" style="110" customWidth="1"/>
    <col min="7177" max="7177" width="14.28515625" style="110" customWidth="1"/>
    <col min="7178" max="7181" width="13.28515625" style="110" customWidth="1"/>
    <col min="7182" max="7182" width="13.7109375" style="110" customWidth="1"/>
    <col min="7183" max="7183" width="12.7109375" style="110" customWidth="1"/>
    <col min="7184" max="7184" width="13.140625" style="110" customWidth="1"/>
    <col min="7185" max="7185" width="12.140625" style="110" customWidth="1"/>
    <col min="7186" max="7187" width="13.42578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199" width="12.140625" style="110" customWidth="1"/>
    <col min="7200" max="7202" width="10.85546875" style="110" customWidth="1"/>
    <col min="7203" max="7207" width="12.140625" style="110" customWidth="1"/>
    <col min="7208" max="7215" width="10.85546875" style="110" customWidth="1"/>
    <col min="7216" max="7256" width="0" style="110" hidden="1" customWidth="1"/>
    <col min="7257" max="7259" width="10.85546875" style="110" customWidth="1"/>
    <col min="7260" max="7424" width="11.42578125" style="110"/>
    <col min="7425" max="7425" width="27.8554687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4.7109375" style="110" customWidth="1"/>
    <col min="7433" max="7433" width="14.28515625" style="110" customWidth="1"/>
    <col min="7434" max="7437" width="13.28515625" style="110" customWidth="1"/>
    <col min="7438" max="7438" width="13.7109375" style="110" customWidth="1"/>
    <col min="7439" max="7439" width="12.7109375" style="110" customWidth="1"/>
    <col min="7440" max="7440" width="13.140625" style="110" customWidth="1"/>
    <col min="7441" max="7441" width="12.140625" style="110" customWidth="1"/>
    <col min="7442" max="7443" width="13.42578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55" width="12.140625" style="110" customWidth="1"/>
    <col min="7456" max="7458" width="10.85546875" style="110" customWidth="1"/>
    <col min="7459" max="7463" width="12.140625" style="110" customWidth="1"/>
    <col min="7464" max="7471" width="10.85546875" style="110" customWidth="1"/>
    <col min="7472" max="7512" width="0" style="110" hidden="1" customWidth="1"/>
    <col min="7513" max="7515" width="10.85546875" style="110" customWidth="1"/>
    <col min="7516" max="7680" width="11.42578125" style="110"/>
    <col min="7681" max="7681" width="27.8554687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4.7109375" style="110" customWidth="1"/>
    <col min="7689" max="7689" width="14.28515625" style="110" customWidth="1"/>
    <col min="7690" max="7693" width="13.28515625" style="110" customWidth="1"/>
    <col min="7694" max="7694" width="13.7109375" style="110" customWidth="1"/>
    <col min="7695" max="7695" width="12.7109375" style="110" customWidth="1"/>
    <col min="7696" max="7696" width="13.140625" style="110" customWidth="1"/>
    <col min="7697" max="7697" width="12.140625" style="110" customWidth="1"/>
    <col min="7698" max="7699" width="13.42578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11" width="12.140625" style="110" customWidth="1"/>
    <col min="7712" max="7714" width="10.85546875" style="110" customWidth="1"/>
    <col min="7715" max="7719" width="12.140625" style="110" customWidth="1"/>
    <col min="7720" max="7727" width="10.85546875" style="110" customWidth="1"/>
    <col min="7728" max="7768" width="0" style="110" hidden="1" customWidth="1"/>
    <col min="7769" max="7771" width="10.85546875" style="110" customWidth="1"/>
    <col min="7772" max="7936" width="11.42578125" style="110"/>
    <col min="7937" max="7937" width="27.8554687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4.7109375" style="110" customWidth="1"/>
    <col min="7945" max="7945" width="14.28515625" style="110" customWidth="1"/>
    <col min="7946" max="7949" width="13.28515625" style="110" customWidth="1"/>
    <col min="7950" max="7950" width="13.7109375" style="110" customWidth="1"/>
    <col min="7951" max="7951" width="12.7109375" style="110" customWidth="1"/>
    <col min="7952" max="7952" width="13.140625" style="110" customWidth="1"/>
    <col min="7953" max="7953" width="12.140625" style="110" customWidth="1"/>
    <col min="7954" max="7955" width="13.42578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67" width="12.140625" style="110" customWidth="1"/>
    <col min="7968" max="7970" width="10.85546875" style="110" customWidth="1"/>
    <col min="7971" max="7975" width="12.140625" style="110" customWidth="1"/>
    <col min="7976" max="7983" width="10.85546875" style="110" customWidth="1"/>
    <col min="7984" max="8024" width="0" style="110" hidden="1" customWidth="1"/>
    <col min="8025" max="8027" width="10.85546875" style="110" customWidth="1"/>
    <col min="8028" max="8192" width="11.42578125" style="110"/>
    <col min="8193" max="8193" width="27.8554687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4.7109375" style="110" customWidth="1"/>
    <col min="8201" max="8201" width="14.28515625" style="110" customWidth="1"/>
    <col min="8202" max="8205" width="13.28515625" style="110" customWidth="1"/>
    <col min="8206" max="8206" width="13.7109375" style="110" customWidth="1"/>
    <col min="8207" max="8207" width="12.7109375" style="110" customWidth="1"/>
    <col min="8208" max="8208" width="13.140625" style="110" customWidth="1"/>
    <col min="8209" max="8209" width="12.140625" style="110" customWidth="1"/>
    <col min="8210" max="8211" width="13.42578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23" width="12.140625" style="110" customWidth="1"/>
    <col min="8224" max="8226" width="10.85546875" style="110" customWidth="1"/>
    <col min="8227" max="8231" width="12.140625" style="110" customWidth="1"/>
    <col min="8232" max="8239" width="10.85546875" style="110" customWidth="1"/>
    <col min="8240" max="8280" width="0" style="110" hidden="1" customWidth="1"/>
    <col min="8281" max="8283" width="10.85546875" style="110" customWidth="1"/>
    <col min="8284" max="8448" width="11.42578125" style="110"/>
    <col min="8449" max="8449" width="27.8554687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4.7109375" style="110" customWidth="1"/>
    <col min="8457" max="8457" width="14.28515625" style="110" customWidth="1"/>
    <col min="8458" max="8461" width="13.28515625" style="110" customWidth="1"/>
    <col min="8462" max="8462" width="13.7109375" style="110" customWidth="1"/>
    <col min="8463" max="8463" width="12.7109375" style="110" customWidth="1"/>
    <col min="8464" max="8464" width="13.140625" style="110" customWidth="1"/>
    <col min="8465" max="8465" width="12.140625" style="110" customWidth="1"/>
    <col min="8466" max="8467" width="13.42578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479" width="12.140625" style="110" customWidth="1"/>
    <col min="8480" max="8482" width="10.85546875" style="110" customWidth="1"/>
    <col min="8483" max="8487" width="12.140625" style="110" customWidth="1"/>
    <col min="8488" max="8495" width="10.85546875" style="110" customWidth="1"/>
    <col min="8496" max="8536" width="0" style="110" hidden="1" customWidth="1"/>
    <col min="8537" max="8539" width="10.85546875" style="110" customWidth="1"/>
    <col min="8540" max="8704" width="11.42578125" style="110"/>
    <col min="8705" max="8705" width="27.8554687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4.7109375" style="110" customWidth="1"/>
    <col min="8713" max="8713" width="14.28515625" style="110" customWidth="1"/>
    <col min="8714" max="8717" width="13.28515625" style="110" customWidth="1"/>
    <col min="8718" max="8718" width="13.7109375" style="110" customWidth="1"/>
    <col min="8719" max="8719" width="12.7109375" style="110" customWidth="1"/>
    <col min="8720" max="8720" width="13.140625" style="110" customWidth="1"/>
    <col min="8721" max="8721" width="12.140625" style="110" customWidth="1"/>
    <col min="8722" max="8723" width="13.42578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35" width="12.140625" style="110" customWidth="1"/>
    <col min="8736" max="8738" width="10.85546875" style="110" customWidth="1"/>
    <col min="8739" max="8743" width="12.140625" style="110" customWidth="1"/>
    <col min="8744" max="8751" width="10.85546875" style="110" customWidth="1"/>
    <col min="8752" max="8792" width="0" style="110" hidden="1" customWidth="1"/>
    <col min="8793" max="8795" width="10.85546875" style="110" customWidth="1"/>
    <col min="8796" max="8960" width="11.42578125" style="110"/>
    <col min="8961" max="8961" width="27.8554687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4.7109375" style="110" customWidth="1"/>
    <col min="8969" max="8969" width="14.28515625" style="110" customWidth="1"/>
    <col min="8970" max="8973" width="13.28515625" style="110" customWidth="1"/>
    <col min="8974" max="8974" width="13.7109375" style="110" customWidth="1"/>
    <col min="8975" max="8975" width="12.7109375" style="110" customWidth="1"/>
    <col min="8976" max="8976" width="13.140625" style="110" customWidth="1"/>
    <col min="8977" max="8977" width="12.140625" style="110" customWidth="1"/>
    <col min="8978" max="8979" width="13.42578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8991" width="12.140625" style="110" customWidth="1"/>
    <col min="8992" max="8994" width="10.85546875" style="110" customWidth="1"/>
    <col min="8995" max="8999" width="12.140625" style="110" customWidth="1"/>
    <col min="9000" max="9007" width="10.85546875" style="110" customWidth="1"/>
    <col min="9008" max="9048" width="0" style="110" hidden="1" customWidth="1"/>
    <col min="9049" max="9051" width="10.85546875" style="110" customWidth="1"/>
    <col min="9052" max="9216" width="11.42578125" style="110"/>
    <col min="9217" max="9217" width="27.8554687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4.7109375" style="110" customWidth="1"/>
    <col min="9225" max="9225" width="14.28515625" style="110" customWidth="1"/>
    <col min="9226" max="9229" width="13.28515625" style="110" customWidth="1"/>
    <col min="9230" max="9230" width="13.7109375" style="110" customWidth="1"/>
    <col min="9231" max="9231" width="12.7109375" style="110" customWidth="1"/>
    <col min="9232" max="9232" width="13.140625" style="110" customWidth="1"/>
    <col min="9233" max="9233" width="12.140625" style="110" customWidth="1"/>
    <col min="9234" max="9235" width="13.42578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47" width="12.140625" style="110" customWidth="1"/>
    <col min="9248" max="9250" width="10.85546875" style="110" customWidth="1"/>
    <col min="9251" max="9255" width="12.140625" style="110" customWidth="1"/>
    <col min="9256" max="9263" width="10.85546875" style="110" customWidth="1"/>
    <col min="9264" max="9304" width="0" style="110" hidden="1" customWidth="1"/>
    <col min="9305" max="9307" width="10.85546875" style="110" customWidth="1"/>
    <col min="9308" max="9472" width="11.42578125" style="110"/>
    <col min="9473" max="9473" width="27.8554687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4.7109375" style="110" customWidth="1"/>
    <col min="9481" max="9481" width="14.28515625" style="110" customWidth="1"/>
    <col min="9482" max="9485" width="13.28515625" style="110" customWidth="1"/>
    <col min="9486" max="9486" width="13.7109375" style="110" customWidth="1"/>
    <col min="9487" max="9487" width="12.7109375" style="110" customWidth="1"/>
    <col min="9488" max="9488" width="13.140625" style="110" customWidth="1"/>
    <col min="9489" max="9489" width="12.140625" style="110" customWidth="1"/>
    <col min="9490" max="9491" width="13.42578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03" width="12.140625" style="110" customWidth="1"/>
    <col min="9504" max="9506" width="10.85546875" style="110" customWidth="1"/>
    <col min="9507" max="9511" width="12.140625" style="110" customWidth="1"/>
    <col min="9512" max="9519" width="10.85546875" style="110" customWidth="1"/>
    <col min="9520" max="9560" width="0" style="110" hidden="1" customWidth="1"/>
    <col min="9561" max="9563" width="10.85546875" style="110" customWidth="1"/>
    <col min="9564" max="9728" width="11.42578125" style="110"/>
    <col min="9729" max="9729" width="27.8554687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4.7109375" style="110" customWidth="1"/>
    <col min="9737" max="9737" width="14.28515625" style="110" customWidth="1"/>
    <col min="9738" max="9741" width="13.28515625" style="110" customWidth="1"/>
    <col min="9742" max="9742" width="13.7109375" style="110" customWidth="1"/>
    <col min="9743" max="9743" width="12.7109375" style="110" customWidth="1"/>
    <col min="9744" max="9744" width="13.140625" style="110" customWidth="1"/>
    <col min="9745" max="9745" width="12.140625" style="110" customWidth="1"/>
    <col min="9746" max="9747" width="13.42578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59" width="12.140625" style="110" customWidth="1"/>
    <col min="9760" max="9762" width="10.85546875" style="110" customWidth="1"/>
    <col min="9763" max="9767" width="12.140625" style="110" customWidth="1"/>
    <col min="9768" max="9775" width="10.85546875" style="110" customWidth="1"/>
    <col min="9776" max="9816" width="0" style="110" hidden="1" customWidth="1"/>
    <col min="9817" max="9819" width="10.85546875" style="110" customWidth="1"/>
    <col min="9820" max="9984" width="11.42578125" style="110"/>
    <col min="9985" max="9985" width="27.8554687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4.7109375" style="110" customWidth="1"/>
    <col min="9993" max="9993" width="14.28515625" style="110" customWidth="1"/>
    <col min="9994" max="9997" width="13.28515625" style="110" customWidth="1"/>
    <col min="9998" max="9998" width="13.7109375" style="110" customWidth="1"/>
    <col min="9999" max="9999" width="12.7109375" style="110" customWidth="1"/>
    <col min="10000" max="10000" width="13.140625" style="110" customWidth="1"/>
    <col min="10001" max="10001" width="12.140625" style="110" customWidth="1"/>
    <col min="10002" max="10003" width="13.42578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15" width="12.140625" style="110" customWidth="1"/>
    <col min="10016" max="10018" width="10.85546875" style="110" customWidth="1"/>
    <col min="10019" max="10023" width="12.140625" style="110" customWidth="1"/>
    <col min="10024" max="10031" width="10.85546875" style="110" customWidth="1"/>
    <col min="10032" max="10072" width="0" style="110" hidden="1" customWidth="1"/>
    <col min="10073" max="10075" width="10.85546875" style="110" customWidth="1"/>
    <col min="10076" max="10240" width="11.42578125" style="110"/>
    <col min="10241" max="10241" width="27.8554687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4.7109375" style="110" customWidth="1"/>
    <col min="10249" max="10249" width="14.28515625" style="110" customWidth="1"/>
    <col min="10250" max="10253" width="13.28515625" style="110" customWidth="1"/>
    <col min="10254" max="10254" width="13.7109375" style="110" customWidth="1"/>
    <col min="10255" max="10255" width="12.7109375" style="110" customWidth="1"/>
    <col min="10256" max="10256" width="13.140625" style="110" customWidth="1"/>
    <col min="10257" max="10257" width="12.140625" style="110" customWidth="1"/>
    <col min="10258" max="10259" width="13.42578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71" width="12.140625" style="110" customWidth="1"/>
    <col min="10272" max="10274" width="10.85546875" style="110" customWidth="1"/>
    <col min="10275" max="10279" width="12.140625" style="110" customWidth="1"/>
    <col min="10280" max="10287" width="10.85546875" style="110" customWidth="1"/>
    <col min="10288" max="10328" width="0" style="110" hidden="1" customWidth="1"/>
    <col min="10329" max="10331" width="10.85546875" style="110" customWidth="1"/>
    <col min="10332" max="10496" width="11.42578125" style="110"/>
    <col min="10497" max="10497" width="27.8554687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4.7109375" style="110" customWidth="1"/>
    <col min="10505" max="10505" width="14.28515625" style="110" customWidth="1"/>
    <col min="10506" max="10509" width="13.28515625" style="110" customWidth="1"/>
    <col min="10510" max="10510" width="13.7109375" style="110" customWidth="1"/>
    <col min="10511" max="10511" width="12.7109375" style="110" customWidth="1"/>
    <col min="10512" max="10512" width="13.140625" style="110" customWidth="1"/>
    <col min="10513" max="10513" width="12.140625" style="110" customWidth="1"/>
    <col min="10514" max="10515" width="13.42578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27" width="12.140625" style="110" customWidth="1"/>
    <col min="10528" max="10530" width="10.85546875" style="110" customWidth="1"/>
    <col min="10531" max="10535" width="12.140625" style="110" customWidth="1"/>
    <col min="10536" max="10543" width="10.85546875" style="110" customWidth="1"/>
    <col min="10544" max="10584" width="0" style="110" hidden="1" customWidth="1"/>
    <col min="10585" max="10587" width="10.85546875" style="110" customWidth="1"/>
    <col min="10588" max="10752" width="11.42578125" style="110"/>
    <col min="10753" max="10753" width="27.8554687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4.7109375" style="110" customWidth="1"/>
    <col min="10761" max="10761" width="14.28515625" style="110" customWidth="1"/>
    <col min="10762" max="10765" width="13.28515625" style="110" customWidth="1"/>
    <col min="10766" max="10766" width="13.7109375" style="110" customWidth="1"/>
    <col min="10767" max="10767" width="12.7109375" style="110" customWidth="1"/>
    <col min="10768" max="10768" width="13.140625" style="110" customWidth="1"/>
    <col min="10769" max="10769" width="12.140625" style="110" customWidth="1"/>
    <col min="10770" max="10771" width="13.42578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783" width="12.140625" style="110" customWidth="1"/>
    <col min="10784" max="10786" width="10.85546875" style="110" customWidth="1"/>
    <col min="10787" max="10791" width="12.140625" style="110" customWidth="1"/>
    <col min="10792" max="10799" width="10.85546875" style="110" customWidth="1"/>
    <col min="10800" max="10840" width="0" style="110" hidden="1" customWidth="1"/>
    <col min="10841" max="10843" width="10.85546875" style="110" customWidth="1"/>
    <col min="10844" max="11008" width="11.42578125" style="110"/>
    <col min="11009" max="11009" width="27.8554687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4.7109375" style="110" customWidth="1"/>
    <col min="11017" max="11017" width="14.28515625" style="110" customWidth="1"/>
    <col min="11018" max="11021" width="13.28515625" style="110" customWidth="1"/>
    <col min="11022" max="11022" width="13.7109375" style="110" customWidth="1"/>
    <col min="11023" max="11023" width="12.7109375" style="110" customWidth="1"/>
    <col min="11024" max="11024" width="13.140625" style="110" customWidth="1"/>
    <col min="11025" max="11025" width="12.140625" style="110" customWidth="1"/>
    <col min="11026" max="11027" width="13.42578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39" width="12.140625" style="110" customWidth="1"/>
    <col min="11040" max="11042" width="10.85546875" style="110" customWidth="1"/>
    <col min="11043" max="11047" width="12.140625" style="110" customWidth="1"/>
    <col min="11048" max="11055" width="10.85546875" style="110" customWidth="1"/>
    <col min="11056" max="11096" width="0" style="110" hidden="1" customWidth="1"/>
    <col min="11097" max="11099" width="10.85546875" style="110" customWidth="1"/>
    <col min="11100" max="11264" width="11.42578125" style="110"/>
    <col min="11265" max="11265" width="27.8554687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4.7109375" style="110" customWidth="1"/>
    <col min="11273" max="11273" width="14.28515625" style="110" customWidth="1"/>
    <col min="11274" max="11277" width="13.28515625" style="110" customWidth="1"/>
    <col min="11278" max="11278" width="13.7109375" style="110" customWidth="1"/>
    <col min="11279" max="11279" width="12.7109375" style="110" customWidth="1"/>
    <col min="11280" max="11280" width="13.140625" style="110" customWidth="1"/>
    <col min="11281" max="11281" width="12.140625" style="110" customWidth="1"/>
    <col min="11282" max="11283" width="13.42578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295" width="12.140625" style="110" customWidth="1"/>
    <col min="11296" max="11298" width="10.85546875" style="110" customWidth="1"/>
    <col min="11299" max="11303" width="12.140625" style="110" customWidth="1"/>
    <col min="11304" max="11311" width="10.85546875" style="110" customWidth="1"/>
    <col min="11312" max="11352" width="0" style="110" hidden="1" customWidth="1"/>
    <col min="11353" max="11355" width="10.85546875" style="110" customWidth="1"/>
    <col min="11356" max="11520" width="11.42578125" style="110"/>
    <col min="11521" max="11521" width="27.8554687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4.7109375" style="110" customWidth="1"/>
    <col min="11529" max="11529" width="14.28515625" style="110" customWidth="1"/>
    <col min="11530" max="11533" width="13.28515625" style="110" customWidth="1"/>
    <col min="11534" max="11534" width="13.7109375" style="110" customWidth="1"/>
    <col min="11535" max="11535" width="12.7109375" style="110" customWidth="1"/>
    <col min="11536" max="11536" width="13.140625" style="110" customWidth="1"/>
    <col min="11537" max="11537" width="12.140625" style="110" customWidth="1"/>
    <col min="11538" max="11539" width="13.42578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51" width="12.140625" style="110" customWidth="1"/>
    <col min="11552" max="11554" width="10.85546875" style="110" customWidth="1"/>
    <col min="11555" max="11559" width="12.140625" style="110" customWidth="1"/>
    <col min="11560" max="11567" width="10.85546875" style="110" customWidth="1"/>
    <col min="11568" max="11608" width="0" style="110" hidden="1" customWidth="1"/>
    <col min="11609" max="11611" width="10.85546875" style="110" customWidth="1"/>
    <col min="11612" max="11776" width="11.42578125" style="110"/>
    <col min="11777" max="11777" width="27.8554687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4.7109375" style="110" customWidth="1"/>
    <col min="11785" max="11785" width="14.28515625" style="110" customWidth="1"/>
    <col min="11786" max="11789" width="13.28515625" style="110" customWidth="1"/>
    <col min="11790" max="11790" width="13.7109375" style="110" customWidth="1"/>
    <col min="11791" max="11791" width="12.7109375" style="110" customWidth="1"/>
    <col min="11792" max="11792" width="13.140625" style="110" customWidth="1"/>
    <col min="11793" max="11793" width="12.140625" style="110" customWidth="1"/>
    <col min="11794" max="11795" width="13.42578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07" width="12.140625" style="110" customWidth="1"/>
    <col min="11808" max="11810" width="10.85546875" style="110" customWidth="1"/>
    <col min="11811" max="11815" width="12.140625" style="110" customWidth="1"/>
    <col min="11816" max="11823" width="10.85546875" style="110" customWidth="1"/>
    <col min="11824" max="11864" width="0" style="110" hidden="1" customWidth="1"/>
    <col min="11865" max="11867" width="10.85546875" style="110" customWidth="1"/>
    <col min="11868" max="12032" width="11.42578125" style="110"/>
    <col min="12033" max="12033" width="27.8554687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4.7109375" style="110" customWidth="1"/>
    <col min="12041" max="12041" width="14.28515625" style="110" customWidth="1"/>
    <col min="12042" max="12045" width="13.28515625" style="110" customWidth="1"/>
    <col min="12046" max="12046" width="13.7109375" style="110" customWidth="1"/>
    <col min="12047" max="12047" width="12.7109375" style="110" customWidth="1"/>
    <col min="12048" max="12048" width="13.140625" style="110" customWidth="1"/>
    <col min="12049" max="12049" width="12.140625" style="110" customWidth="1"/>
    <col min="12050" max="12051" width="13.42578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63" width="12.140625" style="110" customWidth="1"/>
    <col min="12064" max="12066" width="10.85546875" style="110" customWidth="1"/>
    <col min="12067" max="12071" width="12.140625" style="110" customWidth="1"/>
    <col min="12072" max="12079" width="10.85546875" style="110" customWidth="1"/>
    <col min="12080" max="12120" width="0" style="110" hidden="1" customWidth="1"/>
    <col min="12121" max="12123" width="10.85546875" style="110" customWidth="1"/>
    <col min="12124" max="12288" width="11.42578125" style="110"/>
    <col min="12289" max="12289" width="27.8554687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4.7109375" style="110" customWidth="1"/>
    <col min="12297" max="12297" width="14.28515625" style="110" customWidth="1"/>
    <col min="12298" max="12301" width="13.28515625" style="110" customWidth="1"/>
    <col min="12302" max="12302" width="13.7109375" style="110" customWidth="1"/>
    <col min="12303" max="12303" width="12.7109375" style="110" customWidth="1"/>
    <col min="12304" max="12304" width="13.140625" style="110" customWidth="1"/>
    <col min="12305" max="12305" width="12.140625" style="110" customWidth="1"/>
    <col min="12306" max="12307" width="13.42578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19" width="12.140625" style="110" customWidth="1"/>
    <col min="12320" max="12322" width="10.85546875" style="110" customWidth="1"/>
    <col min="12323" max="12327" width="12.140625" style="110" customWidth="1"/>
    <col min="12328" max="12335" width="10.85546875" style="110" customWidth="1"/>
    <col min="12336" max="12376" width="0" style="110" hidden="1" customWidth="1"/>
    <col min="12377" max="12379" width="10.85546875" style="110" customWidth="1"/>
    <col min="12380" max="12544" width="11.42578125" style="110"/>
    <col min="12545" max="12545" width="27.8554687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4.7109375" style="110" customWidth="1"/>
    <col min="12553" max="12553" width="14.28515625" style="110" customWidth="1"/>
    <col min="12554" max="12557" width="13.28515625" style="110" customWidth="1"/>
    <col min="12558" max="12558" width="13.7109375" style="110" customWidth="1"/>
    <col min="12559" max="12559" width="12.7109375" style="110" customWidth="1"/>
    <col min="12560" max="12560" width="13.140625" style="110" customWidth="1"/>
    <col min="12561" max="12561" width="12.140625" style="110" customWidth="1"/>
    <col min="12562" max="12563" width="13.42578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75" width="12.140625" style="110" customWidth="1"/>
    <col min="12576" max="12578" width="10.85546875" style="110" customWidth="1"/>
    <col min="12579" max="12583" width="12.140625" style="110" customWidth="1"/>
    <col min="12584" max="12591" width="10.85546875" style="110" customWidth="1"/>
    <col min="12592" max="12632" width="0" style="110" hidden="1" customWidth="1"/>
    <col min="12633" max="12635" width="10.85546875" style="110" customWidth="1"/>
    <col min="12636" max="12800" width="11.42578125" style="110"/>
    <col min="12801" max="12801" width="27.8554687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4.7109375" style="110" customWidth="1"/>
    <col min="12809" max="12809" width="14.28515625" style="110" customWidth="1"/>
    <col min="12810" max="12813" width="13.28515625" style="110" customWidth="1"/>
    <col min="12814" max="12814" width="13.7109375" style="110" customWidth="1"/>
    <col min="12815" max="12815" width="12.7109375" style="110" customWidth="1"/>
    <col min="12816" max="12816" width="13.140625" style="110" customWidth="1"/>
    <col min="12817" max="12817" width="12.140625" style="110" customWidth="1"/>
    <col min="12818" max="12819" width="13.42578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31" width="12.140625" style="110" customWidth="1"/>
    <col min="12832" max="12834" width="10.85546875" style="110" customWidth="1"/>
    <col min="12835" max="12839" width="12.140625" style="110" customWidth="1"/>
    <col min="12840" max="12847" width="10.85546875" style="110" customWidth="1"/>
    <col min="12848" max="12888" width="0" style="110" hidden="1" customWidth="1"/>
    <col min="12889" max="12891" width="10.85546875" style="110" customWidth="1"/>
    <col min="12892" max="13056" width="11.42578125" style="110"/>
    <col min="13057" max="13057" width="27.8554687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4.7109375" style="110" customWidth="1"/>
    <col min="13065" max="13065" width="14.28515625" style="110" customWidth="1"/>
    <col min="13066" max="13069" width="13.28515625" style="110" customWidth="1"/>
    <col min="13070" max="13070" width="13.7109375" style="110" customWidth="1"/>
    <col min="13071" max="13071" width="12.7109375" style="110" customWidth="1"/>
    <col min="13072" max="13072" width="13.140625" style="110" customWidth="1"/>
    <col min="13073" max="13073" width="12.140625" style="110" customWidth="1"/>
    <col min="13074" max="13075" width="13.42578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087" width="12.140625" style="110" customWidth="1"/>
    <col min="13088" max="13090" width="10.85546875" style="110" customWidth="1"/>
    <col min="13091" max="13095" width="12.140625" style="110" customWidth="1"/>
    <col min="13096" max="13103" width="10.85546875" style="110" customWidth="1"/>
    <col min="13104" max="13144" width="0" style="110" hidden="1" customWidth="1"/>
    <col min="13145" max="13147" width="10.85546875" style="110" customWidth="1"/>
    <col min="13148" max="13312" width="11.42578125" style="110"/>
    <col min="13313" max="13313" width="27.8554687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4.7109375" style="110" customWidth="1"/>
    <col min="13321" max="13321" width="14.28515625" style="110" customWidth="1"/>
    <col min="13322" max="13325" width="13.28515625" style="110" customWidth="1"/>
    <col min="13326" max="13326" width="13.7109375" style="110" customWidth="1"/>
    <col min="13327" max="13327" width="12.7109375" style="110" customWidth="1"/>
    <col min="13328" max="13328" width="13.140625" style="110" customWidth="1"/>
    <col min="13329" max="13329" width="12.140625" style="110" customWidth="1"/>
    <col min="13330" max="13331" width="13.42578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43" width="12.140625" style="110" customWidth="1"/>
    <col min="13344" max="13346" width="10.85546875" style="110" customWidth="1"/>
    <col min="13347" max="13351" width="12.140625" style="110" customWidth="1"/>
    <col min="13352" max="13359" width="10.85546875" style="110" customWidth="1"/>
    <col min="13360" max="13400" width="0" style="110" hidden="1" customWidth="1"/>
    <col min="13401" max="13403" width="10.85546875" style="110" customWidth="1"/>
    <col min="13404" max="13568" width="11.42578125" style="110"/>
    <col min="13569" max="13569" width="27.8554687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4.7109375" style="110" customWidth="1"/>
    <col min="13577" max="13577" width="14.28515625" style="110" customWidth="1"/>
    <col min="13578" max="13581" width="13.28515625" style="110" customWidth="1"/>
    <col min="13582" max="13582" width="13.7109375" style="110" customWidth="1"/>
    <col min="13583" max="13583" width="12.7109375" style="110" customWidth="1"/>
    <col min="13584" max="13584" width="13.140625" style="110" customWidth="1"/>
    <col min="13585" max="13585" width="12.140625" style="110" customWidth="1"/>
    <col min="13586" max="13587" width="13.42578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599" width="12.140625" style="110" customWidth="1"/>
    <col min="13600" max="13602" width="10.85546875" style="110" customWidth="1"/>
    <col min="13603" max="13607" width="12.140625" style="110" customWidth="1"/>
    <col min="13608" max="13615" width="10.85546875" style="110" customWidth="1"/>
    <col min="13616" max="13656" width="0" style="110" hidden="1" customWidth="1"/>
    <col min="13657" max="13659" width="10.85546875" style="110" customWidth="1"/>
    <col min="13660" max="13824" width="11.42578125" style="110"/>
    <col min="13825" max="13825" width="27.8554687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4.7109375" style="110" customWidth="1"/>
    <col min="13833" max="13833" width="14.28515625" style="110" customWidth="1"/>
    <col min="13834" max="13837" width="13.28515625" style="110" customWidth="1"/>
    <col min="13838" max="13838" width="13.7109375" style="110" customWidth="1"/>
    <col min="13839" max="13839" width="12.7109375" style="110" customWidth="1"/>
    <col min="13840" max="13840" width="13.140625" style="110" customWidth="1"/>
    <col min="13841" max="13841" width="12.140625" style="110" customWidth="1"/>
    <col min="13842" max="13843" width="13.42578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55" width="12.140625" style="110" customWidth="1"/>
    <col min="13856" max="13858" width="10.85546875" style="110" customWidth="1"/>
    <col min="13859" max="13863" width="12.140625" style="110" customWidth="1"/>
    <col min="13864" max="13871" width="10.85546875" style="110" customWidth="1"/>
    <col min="13872" max="13912" width="0" style="110" hidden="1" customWidth="1"/>
    <col min="13913" max="13915" width="10.85546875" style="110" customWidth="1"/>
    <col min="13916" max="14080" width="11.42578125" style="110"/>
    <col min="14081" max="14081" width="27.8554687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4.7109375" style="110" customWidth="1"/>
    <col min="14089" max="14089" width="14.28515625" style="110" customWidth="1"/>
    <col min="14090" max="14093" width="13.28515625" style="110" customWidth="1"/>
    <col min="14094" max="14094" width="13.7109375" style="110" customWidth="1"/>
    <col min="14095" max="14095" width="12.7109375" style="110" customWidth="1"/>
    <col min="14096" max="14096" width="13.140625" style="110" customWidth="1"/>
    <col min="14097" max="14097" width="12.140625" style="110" customWidth="1"/>
    <col min="14098" max="14099" width="13.42578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11" width="12.140625" style="110" customWidth="1"/>
    <col min="14112" max="14114" width="10.85546875" style="110" customWidth="1"/>
    <col min="14115" max="14119" width="12.140625" style="110" customWidth="1"/>
    <col min="14120" max="14127" width="10.85546875" style="110" customWidth="1"/>
    <col min="14128" max="14168" width="0" style="110" hidden="1" customWidth="1"/>
    <col min="14169" max="14171" width="10.85546875" style="110" customWidth="1"/>
    <col min="14172" max="14336" width="11.42578125" style="110"/>
    <col min="14337" max="14337" width="27.8554687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4.7109375" style="110" customWidth="1"/>
    <col min="14345" max="14345" width="14.28515625" style="110" customWidth="1"/>
    <col min="14346" max="14349" width="13.28515625" style="110" customWidth="1"/>
    <col min="14350" max="14350" width="13.7109375" style="110" customWidth="1"/>
    <col min="14351" max="14351" width="12.7109375" style="110" customWidth="1"/>
    <col min="14352" max="14352" width="13.140625" style="110" customWidth="1"/>
    <col min="14353" max="14353" width="12.140625" style="110" customWidth="1"/>
    <col min="14354" max="14355" width="13.42578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67" width="12.140625" style="110" customWidth="1"/>
    <col min="14368" max="14370" width="10.85546875" style="110" customWidth="1"/>
    <col min="14371" max="14375" width="12.140625" style="110" customWidth="1"/>
    <col min="14376" max="14383" width="10.85546875" style="110" customWidth="1"/>
    <col min="14384" max="14424" width="0" style="110" hidden="1" customWidth="1"/>
    <col min="14425" max="14427" width="10.85546875" style="110" customWidth="1"/>
    <col min="14428" max="14592" width="11.42578125" style="110"/>
    <col min="14593" max="14593" width="27.8554687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4.7109375" style="110" customWidth="1"/>
    <col min="14601" max="14601" width="14.28515625" style="110" customWidth="1"/>
    <col min="14602" max="14605" width="13.28515625" style="110" customWidth="1"/>
    <col min="14606" max="14606" width="13.7109375" style="110" customWidth="1"/>
    <col min="14607" max="14607" width="12.7109375" style="110" customWidth="1"/>
    <col min="14608" max="14608" width="13.140625" style="110" customWidth="1"/>
    <col min="14609" max="14609" width="12.140625" style="110" customWidth="1"/>
    <col min="14610" max="14611" width="13.42578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23" width="12.140625" style="110" customWidth="1"/>
    <col min="14624" max="14626" width="10.85546875" style="110" customWidth="1"/>
    <col min="14627" max="14631" width="12.140625" style="110" customWidth="1"/>
    <col min="14632" max="14639" width="10.85546875" style="110" customWidth="1"/>
    <col min="14640" max="14680" width="0" style="110" hidden="1" customWidth="1"/>
    <col min="14681" max="14683" width="10.85546875" style="110" customWidth="1"/>
    <col min="14684" max="14848" width="11.42578125" style="110"/>
    <col min="14849" max="14849" width="27.8554687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4.7109375" style="110" customWidth="1"/>
    <col min="14857" max="14857" width="14.28515625" style="110" customWidth="1"/>
    <col min="14858" max="14861" width="13.28515625" style="110" customWidth="1"/>
    <col min="14862" max="14862" width="13.7109375" style="110" customWidth="1"/>
    <col min="14863" max="14863" width="12.7109375" style="110" customWidth="1"/>
    <col min="14864" max="14864" width="13.140625" style="110" customWidth="1"/>
    <col min="14865" max="14865" width="12.140625" style="110" customWidth="1"/>
    <col min="14866" max="14867" width="13.42578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879" width="12.140625" style="110" customWidth="1"/>
    <col min="14880" max="14882" width="10.85546875" style="110" customWidth="1"/>
    <col min="14883" max="14887" width="12.140625" style="110" customWidth="1"/>
    <col min="14888" max="14895" width="10.85546875" style="110" customWidth="1"/>
    <col min="14896" max="14936" width="0" style="110" hidden="1" customWidth="1"/>
    <col min="14937" max="14939" width="10.85546875" style="110" customWidth="1"/>
    <col min="14940" max="15104" width="11.42578125" style="110"/>
    <col min="15105" max="15105" width="27.8554687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4.7109375" style="110" customWidth="1"/>
    <col min="15113" max="15113" width="14.28515625" style="110" customWidth="1"/>
    <col min="15114" max="15117" width="13.28515625" style="110" customWidth="1"/>
    <col min="15118" max="15118" width="13.7109375" style="110" customWidth="1"/>
    <col min="15119" max="15119" width="12.7109375" style="110" customWidth="1"/>
    <col min="15120" max="15120" width="13.140625" style="110" customWidth="1"/>
    <col min="15121" max="15121" width="12.140625" style="110" customWidth="1"/>
    <col min="15122" max="15123" width="13.42578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35" width="12.140625" style="110" customWidth="1"/>
    <col min="15136" max="15138" width="10.85546875" style="110" customWidth="1"/>
    <col min="15139" max="15143" width="12.140625" style="110" customWidth="1"/>
    <col min="15144" max="15151" width="10.85546875" style="110" customWidth="1"/>
    <col min="15152" max="15192" width="0" style="110" hidden="1" customWidth="1"/>
    <col min="15193" max="15195" width="10.85546875" style="110" customWidth="1"/>
    <col min="15196" max="15360" width="11.42578125" style="110"/>
    <col min="15361" max="15361" width="27.8554687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4.7109375" style="110" customWidth="1"/>
    <col min="15369" max="15369" width="14.28515625" style="110" customWidth="1"/>
    <col min="15370" max="15373" width="13.28515625" style="110" customWidth="1"/>
    <col min="15374" max="15374" width="13.7109375" style="110" customWidth="1"/>
    <col min="15375" max="15375" width="12.7109375" style="110" customWidth="1"/>
    <col min="15376" max="15376" width="13.140625" style="110" customWidth="1"/>
    <col min="15377" max="15377" width="12.140625" style="110" customWidth="1"/>
    <col min="15378" max="15379" width="13.42578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391" width="12.140625" style="110" customWidth="1"/>
    <col min="15392" max="15394" width="10.85546875" style="110" customWidth="1"/>
    <col min="15395" max="15399" width="12.140625" style="110" customWidth="1"/>
    <col min="15400" max="15407" width="10.85546875" style="110" customWidth="1"/>
    <col min="15408" max="15448" width="0" style="110" hidden="1" customWidth="1"/>
    <col min="15449" max="15451" width="10.85546875" style="110" customWidth="1"/>
    <col min="15452" max="15616" width="11.42578125" style="110"/>
    <col min="15617" max="15617" width="27.8554687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4.7109375" style="110" customWidth="1"/>
    <col min="15625" max="15625" width="14.28515625" style="110" customWidth="1"/>
    <col min="15626" max="15629" width="13.28515625" style="110" customWidth="1"/>
    <col min="15630" max="15630" width="13.7109375" style="110" customWidth="1"/>
    <col min="15631" max="15631" width="12.7109375" style="110" customWidth="1"/>
    <col min="15632" max="15632" width="13.140625" style="110" customWidth="1"/>
    <col min="15633" max="15633" width="12.140625" style="110" customWidth="1"/>
    <col min="15634" max="15635" width="13.42578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47" width="12.140625" style="110" customWidth="1"/>
    <col min="15648" max="15650" width="10.85546875" style="110" customWidth="1"/>
    <col min="15651" max="15655" width="12.140625" style="110" customWidth="1"/>
    <col min="15656" max="15663" width="10.85546875" style="110" customWidth="1"/>
    <col min="15664" max="15704" width="0" style="110" hidden="1" customWidth="1"/>
    <col min="15705" max="15707" width="10.85546875" style="110" customWidth="1"/>
    <col min="15708" max="15872" width="11.42578125" style="110"/>
    <col min="15873" max="15873" width="27.8554687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4.7109375" style="110" customWidth="1"/>
    <col min="15881" max="15881" width="14.28515625" style="110" customWidth="1"/>
    <col min="15882" max="15885" width="13.28515625" style="110" customWidth="1"/>
    <col min="15886" max="15886" width="13.7109375" style="110" customWidth="1"/>
    <col min="15887" max="15887" width="12.7109375" style="110" customWidth="1"/>
    <col min="15888" max="15888" width="13.140625" style="110" customWidth="1"/>
    <col min="15889" max="15889" width="12.140625" style="110" customWidth="1"/>
    <col min="15890" max="15891" width="13.42578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03" width="12.140625" style="110" customWidth="1"/>
    <col min="15904" max="15906" width="10.85546875" style="110" customWidth="1"/>
    <col min="15907" max="15911" width="12.140625" style="110" customWidth="1"/>
    <col min="15912" max="15919" width="10.85546875" style="110" customWidth="1"/>
    <col min="15920" max="15960" width="0" style="110" hidden="1" customWidth="1"/>
    <col min="15961" max="15963" width="10.85546875" style="110" customWidth="1"/>
    <col min="15964" max="16128" width="11.42578125" style="110"/>
    <col min="16129" max="16129" width="27.8554687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4.7109375" style="110" customWidth="1"/>
    <col min="16137" max="16137" width="14.28515625" style="110" customWidth="1"/>
    <col min="16138" max="16141" width="13.28515625" style="110" customWidth="1"/>
    <col min="16142" max="16142" width="13.7109375" style="110" customWidth="1"/>
    <col min="16143" max="16143" width="12.7109375" style="110" customWidth="1"/>
    <col min="16144" max="16144" width="13.140625" style="110" customWidth="1"/>
    <col min="16145" max="16145" width="12.140625" style="110" customWidth="1"/>
    <col min="16146" max="16147" width="13.42578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59" width="12.140625" style="110" customWidth="1"/>
    <col min="16160" max="16162" width="10.85546875" style="110" customWidth="1"/>
    <col min="16163" max="16167" width="12.140625" style="110" customWidth="1"/>
    <col min="16168" max="16175" width="10.85546875" style="110" customWidth="1"/>
    <col min="16176" max="16216" width="0" style="110" hidden="1" customWidth="1"/>
    <col min="16217" max="16219" width="10.85546875" style="110" customWidth="1"/>
    <col min="16220" max="16384" width="11.42578125" style="110"/>
  </cols>
  <sheetData>
    <row r="1" spans="1:55" s="4" customFormat="1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5" s="4" customFormat="1" ht="12.75" customHeight="1" x14ac:dyDescent="0.2">
      <c r="A2" s="1" t="str">
        <f>CONCATENATE("COMUNA: ",[9]NOMBRE!B2," - ","( ",[9]NOMBRE!C2,[9]NOMBRE!D2,[9]NOMBRE!E2,[9]NOMBRE!F2,[9]NOMBRE!G2," )")</f>
        <v>COMUNA: Linares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5" s="4" customFormat="1" ht="12.75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Ibáñez del Campo - ( 116108 )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5" s="4" customFormat="1" ht="12.75" customHeight="1" x14ac:dyDescent="0.2">
      <c r="A4" s="1" t="str">
        <f>CONCATENATE("MES: ",[9]NOMBRE!B6," - ","( ",[9]NOMBRE!C6,[9]NOMBRE!D6," )")</f>
        <v>MES: AGOSTO - ( 08 )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5" s="4" customFormat="1" ht="12.75" customHeight="1" x14ac:dyDescent="0.2">
      <c r="A5" s="6" t="str">
        <f>CONCATENATE("AÑO: ",[9]NOMBRE!B7)</f>
        <v>AÑO: 2016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5" s="4" customFormat="1" ht="39.75" customHeight="1" x14ac:dyDescent="0.1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U6" s="2"/>
      <c r="V6" s="2"/>
      <c r="W6" s="2"/>
      <c r="X6" s="2"/>
      <c r="Y6" s="2"/>
      <c r="Z6" s="2"/>
    </row>
    <row r="7" spans="1:55" s="4" customFormat="1" ht="36.75" customHeight="1" x14ac:dyDescent="0.2">
      <c r="A7" s="7" t="s">
        <v>2</v>
      </c>
      <c r="B7" s="8"/>
      <c r="C7" s="8"/>
      <c r="D7" s="8"/>
      <c r="E7" s="8"/>
      <c r="F7" s="8"/>
      <c r="G7" s="8"/>
      <c r="H7" s="8"/>
      <c r="I7" s="8"/>
      <c r="J7" s="9"/>
      <c r="K7" s="10"/>
      <c r="L7" s="10"/>
      <c r="M7" s="10"/>
      <c r="N7" s="11"/>
      <c r="O7" s="11"/>
      <c r="P7" s="10"/>
      <c r="U7" s="2"/>
      <c r="V7" s="2"/>
      <c r="W7" s="2"/>
      <c r="X7" s="2"/>
      <c r="Y7" s="2"/>
      <c r="Z7" s="2"/>
    </row>
    <row r="8" spans="1:55" s="13" customFormat="1" ht="45" customHeight="1" x14ac:dyDescent="0.35">
      <c r="A8" s="160" t="s">
        <v>3</v>
      </c>
      <c r="B8" s="154" t="s">
        <v>4</v>
      </c>
      <c r="C8" s="162"/>
      <c r="D8" s="162"/>
      <c r="E8" s="163" t="s">
        <v>5</v>
      </c>
      <c r="F8" s="164"/>
      <c r="G8" s="165" t="s">
        <v>6</v>
      </c>
      <c r="H8" s="167" t="s">
        <v>7</v>
      </c>
      <c r="I8" s="168"/>
      <c r="J8" s="4"/>
      <c r="K8" s="4"/>
      <c r="L8" s="12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4"/>
      <c r="AV8" s="14"/>
      <c r="AW8" s="14"/>
    </row>
    <row r="9" spans="1:55" s="13" customFormat="1" ht="52.5" customHeight="1" x14ac:dyDescent="0.15">
      <c r="A9" s="161"/>
      <c r="B9" s="124" t="s">
        <v>8</v>
      </c>
      <c r="C9" s="15" t="s">
        <v>9</v>
      </c>
      <c r="D9" s="16" t="s">
        <v>10</v>
      </c>
      <c r="E9" s="125" t="s">
        <v>11</v>
      </c>
      <c r="F9" s="125" t="s">
        <v>12</v>
      </c>
      <c r="G9" s="166"/>
      <c r="H9" s="125" t="s">
        <v>13</v>
      </c>
      <c r="I9" s="125" t="s">
        <v>14</v>
      </c>
      <c r="J9" s="18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4"/>
      <c r="AV9" s="14"/>
      <c r="AW9" s="14"/>
      <c r="AZ9" s="19"/>
      <c r="BA9" s="19"/>
      <c r="BB9" s="19"/>
      <c r="BC9" s="19"/>
    </row>
    <row r="10" spans="1:55" s="13" customFormat="1" ht="17.25" customHeight="1" x14ac:dyDescent="0.15">
      <c r="A10" s="20" t="s">
        <v>15</v>
      </c>
      <c r="B10" s="21">
        <f>SUM(C10:D10)</f>
        <v>47</v>
      </c>
      <c r="C10" s="22">
        <f t="shared" ref="C10:I10" si="0">SUM(C11:C21)</f>
        <v>15</v>
      </c>
      <c r="D10" s="23">
        <f t="shared" si="0"/>
        <v>32</v>
      </c>
      <c r="E10" s="22">
        <f t="shared" si="0"/>
        <v>35</v>
      </c>
      <c r="F10" s="23">
        <f t="shared" si="0"/>
        <v>11</v>
      </c>
      <c r="G10" s="24">
        <f t="shared" si="0"/>
        <v>0</v>
      </c>
      <c r="H10" s="25">
        <f t="shared" si="0"/>
        <v>12</v>
      </c>
      <c r="I10" s="23">
        <f t="shared" si="0"/>
        <v>0</v>
      </c>
      <c r="J10" s="26"/>
      <c r="K10" s="2"/>
      <c r="L10" s="2"/>
      <c r="M10" s="2"/>
      <c r="N10" s="4"/>
      <c r="O10" s="4"/>
      <c r="P10" s="4"/>
      <c r="Q10" s="4"/>
      <c r="R10" s="2"/>
      <c r="S10" s="2"/>
      <c r="T10" s="4"/>
      <c r="U10" s="2"/>
      <c r="V10" s="2"/>
      <c r="W10" s="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4"/>
      <c r="AV10" s="14"/>
      <c r="AW10" s="14"/>
      <c r="AZ10" s="19"/>
      <c r="BA10" s="27"/>
      <c r="BB10" s="28"/>
      <c r="BC10" s="19"/>
    </row>
    <row r="11" spans="1:55" s="13" customFormat="1" ht="15" customHeight="1" x14ac:dyDescent="0.15">
      <c r="A11" s="29" t="s">
        <v>16</v>
      </c>
      <c r="B11" s="30">
        <f t="shared" ref="B11:B26" si="1">SUM(C11:D11)</f>
        <v>15</v>
      </c>
      <c r="C11" s="31">
        <v>5</v>
      </c>
      <c r="D11" s="32">
        <v>10</v>
      </c>
      <c r="E11" s="31">
        <v>7</v>
      </c>
      <c r="F11" s="32">
        <v>3</v>
      </c>
      <c r="G11" s="33"/>
      <c r="H11" s="34">
        <v>8</v>
      </c>
      <c r="I11" s="32"/>
      <c r="J11" s="26"/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4"/>
      <c r="AV11" s="14"/>
      <c r="AW11" s="14"/>
      <c r="AZ11" s="19"/>
      <c r="BA11" s="27"/>
      <c r="BB11" s="28"/>
      <c r="BC11" s="19"/>
    </row>
    <row r="12" spans="1:55" s="13" customFormat="1" ht="15" customHeight="1" x14ac:dyDescent="0.15">
      <c r="A12" s="35" t="s">
        <v>17</v>
      </c>
      <c r="B12" s="36">
        <f t="shared" si="1"/>
        <v>7</v>
      </c>
      <c r="C12" s="37"/>
      <c r="D12" s="38">
        <v>7</v>
      </c>
      <c r="E12" s="37">
        <v>5</v>
      </c>
      <c r="F12" s="38">
        <v>1</v>
      </c>
      <c r="G12" s="39"/>
      <c r="H12" s="40">
        <v>2</v>
      </c>
      <c r="I12" s="38"/>
      <c r="J12" s="26"/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4"/>
      <c r="AV12" s="14"/>
      <c r="AW12" s="14"/>
      <c r="AZ12" s="19"/>
      <c r="BA12" s="27"/>
      <c r="BB12" s="28"/>
      <c r="BC12" s="19"/>
    </row>
    <row r="13" spans="1:55" s="13" customFormat="1" ht="15" customHeight="1" x14ac:dyDescent="0.15">
      <c r="A13" s="35" t="s">
        <v>18</v>
      </c>
      <c r="B13" s="36">
        <f t="shared" si="1"/>
        <v>2</v>
      </c>
      <c r="C13" s="37">
        <v>1</v>
      </c>
      <c r="D13" s="38">
        <v>1</v>
      </c>
      <c r="E13" s="37">
        <v>2</v>
      </c>
      <c r="F13" s="39"/>
      <c r="G13" s="39"/>
      <c r="H13" s="41"/>
      <c r="I13" s="39"/>
      <c r="J13" s="26"/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4"/>
      <c r="AV13" s="14"/>
      <c r="AW13" s="14"/>
      <c r="AZ13" s="19"/>
      <c r="BA13" s="27"/>
      <c r="BB13" s="28"/>
      <c r="BC13" s="19"/>
    </row>
    <row r="14" spans="1:55" s="13" customFormat="1" ht="23.25" customHeight="1" x14ac:dyDescent="0.15">
      <c r="A14" s="35" t="s">
        <v>19</v>
      </c>
      <c r="B14" s="36">
        <f t="shared" si="1"/>
        <v>11</v>
      </c>
      <c r="C14" s="37">
        <v>8</v>
      </c>
      <c r="D14" s="38">
        <v>3</v>
      </c>
      <c r="E14" s="37">
        <v>11</v>
      </c>
      <c r="F14" s="39">
        <v>4</v>
      </c>
      <c r="G14" s="39"/>
      <c r="H14" s="41"/>
      <c r="I14" s="39"/>
      <c r="J14" s="26"/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4"/>
      <c r="AV14" s="14"/>
      <c r="AW14" s="14"/>
      <c r="AZ14" s="19"/>
      <c r="BA14" s="27"/>
      <c r="BB14" s="28"/>
      <c r="BC14" s="19"/>
    </row>
    <row r="15" spans="1:55" s="13" customFormat="1" ht="24" customHeight="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42"/>
      <c r="H15" s="41"/>
      <c r="I15" s="39"/>
      <c r="J15" s="26"/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4"/>
      <c r="AV15" s="14"/>
      <c r="AW15" s="14"/>
      <c r="AZ15" s="19"/>
      <c r="BA15" s="27"/>
      <c r="BB15" s="28"/>
      <c r="BC15" s="19"/>
    </row>
    <row r="16" spans="1:55" s="13" customFormat="1" ht="24" customHeight="1" x14ac:dyDescent="0.15">
      <c r="A16" s="35" t="s">
        <v>21</v>
      </c>
      <c r="B16" s="36">
        <f t="shared" si="1"/>
        <v>0</v>
      </c>
      <c r="C16" s="37"/>
      <c r="D16" s="38"/>
      <c r="E16" s="37"/>
      <c r="F16" s="39"/>
      <c r="G16" s="42"/>
      <c r="H16" s="41"/>
      <c r="I16" s="39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4"/>
      <c r="AV16" s="14"/>
      <c r="AW16" s="14"/>
      <c r="AZ16" s="19"/>
      <c r="BA16" s="27"/>
      <c r="BB16" s="28"/>
      <c r="BC16" s="19"/>
    </row>
    <row r="17" spans="1:81" s="13" customFormat="1" ht="24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/>
      <c r="G17" s="42"/>
      <c r="H17" s="41"/>
      <c r="I17" s="39"/>
      <c r="J17" s="26"/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4"/>
      <c r="AV17" s="14"/>
      <c r="AW17" s="14"/>
      <c r="AZ17" s="19"/>
      <c r="BA17" s="27"/>
      <c r="BB17" s="28"/>
      <c r="BC17" s="19"/>
    </row>
    <row r="18" spans="1:81" s="13" customFormat="1" ht="15" customHeight="1" x14ac:dyDescent="0.15">
      <c r="A18" s="35" t="s">
        <v>23</v>
      </c>
      <c r="B18" s="36">
        <f t="shared" si="1"/>
        <v>4</v>
      </c>
      <c r="C18" s="37">
        <v>1</v>
      </c>
      <c r="D18" s="38">
        <v>3</v>
      </c>
      <c r="E18" s="37">
        <v>4</v>
      </c>
      <c r="F18" s="39">
        <v>1</v>
      </c>
      <c r="G18" s="39"/>
      <c r="H18" s="41"/>
      <c r="I18" s="39"/>
      <c r="J18" s="26"/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4"/>
      <c r="AV18" s="14"/>
      <c r="AW18" s="14"/>
      <c r="AZ18" s="19"/>
      <c r="BA18" s="27"/>
      <c r="BB18" s="28"/>
      <c r="BC18" s="19"/>
    </row>
    <row r="19" spans="1:81" s="13" customFormat="1" ht="15" customHeight="1" x14ac:dyDescent="0.15">
      <c r="A19" s="35" t="s">
        <v>24</v>
      </c>
      <c r="B19" s="36">
        <f t="shared" si="1"/>
        <v>2</v>
      </c>
      <c r="C19" s="37"/>
      <c r="D19" s="38">
        <v>2</v>
      </c>
      <c r="E19" s="37">
        <v>2</v>
      </c>
      <c r="F19" s="39">
        <v>2</v>
      </c>
      <c r="G19" s="39"/>
      <c r="H19" s="41"/>
      <c r="I19" s="39"/>
      <c r="J19" s="26"/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4"/>
      <c r="AV19" s="14"/>
      <c r="AW19" s="14"/>
      <c r="AZ19" s="19"/>
      <c r="BA19" s="27"/>
      <c r="BB19" s="28"/>
      <c r="BC19" s="19"/>
    </row>
    <row r="20" spans="1:81" s="13" customFormat="1" ht="15" customHeight="1" x14ac:dyDescent="0.15">
      <c r="A20" s="35" t="s">
        <v>25</v>
      </c>
      <c r="B20" s="36">
        <f t="shared" si="1"/>
        <v>2</v>
      </c>
      <c r="C20" s="37"/>
      <c r="D20" s="38">
        <v>2</v>
      </c>
      <c r="E20" s="37"/>
      <c r="F20" s="39"/>
      <c r="G20" s="39"/>
      <c r="H20" s="41">
        <v>2</v>
      </c>
      <c r="I20" s="39"/>
      <c r="J20" s="26"/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4"/>
      <c r="AV20" s="14"/>
      <c r="AW20" s="14"/>
      <c r="AZ20" s="19"/>
      <c r="BA20" s="27"/>
      <c r="BB20" s="28"/>
      <c r="BC20" s="19"/>
    </row>
    <row r="21" spans="1:81" s="13" customFormat="1" ht="24.75" customHeight="1" thickBot="1" x14ac:dyDescent="0.2">
      <c r="A21" s="43" t="s">
        <v>26</v>
      </c>
      <c r="B21" s="44">
        <f t="shared" si="1"/>
        <v>4</v>
      </c>
      <c r="C21" s="45"/>
      <c r="D21" s="46">
        <v>4</v>
      </c>
      <c r="E21" s="45">
        <v>4</v>
      </c>
      <c r="F21" s="47"/>
      <c r="G21" s="47"/>
      <c r="H21" s="48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4"/>
      <c r="AV21" s="14"/>
      <c r="AW21" s="14"/>
      <c r="AZ21" s="19"/>
      <c r="BA21" s="27"/>
      <c r="BB21" s="28"/>
      <c r="BC21" s="19"/>
    </row>
    <row r="22" spans="1:81" s="13" customFormat="1" ht="15" customHeight="1" thickTop="1" x14ac:dyDescent="0.15">
      <c r="A22" s="49" t="s">
        <v>27</v>
      </c>
      <c r="B22" s="30">
        <f t="shared" si="1"/>
        <v>3611</v>
      </c>
      <c r="C22" s="31">
        <v>1050</v>
      </c>
      <c r="D22" s="32">
        <v>2561</v>
      </c>
      <c r="E22" s="50"/>
      <c r="F22" s="51"/>
      <c r="G22" s="52"/>
      <c r="H22" s="53"/>
      <c r="I22" s="51"/>
      <c r="J22" s="26"/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4"/>
      <c r="AV22" s="14"/>
      <c r="AW22" s="14"/>
      <c r="AZ22" s="19"/>
      <c r="BA22" s="27"/>
      <c r="BB22" s="28"/>
      <c r="BC22" s="19"/>
    </row>
    <row r="23" spans="1:81" s="13" customFormat="1" ht="15" customHeight="1" x14ac:dyDescent="0.15">
      <c r="A23" s="54" t="s">
        <v>28</v>
      </c>
      <c r="B23" s="36">
        <f t="shared" si="1"/>
        <v>2</v>
      </c>
      <c r="C23" s="37"/>
      <c r="D23" s="38">
        <v>2</v>
      </c>
      <c r="E23" s="55"/>
      <c r="F23" s="56"/>
      <c r="G23" s="57"/>
      <c r="H23" s="58"/>
      <c r="I23" s="56"/>
      <c r="J23" s="26"/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4"/>
      <c r="AV23" s="14"/>
      <c r="AW23" s="14"/>
      <c r="AZ23" s="19"/>
      <c r="BA23" s="27"/>
      <c r="BB23" s="28"/>
      <c r="BC23" s="19"/>
    </row>
    <row r="24" spans="1:81" s="13" customFormat="1" ht="15" customHeight="1" x14ac:dyDescent="0.15">
      <c r="A24" s="54" t="s">
        <v>29</v>
      </c>
      <c r="B24" s="36">
        <f t="shared" si="1"/>
        <v>51</v>
      </c>
      <c r="C24" s="37">
        <v>24</v>
      </c>
      <c r="D24" s="38">
        <v>27</v>
      </c>
      <c r="E24" s="55"/>
      <c r="F24" s="56"/>
      <c r="G24" s="57"/>
      <c r="H24" s="58"/>
      <c r="I24" s="56"/>
      <c r="J24" s="26"/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4"/>
      <c r="AV24" s="14"/>
      <c r="AW24" s="14"/>
      <c r="AZ24" s="19"/>
      <c r="BA24" s="27"/>
      <c r="BB24" s="28"/>
      <c r="BC24" s="19"/>
    </row>
    <row r="25" spans="1:81" s="13" customFormat="1" ht="15" customHeight="1" x14ac:dyDescent="0.15">
      <c r="A25" s="54" t="s">
        <v>30</v>
      </c>
      <c r="B25" s="36">
        <f t="shared" si="1"/>
        <v>0</v>
      </c>
      <c r="C25" s="37"/>
      <c r="D25" s="38"/>
      <c r="E25" s="50"/>
      <c r="F25" s="51"/>
      <c r="G25" s="52"/>
      <c r="H25" s="53"/>
      <c r="I25" s="51"/>
      <c r="J25" s="26"/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4"/>
      <c r="AV25" s="14"/>
      <c r="AW25" s="14"/>
      <c r="AZ25" s="19"/>
      <c r="BA25" s="27"/>
      <c r="BB25" s="28"/>
      <c r="BC25" s="19"/>
    </row>
    <row r="26" spans="1:81" s="13" customFormat="1" ht="26.25" customHeight="1" x14ac:dyDescent="0.15">
      <c r="A26" s="59" t="s">
        <v>31</v>
      </c>
      <c r="B26" s="60">
        <f t="shared" si="1"/>
        <v>3</v>
      </c>
      <c r="C26" s="61">
        <v>2</v>
      </c>
      <c r="D26" s="62">
        <v>1</v>
      </c>
      <c r="E26" s="63"/>
      <c r="F26" s="64"/>
      <c r="G26" s="65"/>
      <c r="H26" s="66"/>
      <c r="I26" s="64"/>
      <c r="J26" s="26"/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4"/>
      <c r="AV26" s="14"/>
      <c r="AW26" s="14"/>
      <c r="AZ26" s="19"/>
      <c r="BA26" s="27"/>
      <c r="BB26" s="28"/>
      <c r="BC26" s="19"/>
    </row>
    <row r="27" spans="1:81" s="4" customFormat="1" ht="30" customHeight="1" x14ac:dyDescent="0.2">
      <c r="A27" s="67" t="s">
        <v>32</v>
      </c>
      <c r="U27" s="2"/>
      <c r="V27" s="2"/>
      <c r="W27" s="2"/>
      <c r="Z27" s="2"/>
      <c r="AZ27" s="2"/>
      <c r="BA27" s="2"/>
      <c r="BB27" s="2"/>
      <c r="BC27" s="2"/>
    </row>
    <row r="28" spans="1:81" s="13" customFormat="1" ht="18.75" customHeight="1" x14ac:dyDescent="0.15">
      <c r="A28" s="150" t="s">
        <v>33</v>
      </c>
      <c r="B28" s="151"/>
      <c r="C28" s="154" t="s">
        <v>34</v>
      </c>
      <c r="D28" s="155"/>
      <c r="E28" s="155"/>
      <c r="F28" s="155"/>
      <c r="G28" s="156"/>
      <c r="H28" s="154" t="s">
        <v>35</v>
      </c>
      <c r="I28" s="155"/>
      <c r="J28" s="155"/>
      <c r="K28" s="155"/>
      <c r="L28" s="155"/>
      <c r="M28" s="156"/>
      <c r="N28" s="154" t="s">
        <v>36</v>
      </c>
      <c r="O28" s="155"/>
      <c r="P28" s="156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3" customFormat="1" ht="100.5" customHeight="1" x14ac:dyDescent="0.15">
      <c r="A29" s="152"/>
      <c r="B29" s="153"/>
      <c r="C29" s="68" t="s">
        <v>37</v>
      </c>
      <c r="D29" s="69" t="s">
        <v>38</v>
      </c>
      <c r="E29" s="70" t="s">
        <v>39</v>
      </c>
      <c r="F29" s="71" t="s">
        <v>40</v>
      </c>
      <c r="G29" s="72" t="s">
        <v>41</v>
      </c>
      <c r="H29" s="68" t="s">
        <v>42</v>
      </c>
      <c r="I29" s="69" t="s">
        <v>43</v>
      </c>
      <c r="J29" s="70" t="s">
        <v>44</v>
      </c>
      <c r="K29" s="70" t="s">
        <v>45</v>
      </c>
      <c r="L29" s="70" t="s">
        <v>46</v>
      </c>
      <c r="M29" s="71" t="s">
        <v>47</v>
      </c>
      <c r="N29" s="73" t="s">
        <v>48</v>
      </c>
      <c r="O29" s="74" t="s">
        <v>49</v>
      </c>
      <c r="P29" s="75" t="s">
        <v>50</v>
      </c>
      <c r="Q29" s="18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3" customFormat="1" ht="15" customHeight="1" x14ac:dyDescent="0.15">
      <c r="A30" s="157" t="s">
        <v>51</v>
      </c>
      <c r="B30" s="158"/>
      <c r="C30" s="76"/>
      <c r="D30" s="77"/>
      <c r="E30" s="77"/>
      <c r="F30" s="78"/>
      <c r="G30" s="79"/>
      <c r="H30" s="76"/>
      <c r="I30" s="77"/>
      <c r="J30" s="77"/>
      <c r="K30" s="77"/>
      <c r="L30" s="77"/>
      <c r="M30" s="78"/>
      <c r="N30" s="80">
        <f>SUM(O30:P30)</f>
        <v>0</v>
      </c>
      <c r="O30" s="77"/>
      <c r="P30" s="78"/>
      <c r="Q30" s="81"/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2"/>
      <c r="BA30" s="27"/>
      <c r="BB30" s="28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3" customFormat="1" ht="15" customHeight="1" x14ac:dyDescent="0.15">
      <c r="A31" s="138" t="s">
        <v>52</v>
      </c>
      <c r="B31" s="139"/>
      <c r="C31" s="37"/>
      <c r="D31" s="40"/>
      <c r="E31" s="40"/>
      <c r="F31" s="38"/>
      <c r="G31" s="82"/>
      <c r="H31" s="37"/>
      <c r="I31" s="40"/>
      <c r="J31" s="40"/>
      <c r="K31" s="40"/>
      <c r="L31" s="40"/>
      <c r="M31" s="38"/>
      <c r="N31" s="83">
        <f>SUM(O31:P31)</f>
        <v>0</v>
      </c>
      <c r="O31" s="40"/>
      <c r="P31" s="38"/>
      <c r="Q31" s="81"/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2"/>
      <c r="BA31" s="27"/>
      <c r="BB31" s="28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3" customFormat="1" ht="15" customHeight="1" x14ac:dyDescent="0.15">
      <c r="A32" s="138" t="s">
        <v>53</v>
      </c>
      <c r="B32" s="139"/>
      <c r="C32" s="37"/>
      <c r="D32" s="40"/>
      <c r="E32" s="40"/>
      <c r="F32" s="38"/>
      <c r="G32" s="82"/>
      <c r="H32" s="37"/>
      <c r="I32" s="40"/>
      <c r="J32" s="40"/>
      <c r="K32" s="40"/>
      <c r="L32" s="40"/>
      <c r="M32" s="38"/>
      <c r="N32" s="83">
        <f>SUM(O32:P32)</f>
        <v>0</v>
      </c>
      <c r="O32" s="40"/>
      <c r="P32" s="38"/>
      <c r="Q32" s="81"/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2"/>
      <c r="BA32" s="27"/>
      <c r="BB32" s="28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3" customFormat="1" ht="15" customHeight="1" x14ac:dyDescent="0.15">
      <c r="A33" s="138" t="s">
        <v>54</v>
      </c>
      <c r="B33" s="139"/>
      <c r="C33" s="37"/>
      <c r="D33" s="40">
        <v>1</v>
      </c>
      <c r="E33" s="40"/>
      <c r="F33" s="38"/>
      <c r="G33" s="82"/>
      <c r="H33" s="37"/>
      <c r="I33" s="40"/>
      <c r="J33" s="40"/>
      <c r="K33" s="40"/>
      <c r="L33" s="40"/>
      <c r="M33" s="38"/>
      <c r="N33" s="83">
        <f>SUM(O33:P33)</f>
        <v>52</v>
      </c>
      <c r="O33" s="40">
        <v>10</v>
      </c>
      <c r="P33" s="38">
        <v>42</v>
      </c>
      <c r="Q33" s="81"/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2"/>
      <c r="BA33" s="27"/>
      <c r="BB33" s="28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3" customFormat="1" ht="15" customHeight="1" x14ac:dyDescent="0.15">
      <c r="A34" s="138" t="s">
        <v>55</v>
      </c>
      <c r="B34" s="139"/>
      <c r="C34" s="37"/>
      <c r="D34" s="40"/>
      <c r="E34" s="40"/>
      <c r="F34" s="38"/>
      <c r="G34" s="82"/>
      <c r="H34" s="37"/>
      <c r="I34" s="40"/>
      <c r="J34" s="40"/>
      <c r="K34" s="40"/>
      <c r="L34" s="40"/>
      <c r="M34" s="38"/>
      <c r="N34" s="55"/>
      <c r="O34" s="58"/>
      <c r="P34" s="56"/>
      <c r="Q34" s="81"/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3" customFormat="1" ht="15" customHeight="1" x14ac:dyDescent="0.15">
      <c r="A35" s="138" t="s">
        <v>56</v>
      </c>
      <c r="B35" s="139"/>
      <c r="C35" s="37"/>
      <c r="D35" s="40">
        <v>1</v>
      </c>
      <c r="E35" s="40"/>
      <c r="F35" s="38"/>
      <c r="G35" s="82"/>
      <c r="H35" s="37"/>
      <c r="I35" s="40"/>
      <c r="J35" s="40"/>
      <c r="K35" s="40"/>
      <c r="L35" s="40"/>
      <c r="M35" s="38"/>
      <c r="N35" s="55"/>
      <c r="O35" s="58"/>
      <c r="P35" s="56"/>
      <c r="Q35" s="81"/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3" customFormat="1" ht="14.25" customHeight="1" x14ac:dyDescent="0.15">
      <c r="A36" s="138" t="s">
        <v>57</v>
      </c>
      <c r="B36" s="139"/>
      <c r="C36" s="37"/>
      <c r="D36" s="40"/>
      <c r="E36" s="40"/>
      <c r="F36" s="38"/>
      <c r="G36" s="82"/>
      <c r="H36" s="37"/>
      <c r="I36" s="40"/>
      <c r="J36" s="40"/>
      <c r="K36" s="40"/>
      <c r="L36" s="40"/>
      <c r="M36" s="38"/>
      <c r="N36" s="37"/>
      <c r="O36" s="58"/>
      <c r="P36" s="56"/>
      <c r="Q36" s="81"/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3" customFormat="1" ht="15" customHeight="1" x14ac:dyDescent="0.15">
      <c r="A37" s="138" t="s">
        <v>58</v>
      </c>
      <c r="B37" s="139"/>
      <c r="C37" s="37"/>
      <c r="D37" s="40"/>
      <c r="E37" s="40"/>
      <c r="F37" s="38"/>
      <c r="G37" s="82"/>
      <c r="H37" s="37"/>
      <c r="I37" s="40"/>
      <c r="J37" s="40"/>
      <c r="K37" s="40"/>
      <c r="L37" s="40"/>
      <c r="M37" s="38"/>
      <c r="N37" s="37"/>
      <c r="O37" s="58"/>
      <c r="P37" s="56"/>
      <c r="Q37" s="81"/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3" customFormat="1" ht="15" customHeight="1" x14ac:dyDescent="0.15">
      <c r="A38" s="138" t="s">
        <v>59</v>
      </c>
      <c r="B38" s="139"/>
      <c r="C38" s="37"/>
      <c r="D38" s="40"/>
      <c r="E38" s="40"/>
      <c r="F38" s="38"/>
      <c r="G38" s="82"/>
      <c r="H38" s="37"/>
      <c r="I38" s="40"/>
      <c r="J38" s="40"/>
      <c r="K38" s="40"/>
      <c r="L38" s="40"/>
      <c r="M38" s="38"/>
      <c r="N38" s="83">
        <f>SUM(O38:P38)</f>
        <v>0</v>
      </c>
      <c r="O38" s="40"/>
      <c r="P38" s="38"/>
      <c r="Q38" s="81"/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2"/>
      <c r="BA38" s="27"/>
      <c r="BB38" s="28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3" customFormat="1" ht="15" customHeight="1" x14ac:dyDescent="0.15">
      <c r="A39" s="140" t="s">
        <v>60</v>
      </c>
      <c r="B39" s="141"/>
      <c r="C39" s="84"/>
      <c r="D39" s="85"/>
      <c r="E39" s="85"/>
      <c r="F39" s="86"/>
      <c r="G39" s="87"/>
      <c r="H39" s="84"/>
      <c r="I39" s="85"/>
      <c r="J39" s="85"/>
      <c r="K39" s="85"/>
      <c r="L39" s="85"/>
      <c r="M39" s="86"/>
      <c r="N39" s="84"/>
      <c r="O39" s="88"/>
      <c r="P39" s="89"/>
      <c r="Q39" s="81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3" customFormat="1" ht="15" customHeight="1" x14ac:dyDescent="0.15">
      <c r="A40" s="142" t="s">
        <v>61</v>
      </c>
      <c r="B40" s="143"/>
      <c r="C40" s="84"/>
      <c r="D40" s="85"/>
      <c r="E40" s="85"/>
      <c r="F40" s="86"/>
      <c r="G40" s="87"/>
      <c r="H40" s="63"/>
      <c r="I40" s="90"/>
      <c r="J40" s="85"/>
      <c r="K40" s="85"/>
      <c r="L40" s="85"/>
      <c r="M40" s="86"/>
      <c r="N40" s="83">
        <f>SUM(O40:P40)</f>
        <v>0</v>
      </c>
      <c r="O40" s="85"/>
      <c r="P40" s="86"/>
      <c r="Q40" s="81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91"/>
      <c r="BB40" s="28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3" customFormat="1" ht="15" customHeight="1" x14ac:dyDescent="0.15">
      <c r="A41" s="144" t="s">
        <v>62</v>
      </c>
      <c r="B41" s="145"/>
      <c r="C41" s="92">
        <f>SUM(C30:C40)</f>
        <v>0</v>
      </c>
      <c r="D41" s="93">
        <f t="shared" ref="D41:M41" si="2">SUM(D30:D40)</f>
        <v>2</v>
      </c>
      <c r="E41" s="93">
        <f t="shared" si="2"/>
        <v>0</v>
      </c>
      <c r="F41" s="94">
        <f t="shared" si="2"/>
        <v>0</v>
      </c>
      <c r="G41" s="95">
        <f t="shared" si="2"/>
        <v>0</v>
      </c>
      <c r="H41" s="92">
        <f>SUM(H30:H39)</f>
        <v>0</v>
      </c>
      <c r="I41" s="93">
        <f t="shared" si="2"/>
        <v>0</v>
      </c>
      <c r="J41" s="93">
        <f t="shared" si="2"/>
        <v>0</v>
      </c>
      <c r="K41" s="93">
        <f t="shared" si="2"/>
        <v>0</v>
      </c>
      <c r="L41" s="93">
        <f t="shared" si="2"/>
        <v>0</v>
      </c>
      <c r="M41" s="94">
        <f t="shared" si="2"/>
        <v>0</v>
      </c>
      <c r="N41" s="96">
        <f>SUM(N30:N33,N36:N40)</f>
        <v>52</v>
      </c>
      <c r="O41" s="97">
        <f>SUM(O30:O33,O38,O40)</f>
        <v>10</v>
      </c>
      <c r="P41" s="98">
        <f>SUM(P30:P33,P38,P40)</f>
        <v>42</v>
      </c>
      <c r="Q41" s="81"/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91"/>
      <c r="BB41" s="28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3" customFormat="1" ht="21.75" customHeight="1" x14ac:dyDescent="0.15">
      <c r="A42" s="146" t="s">
        <v>63</v>
      </c>
      <c r="B42" s="147"/>
      <c r="C42" s="99"/>
      <c r="D42" s="100"/>
      <c r="E42" s="100"/>
      <c r="F42" s="101"/>
      <c r="G42" s="102"/>
      <c r="H42" s="99"/>
      <c r="I42" s="100"/>
      <c r="J42" s="100"/>
      <c r="K42" s="100"/>
      <c r="L42" s="100"/>
      <c r="M42" s="101"/>
      <c r="N42" s="96">
        <f>SUM(O42:P42)</f>
        <v>0</v>
      </c>
      <c r="O42" s="100"/>
      <c r="P42" s="101"/>
      <c r="Q42" s="81"/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91"/>
      <c r="BB42" s="28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103" t="s">
        <v>64</v>
      </c>
      <c r="B43" s="104"/>
      <c r="C43" s="67"/>
      <c r="D43" s="105"/>
      <c r="U43" s="2"/>
      <c r="V43" s="2"/>
      <c r="W43" s="2"/>
      <c r="Z43" s="2"/>
      <c r="BA43" s="2"/>
      <c r="BB43" s="2"/>
    </row>
    <row r="44" spans="1:81" s="13" customFormat="1" ht="36.75" customHeight="1" x14ac:dyDescent="0.15">
      <c r="A44" s="148" t="s">
        <v>65</v>
      </c>
      <c r="B44" s="149"/>
      <c r="C44" s="73" t="s">
        <v>8</v>
      </c>
      <c r="D44" s="106" t="s">
        <v>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3" customFormat="1" ht="15" customHeight="1" x14ac:dyDescent="0.15">
      <c r="A45" s="134" t="s">
        <v>67</v>
      </c>
      <c r="B45" s="135"/>
      <c r="C45" s="84"/>
      <c r="D45" s="86"/>
      <c r="E45" s="18" t="str">
        <f>+BA45</f>
        <v/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 t="str">
        <f>IF($D45&gt;$C45,"Casos/Inst no puede ser mayor que total Reuniones A. Mayor","")</f>
        <v/>
      </c>
      <c r="BB45" s="4">
        <f>IF($D45&gt;$C45,1,0)</f>
        <v>0</v>
      </c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3" customFormat="1" ht="15" customHeight="1" x14ac:dyDescent="0.15">
      <c r="A46" s="136" t="s">
        <v>68</v>
      </c>
      <c r="B46" s="137"/>
      <c r="C46" s="61"/>
      <c r="D46" s="6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107" customFormat="1" ht="10.5" x14ac:dyDescent="0.15"/>
    <row r="48" spans="1:81" s="107" customFormat="1" ht="10.5" x14ac:dyDescent="0.15"/>
    <row r="49" spans="12:14" s="107" customFormat="1" ht="10.5" x14ac:dyDescent="0.15"/>
    <row r="50" spans="12:14" s="107" customFormat="1" x14ac:dyDescent="0.2">
      <c r="N50" s="108"/>
    </row>
    <row r="51" spans="12:14" s="107" customFormat="1" x14ac:dyDescent="0.2">
      <c r="N51" s="108"/>
    </row>
    <row r="52" spans="12:14" s="107" customFormat="1" x14ac:dyDescent="0.2">
      <c r="N52" s="108"/>
    </row>
    <row r="53" spans="12:14" s="107" customFormat="1" x14ac:dyDescent="0.2">
      <c r="N53" s="108"/>
    </row>
    <row r="54" spans="12:14" s="107" customFormat="1" x14ac:dyDescent="0.2">
      <c r="L54" s="108"/>
    </row>
    <row r="55" spans="12:14" s="107" customFormat="1" x14ac:dyDescent="0.2">
      <c r="L55" s="108"/>
    </row>
    <row r="56" spans="12:14" s="107" customFormat="1" x14ac:dyDescent="0.2">
      <c r="L56" s="108"/>
    </row>
    <row r="57" spans="12:14" s="107" customFormat="1" x14ac:dyDescent="0.2">
      <c r="L57" s="108"/>
    </row>
    <row r="58" spans="12:14" s="107" customFormat="1" x14ac:dyDescent="0.2">
      <c r="L58" s="108"/>
    </row>
    <row r="59" spans="12:14" s="107" customFormat="1" x14ac:dyDescent="0.2">
      <c r="L59" s="108"/>
    </row>
    <row r="60" spans="12:14" s="107" customFormat="1" x14ac:dyDescent="0.2">
      <c r="L60" s="108"/>
    </row>
    <row r="61" spans="12:14" s="107" customFormat="1" x14ac:dyDescent="0.2">
      <c r="L61" s="108"/>
    </row>
    <row r="62" spans="12:14" s="107" customFormat="1" x14ac:dyDescent="0.2">
      <c r="L62" s="108"/>
    </row>
    <row r="63" spans="12:14" s="107" customFormat="1" x14ac:dyDescent="0.2">
      <c r="L63" s="108"/>
    </row>
    <row r="64" spans="12:14" s="107" customFormat="1" x14ac:dyDescent="0.2">
      <c r="L64" s="108"/>
    </row>
    <row r="65" spans="12:12" s="107" customFormat="1" x14ac:dyDescent="0.2">
      <c r="L65" s="108"/>
    </row>
    <row r="66" spans="12:12" s="107" customFormat="1" x14ac:dyDescent="0.2">
      <c r="L66" s="108"/>
    </row>
    <row r="67" spans="12:12" s="107" customFormat="1" x14ac:dyDescent="0.2">
      <c r="L67" s="108"/>
    </row>
    <row r="68" spans="12:12" s="107" customFormat="1" x14ac:dyDescent="0.2">
      <c r="L68" s="108"/>
    </row>
    <row r="69" spans="12:12" s="107" customFormat="1" x14ac:dyDescent="0.2">
      <c r="L69" s="108"/>
    </row>
    <row r="70" spans="12:12" s="107" customFormat="1" x14ac:dyDescent="0.2">
      <c r="L70" s="108"/>
    </row>
    <row r="71" spans="12:12" s="107" customFormat="1" x14ac:dyDescent="0.2">
      <c r="L71" s="108"/>
    </row>
    <row r="72" spans="12:12" s="107" customFormat="1" x14ac:dyDescent="0.2">
      <c r="L72" s="108"/>
    </row>
    <row r="73" spans="12:12" s="107" customFormat="1" x14ac:dyDescent="0.2">
      <c r="L73" s="108"/>
    </row>
    <row r="74" spans="12:12" s="107" customFormat="1" x14ac:dyDescent="0.2">
      <c r="L74" s="108"/>
    </row>
    <row r="75" spans="12:12" s="107" customFormat="1" x14ac:dyDescent="0.2">
      <c r="L75" s="108"/>
    </row>
    <row r="76" spans="12:12" s="107" customFormat="1" x14ac:dyDescent="0.2">
      <c r="L76" s="108"/>
    </row>
    <row r="77" spans="12:12" s="107" customFormat="1" x14ac:dyDescent="0.2">
      <c r="L77" s="108"/>
    </row>
    <row r="78" spans="12:12" s="107" customFormat="1" x14ac:dyDescent="0.2">
      <c r="L78" s="108"/>
    </row>
    <row r="79" spans="12:12" s="107" customFormat="1" x14ac:dyDescent="0.2">
      <c r="L79" s="108"/>
    </row>
    <row r="80" spans="12:12" s="107" customFormat="1" x14ac:dyDescent="0.2">
      <c r="L80" s="108"/>
    </row>
    <row r="81" spans="12:12" s="107" customFormat="1" x14ac:dyDescent="0.2">
      <c r="L81" s="108"/>
    </row>
    <row r="82" spans="12:12" s="107" customFormat="1" x14ac:dyDescent="0.2">
      <c r="L82" s="108"/>
    </row>
    <row r="83" spans="12:12" s="107" customFormat="1" x14ac:dyDescent="0.2">
      <c r="L83" s="108"/>
    </row>
    <row r="84" spans="12:12" s="107" customFormat="1" x14ac:dyDescent="0.2">
      <c r="L84" s="108"/>
    </row>
    <row r="85" spans="12:12" s="107" customFormat="1" x14ac:dyDescent="0.2">
      <c r="L85" s="108"/>
    </row>
    <row r="86" spans="12:12" s="107" customFormat="1" x14ac:dyDescent="0.2">
      <c r="L86" s="108"/>
    </row>
    <row r="87" spans="12:12" s="107" customFormat="1" x14ac:dyDescent="0.2">
      <c r="L87" s="108"/>
    </row>
    <row r="88" spans="12:12" s="107" customFormat="1" x14ac:dyDescent="0.2">
      <c r="L88" s="108"/>
    </row>
    <row r="89" spans="12:12" s="107" customFormat="1" x14ac:dyDescent="0.2">
      <c r="L89" s="108"/>
    </row>
    <row r="90" spans="12:12" s="107" customFormat="1" x14ac:dyDescent="0.2">
      <c r="L90" s="108"/>
    </row>
    <row r="91" spans="12:12" s="107" customFormat="1" x14ac:dyDescent="0.2">
      <c r="L91" s="108"/>
    </row>
    <row r="92" spans="12:12" s="107" customFormat="1" x14ac:dyDescent="0.2">
      <c r="L92" s="108"/>
    </row>
    <row r="93" spans="12:12" s="107" customFormat="1" x14ac:dyDescent="0.2">
      <c r="L93" s="108"/>
    </row>
    <row r="94" spans="12:12" s="107" customFormat="1" x14ac:dyDescent="0.2">
      <c r="L94" s="108"/>
    </row>
    <row r="95" spans="12:12" s="107" customFormat="1" x14ac:dyDescent="0.2">
      <c r="L95" s="108"/>
    </row>
    <row r="96" spans="12:12" s="107" customFormat="1" x14ac:dyDescent="0.2">
      <c r="L96" s="108"/>
    </row>
    <row r="97" spans="12:12" s="107" customFormat="1" x14ac:dyDescent="0.2">
      <c r="L97" s="108"/>
    </row>
    <row r="98" spans="12:12" s="107" customFormat="1" x14ac:dyDescent="0.2">
      <c r="L98" s="108"/>
    </row>
    <row r="99" spans="12:12" s="107" customFormat="1" x14ac:dyDescent="0.2">
      <c r="L99" s="108"/>
    </row>
    <row r="100" spans="12:12" s="107" customFormat="1" x14ac:dyDescent="0.2">
      <c r="L100" s="108"/>
    </row>
    <row r="101" spans="12:12" s="107" customFormat="1" x14ac:dyDescent="0.2">
      <c r="L101" s="108"/>
    </row>
    <row r="102" spans="12:12" s="107" customFormat="1" x14ac:dyDescent="0.2">
      <c r="L102" s="108"/>
    </row>
    <row r="103" spans="12:12" s="107" customFormat="1" x14ac:dyDescent="0.2">
      <c r="L103" s="108"/>
    </row>
    <row r="104" spans="12:12" s="107" customFormat="1" x14ac:dyDescent="0.2">
      <c r="L104" s="108"/>
    </row>
    <row r="105" spans="12:12" s="107" customFormat="1" x14ac:dyDescent="0.2">
      <c r="L105" s="108"/>
    </row>
    <row r="106" spans="12:12" s="107" customFormat="1" x14ac:dyDescent="0.2">
      <c r="L106" s="108"/>
    </row>
    <row r="107" spans="12:12" s="107" customFormat="1" x14ac:dyDescent="0.2">
      <c r="L107" s="108"/>
    </row>
    <row r="108" spans="12:12" s="107" customFormat="1" x14ac:dyDescent="0.2">
      <c r="L108" s="108"/>
    </row>
    <row r="109" spans="12:12" s="107" customFormat="1" x14ac:dyDescent="0.2">
      <c r="L109" s="108"/>
    </row>
    <row r="110" spans="12:12" s="107" customFormat="1" x14ac:dyDescent="0.2">
      <c r="L110" s="108"/>
    </row>
    <row r="111" spans="12:12" s="107" customFormat="1" x14ac:dyDescent="0.2">
      <c r="L111" s="108"/>
    </row>
    <row r="199" spans="1:54" ht="20.25" hidden="1" customHeight="1" x14ac:dyDescent="0.2"/>
    <row r="200" spans="1:54" ht="20.25" hidden="1" customHeight="1" x14ac:dyDescent="0.2">
      <c r="A200" s="111">
        <f>SUM(A7:P46)</f>
        <v>7850</v>
      </c>
      <c r="BB200" s="112">
        <v>0</v>
      </c>
    </row>
    <row r="201" spans="1:54" ht="20.25" hidden="1" customHeight="1" x14ac:dyDescent="0.2"/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P6"/>
    <mergeCell ref="A8:A9"/>
    <mergeCell ref="B8:D8"/>
    <mergeCell ref="E8:F8"/>
    <mergeCell ref="G8:G9"/>
    <mergeCell ref="H8:I8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2017-01-25T18:50:21Z</dcterms:modified>
</cp:coreProperties>
</file>