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CJ86" i="3" l="1"/>
  <c r="CI86" i="3"/>
  <c r="CH86" i="3"/>
  <c r="CG86" i="3"/>
  <c r="CF86" i="3"/>
  <c r="CE86" i="3"/>
  <c r="CD86" i="3"/>
  <c r="CC86" i="3"/>
  <c r="CB86" i="3"/>
  <c r="CA86" i="3"/>
  <c r="BZ86" i="3"/>
  <c r="BY86" i="3"/>
  <c r="BX86" i="3"/>
  <c r="BW86" i="3"/>
  <c r="BV86" i="3"/>
  <c r="BU86" i="3"/>
  <c r="BT86" i="3"/>
  <c r="BR86" i="3"/>
  <c r="BQ86" i="3"/>
  <c r="BP86" i="3"/>
  <c r="BO86" i="3"/>
  <c r="BN86" i="3"/>
  <c r="BM86" i="3"/>
  <c r="BL86" i="3"/>
  <c r="BK86" i="3"/>
  <c r="BJ86" i="3"/>
  <c r="BI86" i="3"/>
  <c r="BH86" i="3"/>
  <c r="BG86" i="3"/>
  <c r="BF86" i="3"/>
  <c r="BE86" i="3"/>
  <c r="BD86" i="3"/>
  <c r="BC86" i="3"/>
  <c r="BB86" i="3"/>
  <c r="D86" i="3"/>
  <c r="C86" i="3"/>
  <c r="BA86" i="3" s="1"/>
  <c r="AO86" i="3" s="1"/>
  <c r="CJ85" i="3"/>
  <c r="CI85" i="3"/>
  <c r="CH85" i="3"/>
  <c r="CG85" i="3"/>
  <c r="CF85" i="3"/>
  <c r="CE85" i="3"/>
  <c r="CD85" i="3"/>
  <c r="CC85" i="3"/>
  <c r="CB85" i="3"/>
  <c r="CA85" i="3"/>
  <c r="BZ85" i="3"/>
  <c r="BY85" i="3"/>
  <c r="BX85" i="3"/>
  <c r="BW85" i="3"/>
  <c r="BV85" i="3"/>
  <c r="BU85" i="3"/>
  <c r="BT85" i="3"/>
  <c r="BR85" i="3"/>
  <c r="BQ85" i="3"/>
  <c r="BP85" i="3"/>
  <c r="BO85" i="3"/>
  <c r="BN85" i="3"/>
  <c r="BM85" i="3"/>
  <c r="BL85" i="3"/>
  <c r="BK85" i="3"/>
  <c r="BJ85" i="3"/>
  <c r="BI85" i="3"/>
  <c r="BH85" i="3"/>
  <c r="BG85" i="3"/>
  <c r="BF85" i="3"/>
  <c r="BE85" i="3"/>
  <c r="BD85" i="3"/>
  <c r="BC85" i="3"/>
  <c r="BB85" i="3"/>
  <c r="BA85" i="3"/>
  <c r="AO85" i="3" s="1"/>
  <c r="D85" i="3"/>
  <c r="C85" i="3"/>
  <c r="BS85" i="3" s="1"/>
  <c r="CJ84" i="3"/>
  <c r="CI84" i="3"/>
  <c r="CH84" i="3"/>
  <c r="CG84" i="3"/>
  <c r="CF84" i="3"/>
  <c r="CE84" i="3"/>
  <c r="CD84" i="3"/>
  <c r="CC84" i="3"/>
  <c r="CB84" i="3"/>
  <c r="CA84" i="3"/>
  <c r="BZ84" i="3"/>
  <c r="BY84" i="3"/>
  <c r="BX84" i="3"/>
  <c r="BW84" i="3"/>
  <c r="BV84" i="3"/>
  <c r="BU84" i="3"/>
  <c r="BT84" i="3"/>
  <c r="BR84" i="3"/>
  <c r="BQ84" i="3"/>
  <c r="BP84" i="3"/>
  <c r="BO84" i="3"/>
  <c r="BN84" i="3"/>
  <c r="BM84" i="3"/>
  <c r="BL84" i="3"/>
  <c r="BK84" i="3"/>
  <c r="BJ84" i="3"/>
  <c r="BI84" i="3"/>
  <c r="BH84" i="3"/>
  <c r="BG84" i="3"/>
  <c r="BF84" i="3"/>
  <c r="BE84" i="3"/>
  <c r="BD84" i="3"/>
  <c r="BC84" i="3"/>
  <c r="BB84" i="3"/>
  <c r="BA84" i="3"/>
  <c r="AO84" i="3"/>
  <c r="D84" i="3"/>
  <c r="C84" i="3"/>
  <c r="BS84" i="3" s="1"/>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AO83" i="3" s="1"/>
  <c r="BB83" i="3"/>
  <c r="BA83" i="3"/>
  <c r="D83" i="3"/>
  <c r="C83" i="3"/>
  <c r="CJ82" i="3"/>
  <c r="CI82" i="3"/>
  <c r="CH82" i="3"/>
  <c r="CG82" i="3"/>
  <c r="CF82" i="3"/>
  <c r="CE82" i="3"/>
  <c r="CD82" i="3"/>
  <c r="CC82" i="3"/>
  <c r="CB82" i="3"/>
  <c r="CA82" i="3"/>
  <c r="BZ82" i="3"/>
  <c r="BY82" i="3"/>
  <c r="BX82" i="3"/>
  <c r="BW82" i="3"/>
  <c r="BV82" i="3"/>
  <c r="BU82" i="3"/>
  <c r="BT82" i="3"/>
  <c r="BR82" i="3"/>
  <c r="BQ82" i="3"/>
  <c r="BP82" i="3"/>
  <c r="BO82" i="3"/>
  <c r="BN82" i="3"/>
  <c r="BM82" i="3"/>
  <c r="BL82" i="3"/>
  <c r="BK82" i="3"/>
  <c r="BJ82" i="3"/>
  <c r="BI82" i="3"/>
  <c r="BH82" i="3"/>
  <c r="BG82" i="3"/>
  <c r="BF82" i="3"/>
  <c r="BE82" i="3"/>
  <c r="BD82" i="3"/>
  <c r="BC82" i="3"/>
  <c r="BB82" i="3"/>
  <c r="D82" i="3"/>
  <c r="C82" i="3"/>
  <c r="BA82" i="3" s="1"/>
  <c r="AO82" i="3" s="1"/>
  <c r="CJ81" i="3"/>
  <c r="CI81" i="3"/>
  <c r="CH81" i="3"/>
  <c r="CG81" i="3"/>
  <c r="CF81" i="3"/>
  <c r="CE81" i="3"/>
  <c r="CD81" i="3"/>
  <c r="CC81" i="3"/>
  <c r="CB81" i="3"/>
  <c r="CA81" i="3"/>
  <c r="BZ81" i="3"/>
  <c r="BY81" i="3"/>
  <c r="BX81" i="3"/>
  <c r="BW81" i="3"/>
  <c r="BV81" i="3"/>
  <c r="BU81" i="3"/>
  <c r="BT81" i="3"/>
  <c r="BR81" i="3"/>
  <c r="BQ81" i="3"/>
  <c r="BP81" i="3"/>
  <c r="BO81" i="3"/>
  <c r="BN81" i="3"/>
  <c r="BM81" i="3"/>
  <c r="BL81" i="3"/>
  <c r="BK81" i="3"/>
  <c r="BJ81" i="3"/>
  <c r="BI81" i="3"/>
  <c r="BH81" i="3"/>
  <c r="BG81" i="3"/>
  <c r="BF81" i="3"/>
  <c r="BE81" i="3"/>
  <c r="BD81" i="3"/>
  <c r="BC81" i="3"/>
  <c r="BB81" i="3"/>
  <c r="BA81" i="3"/>
  <c r="AO81" i="3" s="1"/>
  <c r="D81" i="3"/>
  <c r="C81" i="3"/>
  <c r="BS81" i="3" s="1"/>
  <c r="CJ80" i="3"/>
  <c r="CI80" i="3"/>
  <c r="CH80" i="3"/>
  <c r="CG80" i="3"/>
  <c r="CF80" i="3"/>
  <c r="CE80" i="3"/>
  <c r="CD80" i="3"/>
  <c r="CC80" i="3"/>
  <c r="CB80" i="3"/>
  <c r="CA80" i="3"/>
  <c r="BZ80" i="3"/>
  <c r="BY80" i="3"/>
  <c r="BX80" i="3"/>
  <c r="BW80" i="3"/>
  <c r="BV80" i="3"/>
  <c r="BU80" i="3"/>
  <c r="BT80" i="3"/>
  <c r="BR80" i="3"/>
  <c r="BQ80" i="3"/>
  <c r="BP80" i="3"/>
  <c r="BO80" i="3"/>
  <c r="BN80" i="3"/>
  <c r="BM80" i="3"/>
  <c r="BL80" i="3"/>
  <c r="BK80" i="3"/>
  <c r="BJ80" i="3"/>
  <c r="BI80" i="3"/>
  <c r="BH80" i="3"/>
  <c r="BG80" i="3"/>
  <c r="BF80" i="3"/>
  <c r="BE80" i="3"/>
  <c r="BD80" i="3"/>
  <c r="BC80" i="3"/>
  <c r="BB80" i="3"/>
  <c r="BA80" i="3"/>
  <c r="AO80" i="3"/>
  <c r="D80" i="3"/>
  <c r="C80" i="3"/>
  <c r="BS80" i="3" s="1"/>
  <c r="CJ79" i="3"/>
  <c r="CI79" i="3"/>
  <c r="CH79" i="3"/>
  <c r="CG79" i="3"/>
  <c r="CF79" i="3"/>
  <c r="CE79" i="3"/>
  <c r="CD79" i="3"/>
  <c r="CC79" i="3"/>
  <c r="CB79" i="3"/>
  <c r="CA79" i="3"/>
  <c r="BZ79" i="3"/>
  <c r="BY79" i="3"/>
  <c r="BX79" i="3"/>
  <c r="BW79" i="3"/>
  <c r="BV79" i="3"/>
  <c r="BU79" i="3"/>
  <c r="BT79" i="3"/>
  <c r="BS79" i="3"/>
  <c r="BR79" i="3"/>
  <c r="BQ79" i="3"/>
  <c r="BP79" i="3"/>
  <c r="BO79" i="3"/>
  <c r="BN79" i="3"/>
  <c r="BM79" i="3"/>
  <c r="BL79" i="3"/>
  <c r="BK79" i="3"/>
  <c r="BJ79" i="3"/>
  <c r="BI79" i="3"/>
  <c r="BH79" i="3"/>
  <c r="BG79" i="3"/>
  <c r="BF79" i="3"/>
  <c r="BE79" i="3"/>
  <c r="BD79" i="3"/>
  <c r="BC79" i="3"/>
  <c r="AO79" i="3" s="1"/>
  <c r="BB79" i="3"/>
  <c r="BA79" i="3"/>
  <c r="D79" i="3"/>
  <c r="C79" i="3"/>
  <c r="CJ78" i="3"/>
  <c r="CI78" i="3"/>
  <c r="CH78" i="3"/>
  <c r="CG78" i="3"/>
  <c r="CF78" i="3"/>
  <c r="CE78" i="3"/>
  <c r="CD78" i="3"/>
  <c r="CC78" i="3"/>
  <c r="CB78" i="3"/>
  <c r="CA78" i="3"/>
  <c r="BZ78" i="3"/>
  <c r="BY78" i="3"/>
  <c r="BX78" i="3"/>
  <c r="BW78" i="3"/>
  <c r="BV78" i="3"/>
  <c r="BU78" i="3"/>
  <c r="BT78" i="3"/>
  <c r="BR78" i="3"/>
  <c r="BQ78" i="3"/>
  <c r="BP78" i="3"/>
  <c r="BO78" i="3"/>
  <c r="BN78" i="3"/>
  <c r="BM78" i="3"/>
  <c r="BL78" i="3"/>
  <c r="BK78" i="3"/>
  <c r="BJ78" i="3"/>
  <c r="BI78" i="3"/>
  <c r="BH78" i="3"/>
  <c r="BG78" i="3"/>
  <c r="BF78" i="3"/>
  <c r="BE78" i="3"/>
  <c r="BD78" i="3"/>
  <c r="BC78" i="3"/>
  <c r="BB78" i="3"/>
  <c r="D78" i="3"/>
  <c r="C78" i="3"/>
  <c r="BA78" i="3" s="1"/>
  <c r="AO78" i="3" s="1"/>
  <c r="CJ77" i="3"/>
  <c r="CI77" i="3"/>
  <c r="CH77" i="3"/>
  <c r="CG77" i="3"/>
  <c r="CF77" i="3"/>
  <c r="CE77" i="3"/>
  <c r="CD77" i="3"/>
  <c r="CC77" i="3"/>
  <c r="CB77" i="3"/>
  <c r="CA77" i="3"/>
  <c r="BZ77" i="3"/>
  <c r="BY77" i="3"/>
  <c r="BX77" i="3"/>
  <c r="BW77" i="3"/>
  <c r="BV77" i="3"/>
  <c r="BU77" i="3"/>
  <c r="BT77" i="3"/>
  <c r="BR77" i="3"/>
  <c r="BQ77" i="3"/>
  <c r="BP77" i="3"/>
  <c r="BO77" i="3"/>
  <c r="BN77" i="3"/>
  <c r="BM77" i="3"/>
  <c r="BL77" i="3"/>
  <c r="BK77" i="3"/>
  <c r="BJ77" i="3"/>
  <c r="BI77" i="3"/>
  <c r="BH77" i="3"/>
  <c r="BG77" i="3"/>
  <c r="BF77" i="3"/>
  <c r="BE77" i="3"/>
  <c r="BD77" i="3"/>
  <c r="BC77" i="3"/>
  <c r="BB77" i="3"/>
  <c r="BA77" i="3"/>
  <c r="AO77" i="3" s="1"/>
  <c r="D77" i="3"/>
  <c r="C77" i="3"/>
  <c r="BS77" i="3" s="1"/>
  <c r="CJ76" i="3"/>
  <c r="CI76" i="3"/>
  <c r="CH76" i="3"/>
  <c r="CG76" i="3"/>
  <c r="CF76" i="3"/>
  <c r="CE76" i="3"/>
  <c r="CD76" i="3"/>
  <c r="CC76" i="3"/>
  <c r="CB76" i="3"/>
  <c r="CA76" i="3"/>
  <c r="BZ76" i="3"/>
  <c r="BY76" i="3"/>
  <c r="BX76" i="3"/>
  <c r="BW76" i="3"/>
  <c r="BV76" i="3"/>
  <c r="BU76" i="3"/>
  <c r="BT76" i="3"/>
  <c r="BR76" i="3"/>
  <c r="BQ76" i="3"/>
  <c r="BP76" i="3"/>
  <c r="BO76" i="3"/>
  <c r="BN76" i="3"/>
  <c r="BM76" i="3"/>
  <c r="BL76" i="3"/>
  <c r="BK76" i="3"/>
  <c r="BJ76" i="3"/>
  <c r="BI76" i="3"/>
  <c r="BH76" i="3"/>
  <c r="BG76" i="3"/>
  <c r="BF76" i="3"/>
  <c r="BE76" i="3"/>
  <c r="BD76" i="3"/>
  <c r="BC76" i="3"/>
  <c r="BB76" i="3"/>
  <c r="BA76" i="3"/>
  <c r="AO76" i="3"/>
  <c r="D76" i="3"/>
  <c r="C76" i="3"/>
  <c r="BS76" i="3" s="1"/>
  <c r="CJ75" i="3"/>
  <c r="CI75" i="3"/>
  <c r="CH75" i="3"/>
  <c r="CG75" i="3"/>
  <c r="CF75" i="3"/>
  <c r="CE75" i="3"/>
  <c r="CD75" i="3"/>
  <c r="CC75" i="3"/>
  <c r="CB75" i="3"/>
  <c r="CA75" i="3"/>
  <c r="BZ75" i="3"/>
  <c r="BY75" i="3"/>
  <c r="BX75" i="3"/>
  <c r="BW75" i="3"/>
  <c r="BV75" i="3"/>
  <c r="BU75" i="3"/>
  <c r="BT75" i="3"/>
  <c r="BS75" i="3"/>
  <c r="BR75" i="3"/>
  <c r="BQ75" i="3"/>
  <c r="BP75" i="3"/>
  <c r="BO75" i="3"/>
  <c r="BN75" i="3"/>
  <c r="BM75" i="3"/>
  <c r="BL75" i="3"/>
  <c r="BK75" i="3"/>
  <c r="BJ75" i="3"/>
  <c r="BI75" i="3"/>
  <c r="BH75" i="3"/>
  <c r="BG75" i="3"/>
  <c r="BF75" i="3"/>
  <c r="BE75" i="3"/>
  <c r="BD75" i="3"/>
  <c r="BC75" i="3"/>
  <c r="AO75" i="3" s="1"/>
  <c r="BB75" i="3"/>
  <c r="BA75" i="3"/>
  <c r="D75" i="3"/>
  <c r="C75" i="3"/>
  <c r="CJ74" i="3"/>
  <c r="CI74" i="3"/>
  <c r="CH74" i="3"/>
  <c r="CG74" i="3"/>
  <c r="CF74" i="3"/>
  <c r="CE74" i="3"/>
  <c r="CD74" i="3"/>
  <c r="CC74" i="3"/>
  <c r="CB74" i="3"/>
  <c r="CA74" i="3"/>
  <c r="BZ74" i="3"/>
  <c r="BY74" i="3"/>
  <c r="BX74" i="3"/>
  <c r="BW74" i="3"/>
  <c r="BV74" i="3"/>
  <c r="BU74" i="3"/>
  <c r="BT74" i="3"/>
  <c r="BR74" i="3"/>
  <c r="BQ74" i="3"/>
  <c r="BP74" i="3"/>
  <c r="BO74" i="3"/>
  <c r="BN74" i="3"/>
  <c r="BM74" i="3"/>
  <c r="BL74" i="3"/>
  <c r="BK74" i="3"/>
  <c r="BJ74" i="3"/>
  <c r="BI74" i="3"/>
  <c r="BH74" i="3"/>
  <c r="BG74" i="3"/>
  <c r="BF74" i="3"/>
  <c r="BE74" i="3"/>
  <c r="BD74" i="3"/>
  <c r="BC74" i="3"/>
  <c r="BB74" i="3"/>
  <c r="D74" i="3"/>
  <c r="C74" i="3"/>
  <c r="BA74" i="3" s="1"/>
  <c r="AO74" i="3" s="1"/>
  <c r="CJ73" i="3"/>
  <c r="CI73" i="3"/>
  <c r="CH73" i="3"/>
  <c r="CG73" i="3"/>
  <c r="CF73" i="3"/>
  <c r="CE73" i="3"/>
  <c r="CD73" i="3"/>
  <c r="CC73" i="3"/>
  <c r="CB73" i="3"/>
  <c r="CA73" i="3"/>
  <c r="BZ73" i="3"/>
  <c r="BY73" i="3"/>
  <c r="BX73" i="3"/>
  <c r="BW73" i="3"/>
  <c r="BV73" i="3"/>
  <c r="BU73" i="3"/>
  <c r="BT73" i="3"/>
  <c r="BR73" i="3"/>
  <c r="BQ73" i="3"/>
  <c r="BP73" i="3"/>
  <c r="BO73" i="3"/>
  <c r="BN73" i="3"/>
  <c r="BM73" i="3"/>
  <c r="BL73" i="3"/>
  <c r="BK73" i="3"/>
  <c r="BJ73" i="3"/>
  <c r="BI73" i="3"/>
  <c r="BH73" i="3"/>
  <c r="BG73" i="3"/>
  <c r="BF73" i="3"/>
  <c r="BE73" i="3"/>
  <c r="BD73" i="3"/>
  <c r="BC73" i="3"/>
  <c r="BB73" i="3"/>
  <c r="BA73" i="3"/>
  <c r="AO73" i="3" s="1"/>
  <c r="D73" i="3"/>
  <c r="C73" i="3"/>
  <c r="BS73" i="3" s="1"/>
  <c r="CJ72" i="3"/>
  <c r="CI72" i="3"/>
  <c r="CH72" i="3"/>
  <c r="CG72" i="3"/>
  <c r="CF72" i="3"/>
  <c r="CE72" i="3"/>
  <c r="CD72" i="3"/>
  <c r="CC72" i="3"/>
  <c r="CB72" i="3"/>
  <c r="CA72" i="3"/>
  <c r="BZ72" i="3"/>
  <c r="BY72" i="3"/>
  <c r="BX72" i="3"/>
  <c r="BW72" i="3"/>
  <c r="BV72" i="3"/>
  <c r="BU72" i="3"/>
  <c r="BT72" i="3"/>
  <c r="BR72" i="3"/>
  <c r="BQ72" i="3"/>
  <c r="BP72" i="3"/>
  <c r="BO72" i="3"/>
  <c r="BN72" i="3"/>
  <c r="BM72" i="3"/>
  <c r="BL72" i="3"/>
  <c r="BK72" i="3"/>
  <c r="BJ72" i="3"/>
  <c r="BI72" i="3"/>
  <c r="BH72" i="3"/>
  <c r="BG72" i="3"/>
  <c r="BF72" i="3"/>
  <c r="BE72" i="3"/>
  <c r="BD72" i="3"/>
  <c r="BC72" i="3"/>
  <c r="BB72" i="3"/>
  <c r="BA72" i="3"/>
  <c r="AO72" i="3"/>
  <c r="D72" i="3"/>
  <c r="C72" i="3"/>
  <c r="BS72" i="3" s="1"/>
  <c r="CJ71" i="3"/>
  <c r="CI71" i="3"/>
  <c r="CH71" i="3"/>
  <c r="CG71" i="3"/>
  <c r="CF71" i="3"/>
  <c r="CE71" i="3"/>
  <c r="CD71" i="3"/>
  <c r="CC71" i="3"/>
  <c r="CB71" i="3"/>
  <c r="CA71" i="3"/>
  <c r="BZ71" i="3"/>
  <c r="BY71" i="3"/>
  <c r="BX71" i="3"/>
  <c r="BW71" i="3"/>
  <c r="BV71" i="3"/>
  <c r="BU71" i="3"/>
  <c r="BT71" i="3"/>
  <c r="BS71" i="3"/>
  <c r="BR71" i="3"/>
  <c r="BQ71" i="3"/>
  <c r="BP71" i="3"/>
  <c r="BO71" i="3"/>
  <c r="BN71" i="3"/>
  <c r="BM71" i="3"/>
  <c r="BL71" i="3"/>
  <c r="BK71" i="3"/>
  <c r="BJ71" i="3"/>
  <c r="BI71" i="3"/>
  <c r="BH71" i="3"/>
  <c r="BG71" i="3"/>
  <c r="BF71" i="3"/>
  <c r="BE71" i="3"/>
  <c r="BD71" i="3"/>
  <c r="BC71" i="3"/>
  <c r="AO71" i="3" s="1"/>
  <c r="BB71" i="3"/>
  <c r="BA71" i="3"/>
  <c r="D71" i="3"/>
  <c r="C71" i="3"/>
  <c r="CJ70" i="3"/>
  <c r="CI70" i="3"/>
  <c r="CH70" i="3"/>
  <c r="CG70" i="3"/>
  <c r="CF70" i="3"/>
  <c r="CE70" i="3"/>
  <c r="CD70" i="3"/>
  <c r="CC70" i="3"/>
  <c r="CB70" i="3"/>
  <c r="CA70" i="3"/>
  <c r="BZ70" i="3"/>
  <c r="BY70" i="3"/>
  <c r="BX70" i="3"/>
  <c r="BW70" i="3"/>
  <c r="BV70" i="3"/>
  <c r="BU70" i="3"/>
  <c r="BT70" i="3"/>
  <c r="BR70" i="3"/>
  <c r="BQ70" i="3"/>
  <c r="BP70" i="3"/>
  <c r="BO70" i="3"/>
  <c r="BN70" i="3"/>
  <c r="BM70" i="3"/>
  <c r="BL70" i="3"/>
  <c r="BK70" i="3"/>
  <c r="BJ70" i="3"/>
  <c r="BI70" i="3"/>
  <c r="BH70" i="3"/>
  <c r="BG70" i="3"/>
  <c r="BF70" i="3"/>
  <c r="BE70" i="3"/>
  <c r="BD70" i="3"/>
  <c r="BC70" i="3"/>
  <c r="BB70" i="3"/>
  <c r="D70" i="3"/>
  <c r="C70" i="3"/>
  <c r="BA70" i="3" s="1"/>
  <c r="AO70" i="3" s="1"/>
  <c r="CJ69" i="3"/>
  <c r="CI69" i="3"/>
  <c r="CH69" i="3"/>
  <c r="CG69" i="3"/>
  <c r="CF69" i="3"/>
  <c r="CE69" i="3"/>
  <c r="CD69" i="3"/>
  <c r="CC69" i="3"/>
  <c r="CB69" i="3"/>
  <c r="CA69" i="3"/>
  <c r="BZ69" i="3"/>
  <c r="BY69" i="3"/>
  <c r="BX69" i="3"/>
  <c r="BW69" i="3"/>
  <c r="BV69" i="3"/>
  <c r="BU69" i="3"/>
  <c r="BT69" i="3"/>
  <c r="BR69" i="3"/>
  <c r="BQ69" i="3"/>
  <c r="BP69" i="3"/>
  <c r="BO69" i="3"/>
  <c r="BN69" i="3"/>
  <c r="BM69" i="3"/>
  <c r="BL69" i="3"/>
  <c r="BK69" i="3"/>
  <c r="BJ69" i="3"/>
  <c r="BI69" i="3"/>
  <c r="BH69" i="3"/>
  <c r="BG69" i="3"/>
  <c r="BF69" i="3"/>
  <c r="BE69" i="3"/>
  <c r="BD69" i="3"/>
  <c r="BC69" i="3"/>
  <c r="BB69" i="3"/>
  <c r="BA69" i="3"/>
  <c r="AO69" i="3" s="1"/>
  <c r="D69" i="3"/>
  <c r="C69" i="3"/>
  <c r="BS69" i="3" s="1"/>
  <c r="CJ64" i="3"/>
  <c r="CI64" i="3"/>
  <c r="CH64" i="3"/>
  <c r="CG64" i="3"/>
  <c r="CF64" i="3"/>
  <c r="CE64" i="3"/>
  <c r="CD64" i="3"/>
  <c r="CC64" i="3"/>
  <c r="CB64" i="3"/>
  <c r="CA64" i="3"/>
  <c r="BZ64" i="3"/>
  <c r="BY64" i="3"/>
  <c r="BX64" i="3"/>
  <c r="BW64" i="3"/>
  <c r="BV64" i="3"/>
  <c r="BU64" i="3"/>
  <c r="BT64" i="3"/>
  <c r="BR64" i="3"/>
  <c r="BQ64" i="3"/>
  <c r="BP64" i="3"/>
  <c r="BO64" i="3"/>
  <c r="BN64" i="3"/>
  <c r="BM64" i="3"/>
  <c r="BL64" i="3"/>
  <c r="BK64" i="3"/>
  <c r="BJ64" i="3"/>
  <c r="BI64" i="3"/>
  <c r="BH64" i="3"/>
  <c r="BG64" i="3"/>
  <c r="BF64" i="3"/>
  <c r="BE64" i="3"/>
  <c r="BD64" i="3"/>
  <c r="BC64" i="3"/>
  <c r="BB64" i="3"/>
  <c r="BA64" i="3"/>
  <c r="AO64" i="3"/>
  <c r="D64" i="3"/>
  <c r="C64" i="3"/>
  <c r="BS64" i="3" s="1"/>
  <c r="CJ63" i="3"/>
  <c r="CI63" i="3"/>
  <c r="CH63" i="3"/>
  <c r="CG63" i="3"/>
  <c r="CF63" i="3"/>
  <c r="CE63" i="3"/>
  <c r="CD63" i="3"/>
  <c r="CC63" i="3"/>
  <c r="CB63" i="3"/>
  <c r="CA63" i="3"/>
  <c r="BZ63" i="3"/>
  <c r="BY63" i="3"/>
  <c r="BX63" i="3"/>
  <c r="BW63" i="3"/>
  <c r="BV63" i="3"/>
  <c r="BU63" i="3"/>
  <c r="BT63" i="3"/>
  <c r="BS63" i="3"/>
  <c r="BR63" i="3"/>
  <c r="BQ63" i="3"/>
  <c r="BP63" i="3"/>
  <c r="BO63" i="3"/>
  <c r="BN63" i="3"/>
  <c r="BM63" i="3"/>
  <c r="BL63" i="3"/>
  <c r="BK63" i="3"/>
  <c r="BJ63" i="3"/>
  <c r="BI63" i="3"/>
  <c r="BH63" i="3"/>
  <c r="BG63" i="3"/>
  <c r="BF63" i="3"/>
  <c r="BE63" i="3"/>
  <c r="BD63" i="3"/>
  <c r="BC63" i="3"/>
  <c r="AO63" i="3" s="1"/>
  <c r="BB63" i="3"/>
  <c r="BA63" i="3"/>
  <c r="D63" i="3"/>
  <c r="C63" i="3"/>
  <c r="CJ62" i="3"/>
  <c r="CI62" i="3"/>
  <c r="CH62" i="3"/>
  <c r="CG62" i="3"/>
  <c r="CF62" i="3"/>
  <c r="CE62" i="3"/>
  <c r="CD62" i="3"/>
  <c r="CC62" i="3"/>
  <c r="CB62" i="3"/>
  <c r="CA62" i="3"/>
  <c r="BZ62" i="3"/>
  <c r="BY62" i="3"/>
  <c r="BX62" i="3"/>
  <c r="BW62" i="3"/>
  <c r="BV62" i="3"/>
  <c r="BU62" i="3"/>
  <c r="BT62" i="3"/>
  <c r="BR62" i="3"/>
  <c r="BQ62" i="3"/>
  <c r="BP62" i="3"/>
  <c r="BO62" i="3"/>
  <c r="BN62" i="3"/>
  <c r="BM62" i="3"/>
  <c r="BL62" i="3"/>
  <c r="BK62" i="3"/>
  <c r="BJ62" i="3"/>
  <c r="BI62" i="3"/>
  <c r="BH62" i="3"/>
  <c r="BG62" i="3"/>
  <c r="BF62" i="3"/>
  <c r="BE62" i="3"/>
  <c r="BD62" i="3"/>
  <c r="BC62" i="3"/>
  <c r="BB62" i="3"/>
  <c r="D62" i="3"/>
  <c r="C62" i="3"/>
  <c r="BA62" i="3" s="1"/>
  <c r="AO62" i="3" s="1"/>
  <c r="CJ61" i="3"/>
  <c r="CI61" i="3"/>
  <c r="CH61" i="3"/>
  <c r="CG61" i="3"/>
  <c r="CF61" i="3"/>
  <c r="CE61" i="3"/>
  <c r="CD61" i="3"/>
  <c r="CC61" i="3"/>
  <c r="CB61" i="3"/>
  <c r="CA61" i="3"/>
  <c r="BZ61" i="3"/>
  <c r="BY61" i="3"/>
  <c r="BX61" i="3"/>
  <c r="BW61" i="3"/>
  <c r="BV61" i="3"/>
  <c r="BU61" i="3"/>
  <c r="BT61" i="3"/>
  <c r="BR61" i="3"/>
  <c r="BQ61" i="3"/>
  <c r="BP61" i="3"/>
  <c r="BO61" i="3"/>
  <c r="BN61" i="3"/>
  <c r="BM61" i="3"/>
  <c r="BL61" i="3"/>
  <c r="BK61" i="3"/>
  <c r="BJ61" i="3"/>
  <c r="BI61" i="3"/>
  <c r="BH61" i="3"/>
  <c r="BG61" i="3"/>
  <c r="BF61" i="3"/>
  <c r="BE61" i="3"/>
  <c r="BD61" i="3"/>
  <c r="BC61" i="3"/>
  <c r="BB61" i="3"/>
  <c r="BA61" i="3"/>
  <c r="AO61" i="3" s="1"/>
  <c r="D61" i="3"/>
  <c r="C61" i="3"/>
  <c r="BS61" i="3" s="1"/>
  <c r="CJ60" i="3"/>
  <c r="CI60" i="3"/>
  <c r="CH60" i="3"/>
  <c r="CG60" i="3"/>
  <c r="CF60" i="3"/>
  <c r="CE60" i="3"/>
  <c r="CD60" i="3"/>
  <c r="CC60" i="3"/>
  <c r="CB60" i="3"/>
  <c r="CA60" i="3"/>
  <c r="BZ60" i="3"/>
  <c r="BY60" i="3"/>
  <c r="BX60" i="3"/>
  <c r="BW60" i="3"/>
  <c r="BV60" i="3"/>
  <c r="BU60" i="3"/>
  <c r="BT60" i="3"/>
  <c r="BR60" i="3"/>
  <c r="BQ60" i="3"/>
  <c r="BP60" i="3"/>
  <c r="BO60" i="3"/>
  <c r="BN60" i="3"/>
  <c r="BM60" i="3"/>
  <c r="BL60" i="3"/>
  <c r="BK60" i="3"/>
  <c r="BJ60" i="3"/>
  <c r="BI60" i="3"/>
  <c r="BH60" i="3"/>
  <c r="BG60" i="3"/>
  <c r="BF60" i="3"/>
  <c r="BE60" i="3"/>
  <c r="BD60" i="3"/>
  <c r="BC60" i="3"/>
  <c r="BB60" i="3"/>
  <c r="BA60" i="3"/>
  <c r="AO60" i="3"/>
  <c r="D60" i="3"/>
  <c r="C60" i="3"/>
  <c r="BS60" i="3" s="1"/>
  <c r="CJ59" i="3"/>
  <c r="CI59" i="3"/>
  <c r="CH59" i="3"/>
  <c r="CG59" i="3"/>
  <c r="CF59" i="3"/>
  <c r="CE59" i="3"/>
  <c r="CD59" i="3"/>
  <c r="CC59" i="3"/>
  <c r="CB59" i="3"/>
  <c r="CA59" i="3"/>
  <c r="BZ59" i="3"/>
  <c r="BY59" i="3"/>
  <c r="BX59" i="3"/>
  <c r="BW59" i="3"/>
  <c r="BV59" i="3"/>
  <c r="BU59" i="3"/>
  <c r="BT59" i="3"/>
  <c r="BS59" i="3"/>
  <c r="BR59" i="3"/>
  <c r="BQ59" i="3"/>
  <c r="BP59" i="3"/>
  <c r="BO59" i="3"/>
  <c r="BN59" i="3"/>
  <c r="BM59" i="3"/>
  <c r="BL59" i="3"/>
  <c r="BK59" i="3"/>
  <c r="BJ59" i="3"/>
  <c r="BI59" i="3"/>
  <c r="BH59" i="3"/>
  <c r="BG59" i="3"/>
  <c r="BF59" i="3"/>
  <c r="BE59" i="3"/>
  <c r="BD59" i="3"/>
  <c r="BC59" i="3"/>
  <c r="AO59" i="3" s="1"/>
  <c r="BB59" i="3"/>
  <c r="BA59" i="3"/>
  <c r="D59" i="3"/>
  <c r="C59" i="3"/>
  <c r="CJ58" i="3"/>
  <c r="CI58" i="3"/>
  <c r="CH58" i="3"/>
  <c r="CG58" i="3"/>
  <c r="CF58" i="3"/>
  <c r="CE58" i="3"/>
  <c r="CD58" i="3"/>
  <c r="CC58" i="3"/>
  <c r="CB58" i="3"/>
  <c r="CA58" i="3"/>
  <c r="BZ58" i="3"/>
  <c r="BY58" i="3"/>
  <c r="BX58" i="3"/>
  <c r="BW58" i="3"/>
  <c r="BV58" i="3"/>
  <c r="BU58" i="3"/>
  <c r="BT58" i="3"/>
  <c r="BR58" i="3"/>
  <c r="BQ58" i="3"/>
  <c r="BP58" i="3"/>
  <c r="BO58" i="3"/>
  <c r="BN58" i="3"/>
  <c r="BM58" i="3"/>
  <c r="BL58" i="3"/>
  <c r="BK58" i="3"/>
  <c r="BJ58" i="3"/>
  <c r="BI58" i="3"/>
  <c r="BH58" i="3"/>
  <c r="BG58" i="3"/>
  <c r="BF58" i="3"/>
  <c r="BE58" i="3"/>
  <c r="BD58" i="3"/>
  <c r="BC58" i="3"/>
  <c r="BB58" i="3"/>
  <c r="D58" i="3"/>
  <c r="C58" i="3"/>
  <c r="BA58" i="3" s="1"/>
  <c r="AO58" i="3" s="1"/>
  <c r="CJ57" i="3"/>
  <c r="CI57" i="3"/>
  <c r="CH57" i="3"/>
  <c r="CG57" i="3"/>
  <c r="CF57" i="3"/>
  <c r="CE57" i="3"/>
  <c r="CD57" i="3"/>
  <c r="CC57" i="3"/>
  <c r="CB57" i="3"/>
  <c r="CA57" i="3"/>
  <c r="BZ57" i="3"/>
  <c r="BY57" i="3"/>
  <c r="BX57" i="3"/>
  <c r="BW57" i="3"/>
  <c r="BV57" i="3"/>
  <c r="BU57" i="3"/>
  <c r="BT57" i="3"/>
  <c r="BR57" i="3"/>
  <c r="BQ57" i="3"/>
  <c r="BP57" i="3"/>
  <c r="BO57" i="3"/>
  <c r="BN57" i="3"/>
  <c r="BM57" i="3"/>
  <c r="BL57" i="3"/>
  <c r="BK57" i="3"/>
  <c r="BJ57" i="3"/>
  <c r="BI57" i="3"/>
  <c r="BH57" i="3"/>
  <c r="BG57" i="3"/>
  <c r="BF57" i="3"/>
  <c r="BE57" i="3"/>
  <c r="BD57" i="3"/>
  <c r="BC57" i="3"/>
  <c r="BB57" i="3"/>
  <c r="BA57" i="3"/>
  <c r="AO57" i="3" s="1"/>
  <c r="D57" i="3"/>
  <c r="C57" i="3"/>
  <c r="BS57" i="3" s="1"/>
  <c r="CJ56" i="3"/>
  <c r="CI56" i="3"/>
  <c r="CH56" i="3"/>
  <c r="CG56" i="3"/>
  <c r="CF56" i="3"/>
  <c r="CE56" i="3"/>
  <c r="CD56" i="3"/>
  <c r="CC56" i="3"/>
  <c r="CB56" i="3"/>
  <c r="CA56" i="3"/>
  <c r="BZ56" i="3"/>
  <c r="BY56" i="3"/>
  <c r="BX56" i="3"/>
  <c r="BW56" i="3"/>
  <c r="BV56" i="3"/>
  <c r="BU56" i="3"/>
  <c r="BT56" i="3"/>
  <c r="BR56" i="3"/>
  <c r="BQ56" i="3"/>
  <c r="BP56" i="3"/>
  <c r="BO56" i="3"/>
  <c r="BN56" i="3"/>
  <c r="BM56" i="3"/>
  <c r="BL56" i="3"/>
  <c r="BK56" i="3"/>
  <c r="BJ56" i="3"/>
  <c r="BI56" i="3"/>
  <c r="BH56" i="3"/>
  <c r="BG56" i="3"/>
  <c r="BF56" i="3"/>
  <c r="BE56" i="3"/>
  <c r="BD56" i="3"/>
  <c r="BC56" i="3"/>
  <c r="BB56" i="3"/>
  <c r="BA56" i="3"/>
  <c r="AO56" i="3"/>
  <c r="D56" i="3"/>
  <c r="C56" i="3"/>
  <c r="BS56" i="3" s="1"/>
  <c r="CJ55" i="3"/>
  <c r="CI55" i="3"/>
  <c r="CH55" i="3"/>
  <c r="CG55" i="3"/>
  <c r="CF55" i="3"/>
  <c r="CE55" i="3"/>
  <c r="CD55" i="3"/>
  <c r="CC55" i="3"/>
  <c r="CB55" i="3"/>
  <c r="CA55" i="3"/>
  <c r="BZ55" i="3"/>
  <c r="BY55" i="3"/>
  <c r="BX55" i="3"/>
  <c r="BW55" i="3"/>
  <c r="BV55" i="3"/>
  <c r="BU55" i="3"/>
  <c r="BT55" i="3"/>
  <c r="BS55" i="3"/>
  <c r="BR55" i="3"/>
  <c r="BQ55" i="3"/>
  <c r="BP55" i="3"/>
  <c r="BO55" i="3"/>
  <c r="BN55" i="3"/>
  <c r="BM55" i="3"/>
  <c r="BL55" i="3"/>
  <c r="BK55" i="3"/>
  <c r="BJ55" i="3"/>
  <c r="BI55" i="3"/>
  <c r="BH55" i="3"/>
  <c r="BG55" i="3"/>
  <c r="BF55" i="3"/>
  <c r="BE55" i="3"/>
  <c r="BD55" i="3"/>
  <c r="BC55" i="3"/>
  <c r="AO55" i="3" s="1"/>
  <c r="BB55" i="3"/>
  <c r="BA55" i="3"/>
  <c r="D55" i="3"/>
  <c r="C55" i="3"/>
  <c r="CJ54" i="3"/>
  <c r="CI54" i="3"/>
  <c r="CH54" i="3"/>
  <c r="CG54" i="3"/>
  <c r="CF54" i="3"/>
  <c r="CE54" i="3"/>
  <c r="CD54" i="3"/>
  <c r="CC54" i="3"/>
  <c r="CB54" i="3"/>
  <c r="CA54" i="3"/>
  <c r="BZ54" i="3"/>
  <c r="BY54" i="3"/>
  <c r="BX54" i="3"/>
  <c r="BW54" i="3"/>
  <c r="BV54" i="3"/>
  <c r="BU54" i="3"/>
  <c r="BT54" i="3"/>
  <c r="BR54" i="3"/>
  <c r="BQ54" i="3"/>
  <c r="BP54" i="3"/>
  <c r="BO54" i="3"/>
  <c r="BN54" i="3"/>
  <c r="BM54" i="3"/>
  <c r="BL54" i="3"/>
  <c r="BK54" i="3"/>
  <c r="BJ54" i="3"/>
  <c r="BI54" i="3"/>
  <c r="BH54" i="3"/>
  <c r="BG54" i="3"/>
  <c r="BF54" i="3"/>
  <c r="BE54" i="3"/>
  <c r="BD54" i="3"/>
  <c r="BC54" i="3"/>
  <c r="BB54" i="3"/>
  <c r="D54" i="3"/>
  <c r="C54" i="3"/>
  <c r="BA54" i="3" s="1"/>
  <c r="AO54" i="3" s="1"/>
  <c r="CJ53" i="3"/>
  <c r="CI53" i="3"/>
  <c r="CH53" i="3"/>
  <c r="CG53" i="3"/>
  <c r="CF53" i="3"/>
  <c r="CE53" i="3"/>
  <c r="CD53" i="3"/>
  <c r="CC53" i="3"/>
  <c r="CB53" i="3"/>
  <c r="CA53" i="3"/>
  <c r="BZ53" i="3"/>
  <c r="BY53" i="3"/>
  <c r="BX53" i="3"/>
  <c r="BW53" i="3"/>
  <c r="BV53" i="3"/>
  <c r="BU53" i="3"/>
  <c r="BT53" i="3"/>
  <c r="BR53" i="3"/>
  <c r="BQ53" i="3"/>
  <c r="BP53" i="3"/>
  <c r="BO53" i="3"/>
  <c r="BN53" i="3"/>
  <c r="BM53" i="3"/>
  <c r="BL53" i="3"/>
  <c r="BK53" i="3"/>
  <c r="BJ53" i="3"/>
  <c r="BI53" i="3"/>
  <c r="BH53" i="3"/>
  <c r="BG53" i="3"/>
  <c r="BF53" i="3"/>
  <c r="BE53" i="3"/>
  <c r="BD53" i="3"/>
  <c r="BC53" i="3"/>
  <c r="BB53" i="3"/>
  <c r="BA53" i="3"/>
  <c r="AO53" i="3" s="1"/>
  <c r="D53" i="3"/>
  <c r="C53" i="3"/>
  <c r="BS53" i="3" s="1"/>
  <c r="CJ52" i="3"/>
  <c r="CI52" i="3"/>
  <c r="CH52" i="3"/>
  <c r="CG52" i="3"/>
  <c r="CF52" i="3"/>
  <c r="CE52" i="3"/>
  <c r="CD52" i="3"/>
  <c r="CC52" i="3"/>
  <c r="CB52" i="3"/>
  <c r="CA52" i="3"/>
  <c r="BZ52" i="3"/>
  <c r="BY52" i="3"/>
  <c r="BX52" i="3"/>
  <c r="BW52" i="3"/>
  <c r="BV52" i="3"/>
  <c r="BU52" i="3"/>
  <c r="BT52" i="3"/>
  <c r="BR52" i="3"/>
  <c r="BQ52" i="3"/>
  <c r="BP52" i="3"/>
  <c r="BO52" i="3"/>
  <c r="BN52" i="3"/>
  <c r="BM52" i="3"/>
  <c r="BL52" i="3"/>
  <c r="BK52" i="3"/>
  <c r="BJ52" i="3"/>
  <c r="BI52" i="3"/>
  <c r="BH52" i="3"/>
  <c r="BG52" i="3"/>
  <c r="BF52" i="3"/>
  <c r="BE52" i="3"/>
  <c r="BD52" i="3"/>
  <c r="BC52" i="3"/>
  <c r="BB52" i="3"/>
  <c r="BA52" i="3"/>
  <c r="AO52" i="3"/>
  <c r="D52" i="3"/>
  <c r="C52" i="3"/>
  <c r="BS52" i="3" s="1"/>
  <c r="CJ51" i="3"/>
  <c r="CI51" i="3"/>
  <c r="CH51" i="3"/>
  <c r="CG51" i="3"/>
  <c r="CF51" i="3"/>
  <c r="CE51" i="3"/>
  <c r="CD51" i="3"/>
  <c r="CC51" i="3"/>
  <c r="CB51" i="3"/>
  <c r="CA51" i="3"/>
  <c r="BZ51" i="3"/>
  <c r="BY51" i="3"/>
  <c r="BX51" i="3"/>
  <c r="BW51" i="3"/>
  <c r="BV51" i="3"/>
  <c r="BU51" i="3"/>
  <c r="BT51" i="3"/>
  <c r="BS51" i="3"/>
  <c r="BR51" i="3"/>
  <c r="BQ51" i="3"/>
  <c r="BP51" i="3"/>
  <c r="BO51" i="3"/>
  <c r="BN51" i="3"/>
  <c r="BM51" i="3"/>
  <c r="BL51" i="3"/>
  <c r="BK51" i="3"/>
  <c r="BJ51" i="3"/>
  <c r="BI51" i="3"/>
  <c r="BH51" i="3"/>
  <c r="BG51" i="3"/>
  <c r="BF51" i="3"/>
  <c r="BE51" i="3"/>
  <c r="BD51" i="3"/>
  <c r="BC51" i="3"/>
  <c r="AO51" i="3" s="1"/>
  <c r="BB51" i="3"/>
  <c r="BA51" i="3"/>
  <c r="D51" i="3"/>
  <c r="C51" i="3"/>
  <c r="CJ50" i="3"/>
  <c r="CI50" i="3"/>
  <c r="CH50" i="3"/>
  <c r="CG50" i="3"/>
  <c r="CF50" i="3"/>
  <c r="CE50" i="3"/>
  <c r="CD50" i="3"/>
  <c r="CC50" i="3"/>
  <c r="CB50" i="3"/>
  <c r="CA50" i="3"/>
  <c r="BZ50" i="3"/>
  <c r="BY50" i="3"/>
  <c r="BX50" i="3"/>
  <c r="BW50" i="3"/>
  <c r="BV50" i="3"/>
  <c r="BU50" i="3"/>
  <c r="BT50" i="3"/>
  <c r="BR50" i="3"/>
  <c r="BQ50" i="3"/>
  <c r="BP50" i="3"/>
  <c r="BO50" i="3"/>
  <c r="BN50" i="3"/>
  <c r="BM50" i="3"/>
  <c r="BL50" i="3"/>
  <c r="BK50" i="3"/>
  <c r="BJ50" i="3"/>
  <c r="BI50" i="3"/>
  <c r="BH50" i="3"/>
  <c r="BG50" i="3"/>
  <c r="BF50" i="3"/>
  <c r="BE50" i="3"/>
  <c r="BD50" i="3"/>
  <c r="BC50" i="3"/>
  <c r="BB50" i="3"/>
  <c r="D50" i="3"/>
  <c r="C50" i="3"/>
  <c r="BA50" i="3" s="1"/>
  <c r="AO50" i="3" s="1"/>
  <c r="CJ49" i="3"/>
  <c r="CI49" i="3"/>
  <c r="CH49" i="3"/>
  <c r="CG49" i="3"/>
  <c r="CF49" i="3"/>
  <c r="CE49" i="3"/>
  <c r="CD49" i="3"/>
  <c r="CC49" i="3"/>
  <c r="CB49" i="3"/>
  <c r="CA49" i="3"/>
  <c r="BZ49" i="3"/>
  <c r="BY49" i="3"/>
  <c r="BX49" i="3"/>
  <c r="BW49" i="3"/>
  <c r="BV49" i="3"/>
  <c r="BU49" i="3"/>
  <c r="BT49" i="3"/>
  <c r="BR49" i="3"/>
  <c r="BQ49" i="3"/>
  <c r="BP49" i="3"/>
  <c r="BO49" i="3"/>
  <c r="BN49" i="3"/>
  <c r="BM49" i="3"/>
  <c r="BL49" i="3"/>
  <c r="BK49" i="3"/>
  <c r="BJ49" i="3"/>
  <c r="BI49" i="3"/>
  <c r="BH49" i="3"/>
  <c r="BG49" i="3"/>
  <c r="BF49" i="3"/>
  <c r="BE49" i="3"/>
  <c r="BD49" i="3"/>
  <c r="BC49" i="3"/>
  <c r="BB49" i="3"/>
  <c r="BA49" i="3"/>
  <c r="AO49" i="3" s="1"/>
  <c r="D49" i="3"/>
  <c r="C49" i="3"/>
  <c r="BS49" i="3" s="1"/>
  <c r="CJ48" i="3"/>
  <c r="CI48" i="3"/>
  <c r="CH48" i="3"/>
  <c r="CG48" i="3"/>
  <c r="CF48" i="3"/>
  <c r="CE48" i="3"/>
  <c r="CD48" i="3"/>
  <c r="CC48" i="3"/>
  <c r="CB48" i="3"/>
  <c r="CA48" i="3"/>
  <c r="BZ48" i="3"/>
  <c r="BY48" i="3"/>
  <c r="BX48" i="3"/>
  <c r="BW48" i="3"/>
  <c r="BV48" i="3"/>
  <c r="BU48" i="3"/>
  <c r="BT48" i="3"/>
  <c r="BR48" i="3"/>
  <c r="BQ48" i="3"/>
  <c r="BP48" i="3"/>
  <c r="BO48" i="3"/>
  <c r="BN48" i="3"/>
  <c r="BM48" i="3"/>
  <c r="BL48" i="3"/>
  <c r="BK48" i="3"/>
  <c r="BJ48" i="3"/>
  <c r="BI48" i="3"/>
  <c r="BH48" i="3"/>
  <c r="BG48" i="3"/>
  <c r="BF48" i="3"/>
  <c r="BE48" i="3"/>
  <c r="BD48" i="3"/>
  <c r="BC48" i="3"/>
  <c r="BB48" i="3"/>
  <c r="BA48" i="3"/>
  <c r="AO48" i="3"/>
  <c r="D48" i="3"/>
  <c r="C48" i="3"/>
  <c r="BS48" i="3" s="1"/>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AO47" i="3" s="1"/>
  <c r="BB47" i="3"/>
  <c r="BA47" i="3"/>
  <c r="D47" i="3"/>
  <c r="C47" i="3"/>
  <c r="BW42" i="3"/>
  <c r="BV42" i="3"/>
  <c r="BU42" i="3"/>
  <c r="BT42" i="3"/>
  <c r="BS42" i="3"/>
  <c r="BE42" i="3"/>
  <c r="BD42" i="3"/>
  <c r="BC42" i="3"/>
  <c r="BB42" i="3"/>
  <c r="BA42" i="3"/>
  <c r="R42" i="3"/>
  <c r="BW41" i="3"/>
  <c r="BV41" i="3"/>
  <c r="BU41" i="3"/>
  <c r="BT41" i="3"/>
  <c r="BS41" i="3"/>
  <c r="BE41" i="3"/>
  <c r="BD41" i="3"/>
  <c r="BC41" i="3"/>
  <c r="R41" i="3" s="1"/>
  <c r="BB41" i="3"/>
  <c r="BA41" i="3"/>
  <c r="BW40" i="3"/>
  <c r="BV40" i="3"/>
  <c r="BU40" i="3"/>
  <c r="BT40" i="3"/>
  <c r="BS40" i="3"/>
  <c r="BE40" i="3"/>
  <c r="BD40" i="3"/>
  <c r="BC40" i="3"/>
  <c r="BB40" i="3"/>
  <c r="R40" i="3" s="1"/>
  <c r="BA40" i="3"/>
  <c r="BW39" i="3"/>
  <c r="BV39" i="3"/>
  <c r="BU39" i="3"/>
  <c r="BT39" i="3"/>
  <c r="BS39" i="3"/>
  <c r="BE39" i="3"/>
  <c r="BD39" i="3"/>
  <c r="BC39" i="3"/>
  <c r="BB39" i="3"/>
  <c r="BA39" i="3"/>
  <c r="R39" i="3" s="1"/>
  <c r="BW38" i="3"/>
  <c r="BV38" i="3"/>
  <c r="BU38" i="3"/>
  <c r="BT38" i="3"/>
  <c r="BS38" i="3"/>
  <c r="BE38" i="3"/>
  <c r="BD38" i="3"/>
  <c r="BC38" i="3"/>
  <c r="BB38" i="3"/>
  <c r="BA38" i="3"/>
  <c r="R38" i="3"/>
  <c r="BW34" i="3"/>
  <c r="BV34" i="3"/>
  <c r="BU34" i="3"/>
  <c r="BT34" i="3"/>
  <c r="BS34" i="3"/>
  <c r="BE34" i="3"/>
  <c r="BD34" i="3"/>
  <c r="BC34" i="3"/>
  <c r="R34" i="3" s="1"/>
  <c r="BB34" i="3"/>
  <c r="BA34" i="3"/>
  <c r="BW33" i="3"/>
  <c r="BV33" i="3"/>
  <c r="BU33" i="3"/>
  <c r="BT33" i="3"/>
  <c r="BS33" i="3"/>
  <c r="BE33" i="3"/>
  <c r="BD33" i="3"/>
  <c r="BC33" i="3"/>
  <c r="BB33" i="3"/>
  <c r="R33" i="3" s="1"/>
  <c r="BA33" i="3"/>
  <c r="BW32" i="3"/>
  <c r="BV32" i="3"/>
  <c r="BU32" i="3"/>
  <c r="BT32" i="3"/>
  <c r="BS32" i="3"/>
  <c r="BE32" i="3"/>
  <c r="BD32" i="3"/>
  <c r="BC32" i="3"/>
  <c r="BB32" i="3"/>
  <c r="BA32" i="3"/>
  <c r="R32" i="3" s="1"/>
  <c r="BW31" i="3"/>
  <c r="BV31" i="3"/>
  <c r="BU31" i="3"/>
  <c r="BT31" i="3"/>
  <c r="BS31" i="3"/>
  <c r="BE31" i="3"/>
  <c r="BD31" i="3"/>
  <c r="BC31" i="3"/>
  <c r="BB31" i="3"/>
  <c r="BA31" i="3"/>
  <c r="R31" i="3"/>
  <c r="BW30" i="3"/>
  <c r="BV30" i="3"/>
  <c r="BU30" i="3"/>
  <c r="BT30" i="3"/>
  <c r="BS30" i="3"/>
  <c r="BE30" i="3"/>
  <c r="BD30" i="3"/>
  <c r="BC30" i="3"/>
  <c r="R30" i="3" s="1"/>
  <c r="BB30" i="3"/>
  <c r="BA30" i="3"/>
  <c r="BX26" i="3"/>
  <c r="BW26" i="3"/>
  <c r="BV26" i="3"/>
  <c r="BU26" i="3"/>
  <c r="BT26" i="3"/>
  <c r="BS26" i="3"/>
  <c r="BH26" i="3"/>
  <c r="BG26" i="3"/>
  <c r="BF26" i="3"/>
  <c r="BE26" i="3"/>
  <c r="BD26" i="3"/>
  <c r="BC26" i="3"/>
  <c r="S26" i="3"/>
  <c r="BX25" i="3"/>
  <c r="BW25" i="3"/>
  <c r="BV25" i="3"/>
  <c r="BU25" i="3"/>
  <c r="BT25" i="3"/>
  <c r="BS25" i="3"/>
  <c r="BH25" i="3"/>
  <c r="BG25" i="3"/>
  <c r="BF25" i="3"/>
  <c r="BE25" i="3"/>
  <c r="BD25" i="3"/>
  <c r="BC25" i="3"/>
  <c r="S25" i="3" s="1"/>
  <c r="BX24" i="3"/>
  <c r="BW24" i="3"/>
  <c r="BV24" i="3"/>
  <c r="BU24" i="3"/>
  <c r="BT24" i="3"/>
  <c r="BS24" i="3"/>
  <c r="BH24" i="3"/>
  <c r="BG24" i="3"/>
  <c r="BF24" i="3"/>
  <c r="BE24" i="3"/>
  <c r="BD24" i="3"/>
  <c r="S24" i="3" s="1"/>
  <c r="BC24" i="3"/>
  <c r="BX23" i="3"/>
  <c r="BW23" i="3"/>
  <c r="BV23" i="3"/>
  <c r="BU23" i="3"/>
  <c r="BT23" i="3"/>
  <c r="BS23" i="3"/>
  <c r="BH23" i="3"/>
  <c r="BG23" i="3"/>
  <c r="BF23" i="3"/>
  <c r="BE23" i="3"/>
  <c r="S23" i="3" s="1"/>
  <c r="BD23" i="3"/>
  <c r="BC23" i="3"/>
  <c r="BX22" i="3"/>
  <c r="BW22" i="3"/>
  <c r="BV22" i="3"/>
  <c r="BU22" i="3"/>
  <c r="BT22" i="3"/>
  <c r="BS22" i="3"/>
  <c r="BH22" i="3"/>
  <c r="BG22" i="3"/>
  <c r="BF22" i="3"/>
  <c r="BE22" i="3"/>
  <c r="BD22" i="3"/>
  <c r="BC22" i="3"/>
  <c r="S22" i="3"/>
  <c r="BX21" i="3"/>
  <c r="BW21" i="3"/>
  <c r="BV21" i="3"/>
  <c r="BU21" i="3"/>
  <c r="BT21" i="3"/>
  <c r="BS21" i="3"/>
  <c r="BH21" i="3"/>
  <c r="BG21" i="3"/>
  <c r="BF21" i="3"/>
  <c r="BE21" i="3"/>
  <c r="BD21" i="3"/>
  <c r="BC21" i="3"/>
  <c r="S21" i="3" s="1"/>
  <c r="BX20" i="3"/>
  <c r="BW20" i="3"/>
  <c r="BV20" i="3"/>
  <c r="BU20" i="3"/>
  <c r="BT20" i="3"/>
  <c r="BS20" i="3"/>
  <c r="BH20" i="3"/>
  <c r="BG20" i="3"/>
  <c r="BF20" i="3"/>
  <c r="BE20" i="3"/>
  <c r="BD20" i="3"/>
  <c r="S20" i="3" s="1"/>
  <c r="BC20" i="3"/>
  <c r="BX19" i="3"/>
  <c r="BW19" i="3"/>
  <c r="BV19" i="3"/>
  <c r="BU19" i="3"/>
  <c r="BT19" i="3"/>
  <c r="BS19" i="3"/>
  <c r="BH19" i="3"/>
  <c r="BG19" i="3"/>
  <c r="BF19" i="3"/>
  <c r="BE19" i="3"/>
  <c r="S19" i="3" s="1"/>
  <c r="BD19" i="3"/>
  <c r="BC19" i="3"/>
  <c r="BX18" i="3"/>
  <c r="BW18" i="3"/>
  <c r="BV18" i="3"/>
  <c r="BU18" i="3"/>
  <c r="BT18" i="3"/>
  <c r="BS18" i="3"/>
  <c r="BH18" i="3"/>
  <c r="BG18" i="3"/>
  <c r="BF18" i="3"/>
  <c r="BE18" i="3"/>
  <c r="BD18" i="3"/>
  <c r="BC18" i="3"/>
  <c r="S18" i="3"/>
  <c r="BX17" i="3"/>
  <c r="BW17" i="3"/>
  <c r="BV17" i="3"/>
  <c r="BU17" i="3"/>
  <c r="BT17" i="3"/>
  <c r="BS17" i="3"/>
  <c r="BH17" i="3"/>
  <c r="BG17" i="3"/>
  <c r="BF17" i="3"/>
  <c r="BE17" i="3"/>
  <c r="BD17" i="3"/>
  <c r="BC17" i="3"/>
  <c r="S17" i="3" s="1"/>
  <c r="BX16" i="3"/>
  <c r="BW16" i="3"/>
  <c r="BV16" i="3"/>
  <c r="BU16" i="3"/>
  <c r="BT16" i="3"/>
  <c r="BS16" i="3"/>
  <c r="BH16" i="3"/>
  <c r="BG16" i="3"/>
  <c r="BF16" i="3"/>
  <c r="BE16" i="3"/>
  <c r="BD16" i="3"/>
  <c r="S16" i="3" s="1"/>
  <c r="BC16" i="3"/>
  <c r="BX15" i="3"/>
  <c r="BW15" i="3"/>
  <c r="BV15" i="3"/>
  <c r="BU15" i="3"/>
  <c r="BT15" i="3"/>
  <c r="BS15" i="3"/>
  <c r="BH15" i="3"/>
  <c r="BG15" i="3"/>
  <c r="BF15" i="3"/>
  <c r="BE15" i="3"/>
  <c r="S15" i="3" s="1"/>
  <c r="BD15" i="3"/>
  <c r="BC15" i="3"/>
  <c r="BX14" i="3"/>
  <c r="BW14" i="3"/>
  <c r="BV14" i="3"/>
  <c r="BU14" i="3"/>
  <c r="BT14" i="3"/>
  <c r="BS14" i="3"/>
  <c r="BH14" i="3"/>
  <c r="BG14" i="3"/>
  <c r="BF14" i="3"/>
  <c r="BE14" i="3"/>
  <c r="BD14" i="3"/>
  <c r="BC14" i="3"/>
  <c r="S14" i="3"/>
  <c r="BX13" i="3"/>
  <c r="BW13" i="3"/>
  <c r="BV13" i="3"/>
  <c r="BU13" i="3"/>
  <c r="BT13" i="3"/>
  <c r="BS13" i="3"/>
  <c r="BH13" i="3"/>
  <c r="BG13" i="3"/>
  <c r="BF13" i="3"/>
  <c r="BE13" i="3"/>
  <c r="BD13" i="3"/>
  <c r="BC13" i="3"/>
  <c r="S13" i="3" s="1"/>
  <c r="BX12" i="3"/>
  <c r="BW12" i="3"/>
  <c r="BV12" i="3"/>
  <c r="BU12" i="3"/>
  <c r="BT12" i="3"/>
  <c r="BS12" i="3"/>
  <c r="BH12" i="3"/>
  <c r="BG12" i="3"/>
  <c r="BF12" i="3"/>
  <c r="BE12" i="3"/>
  <c r="BD12" i="3"/>
  <c r="S12" i="3" s="1"/>
  <c r="BC12" i="3"/>
  <c r="BX11" i="3"/>
  <c r="BW11" i="3"/>
  <c r="BV11" i="3"/>
  <c r="BU11" i="3"/>
  <c r="BT11" i="3"/>
  <c r="BS11" i="3"/>
  <c r="BH11" i="3"/>
  <c r="BG11" i="3"/>
  <c r="BF11" i="3"/>
  <c r="BE11" i="3"/>
  <c r="S11" i="3" s="1"/>
  <c r="A172" i="3" s="1"/>
  <c r="BD11" i="3"/>
  <c r="BC11" i="3"/>
  <c r="A5" i="3"/>
  <c r="A4" i="3"/>
  <c r="A3" i="3"/>
  <c r="A2" i="3"/>
  <c r="BS50" i="3" l="1"/>
  <c r="BS54" i="3"/>
  <c r="BS58" i="3"/>
  <c r="BS62" i="3"/>
  <c r="BS70" i="3"/>
  <c r="BS74" i="3"/>
  <c r="BS78" i="3"/>
  <c r="BS82" i="3"/>
  <c r="BS86" i="3"/>
  <c r="CJ86" i="2"/>
  <c r="CI86" i="2"/>
  <c r="CH86" i="2"/>
  <c r="CG86" i="2"/>
  <c r="CF86" i="2"/>
  <c r="CE86" i="2"/>
  <c r="CD86" i="2"/>
  <c r="CC86" i="2"/>
  <c r="CB86" i="2"/>
  <c r="CA86" i="2"/>
  <c r="BZ86" i="2"/>
  <c r="BY86" i="2"/>
  <c r="BX86" i="2"/>
  <c r="BW86" i="2"/>
  <c r="BV86" i="2"/>
  <c r="BU86" i="2"/>
  <c r="BT86" i="2"/>
  <c r="BR86" i="2"/>
  <c r="BQ86" i="2"/>
  <c r="BP86" i="2"/>
  <c r="BO86" i="2"/>
  <c r="BN86" i="2"/>
  <c r="BM86" i="2"/>
  <c r="BL86" i="2"/>
  <c r="BK86" i="2"/>
  <c r="BJ86" i="2"/>
  <c r="BI86" i="2"/>
  <c r="BH86" i="2"/>
  <c r="BG86" i="2"/>
  <c r="BF86" i="2"/>
  <c r="BE86" i="2"/>
  <c r="BD86" i="2"/>
  <c r="BC86" i="2"/>
  <c r="BB86" i="2"/>
  <c r="D86" i="2"/>
  <c r="C86" i="2"/>
  <c r="BA86" i="2" s="1"/>
  <c r="AO86" i="2" s="1"/>
  <c r="CJ85" i="2"/>
  <c r="CI85" i="2"/>
  <c r="CH85" i="2"/>
  <c r="CG85" i="2"/>
  <c r="CF85" i="2"/>
  <c r="CE85" i="2"/>
  <c r="CD85" i="2"/>
  <c r="CC85" i="2"/>
  <c r="CB85" i="2"/>
  <c r="CA85" i="2"/>
  <c r="BZ85" i="2"/>
  <c r="BY85" i="2"/>
  <c r="BX85" i="2"/>
  <c r="BW85" i="2"/>
  <c r="BV85" i="2"/>
  <c r="BU85" i="2"/>
  <c r="BT85" i="2"/>
  <c r="BR85" i="2"/>
  <c r="BQ85" i="2"/>
  <c r="BP85" i="2"/>
  <c r="BO85" i="2"/>
  <c r="BN85" i="2"/>
  <c r="BM85" i="2"/>
  <c r="BL85" i="2"/>
  <c r="BK85" i="2"/>
  <c r="BJ85" i="2"/>
  <c r="BI85" i="2"/>
  <c r="BH85" i="2"/>
  <c r="BG85" i="2"/>
  <c r="BF85" i="2"/>
  <c r="BE85" i="2"/>
  <c r="BD85" i="2"/>
  <c r="BC85" i="2"/>
  <c r="BB85" i="2"/>
  <c r="BA85" i="2"/>
  <c r="AO85" i="2" s="1"/>
  <c r="D85" i="2"/>
  <c r="C85" i="2"/>
  <c r="BS85" i="2" s="1"/>
  <c r="CJ84" i="2"/>
  <c r="CI84" i="2"/>
  <c r="CH84" i="2"/>
  <c r="CG84" i="2"/>
  <c r="CF84" i="2"/>
  <c r="CE84" i="2"/>
  <c r="CD84" i="2"/>
  <c r="CC84" i="2"/>
  <c r="CB84" i="2"/>
  <c r="CA84" i="2"/>
  <c r="BZ84" i="2"/>
  <c r="BY84" i="2"/>
  <c r="BX84" i="2"/>
  <c r="BW84" i="2"/>
  <c r="BV84" i="2"/>
  <c r="BU84" i="2"/>
  <c r="BT84" i="2"/>
  <c r="BR84" i="2"/>
  <c r="BQ84" i="2"/>
  <c r="BP84" i="2"/>
  <c r="BO84" i="2"/>
  <c r="BN84" i="2"/>
  <c r="BM84" i="2"/>
  <c r="BL84" i="2"/>
  <c r="BK84" i="2"/>
  <c r="BJ84" i="2"/>
  <c r="BI84" i="2"/>
  <c r="BH84" i="2"/>
  <c r="BG84" i="2"/>
  <c r="BF84" i="2"/>
  <c r="BE84" i="2"/>
  <c r="BD84" i="2"/>
  <c r="BC84" i="2"/>
  <c r="BB84" i="2"/>
  <c r="D84" i="2"/>
  <c r="C84" i="2"/>
  <c r="BS84" i="2" s="1"/>
  <c r="CJ83" i="2"/>
  <c r="CI83" i="2"/>
  <c r="CH83" i="2"/>
  <c r="CG83" i="2"/>
  <c r="CF83" i="2"/>
  <c r="CE83" i="2"/>
  <c r="CD83" i="2"/>
  <c r="CC83" i="2"/>
  <c r="CB83" i="2"/>
  <c r="CA83" i="2"/>
  <c r="BZ83" i="2"/>
  <c r="BY83" i="2"/>
  <c r="BX83" i="2"/>
  <c r="BW83" i="2"/>
  <c r="BV83" i="2"/>
  <c r="BU83" i="2"/>
  <c r="BT83" i="2"/>
  <c r="BR83" i="2"/>
  <c r="BQ83" i="2"/>
  <c r="BP83" i="2"/>
  <c r="BO83" i="2"/>
  <c r="BN83" i="2"/>
  <c r="BM83" i="2"/>
  <c r="BL83" i="2"/>
  <c r="BK83" i="2"/>
  <c r="BJ83" i="2"/>
  <c r="BI83" i="2"/>
  <c r="BH83" i="2"/>
  <c r="BG83" i="2"/>
  <c r="BF83" i="2"/>
  <c r="BE83" i="2"/>
  <c r="BD83" i="2"/>
  <c r="BC83" i="2"/>
  <c r="BB83" i="2"/>
  <c r="D83" i="2"/>
  <c r="C83" i="2"/>
  <c r="BA83" i="2" s="1"/>
  <c r="AO83" i="2" s="1"/>
  <c r="CJ82" i="2"/>
  <c r="CI82" i="2"/>
  <c r="CH82" i="2"/>
  <c r="CG82" i="2"/>
  <c r="CF82" i="2"/>
  <c r="CE82" i="2"/>
  <c r="CD82" i="2"/>
  <c r="CC82" i="2"/>
  <c r="CB82" i="2"/>
  <c r="CA82" i="2"/>
  <c r="BZ82" i="2"/>
  <c r="BY82" i="2"/>
  <c r="BX82" i="2"/>
  <c r="BW82" i="2"/>
  <c r="BV82" i="2"/>
  <c r="BU82" i="2"/>
  <c r="BT82" i="2"/>
  <c r="BR82" i="2"/>
  <c r="BQ82" i="2"/>
  <c r="BP82" i="2"/>
  <c r="BO82" i="2"/>
  <c r="BN82" i="2"/>
  <c r="BM82" i="2"/>
  <c r="BL82" i="2"/>
  <c r="BK82" i="2"/>
  <c r="BJ82" i="2"/>
  <c r="BI82" i="2"/>
  <c r="BH82" i="2"/>
  <c r="BG82" i="2"/>
  <c r="BF82" i="2"/>
  <c r="BE82" i="2"/>
  <c r="BD82" i="2"/>
  <c r="BC82" i="2"/>
  <c r="BB82" i="2"/>
  <c r="BA82" i="2"/>
  <c r="AO82" i="2" s="1"/>
  <c r="D82" i="2"/>
  <c r="C82" i="2"/>
  <c r="BS82" i="2" s="1"/>
  <c r="CJ81" i="2"/>
  <c r="CI81" i="2"/>
  <c r="CH81" i="2"/>
  <c r="CG81" i="2"/>
  <c r="CF81" i="2"/>
  <c r="CE81" i="2"/>
  <c r="CD81" i="2"/>
  <c r="CC81" i="2"/>
  <c r="CB81" i="2"/>
  <c r="CA81" i="2"/>
  <c r="BZ81" i="2"/>
  <c r="BY81" i="2"/>
  <c r="BX81" i="2"/>
  <c r="BW81" i="2"/>
  <c r="BV81" i="2"/>
  <c r="BU81" i="2"/>
  <c r="BT81" i="2"/>
  <c r="BS81" i="2"/>
  <c r="BR81" i="2"/>
  <c r="BQ81" i="2"/>
  <c r="BP81" i="2"/>
  <c r="BO81" i="2"/>
  <c r="BN81" i="2"/>
  <c r="BM81" i="2"/>
  <c r="BL81" i="2"/>
  <c r="BK81" i="2"/>
  <c r="BJ81" i="2"/>
  <c r="BI81" i="2"/>
  <c r="BH81" i="2"/>
  <c r="BG81" i="2"/>
  <c r="BF81" i="2"/>
  <c r="BE81" i="2"/>
  <c r="BD81" i="2"/>
  <c r="BC81" i="2"/>
  <c r="BB81" i="2"/>
  <c r="BA81" i="2"/>
  <c r="AO81" i="2"/>
  <c r="D81" i="2"/>
  <c r="C81" i="2"/>
  <c r="CJ80" i="2"/>
  <c r="CI80" i="2"/>
  <c r="CH80" i="2"/>
  <c r="CG80" i="2"/>
  <c r="CF80" i="2"/>
  <c r="CE80" i="2"/>
  <c r="CD80" i="2"/>
  <c r="CC80" i="2"/>
  <c r="CB80" i="2"/>
  <c r="CA80" i="2"/>
  <c r="BZ80" i="2"/>
  <c r="BY80" i="2"/>
  <c r="BX80" i="2"/>
  <c r="BW80" i="2"/>
  <c r="BV80" i="2"/>
  <c r="BU80" i="2"/>
  <c r="BT80" i="2"/>
  <c r="BS80" i="2"/>
  <c r="BR80" i="2"/>
  <c r="BQ80" i="2"/>
  <c r="BP80" i="2"/>
  <c r="BO80" i="2"/>
  <c r="BN80" i="2"/>
  <c r="BM80" i="2"/>
  <c r="BL80" i="2"/>
  <c r="BK80" i="2"/>
  <c r="BJ80" i="2"/>
  <c r="BI80" i="2"/>
  <c r="BH80" i="2"/>
  <c r="BG80" i="2"/>
  <c r="BF80" i="2"/>
  <c r="BE80" i="2"/>
  <c r="BD80" i="2"/>
  <c r="BC80" i="2"/>
  <c r="BB80" i="2"/>
  <c r="D80" i="2"/>
  <c r="C80" i="2"/>
  <c r="BA80" i="2" s="1"/>
  <c r="AO80" i="2" s="1"/>
  <c r="CJ79" i="2"/>
  <c r="CI79" i="2"/>
  <c r="CH79" i="2"/>
  <c r="CG79" i="2"/>
  <c r="CF79" i="2"/>
  <c r="CE79" i="2"/>
  <c r="CD79" i="2"/>
  <c r="CC79" i="2"/>
  <c r="CB79" i="2"/>
  <c r="CA79" i="2"/>
  <c r="BZ79" i="2"/>
  <c r="BY79" i="2"/>
  <c r="BX79" i="2"/>
  <c r="BW79" i="2"/>
  <c r="BV79" i="2"/>
  <c r="BU79" i="2"/>
  <c r="BT79" i="2"/>
  <c r="BR79" i="2"/>
  <c r="BQ79" i="2"/>
  <c r="BP79" i="2"/>
  <c r="BO79" i="2"/>
  <c r="BN79" i="2"/>
  <c r="BM79" i="2"/>
  <c r="BL79" i="2"/>
  <c r="BK79" i="2"/>
  <c r="BJ79" i="2"/>
  <c r="BI79" i="2"/>
  <c r="BH79" i="2"/>
  <c r="BG79" i="2"/>
  <c r="BF79" i="2"/>
  <c r="BE79" i="2"/>
  <c r="BD79" i="2"/>
  <c r="BC79" i="2"/>
  <c r="BB79" i="2"/>
  <c r="D79" i="2"/>
  <c r="C79" i="2"/>
  <c r="BA79" i="2" s="1"/>
  <c r="AO79" i="2" s="1"/>
  <c r="CJ78" i="2"/>
  <c r="CI78" i="2"/>
  <c r="CH78" i="2"/>
  <c r="CG78" i="2"/>
  <c r="CF78" i="2"/>
  <c r="CE78" i="2"/>
  <c r="CD78" i="2"/>
  <c r="CC78" i="2"/>
  <c r="CB78" i="2"/>
  <c r="CA78" i="2"/>
  <c r="BZ78" i="2"/>
  <c r="BY78" i="2"/>
  <c r="BX78" i="2"/>
  <c r="BW78" i="2"/>
  <c r="BV78" i="2"/>
  <c r="BU78" i="2"/>
  <c r="BT78" i="2"/>
  <c r="BR78" i="2"/>
  <c r="BQ78" i="2"/>
  <c r="BP78" i="2"/>
  <c r="BO78" i="2"/>
  <c r="BN78" i="2"/>
  <c r="BM78" i="2"/>
  <c r="BL78" i="2"/>
  <c r="BK78" i="2"/>
  <c r="BJ78" i="2"/>
  <c r="BI78" i="2"/>
  <c r="BH78" i="2"/>
  <c r="BG78" i="2"/>
  <c r="BF78" i="2"/>
  <c r="BE78" i="2"/>
  <c r="BD78" i="2"/>
  <c r="BC78" i="2"/>
  <c r="BB78" i="2"/>
  <c r="BA78" i="2"/>
  <c r="AO78" i="2" s="1"/>
  <c r="D78" i="2"/>
  <c r="C78" i="2"/>
  <c r="BS78" i="2" s="1"/>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O77" i="2"/>
  <c r="D77" i="2"/>
  <c r="C77" i="2"/>
  <c r="CJ76" i="2"/>
  <c r="CI76" i="2"/>
  <c r="CH76" i="2"/>
  <c r="CG76" i="2"/>
  <c r="CF76" i="2"/>
  <c r="CE76" i="2"/>
  <c r="CD76" i="2"/>
  <c r="CC76" i="2"/>
  <c r="CB76" i="2"/>
  <c r="CA76" i="2"/>
  <c r="BZ76" i="2"/>
  <c r="BY76" i="2"/>
  <c r="BX76" i="2"/>
  <c r="BW76" i="2"/>
  <c r="BV76" i="2"/>
  <c r="BU76" i="2"/>
  <c r="BT76" i="2"/>
  <c r="BS76" i="2"/>
  <c r="BR76" i="2"/>
  <c r="BQ76" i="2"/>
  <c r="BP76" i="2"/>
  <c r="BO76" i="2"/>
  <c r="BN76" i="2"/>
  <c r="BM76" i="2"/>
  <c r="BL76" i="2"/>
  <c r="BK76" i="2"/>
  <c r="BJ76" i="2"/>
  <c r="BI76" i="2"/>
  <c r="BH76" i="2"/>
  <c r="BG76" i="2"/>
  <c r="BF76" i="2"/>
  <c r="BE76" i="2"/>
  <c r="BD76" i="2"/>
  <c r="BC76" i="2"/>
  <c r="BB76" i="2"/>
  <c r="D76" i="2"/>
  <c r="C76" i="2"/>
  <c r="BA76" i="2" s="1"/>
  <c r="AO76" i="2" s="1"/>
  <c r="CJ75" i="2"/>
  <c r="CI75" i="2"/>
  <c r="CH75" i="2"/>
  <c r="CG75" i="2"/>
  <c r="CF75" i="2"/>
  <c r="CE75" i="2"/>
  <c r="CD75" i="2"/>
  <c r="CC75" i="2"/>
  <c r="CB75" i="2"/>
  <c r="CA75" i="2"/>
  <c r="BZ75" i="2"/>
  <c r="BY75" i="2"/>
  <c r="BX75" i="2"/>
  <c r="BW75" i="2"/>
  <c r="BV75" i="2"/>
  <c r="BU75" i="2"/>
  <c r="BT75" i="2"/>
  <c r="BR75" i="2"/>
  <c r="BQ75" i="2"/>
  <c r="BP75" i="2"/>
  <c r="BO75" i="2"/>
  <c r="BN75" i="2"/>
  <c r="BM75" i="2"/>
  <c r="BL75" i="2"/>
  <c r="BK75" i="2"/>
  <c r="BJ75" i="2"/>
  <c r="BI75" i="2"/>
  <c r="BH75" i="2"/>
  <c r="BG75" i="2"/>
  <c r="BF75" i="2"/>
  <c r="BE75" i="2"/>
  <c r="BD75" i="2"/>
  <c r="BC75" i="2"/>
  <c r="BB75" i="2"/>
  <c r="D75" i="2"/>
  <c r="C75" i="2"/>
  <c r="BA75" i="2" s="1"/>
  <c r="AO75" i="2" s="1"/>
  <c r="CJ74" i="2"/>
  <c r="CI74" i="2"/>
  <c r="CH74" i="2"/>
  <c r="CG74" i="2"/>
  <c r="CF74" i="2"/>
  <c r="CE74" i="2"/>
  <c r="CD74" i="2"/>
  <c r="CC74" i="2"/>
  <c r="CB74" i="2"/>
  <c r="CA74" i="2"/>
  <c r="BZ74" i="2"/>
  <c r="BY74" i="2"/>
  <c r="BX74" i="2"/>
  <c r="BW74" i="2"/>
  <c r="BV74" i="2"/>
  <c r="BU74" i="2"/>
  <c r="BT74" i="2"/>
  <c r="BR74" i="2"/>
  <c r="BQ74" i="2"/>
  <c r="BP74" i="2"/>
  <c r="BO74" i="2"/>
  <c r="BN74" i="2"/>
  <c r="BM74" i="2"/>
  <c r="BL74" i="2"/>
  <c r="BK74" i="2"/>
  <c r="BJ74" i="2"/>
  <c r="BI74" i="2"/>
  <c r="BH74" i="2"/>
  <c r="BG74" i="2"/>
  <c r="BF74" i="2"/>
  <c r="BE74" i="2"/>
  <c r="BD74" i="2"/>
  <c r="BC74" i="2"/>
  <c r="BB74" i="2"/>
  <c r="BA74" i="2"/>
  <c r="AO74" i="2" s="1"/>
  <c r="D74" i="2"/>
  <c r="C74" i="2"/>
  <c r="BS74" i="2" s="1"/>
  <c r="CJ73" i="2"/>
  <c r="CI73" i="2"/>
  <c r="CH73" i="2"/>
  <c r="CG73" i="2"/>
  <c r="CF73" i="2"/>
  <c r="CE73" i="2"/>
  <c r="CD73" i="2"/>
  <c r="CC73" i="2"/>
  <c r="CB73" i="2"/>
  <c r="CA73" i="2"/>
  <c r="BZ73" i="2"/>
  <c r="BY73" i="2"/>
  <c r="BX73" i="2"/>
  <c r="BW73" i="2"/>
  <c r="BV73" i="2"/>
  <c r="BU73" i="2"/>
  <c r="BT73" i="2"/>
  <c r="BS73" i="2"/>
  <c r="BR73" i="2"/>
  <c r="BQ73" i="2"/>
  <c r="BP73" i="2"/>
  <c r="BO73" i="2"/>
  <c r="BN73" i="2"/>
  <c r="BM73" i="2"/>
  <c r="BL73" i="2"/>
  <c r="BK73" i="2"/>
  <c r="BJ73" i="2"/>
  <c r="BI73" i="2"/>
  <c r="BH73" i="2"/>
  <c r="BG73" i="2"/>
  <c r="BF73" i="2"/>
  <c r="BE73" i="2"/>
  <c r="BD73" i="2"/>
  <c r="BC73" i="2"/>
  <c r="BB73" i="2"/>
  <c r="BA73" i="2"/>
  <c r="AO73" i="2"/>
  <c r="D73" i="2"/>
  <c r="C73" i="2"/>
  <c r="CJ72" i="2"/>
  <c r="CI72" i="2"/>
  <c r="CH72" i="2"/>
  <c r="CG72" i="2"/>
  <c r="CF72" i="2"/>
  <c r="CE72" i="2"/>
  <c r="CD72" i="2"/>
  <c r="CC72" i="2"/>
  <c r="CB72" i="2"/>
  <c r="CA72" i="2"/>
  <c r="BZ72" i="2"/>
  <c r="BY72" i="2"/>
  <c r="BX72" i="2"/>
  <c r="BW72" i="2"/>
  <c r="BV72" i="2"/>
  <c r="BU72" i="2"/>
  <c r="BT72" i="2"/>
  <c r="BS72" i="2"/>
  <c r="BR72" i="2"/>
  <c r="BQ72" i="2"/>
  <c r="BP72" i="2"/>
  <c r="BO72" i="2"/>
  <c r="BN72" i="2"/>
  <c r="BM72" i="2"/>
  <c r="BL72" i="2"/>
  <c r="BK72" i="2"/>
  <c r="BJ72" i="2"/>
  <c r="BI72" i="2"/>
  <c r="BH72" i="2"/>
  <c r="BG72" i="2"/>
  <c r="BF72" i="2"/>
  <c r="BE72" i="2"/>
  <c r="BD72" i="2"/>
  <c r="BC72" i="2"/>
  <c r="BB72" i="2"/>
  <c r="D72" i="2"/>
  <c r="C72" i="2"/>
  <c r="BA72" i="2" s="1"/>
  <c r="AO72" i="2" s="1"/>
  <c r="CJ71" i="2"/>
  <c r="CI71" i="2"/>
  <c r="CH71" i="2"/>
  <c r="CG71" i="2"/>
  <c r="CF71" i="2"/>
  <c r="CE71" i="2"/>
  <c r="CD71" i="2"/>
  <c r="CC71" i="2"/>
  <c r="CB71" i="2"/>
  <c r="CA71" i="2"/>
  <c r="BZ71" i="2"/>
  <c r="BY71" i="2"/>
  <c r="BX71" i="2"/>
  <c r="BW71" i="2"/>
  <c r="BV71" i="2"/>
  <c r="BU71" i="2"/>
  <c r="BT71" i="2"/>
  <c r="BR71" i="2"/>
  <c r="BQ71" i="2"/>
  <c r="BP71" i="2"/>
  <c r="BO71" i="2"/>
  <c r="BN71" i="2"/>
  <c r="BM71" i="2"/>
  <c r="BL71" i="2"/>
  <c r="BK71" i="2"/>
  <c r="BJ71" i="2"/>
  <c r="BI71" i="2"/>
  <c r="BH71" i="2"/>
  <c r="BG71" i="2"/>
  <c r="BF71" i="2"/>
  <c r="BE71" i="2"/>
  <c r="BD71" i="2"/>
  <c r="BC71" i="2"/>
  <c r="BB71" i="2"/>
  <c r="D71" i="2"/>
  <c r="C71" i="2"/>
  <c r="BA71" i="2" s="1"/>
  <c r="AO71" i="2" s="1"/>
  <c r="CJ70" i="2"/>
  <c r="CI70" i="2"/>
  <c r="CH70" i="2"/>
  <c r="CG70" i="2"/>
  <c r="CF70" i="2"/>
  <c r="CE70" i="2"/>
  <c r="CD70" i="2"/>
  <c r="CC70" i="2"/>
  <c r="CB70" i="2"/>
  <c r="CA70" i="2"/>
  <c r="BZ70" i="2"/>
  <c r="BY70" i="2"/>
  <c r="BX70" i="2"/>
  <c r="BW70" i="2"/>
  <c r="BV70" i="2"/>
  <c r="BU70" i="2"/>
  <c r="BT70" i="2"/>
  <c r="BR70" i="2"/>
  <c r="BQ70" i="2"/>
  <c r="BP70" i="2"/>
  <c r="BO70" i="2"/>
  <c r="BN70" i="2"/>
  <c r="BM70" i="2"/>
  <c r="BL70" i="2"/>
  <c r="BK70" i="2"/>
  <c r="BJ70" i="2"/>
  <c r="BI70" i="2"/>
  <c r="BH70" i="2"/>
  <c r="BG70" i="2"/>
  <c r="BF70" i="2"/>
  <c r="BE70" i="2"/>
  <c r="BD70" i="2"/>
  <c r="BC70" i="2"/>
  <c r="BB70" i="2"/>
  <c r="BA70" i="2"/>
  <c r="AO70" i="2" s="1"/>
  <c r="D70" i="2"/>
  <c r="C70" i="2"/>
  <c r="BS70" i="2" s="1"/>
  <c r="CJ69" i="2"/>
  <c r="CI69" i="2"/>
  <c r="CH69" i="2"/>
  <c r="CG69" i="2"/>
  <c r="CF69" i="2"/>
  <c r="CE69" i="2"/>
  <c r="CD69" i="2"/>
  <c r="CC69" i="2"/>
  <c r="CB69" i="2"/>
  <c r="CA69" i="2"/>
  <c r="BZ69" i="2"/>
  <c r="BY69" i="2"/>
  <c r="BX69" i="2"/>
  <c r="BW69" i="2"/>
  <c r="BV69" i="2"/>
  <c r="BU69" i="2"/>
  <c r="BT69" i="2"/>
  <c r="BS69" i="2"/>
  <c r="BR69" i="2"/>
  <c r="BQ69" i="2"/>
  <c r="BP69" i="2"/>
  <c r="BO69" i="2"/>
  <c r="BN69" i="2"/>
  <c r="BM69" i="2"/>
  <c r="BL69" i="2"/>
  <c r="BK69" i="2"/>
  <c r="BJ69" i="2"/>
  <c r="BI69" i="2"/>
  <c r="BH69" i="2"/>
  <c r="BG69" i="2"/>
  <c r="BF69" i="2"/>
  <c r="BE69" i="2"/>
  <c r="BD69" i="2"/>
  <c r="BC69" i="2"/>
  <c r="BB69" i="2"/>
  <c r="BA69" i="2"/>
  <c r="AO69" i="2"/>
  <c r="D69" i="2"/>
  <c r="C69" i="2"/>
  <c r="CJ64" i="2"/>
  <c r="CI64" i="2"/>
  <c r="CH64" i="2"/>
  <c r="CG64" i="2"/>
  <c r="CF64" i="2"/>
  <c r="CE64" i="2"/>
  <c r="CD64" i="2"/>
  <c r="CC64" i="2"/>
  <c r="CB64" i="2"/>
  <c r="CA64" i="2"/>
  <c r="BZ64" i="2"/>
  <c r="BY64" i="2"/>
  <c r="BX64" i="2"/>
  <c r="BW64" i="2"/>
  <c r="BV64" i="2"/>
  <c r="BU64" i="2"/>
  <c r="BT64" i="2"/>
  <c r="BS64" i="2"/>
  <c r="BR64" i="2"/>
  <c r="BQ64" i="2"/>
  <c r="BP64" i="2"/>
  <c r="BO64" i="2"/>
  <c r="BN64" i="2"/>
  <c r="BM64" i="2"/>
  <c r="BL64" i="2"/>
  <c r="BK64" i="2"/>
  <c r="BJ64" i="2"/>
  <c r="BI64" i="2"/>
  <c r="BH64" i="2"/>
  <c r="BG64" i="2"/>
  <c r="BF64" i="2"/>
  <c r="BE64" i="2"/>
  <c r="BD64" i="2"/>
  <c r="BC64" i="2"/>
  <c r="BB64" i="2"/>
  <c r="D64" i="2"/>
  <c r="C64" i="2"/>
  <c r="BA64" i="2" s="1"/>
  <c r="AO64" i="2" s="1"/>
  <c r="CJ63" i="2"/>
  <c r="CI63" i="2"/>
  <c r="CH63" i="2"/>
  <c r="CG63" i="2"/>
  <c r="CF63" i="2"/>
  <c r="CE63" i="2"/>
  <c r="CD63" i="2"/>
  <c r="CC63" i="2"/>
  <c r="CB63" i="2"/>
  <c r="CA63" i="2"/>
  <c r="BZ63" i="2"/>
  <c r="BY63" i="2"/>
  <c r="BX63" i="2"/>
  <c r="BW63" i="2"/>
  <c r="BV63" i="2"/>
  <c r="BU63" i="2"/>
  <c r="BT63" i="2"/>
  <c r="BR63" i="2"/>
  <c r="BQ63" i="2"/>
  <c r="BP63" i="2"/>
  <c r="BO63" i="2"/>
  <c r="BN63" i="2"/>
  <c r="BM63" i="2"/>
  <c r="BL63" i="2"/>
  <c r="BK63" i="2"/>
  <c r="BJ63" i="2"/>
  <c r="BI63" i="2"/>
  <c r="BH63" i="2"/>
  <c r="BG63" i="2"/>
  <c r="BF63" i="2"/>
  <c r="BE63" i="2"/>
  <c r="BD63" i="2"/>
  <c r="BC63" i="2"/>
  <c r="BB63" i="2"/>
  <c r="D63" i="2"/>
  <c r="C63" i="2"/>
  <c r="BA63" i="2" s="1"/>
  <c r="AO63" i="2" s="1"/>
  <c r="CJ62" i="2"/>
  <c r="CI62" i="2"/>
  <c r="CH62" i="2"/>
  <c r="CG62" i="2"/>
  <c r="CF62" i="2"/>
  <c r="CE62" i="2"/>
  <c r="CD62" i="2"/>
  <c r="CC62" i="2"/>
  <c r="CB62" i="2"/>
  <c r="CA62" i="2"/>
  <c r="BZ62" i="2"/>
  <c r="BY62" i="2"/>
  <c r="BX62" i="2"/>
  <c r="BW62" i="2"/>
  <c r="BV62" i="2"/>
  <c r="BU62" i="2"/>
  <c r="BT62" i="2"/>
  <c r="BR62" i="2"/>
  <c r="BQ62" i="2"/>
  <c r="BP62" i="2"/>
  <c r="BO62" i="2"/>
  <c r="BN62" i="2"/>
  <c r="BM62" i="2"/>
  <c r="BL62" i="2"/>
  <c r="BK62" i="2"/>
  <c r="BJ62" i="2"/>
  <c r="BI62" i="2"/>
  <c r="BH62" i="2"/>
  <c r="BG62" i="2"/>
  <c r="BF62" i="2"/>
  <c r="BE62" i="2"/>
  <c r="BD62" i="2"/>
  <c r="BC62" i="2"/>
  <c r="BB62" i="2"/>
  <c r="BA62" i="2"/>
  <c r="AO62" i="2" s="1"/>
  <c r="D62" i="2"/>
  <c r="C62" i="2"/>
  <c r="BS62" i="2" s="1"/>
  <c r="CJ61" i="2"/>
  <c r="CI61" i="2"/>
  <c r="CH61" i="2"/>
  <c r="CG61" i="2"/>
  <c r="CF61" i="2"/>
  <c r="CE61" i="2"/>
  <c r="CD61" i="2"/>
  <c r="CC61" i="2"/>
  <c r="CB61" i="2"/>
  <c r="CA61" i="2"/>
  <c r="BZ61" i="2"/>
  <c r="BY61" i="2"/>
  <c r="BX61" i="2"/>
  <c r="BW61" i="2"/>
  <c r="BV61" i="2"/>
  <c r="BU61" i="2"/>
  <c r="BT61" i="2"/>
  <c r="BS61" i="2"/>
  <c r="BR61" i="2"/>
  <c r="BQ61" i="2"/>
  <c r="BP61" i="2"/>
  <c r="BO61" i="2"/>
  <c r="BN61" i="2"/>
  <c r="BM61" i="2"/>
  <c r="BL61" i="2"/>
  <c r="BK61" i="2"/>
  <c r="BJ61" i="2"/>
  <c r="BI61" i="2"/>
  <c r="BH61" i="2"/>
  <c r="BG61" i="2"/>
  <c r="BF61" i="2"/>
  <c r="BE61" i="2"/>
  <c r="BD61" i="2"/>
  <c r="BC61" i="2"/>
  <c r="BB61" i="2"/>
  <c r="BA61" i="2"/>
  <c r="AO61" i="2"/>
  <c r="D61" i="2"/>
  <c r="C61" i="2"/>
  <c r="CJ60" i="2"/>
  <c r="CI60" i="2"/>
  <c r="CH60" i="2"/>
  <c r="CG60" i="2"/>
  <c r="CF60" i="2"/>
  <c r="CE60" i="2"/>
  <c r="CD60" i="2"/>
  <c r="CC60" i="2"/>
  <c r="CB60" i="2"/>
  <c r="CA60" i="2"/>
  <c r="BZ60" i="2"/>
  <c r="BY60" i="2"/>
  <c r="BX60" i="2"/>
  <c r="BW60" i="2"/>
  <c r="BV60" i="2"/>
  <c r="BU60" i="2"/>
  <c r="BT60" i="2"/>
  <c r="BS60" i="2"/>
  <c r="BR60" i="2"/>
  <c r="BQ60" i="2"/>
  <c r="BP60" i="2"/>
  <c r="BO60" i="2"/>
  <c r="BN60" i="2"/>
  <c r="BM60" i="2"/>
  <c r="BL60" i="2"/>
  <c r="BK60" i="2"/>
  <c r="BJ60" i="2"/>
  <c r="BI60" i="2"/>
  <c r="BH60" i="2"/>
  <c r="BG60" i="2"/>
  <c r="BF60" i="2"/>
  <c r="BE60" i="2"/>
  <c r="BD60" i="2"/>
  <c r="BC60" i="2"/>
  <c r="BB60" i="2"/>
  <c r="D60" i="2"/>
  <c r="C60" i="2"/>
  <c r="BA60" i="2" s="1"/>
  <c r="AO60" i="2" s="1"/>
  <c r="CJ59" i="2"/>
  <c r="CI59" i="2"/>
  <c r="CH59" i="2"/>
  <c r="CG59" i="2"/>
  <c r="CF59" i="2"/>
  <c r="CE59" i="2"/>
  <c r="CD59" i="2"/>
  <c r="CC59" i="2"/>
  <c r="CB59" i="2"/>
  <c r="CA59" i="2"/>
  <c r="BZ59" i="2"/>
  <c r="BY59" i="2"/>
  <c r="BX59" i="2"/>
  <c r="BW59" i="2"/>
  <c r="BV59" i="2"/>
  <c r="BU59" i="2"/>
  <c r="BT59" i="2"/>
  <c r="BR59" i="2"/>
  <c r="BQ59" i="2"/>
  <c r="BP59" i="2"/>
  <c r="BO59" i="2"/>
  <c r="BN59" i="2"/>
  <c r="BM59" i="2"/>
  <c r="BL59" i="2"/>
  <c r="BK59" i="2"/>
  <c r="BJ59" i="2"/>
  <c r="BI59" i="2"/>
  <c r="BH59" i="2"/>
  <c r="BG59" i="2"/>
  <c r="BF59" i="2"/>
  <c r="BE59" i="2"/>
  <c r="BD59" i="2"/>
  <c r="BC59" i="2"/>
  <c r="BB59" i="2"/>
  <c r="D59" i="2"/>
  <c r="C59" i="2"/>
  <c r="BA59" i="2" s="1"/>
  <c r="AO59" i="2" s="1"/>
  <c r="CJ58" i="2"/>
  <c r="CI58" i="2"/>
  <c r="CH58" i="2"/>
  <c r="CG58" i="2"/>
  <c r="CF58" i="2"/>
  <c r="CE58" i="2"/>
  <c r="CD58" i="2"/>
  <c r="CC58" i="2"/>
  <c r="CB58" i="2"/>
  <c r="CA58" i="2"/>
  <c r="BZ58" i="2"/>
  <c r="BY58" i="2"/>
  <c r="BX58" i="2"/>
  <c r="BW58" i="2"/>
  <c r="BV58" i="2"/>
  <c r="BU58" i="2"/>
  <c r="BT58" i="2"/>
  <c r="BR58" i="2"/>
  <c r="BQ58" i="2"/>
  <c r="BP58" i="2"/>
  <c r="BO58" i="2"/>
  <c r="BN58" i="2"/>
  <c r="BM58" i="2"/>
  <c r="BL58" i="2"/>
  <c r="BK58" i="2"/>
  <c r="BJ58" i="2"/>
  <c r="BI58" i="2"/>
  <c r="BH58" i="2"/>
  <c r="BG58" i="2"/>
  <c r="BF58" i="2"/>
  <c r="BE58" i="2"/>
  <c r="BD58" i="2"/>
  <c r="BC58" i="2"/>
  <c r="BB58" i="2"/>
  <c r="BA58" i="2"/>
  <c r="AO58" i="2" s="1"/>
  <c r="D58" i="2"/>
  <c r="C58" i="2"/>
  <c r="BS58" i="2" s="1"/>
  <c r="CJ57" i="2"/>
  <c r="CI57" i="2"/>
  <c r="CH57" i="2"/>
  <c r="CG57" i="2"/>
  <c r="CF57" i="2"/>
  <c r="CE57" i="2"/>
  <c r="CD57" i="2"/>
  <c r="CC57" i="2"/>
  <c r="CB57" i="2"/>
  <c r="CA57" i="2"/>
  <c r="BZ57" i="2"/>
  <c r="BY57" i="2"/>
  <c r="BX57" i="2"/>
  <c r="BW57" i="2"/>
  <c r="BV57" i="2"/>
  <c r="BU57" i="2"/>
  <c r="BT57" i="2"/>
  <c r="BS57" i="2"/>
  <c r="BR57" i="2"/>
  <c r="BQ57" i="2"/>
  <c r="BP57" i="2"/>
  <c r="BO57" i="2"/>
  <c r="BN57" i="2"/>
  <c r="BM57" i="2"/>
  <c r="BL57" i="2"/>
  <c r="BK57" i="2"/>
  <c r="BJ57" i="2"/>
  <c r="BI57" i="2"/>
  <c r="BH57" i="2"/>
  <c r="BG57" i="2"/>
  <c r="BF57" i="2"/>
  <c r="BE57" i="2"/>
  <c r="BD57" i="2"/>
  <c r="BC57" i="2"/>
  <c r="BB57" i="2"/>
  <c r="BA57" i="2"/>
  <c r="AO57" i="2"/>
  <c r="D57" i="2"/>
  <c r="C57" i="2"/>
  <c r="CJ56" i="2"/>
  <c r="CI56" i="2"/>
  <c r="CH56" i="2"/>
  <c r="CG56" i="2"/>
  <c r="CF56" i="2"/>
  <c r="CE56" i="2"/>
  <c r="CD56" i="2"/>
  <c r="CC56" i="2"/>
  <c r="CB56" i="2"/>
  <c r="CA56" i="2"/>
  <c r="BZ56" i="2"/>
  <c r="BY56" i="2"/>
  <c r="BX56" i="2"/>
  <c r="BW56" i="2"/>
  <c r="BV56" i="2"/>
  <c r="BU56" i="2"/>
  <c r="BT56" i="2"/>
  <c r="BS56" i="2"/>
  <c r="BR56" i="2"/>
  <c r="BQ56" i="2"/>
  <c r="BP56" i="2"/>
  <c r="BO56" i="2"/>
  <c r="BN56" i="2"/>
  <c r="BM56" i="2"/>
  <c r="BL56" i="2"/>
  <c r="BK56" i="2"/>
  <c r="BJ56" i="2"/>
  <c r="BI56" i="2"/>
  <c r="BH56" i="2"/>
  <c r="BG56" i="2"/>
  <c r="BF56" i="2"/>
  <c r="BE56" i="2"/>
  <c r="BD56" i="2"/>
  <c r="BC56" i="2"/>
  <c r="BB56" i="2"/>
  <c r="D56" i="2"/>
  <c r="C56" i="2"/>
  <c r="BA56" i="2" s="1"/>
  <c r="AO56" i="2" s="1"/>
  <c r="CJ55" i="2"/>
  <c r="CI55" i="2"/>
  <c r="CH55" i="2"/>
  <c r="CG55" i="2"/>
  <c r="CF55" i="2"/>
  <c r="CE55" i="2"/>
  <c r="CD55" i="2"/>
  <c r="CC55" i="2"/>
  <c r="CB55" i="2"/>
  <c r="CA55" i="2"/>
  <c r="BZ55" i="2"/>
  <c r="BY55" i="2"/>
  <c r="BX55" i="2"/>
  <c r="BW55" i="2"/>
  <c r="BV55" i="2"/>
  <c r="BU55" i="2"/>
  <c r="BT55" i="2"/>
  <c r="BR55" i="2"/>
  <c r="BQ55" i="2"/>
  <c r="BP55" i="2"/>
  <c r="BO55" i="2"/>
  <c r="BN55" i="2"/>
  <c r="BM55" i="2"/>
  <c r="BL55" i="2"/>
  <c r="BK55" i="2"/>
  <c r="BJ55" i="2"/>
  <c r="BI55" i="2"/>
  <c r="BH55" i="2"/>
  <c r="BG55" i="2"/>
  <c r="BF55" i="2"/>
  <c r="BE55" i="2"/>
  <c r="BD55" i="2"/>
  <c r="BC55" i="2"/>
  <c r="BB55" i="2"/>
  <c r="D55" i="2"/>
  <c r="C55" i="2"/>
  <c r="BA55" i="2" s="1"/>
  <c r="AO55" i="2" s="1"/>
  <c r="CJ54" i="2"/>
  <c r="CI54" i="2"/>
  <c r="CH54" i="2"/>
  <c r="CG54" i="2"/>
  <c r="CF54" i="2"/>
  <c r="CE54" i="2"/>
  <c r="CD54" i="2"/>
  <c r="CC54" i="2"/>
  <c r="CB54" i="2"/>
  <c r="CA54" i="2"/>
  <c r="BZ54" i="2"/>
  <c r="BY54" i="2"/>
  <c r="BX54" i="2"/>
  <c r="BW54" i="2"/>
  <c r="BV54" i="2"/>
  <c r="BU54" i="2"/>
  <c r="BT54" i="2"/>
  <c r="BR54" i="2"/>
  <c r="BQ54" i="2"/>
  <c r="BP54" i="2"/>
  <c r="BO54" i="2"/>
  <c r="BN54" i="2"/>
  <c r="BM54" i="2"/>
  <c r="BL54" i="2"/>
  <c r="BK54" i="2"/>
  <c r="BJ54" i="2"/>
  <c r="BI54" i="2"/>
  <c r="BH54" i="2"/>
  <c r="BG54" i="2"/>
  <c r="BF54" i="2"/>
  <c r="BE54" i="2"/>
  <c r="BD54" i="2"/>
  <c r="BC54" i="2"/>
  <c r="BB54" i="2"/>
  <c r="BA54" i="2"/>
  <c r="AO54" i="2" s="1"/>
  <c r="D54" i="2"/>
  <c r="C54" i="2"/>
  <c r="BS54" i="2" s="1"/>
  <c r="CJ53" i="2"/>
  <c r="CI53" i="2"/>
  <c r="CH53" i="2"/>
  <c r="CG53" i="2"/>
  <c r="CF53" i="2"/>
  <c r="CE53" i="2"/>
  <c r="CD53" i="2"/>
  <c r="CC53" i="2"/>
  <c r="CB53" i="2"/>
  <c r="CA53" i="2"/>
  <c r="BZ53" i="2"/>
  <c r="BY53" i="2"/>
  <c r="BX53" i="2"/>
  <c r="BW53" i="2"/>
  <c r="BV53" i="2"/>
  <c r="BU53" i="2"/>
  <c r="BT53" i="2"/>
  <c r="BS53" i="2"/>
  <c r="BR53" i="2"/>
  <c r="BQ53" i="2"/>
  <c r="BP53" i="2"/>
  <c r="BO53" i="2"/>
  <c r="BN53" i="2"/>
  <c r="BM53" i="2"/>
  <c r="BL53" i="2"/>
  <c r="BK53" i="2"/>
  <c r="BJ53" i="2"/>
  <c r="BI53" i="2"/>
  <c r="BH53" i="2"/>
  <c r="BG53" i="2"/>
  <c r="BF53" i="2"/>
  <c r="BE53" i="2"/>
  <c r="BD53" i="2"/>
  <c r="BC53" i="2"/>
  <c r="BB53" i="2"/>
  <c r="BA53" i="2"/>
  <c r="AO53" i="2"/>
  <c r="D53" i="2"/>
  <c r="C53" i="2"/>
  <c r="CJ52" i="2"/>
  <c r="CI52" i="2"/>
  <c r="CH52" i="2"/>
  <c r="CG52" i="2"/>
  <c r="CF52" i="2"/>
  <c r="CE52" i="2"/>
  <c r="CD52" i="2"/>
  <c r="CC52" i="2"/>
  <c r="CB52" i="2"/>
  <c r="CA52" i="2"/>
  <c r="BZ52" i="2"/>
  <c r="BY52" i="2"/>
  <c r="BX52" i="2"/>
  <c r="BW52" i="2"/>
  <c r="BV52" i="2"/>
  <c r="BU52" i="2"/>
  <c r="BT52" i="2"/>
  <c r="BS52" i="2"/>
  <c r="BR52" i="2"/>
  <c r="BQ52" i="2"/>
  <c r="BP52" i="2"/>
  <c r="BO52" i="2"/>
  <c r="BN52" i="2"/>
  <c r="BM52" i="2"/>
  <c r="BL52" i="2"/>
  <c r="BK52" i="2"/>
  <c r="BJ52" i="2"/>
  <c r="BI52" i="2"/>
  <c r="BH52" i="2"/>
  <c r="BG52" i="2"/>
  <c r="BF52" i="2"/>
  <c r="BE52" i="2"/>
  <c r="BD52" i="2"/>
  <c r="BC52" i="2"/>
  <c r="BB52" i="2"/>
  <c r="D52" i="2"/>
  <c r="C52" i="2"/>
  <c r="BA52" i="2" s="1"/>
  <c r="AO52" i="2" s="1"/>
  <c r="CJ51" i="2"/>
  <c r="CI51" i="2"/>
  <c r="CH51" i="2"/>
  <c r="CG51" i="2"/>
  <c r="CF51" i="2"/>
  <c r="CE51" i="2"/>
  <c r="CD51" i="2"/>
  <c r="CC51" i="2"/>
  <c r="CB51" i="2"/>
  <c r="CA51" i="2"/>
  <c r="BZ51" i="2"/>
  <c r="BY51" i="2"/>
  <c r="BX51" i="2"/>
  <c r="BW51" i="2"/>
  <c r="BV51" i="2"/>
  <c r="BU51" i="2"/>
  <c r="BT51" i="2"/>
  <c r="BR51" i="2"/>
  <c r="BQ51" i="2"/>
  <c r="BP51" i="2"/>
  <c r="BO51" i="2"/>
  <c r="BN51" i="2"/>
  <c r="BM51" i="2"/>
  <c r="BL51" i="2"/>
  <c r="BK51" i="2"/>
  <c r="BJ51" i="2"/>
  <c r="BI51" i="2"/>
  <c r="BH51" i="2"/>
  <c r="BG51" i="2"/>
  <c r="BF51" i="2"/>
  <c r="BE51" i="2"/>
  <c r="BD51" i="2"/>
  <c r="BC51" i="2"/>
  <c r="BB51" i="2"/>
  <c r="D51" i="2"/>
  <c r="C51" i="2"/>
  <c r="BA51" i="2" s="1"/>
  <c r="AO51" i="2" s="1"/>
  <c r="CJ50" i="2"/>
  <c r="CI50" i="2"/>
  <c r="CH50" i="2"/>
  <c r="CG50" i="2"/>
  <c r="CF50" i="2"/>
  <c r="CE50" i="2"/>
  <c r="CD50" i="2"/>
  <c r="CC50" i="2"/>
  <c r="CB50" i="2"/>
  <c r="CA50" i="2"/>
  <c r="BZ50" i="2"/>
  <c r="BY50" i="2"/>
  <c r="BX50" i="2"/>
  <c r="BW50" i="2"/>
  <c r="BV50" i="2"/>
  <c r="BU50" i="2"/>
  <c r="BT50" i="2"/>
  <c r="BR50" i="2"/>
  <c r="BQ50" i="2"/>
  <c r="BP50" i="2"/>
  <c r="BO50" i="2"/>
  <c r="BN50" i="2"/>
  <c r="BM50" i="2"/>
  <c r="BL50" i="2"/>
  <c r="BK50" i="2"/>
  <c r="BJ50" i="2"/>
  <c r="BI50" i="2"/>
  <c r="BH50" i="2"/>
  <c r="BG50" i="2"/>
  <c r="BF50" i="2"/>
  <c r="BE50" i="2"/>
  <c r="BD50" i="2"/>
  <c r="BC50" i="2"/>
  <c r="BB50" i="2"/>
  <c r="BA50" i="2"/>
  <c r="AO50" i="2" s="1"/>
  <c r="D50" i="2"/>
  <c r="C50" i="2"/>
  <c r="BS50" i="2" s="1"/>
  <c r="CJ49" i="2"/>
  <c r="CI49"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O49" i="2"/>
  <c r="D49" i="2"/>
  <c r="C49"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D48" i="2"/>
  <c r="C48" i="2"/>
  <c r="BA48" i="2" s="1"/>
  <c r="AO48" i="2" s="1"/>
  <c r="CJ47" i="2"/>
  <c r="CI47" i="2"/>
  <c r="CH47" i="2"/>
  <c r="CG47" i="2"/>
  <c r="CF47" i="2"/>
  <c r="CE47" i="2"/>
  <c r="CD47" i="2"/>
  <c r="CC47" i="2"/>
  <c r="CB47" i="2"/>
  <c r="CA47" i="2"/>
  <c r="BZ47" i="2"/>
  <c r="BY47" i="2"/>
  <c r="BX47" i="2"/>
  <c r="BW47" i="2"/>
  <c r="BV47" i="2"/>
  <c r="BU47" i="2"/>
  <c r="BT47" i="2"/>
  <c r="BR47" i="2"/>
  <c r="BQ47" i="2"/>
  <c r="BP47" i="2"/>
  <c r="BO47" i="2"/>
  <c r="BN47" i="2"/>
  <c r="BM47" i="2"/>
  <c r="BL47" i="2"/>
  <c r="BK47" i="2"/>
  <c r="BJ47" i="2"/>
  <c r="BI47" i="2"/>
  <c r="BH47" i="2"/>
  <c r="BG47" i="2"/>
  <c r="BF47" i="2"/>
  <c r="BE47" i="2"/>
  <c r="BD47" i="2"/>
  <c r="BC47" i="2"/>
  <c r="BB47" i="2"/>
  <c r="D47" i="2"/>
  <c r="C47" i="2"/>
  <c r="BA47" i="2" s="1"/>
  <c r="AO47" i="2" s="1"/>
  <c r="BW42" i="2"/>
  <c r="BV42" i="2"/>
  <c r="BU42" i="2"/>
  <c r="BT42" i="2"/>
  <c r="BS42" i="2"/>
  <c r="BE42" i="2"/>
  <c r="BD42" i="2"/>
  <c r="BC42" i="2"/>
  <c r="BB42" i="2"/>
  <c r="R42" i="2" s="1"/>
  <c r="BA42" i="2"/>
  <c r="BW41" i="2"/>
  <c r="BV41" i="2"/>
  <c r="BU41" i="2"/>
  <c r="BT41" i="2"/>
  <c r="BS41" i="2"/>
  <c r="BE41" i="2"/>
  <c r="BD41" i="2"/>
  <c r="BC41" i="2"/>
  <c r="BB41" i="2"/>
  <c r="BA41" i="2"/>
  <c r="R41" i="2" s="1"/>
  <c r="BW40" i="2"/>
  <c r="BV40" i="2"/>
  <c r="BU40" i="2"/>
  <c r="BT40" i="2"/>
  <c r="BS40" i="2"/>
  <c r="BE40" i="2"/>
  <c r="BD40" i="2"/>
  <c r="BC40" i="2"/>
  <c r="BB40" i="2"/>
  <c r="BA40" i="2"/>
  <c r="R40" i="2" s="1"/>
  <c r="BW39" i="2"/>
  <c r="BV39" i="2"/>
  <c r="BU39" i="2"/>
  <c r="BT39" i="2"/>
  <c r="BS39" i="2"/>
  <c r="BE39" i="2"/>
  <c r="BD39" i="2"/>
  <c r="BC39" i="2"/>
  <c r="BB39" i="2"/>
  <c r="BA39" i="2"/>
  <c r="R39" i="2"/>
  <c r="BW38" i="2"/>
  <c r="BV38" i="2"/>
  <c r="BU38" i="2"/>
  <c r="BT38" i="2"/>
  <c r="BS38" i="2"/>
  <c r="BE38" i="2"/>
  <c r="BD38" i="2"/>
  <c r="BC38" i="2"/>
  <c r="BB38" i="2"/>
  <c r="R38" i="2" s="1"/>
  <c r="BA38" i="2"/>
  <c r="BW34" i="2"/>
  <c r="BV34" i="2"/>
  <c r="BU34" i="2"/>
  <c r="BT34" i="2"/>
  <c r="BS34" i="2"/>
  <c r="BE34" i="2"/>
  <c r="BD34" i="2"/>
  <c r="BC34" i="2"/>
  <c r="BB34" i="2"/>
  <c r="BA34" i="2"/>
  <c r="R34" i="2" s="1"/>
  <c r="BW33" i="2"/>
  <c r="BV33" i="2"/>
  <c r="BU33" i="2"/>
  <c r="BT33" i="2"/>
  <c r="BS33" i="2"/>
  <c r="BE33" i="2"/>
  <c r="BD33" i="2"/>
  <c r="BC33" i="2"/>
  <c r="BB33" i="2"/>
  <c r="BA33" i="2"/>
  <c r="R33" i="2" s="1"/>
  <c r="BW32" i="2"/>
  <c r="BV32" i="2"/>
  <c r="BU32" i="2"/>
  <c r="BT32" i="2"/>
  <c r="BS32" i="2"/>
  <c r="BE32" i="2"/>
  <c r="BD32" i="2"/>
  <c r="BC32" i="2"/>
  <c r="BB32" i="2"/>
  <c r="BA32" i="2"/>
  <c r="R32" i="2"/>
  <c r="BW31" i="2"/>
  <c r="BV31" i="2"/>
  <c r="BU31" i="2"/>
  <c r="BT31" i="2"/>
  <c r="BS31" i="2"/>
  <c r="BE31" i="2"/>
  <c r="BD31" i="2"/>
  <c r="BC31" i="2"/>
  <c r="BB31" i="2"/>
  <c r="R31" i="2" s="1"/>
  <c r="BA31" i="2"/>
  <c r="BW30" i="2"/>
  <c r="BV30" i="2"/>
  <c r="BU30" i="2"/>
  <c r="BT30" i="2"/>
  <c r="BS30" i="2"/>
  <c r="BE30" i="2"/>
  <c r="BD30" i="2"/>
  <c r="BC30" i="2"/>
  <c r="BB30" i="2"/>
  <c r="BA30" i="2"/>
  <c r="R30" i="2" s="1"/>
  <c r="BX26" i="2"/>
  <c r="BW26" i="2"/>
  <c r="BV26" i="2"/>
  <c r="BU26" i="2"/>
  <c r="BT26" i="2"/>
  <c r="BS26" i="2"/>
  <c r="BH26" i="2"/>
  <c r="BG26" i="2"/>
  <c r="BF26" i="2"/>
  <c r="BE26" i="2"/>
  <c r="BD26" i="2"/>
  <c r="S26" i="2" s="1"/>
  <c r="BC26" i="2"/>
  <c r="BX25" i="2"/>
  <c r="BW25" i="2"/>
  <c r="BV25" i="2"/>
  <c r="BU25" i="2"/>
  <c r="BT25" i="2"/>
  <c r="BS25" i="2"/>
  <c r="BH25" i="2"/>
  <c r="BG25" i="2"/>
  <c r="BF25" i="2"/>
  <c r="BE25" i="2"/>
  <c r="BD25" i="2"/>
  <c r="BC25" i="2"/>
  <c r="S25" i="2"/>
  <c r="BX24" i="2"/>
  <c r="BW24" i="2"/>
  <c r="BV24" i="2"/>
  <c r="BU24" i="2"/>
  <c r="BT24" i="2"/>
  <c r="BS24" i="2"/>
  <c r="BH24" i="2"/>
  <c r="BG24" i="2"/>
  <c r="BF24" i="2"/>
  <c r="BE24" i="2"/>
  <c r="BD24" i="2"/>
  <c r="BC24" i="2"/>
  <c r="S24" i="2" s="1"/>
  <c r="BX23" i="2"/>
  <c r="BW23" i="2"/>
  <c r="BV23" i="2"/>
  <c r="BU23" i="2"/>
  <c r="BT23" i="2"/>
  <c r="BS23" i="2"/>
  <c r="BH23" i="2"/>
  <c r="BG23" i="2"/>
  <c r="BF23" i="2"/>
  <c r="BE23" i="2"/>
  <c r="BD23" i="2"/>
  <c r="BC23" i="2"/>
  <c r="S23" i="2" s="1"/>
  <c r="BX22" i="2"/>
  <c r="BW22" i="2"/>
  <c r="BV22" i="2"/>
  <c r="BU22" i="2"/>
  <c r="BT22" i="2"/>
  <c r="BS22" i="2"/>
  <c r="BH22" i="2"/>
  <c r="BG22" i="2"/>
  <c r="BF22" i="2"/>
  <c r="BE22" i="2"/>
  <c r="BD22" i="2"/>
  <c r="S22" i="2" s="1"/>
  <c r="BC22" i="2"/>
  <c r="BX21" i="2"/>
  <c r="BW21" i="2"/>
  <c r="BV21" i="2"/>
  <c r="BU21" i="2"/>
  <c r="BT21" i="2"/>
  <c r="BS21" i="2"/>
  <c r="BH21" i="2"/>
  <c r="BG21" i="2"/>
  <c r="BF21" i="2"/>
  <c r="BE21" i="2"/>
  <c r="BD21" i="2"/>
  <c r="BC21" i="2"/>
  <c r="S21" i="2"/>
  <c r="BX20" i="2"/>
  <c r="BW20" i="2"/>
  <c r="BV20" i="2"/>
  <c r="BU20" i="2"/>
  <c r="BT20" i="2"/>
  <c r="BS20" i="2"/>
  <c r="BH20" i="2"/>
  <c r="BG20" i="2"/>
  <c r="BF20" i="2"/>
  <c r="BE20" i="2"/>
  <c r="BD20" i="2"/>
  <c r="BC20" i="2"/>
  <c r="S20" i="2" s="1"/>
  <c r="BX19" i="2"/>
  <c r="BW19" i="2"/>
  <c r="BV19" i="2"/>
  <c r="BU19" i="2"/>
  <c r="BT19" i="2"/>
  <c r="BS19" i="2"/>
  <c r="BH19" i="2"/>
  <c r="BG19" i="2"/>
  <c r="BF19" i="2"/>
  <c r="BE19" i="2"/>
  <c r="BD19" i="2"/>
  <c r="BC19" i="2"/>
  <c r="S19" i="2" s="1"/>
  <c r="BX18" i="2"/>
  <c r="BW18" i="2"/>
  <c r="BV18" i="2"/>
  <c r="BU18" i="2"/>
  <c r="BT18" i="2"/>
  <c r="BS18" i="2"/>
  <c r="BH18" i="2"/>
  <c r="BG18" i="2"/>
  <c r="BF18" i="2"/>
  <c r="BE18" i="2"/>
  <c r="BD18" i="2"/>
  <c r="S18" i="2" s="1"/>
  <c r="BC18" i="2"/>
  <c r="BX17" i="2"/>
  <c r="BW17" i="2"/>
  <c r="BV17" i="2"/>
  <c r="BU17" i="2"/>
  <c r="BT17" i="2"/>
  <c r="BS17" i="2"/>
  <c r="BH17" i="2"/>
  <c r="BG17" i="2"/>
  <c r="BF17" i="2"/>
  <c r="S17" i="2" s="1"/>
  <c r="BE17" i="2"/>
  <c r="BD17" i="2"/>
  <c r="BC17" i="2"/>
  <c r="BX16" i="2"/>
  <c r="BW16" i="2"/>
  <c r="BV16" i="2"/>
  <c r="BU16" i="2"/>
  <c r="BT16" i="2"/>
  <c r="BS16" i="2"/>
  <c r="BH16" i="2"/>
  <c r="BG16" i="2"/>
  <c r="BF16" i="2"/>
  <c r="BE16" i="2"/>
  <c r="BD16" i="2"/>
  <c r="BC16" i="2"/>
  <c r="S16" i="2" s="1"/>
  <c r="BX15" i="2"/>
  <c r="BW15" i="2"/>
  <c r="BV15" i="2"/>
  <c r="BU15" i="2"/>
  <c r="BT15" i="2"/>
  <c r="BS15" i="2"/>
  <c r="BH15" i="2"/>
  <c r="BG15" i="2"/>
  <c r="BF15" i="2"/>
  <c r="BE15" i="2"/>
  <c r="BD15" i="2"/>
  <c r="BC15" i="2"/>
  <c r="S15" i="2" s="1"/>
  <c r="BX14" i="2"/>
  <c r="BW14" i="2"/>
  <c r="BV14" i="2"/>
  <c r="BU14" i="2"/>
  <c r="BT14" i="2"/>
  <c r="BS14" i="2"/>
  <c r="BH14" i="2"/>
  <c r="BG14" i="2"/>
  <c r="BF14" i="2"/>
  <c r="BE14" i="2"/>
  <c r="BD14" i="2"/>
  <c r="S14" i="2" s="1"/>
  <c r="BC14" i="2"/>
  <c r="BX13" i="2"/>
  <c r="BW13" i="2"/>
  <c r="BV13" i="2"/>
  <c r="BU13" i="2"/>
  <c r="BT13" i="2"/>
  <c r="BS13" i="2"/>
  <c r="BH13" i="2"/>
  <c r="BG13" i="2"/>
  <c r="BF13" i="2"/>
  <c r="S13" i="2" s="1"/>
  <c r="BE13" i="2"/>
  <c r="BD13" i="2"/>
  <c r="BC13" i="2"/>
  <c r="BX12" i="2"/>
  <c r="BW12" i="2"/>
  <c r="BV12" i="2"/>
  <c r="BU12" i="2"/>
  <c r="BT12" i="2"/>
  <c r="BS12" i="2"/>
  <c r="BH12" i="2"/>
  <c r="BG12" i="2"/>
  <c r="BF12" i="2"/>
  <c r="BE12" i="2"/>
  <c r="BD12" i="2"/>
  <c r="BC12" i="2"/>
  <c r="S12" i="2" s="1"/>
  <c r="BX11" i="2"/>
  <c r="BW11" i="2"/>
  <c r="BV11" i="2"/>
  <c r="BU11" i="2"/>
  <c r="BT11" i="2"/>
  <c r="BS11" i="2"/>
  <c r="BH11" i="2"/>
  <c r="BG11" i="2"/>
  <c r="BF11" i="2"/>
  <c r="BE11" i="2"/>
  <c r="BD11" i="2"/>
  <c r="BC11" i="2"/>
  <c r="S11" i="2" s="1"/>
  <c r="A5" i="2"/>
  <c r="A4" i="2"/>
  <c r="A3" i="2"/>
  <c r="A2" i="2"/>
  <c r="A172" i="2" l="1"/>
  <c r="BS47" i="2"/>
  <c r="BS51" i="2"/>
  <c r="BS55" i="2"/>
  <c r="BS59" i="2"/>
  <c r="BS63" i="2"/>
  <c r="BS71" i="2"/>
  <c r="BS75" i="2"/>
  <c r="BS79" i="2"/>
  <c r="BS83" i="2"/>
  <c r="BA84" i="2"/>
  <c r="AO84" i="2" s="1"/>
  <c r="BS86" i="2"/>
  <c r="CJ86" i="4"/>
  <c r="CI86" i="4"/>
  <c r="CH86" i="4"/>
  <c r="CG86" i="4"/>
  <c r="CF86" i="4"/>
  <c r="CE86" i="4"/>
  <c r="CD86" i="4"/>
  <c r="CC86" i="4"/>
  <c r="CB86" i="4"/>
  <c r="CA86" i="4"/>
  <c r="BZ86" i="4"/>
  <c r="BY86" i="4"/>
  <c r="BX86" i="4"/>
  <c r="BW86" i="4"/>
  <c r="BV86" i="4"/>
  <c r="BU86" i="4"/>
  <c r="BT86" i="4"/>
  <c r="BR86" i="4"/>
  <c r="BQ86" i="4"/>
  <c r="BP86" i="4"/>
  <c r="BO86" i="4"/>
  <c r="BN86" i="4"/>
  <c r="BM86" i="4"/>
  <c r="BL86" i="4"/>
  <c r="BK86" i="4"/>
  <c r="BJ86" i="4"/>
  <c r="BI86" i="4"/>
  <c r="BH86" i="4"/>
  <c r="BG86" i="4"/>
  <c r="BF86" i="4"/>
  <c r="BE86" i="4"/>
  <c r="BD86" i="4"/>
  <c r="BC86" i="4"/>
  <c r="BB86" i="4"/>
  <c r="D86" i="4"/>
  <c r="C86" i="4"/>
  <c r="BA86" i="4" s="1"/>
  <c r="AO86" i="4" s="1"/>
  <c r="CJ85" i="4"/>
  <c r="CI85" i="4"/>
  <c r="CH85" i="4"/>
  <c r="CG85" i="4"/>
  <c r="CF85" i="4"/>
  <c r="CE85" i="4"/>
  <c r="CD85"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O85" i="4" s="1"/>
  <c r="D85" i="4"/>
  <c r="C85" i="4"/>
  <c r="CJ84" i="4"/>
  <c r="CI84" i="4"/>
  <c r="CH84" i="4"/>
  <c r="CG84" i="4"/>
  <c r="CF84" i="4"/>
  <c r="CE84" i="4"/>
  <c r="CD84" i="4"/>
  <c r="CC84" i="4"/>
  <c r="CB84" i="4"/>
  <c r="CA84" i="4"/>
  <c r="BZ84" i="4"/>
  <c r="BY84" i="4"/>
  <c r="BX84" i="4"/>
  <c r="BW84" i="4"/>
  <c r="BV84" i="4"/>
  <c r="BU84" i="4"/>
  <c r="BT84" i="4"/>
  <c r="BR84" i="4"/>
  <c r="BQ84" i="4"/>
  <c r="BP84" i="4"/>
  <c r="BO84" i="4"/>
  <c r="BN84" i="4"/>
  <c r="BM84" i="4"/>
  <c r="BL84" i="4"/>
  <c r="BK84" i="4"/>
  <c r="BJ84" i="4"/>
  <c r="BI84" i="4"/>
  <c r="BH84" i="4"/>
  <c r="BG84" i="4"/>
  <c r="BF84" i="4"/>
  <c r="BE84" i="4"/>
  <c r="BD84" i="4"/>
  <c r="BC84" i="4"/>
  <c r="BB84" i="4"/>
  <c r="D84" i="4"/>
  <c r="C84" i="4"/>
  <c r="BS84" i="4" s="1"/>
  <c r="CJ83" i="4"/>
  <c r="CI83" i="4"/>
  <c r="CH83" i="4"/>
  <c r="CG83" i="4"/>
  <c r="CF83" i="4"/>
  <c r="CE83" i="4"/>
  <c r="CD83"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O83" i="4" s="1"/>
  <c r="D83" i="4"/>
  <c r="C83" i="4"/>
  <c r="CJ82" i="4"/>
  <c r="CI82" i="4"/>
  <c r="CH82" i="4"/>
  <c r="CG82" i="4"/>
  <c r="CF82" i="4"/>
  <c r="CE82" i="4"/>
  <c r="CD82" i="4"/>
  <c r="CC82" i="4"/>
  <c r="CB82" i="4"/>
  <c r="CA82" i="4"/>
  <c r="BZ82" i="4"/>
  <c r="BY82" i="4"/>
  <c r="BX82" i="4"/>
  <c r="BW82" i="4"/>
  <c r="BV82" i="4"/>
  <c r="BU82" i="4"/>
  <c r="BT82" i="4"/>
  <c r="BR82" i="4"/>
  <c r="BQ82" i="4"/>
  <c r="BP82" i="4"/>
  <c r="BO82" i="4"/>
  <c r="BN82" i="4"/>
  <c r="BM82" i="4"/>
  <c r="BL82" i="4"/>
  <c r="BK82" i="4"/>
  <c r="BJ82" i="4"/>
  <c r="BI82" i="4"/>
  <c r="BH82" i="4"/>
  <c r="BG82" i="4"/>
  <c r="BF82" i="4"/>
  <c r="BE82" i="4"/>
  <c r="BD82" i="4"/>
  <c r="BC82" i="4"/>
  <c r="BB82" i="4"/>
  <c r="D82" i="4"/>
  <c r="C82" i="4"/>
  <c r="BA82" i="4" s="1"/>
  <c r="AO82" i="4" s="1"/>
  <c r="CJ81" i="4"/>
  <c r="CI81" i="4"/>
  <c r="CH81" i="4"/>
  <c r="CG81" i="4"/>
  <c r="CF81" i="4"/>
  <c r="CE81" i="4"/>
  <c r="CD81" i="4"/>
  <c r="CC81" i="4"/>
  <c r="CB81"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O81" i="4" s="1"/>
  <c r="D81" i="4"/>
  <c r="C81" i="4"/>
  <c r="CJ80" i="4"/>
  <c r="CI80" i="4"/>
  <c r="CH80" i="4"/>
  <c r="CG80" i="4"/>
  <c r="CF80" i="4"/>
  <c r="CE80" i="4"/>
  <c r="CD80" i="4"/>
  <c r="CC80" i="4"/>
  <c r="CB80" i="4"/>
  <c r="CA80" i="4"/>
  <c r="BZ80" i="4"/>
  <c r="BY80" i="4"/>
  <c r="BX80" i="4"/>
  <c r="BW80" i="4"/>
  <c r="BV80" i="4"/>
  <c r="BU80" i="4"/>
  <c r="BT80" i="4"/>
  <c r="BR80" i="4"/>
  <c r="BQ80" i="4"/>
  <c r="BP80" i="4"/>
  <c r="BO80" i="4"/>
  <c r="BN80" i="4"/>
  <c r="BM80" i="4"/>
  <c r="BL80" i="4"/>
  <c r="BK80" i="4"/>
  <c r="BJ80" i="4"/>
  <c r="BI80" i="4"/>
  <c r="BH80" i="4"/>
  <c r="BG80" i="4"/>
  <c r="BF80" i="4"/>
  <c r="BE80" i="4"/>
  <c r="BD80" i="4"/>
  <c r="BC80" i="4"/>
  <c r="BB80" i="4"/>
  <c r="D80" i="4"/>
  <c r="C80" i="4"/>
  <c r="BS80" i="4" s="1"/>
  <c r="CJ79" i="4"/>
  <c r="CI79" i="4"/>
  <c r="CH79" i="4"/>
  <c r="CG79" i="4"/>
  <c r="CF79" i="4"/>
  <c r="CE79" i="4"/>
  <c r="CD79" i="4"/>
  <c r="CC79" i="4"/>
  <c r="CB79" i="4"/>
  <c r="CA79" i="4"/>
  <c r="BZ79" i="4"/>
  <c r="BY79" i="4"/>
  <c r="BX79" i="4"/>
  <c r="BW79" i="4"/>
  <c r="BV79" i="4"/>
  <c r="BU79" i="4"/>
  <c r="BT79" i="4"/>
  <c r="BS79" i="4"/>
  <c r="BR79" i="4"/>
  <c r="BQ79" i="4"/>
  <c r="BP79" i="4"/>
  <c r="BO79" i="4"/>
  <c r="BN79" i="4"/>
  <c r="BM79" i="4"/>
  <c r="BL79" i="4"/>
  <c r="BK79" i="4"/>
  <c r="BJ79" i="4"/>
  <c r="BI79" i="4"/>
  <c r="BH79" i="4"/>
  <c r="BG79" i="4"/>
  <c r="BF79" i="4"/>
  <c r="BE79" i="4"/>
  <c r="BD79" i="4"/>
  <c r="BC79" i="4"/>
  <c r="BB79" i="4"/>
  <c r="BA79" i="4"/>
  <c r="AO79" i="4" s="1"/>
  <c r="D79" i="4"/>
  <c r="C79" i="4"/>
  <c r="CJ78" i="4"/>
  <c r="CI78" i="4"/>
  <c r="CH78" i="4"/>
  <c r="CG78" i="4"/>
  <c r="CF78" i="4"/>
  <c r="CE78" i="4"/>
  <c r="CD78" i="4"/>
  <c r="CC78" i="4"/>
  <c r="CB78" i="4"/>
  <c r="CA78" i="4"/>
  <c r="BZ78" i="4"/>
  <c r="BY78" i="4"/>
  <c r="BX78" i="4"/>
  <c r="BW78" i="4"/>
  <c r="BV78" i="4"/>
  <c r="BU78" i="4"/>
  <c r="BT78" i="4"/>
  <c r="BR78" i="4"/>
  <c r="BQ78" i="4"/>
  <c r="BP78" i="4"/>
  <c r="BO78" i="4"/>
  <c r="BN78" i="4"/>
  <c r="BM78" i="4"/>
  <c r="BL78" i="4"/>
  <c r="BK78" i="4"/>
  <c r="BJ78" i="4"/>
  <c r="BI78" i="4"/>
  <c r="BH78" i="4"/>
  <c r="BG78" i="4"/>
  <c r="BF78" i="4"/>
  <c r="BE78" i="4"/>
  <c r="BD78" i="4"/>
  <c r="BC78" i="4"/>
  <c r="BB78" i="4"/>
  <c r="D78" i="4"/>
  <c r="C78" i="4"/>
  <c r="BA78" i="4" s="1"/>
  <c r="AO78" i="4" s="1"/>
  <c r="CJ77" i="4"/>
  <c r="CI77" i="4"/>
  <c r="CH77" i="4"/>
  <c r="CG77" i="4"/>
  <c r="CF77" i="4"/>
  <c r="CE77" i="4"/>
  <c r="CD77" i="4"/>
  <c r="CC77" i="4"/>
  <c r="CB77" i="4"/>
  <c r="CA77" i="4"/>
  <c r="BZ77" i="4"/>
  <c r="BY77" i="4"/>
  <c r="BX77" i="4"/>
  <c r="BW77" i="4"/>
  <c r="BV77" i="4"/>
  <c r="BU77" i="4"/>
  <c r="BT77" i="4"/>
  <c r="BS77" i="4"/>
  <c r="BR77" i="4"/>
  <c r="BQ77" i="4"/>
  <c r="BP77" i="4"/>
  <c r="BO77" i="4"/>
  <c r="BN77" i="4"/>
  <c r="BM77" i="4"/>
  <c r="BL77" i="4"/>
  <c r="BK77" i="4"/>
  <c r="BJ77" i="4"/>
  <c r="BI77" i="4"/>
  <c r="BH77" i="4"/>
  <c r="BG77" i="4"/>
  <c r="BF77" i="4"/>
  <c r="BE77" i="4"/>
  <c r="BD77" i="4"/>
  <c r="BC77" i="4"/>
  <c r="BB77" i="4"/>
  <c r="BA77" i="4"/>
  <c r="AO77" i="4" s="1"/>
  <c r="D77" i="4"/>
  <c r="C77" i="4"/>
  <c r="CJ76" i="4"/>
  <c r="CI76" i="4"/>
  <c r="CH76" i="4"/>
  <c r="CG76" i="4"/>
  <c r="CF76" i="4"/>
  <c r="CE76" i="4"/>
  <c r="CD76" i="4"/>
  <c r="CC76" i="4"/>
  <c r="CB76" i="4"/>
  <c r="CA76" i="4"/>
  <c r="BZ76" i="4"/>
  <c r="BY76" i="4"/>
  <c r="BX76" i="4"/>
  <c r="BW76" i="4"/>
  <c r="BV76" i="4"/>
  <c r="BU76" i="4"/>
  <c r="BT76" i="4"/>
  <c r="BR76" i="4"/>
  <c r="BQ76" i="4"/>
  <c r="BP76" i="4"/>
  <c r="BO76" i="4"/>
  <c r="BN76" i="4"/>
  <c r="BM76" i="4"/>
  <c r="BL76" i="4"/>
  <c r="BK76" i="4"/>
  <c r="BJ76" i="4"/>
  <c r="BI76" i="4"/>
  <c r="BH76" i="4"/>
  <c r="BG76" i="4"/>
  <c r="BF76" i="4"/>
  <c r="BE76" i="4"/>
  <c r="BD76" i="4"/>
  <c r="BC76" i="4"/>
  <c r="BB76" i="4"/>
  <c r="D76" i="4"/>
  <c r="C76" i="4"/>
  <c r="BS76" i="4" s="1"/>
  <c r="CJ75" i="4"/>
  <c r="CI75" i="4"/>
  <c r="CH75" i="4"/>
  <c r="CG75" i="4"/>
  <c r="CF75" i="4"/>
  <c r="CE75" i="4"/>
  <c r="CD75" i="4"/>
  <c r="CC75" i="4"/>
  <c r="CB75" i="4"/>
  <c r="CA75" i="4"/>
  <c r="BZ75" i="4"/>
  <c r="BY75" i="4"/>
  <c r="BX75" i="4"/>
  <c r="BW75" i="4"/>
  <c r="BV75" i="4"/>
  <c r="BU75" i="4"/>
  <c r="BT75" i="4"/>
  <c r="BS75" i="4"/>
  <c r="BR75" i="4"/>
  <c r="BQ75" i="4"/>
  <c r="BP75" i="4"/>
  <c r="BO75" i="4"/>
  <c r="BN75" i="4"/>
  <c r="BM75" i="4"/>
  <c r="BL75" i="4"/>
  <c r="BK75" i="4"/>
  <c r="BJ75" i="4"/>
  <c r="BI75" i="4"/>
  <c r="BH75" i="4"/>
  <c r="BG75" i="4"/>
  <c r="BF75" i="4"/>
  <c r="BE75" i="4"/>
  <c r="BD75" i="4"/>
  <c r="BC75" i="4"/>
  <c r="BB75" i="4"/>
  <c r="BA75" i="4"/>
  <c r="AO75" i="4" s="1"/>
  <c r="D75" i="4"/>
  <c r="C75" i="4"/>
  <c r="CJ74" i="4"/>
  <c r="CI74" i="4"/>
  <c r="CH74" i="4"/>
  <c r="CG74" i="4"/>
  <c r="CF74" i="4"/>
  <c r="CE74" i="4"/>
  <c r="CD74" i="4"/>
  <c r="CC74" i="4"/>
  <c r="CB74" i="4"/>
  <c r="CA74" i="4"/>
  <c r="BZ74" i="4"/>
  <c r="BY74" i="4"/>
  <c r="BX74" i="4"/>
  <c r="BW74" i="4"/>
  <c r="BV74" i="4"/>
  <c r="BU74" i="4"/>
  <c r="BT74" i="4"/>
  <c r="BR74" i="4"/>
  <c r="BQ74" i="4"/>
  <c r="BP74" i="4"/>
  <c r="BO74" i="4"/>
  <c r="BN74" i="4"/>
  <c r="BM74" i="4"/>
  <c r="BL74" i="4"/>
  <c r="BK74" i="4"/>
  <c r="BJ74" i="4"/>
  <c r="BI74" i="4"/>
  <c r="BH74" i="4"/>
  <c r="BG74" i="4"/>
  <c r="BF74" i="4"/>
  <c r="BE74" i="4"/>
  <c r="BD74" i="4"/>
  <c r="BC74" i="4"/>
  <c r="BB74" i="4"/>
  <c r="D74" i="4"/>
  <c r="C74" i="4"/>
  <c r="BA74" i="4" s="1"/>
  <c r="AO74" i="4" s="1"/>
  <c r="CJ73" i="4"/>
  <c r="CI73" i="4"/>
  <c r="CH73" i="4"/>
  <c r="CG73" i="4"/>
  <c r="CF73" i="4"/>
  <c r="CE73" i="4"/>
  <c r="CD73" i="4"/>
  <c r="CC73" i="4"/>
  <c r="CB73" i="4"/>
  <c r="CA73" i="4"/>
  <c r="BZ73" i="4"/>
  <c r="BY73" i="4"/>
  <c r="BX73" i="4"/>
  <c r="BW73" i="4"/>
  <c r="BV73" i="4"/>
  <c r="BU73" i="4"/>
  <c r="BT73" i="4"/>
  <c r="BS73" i="4"/>
  <c r="BR73" i="4"/>
  <c r="BQ73" i="4"/>
  <c r="BP73" i="4"/>
  <c r="BO73" i="4"/>
  <c r="BN73" i="4"/>
  <c r="BM73" i="4"/>
  <c r="BL73" i="4"/>
  <c r="BK73" i="4"/>
  <c r="BJ73" i="4"/>
  <c r="BI73" i="4"/>
  <c r="BH73" i="4"/>
  <c r="BG73" i="4"/>
  <c r="BF73" i="4"/>
  <c r="BE73" i="4"/>
  <c r="BD73" i="4"/>
  <c r="BC73" i="4"/>
  <c r="BB73" i="4"/>
  <c r="BA73" i="4"/>
  <c r="AO73" i="4" s="1"/>
  <c r="D73" i="4"/>
  <c r="C73" i="4"/>
  <c r="CJ72" i="4"/>
  <c r="CI72" i="4"/>
  <c r="CH72" i="4"/>
  <c r="CG72" i="4"/>
  <c r="CF72" i="4"/>
  <c r="CE72" i="4"/>
  <c r="CD72" i="4"/>
  <c r="CC72" i="4"/>
  <c r="CB72" i="4"/>
  <c r="CA72" i="4"/>
  <c r="BZ72" i="4"/>
  <c r="BY72" i="4"/>
  <c r="BX72" i="4"/>
  <c r="BW72" i="4"/>
  <c r="BV72" i="4"/>
  <c r="BU72" i="4"/>
  <c r="BT72" i="4"/>
  <c r="BR72" i="4"/>
  <c r="BQ72" i="4"/>
  <c r="BP72" i="4"/>
  <c r="BO72" i="4"/>
  <c r="BN72" i="4"/>
  <c r="BM72" i="4"/>
  <c r="BL72" i="4"/>
  <c r="BK72" i="4"/>
  <c r="BJ72" i="4"/>
  <c r="BI72" i="4"/>
  <c r="BH72" i="4"/>
  <c r="BG72" i="4"/>
  <c r="BF72" i="4"/>
  <c r="BE72" i="4"/>
  <c r="BD72" i="4"/>
  <c r="BC72" i="4"/>
  <c r="BB72" i="4"/>
  <c r="D72" i="4"/>
  <c r="C72" i="4"/>
  <c r="BS72" i="4" s="1"/>
  <c r="CJ71" i="4"/>
  <c r="CI71" i="4"/>
  <c r="CH71" i="4"/>
  <c r="CG71" i="4"/>
  <c r="CF71" i="4"/>
  <c r="CE71" i="4"/>
  <c r="CD71" i="4"/>
  <c r="CC71" i="4"/>
  <c r="CB71" i="4"/>
  <c r="CA71" i="4"/>
  <c r="BZ71" i="4"/>
  <c r="BY71" i="4"/>
  <c r="BX71" i="4"/>
  <c r="BW71" i="4"/>
  <c r="BV71" i="4"/>
  <c r="BU71" i="4"/>
  <c r="BT71" i="4"/>
  <c r="BS71" i="4"/>
  <c r="BR71" i="4"/>
  <c r="BQ71" i="4"/>
  <c r="BP71" i="4"/>
  <c r="BO71" i="4"/>
  <c r="BN71" i="4"/>
  <c r="BM71" i="4"/>
  <c r="BL71" i="4"/>
  <c r="BK71" i="4"/>
  <c r="BJ71" i="4"/>
  <c r="BI71" i="4"/>
  <c r="BH71" i="4"/>
  <c r="BG71" i="4"/>
  <c r="BF71" i="4"/>
  <c r="BE71" i="4"/>
  <c r="BD71" i="4"/>
  <c r="BC71" i="4"/>
  <c r="BB71" i="4"/>
  <c r="BA71" i="4"/>
  <c r="AO71" i="4" s="1"/>
  <c r="D71" i="4"/>
  <c r="C71" i="4"/>
  <c r="CJ70" i="4"/>
  <c r="CI70" i="4"/>
  <c r="CH70" i="4"/>
  <c r="CG70" i="4"/>
  <c r="CF70" i="4"/>
  <c r="CE70" i="4"/>
  <c r="CD70" i="4"/>
  <c r="CC70" i="4"/>
  <c r="CB70" i="4"/>
  <c r="CA70" i="4"/>
  <c r="BZ70" i="4"/>
  <c r="BY70" i="4"/>
  <c r="BX70" i="4"/>
  <c r="BW70" i="4"/>
  <c r="BV70" i="4"/>
  <c r="BU70" i="4"/>
  <c r="BT70" i="4"/>
  <c r="BR70" i="4"/>
  <c r="BQ70" i="4"/>
  <c r="BP70" i="4"/>
  <c r="BO70" i="4"/>
  <c r="BN70" i="4"/>
  <c r="BM70" i="4"/>
  <c r="BL70" i="4"/>
  <c r="BK70" i="4"/>
  <c r="BJ70" i="4"/>
  <c r="BI70" i="4"/>
  <c r="BH70" i="4"/>
  <c r="BG70" i="4"/>
  <c r="BF70" i="4"/>
  <c r="BE70" i="4"/>
  <c r="BD70" i="4"/>
  <c r="BC70" i="4"/>
  <c r="BB70" i="4"/>
  <c r="D70" i="4"/>
  <c r="C70" i="4"/>
  <c r="BA70" i="4" s="1"/>
  <c r="AO70" i="4" s="1"/>
  <c r="CJ69" i="4"/>
  <c r="CI69" i="4"/>
  <c r="CH69" i="4"/>
  <c r="CG69" i="4"/>
  <c r="CF69" i="4"/>
  <c r="CE69" i="4"/>
  <c r="CD69" i="4"/>
  <c r="CC69" i="4"/>
  <c r="CB69" i="4"/>
  <c r="CA69" i="4"/>
  <c r="BZ69" i="4"/>
  <c r="BY69" i="4"/>
  <c r="BX69" i="4"/>
  <c r="BW69" i="4"/>
  <c r="BV69" i="4"/>
  <c r="BU69" i="4"/>
  <c r="BT69" i="4"/>
  <c r="BS69" i="4"/>
  <c r="BR69" i="4"/>
  <c r="BQ69" i="4"/>
  <c r="BP69" i="4"/>
  <c r="BO69" i="4"/>
  <c r="BN69" i="4"/>
  <c r="BM69" i="4"/>
  <c r="BL69" i="4"/>
  <c r="BK69" i="4"/>
  <c r="BJ69" i="4"/>
  <c r="BI69" i="4"/>
  <c r="BH69" i="4"/>
  <c r="BG69" i="4"/>
  <c r="BF69" i="4"/>
  <c r="BE69" i="4"/>
  <c r="BD69" i="4"/>
  <c r="BC69" i="4"/>
  <c r="BB69" i="4"/>
  <c r="BA69" i="4"/>
  <c r="AO69" i="4" s="1"/>
  <c r="D69" i="4"/>
  <c r="C69" i="4"/>
  <c r="CJ64" i="4"/>
  <c r="CI64" i="4"/>
  <c r="CH64" i="4"/>
  <c r="CG64" i="4"/>
  <c r="CF64" i="4"/>
  <c r="CE64" i="4"/>
  <c r="CD64" i="4"/>
  <c r="CC64" i="4"/>
  <c r="CB64" i="4"/>
  <c r="CA64" i="4"/>
  <c r="BZ64" i="4"/>
  <c r="BY64" i="4"/>
  <c r="BX64" i="4"/>
  <c r="BW64" i="4"/>
  <c r="BV64" i="4"/>
  <c r="BU64" i="4"/>
  <c r="BT64" i="4"/>
  <c r="BR64" i="4"/>
  <c r="BQ64" i="4"/>
  <c r="BP64" i="4"/>
  <c r="BO64" i="4"/>
  <c r="BN64" i="4"/>
  <c r="BM64" i="4"/>
  <c r="BL64" i="4"/>
  <c r="BK64" i="4"/>
  <c r="BJ64" i="4"/>
  <c r="BI64" i="4"/>
  <c r="BH64" i="4"/>
  <c r="BG64" i="4"/>
  <c r="BF64" i="4"/>
  <c r="BE64" i="4"/>
  <c r="BD64" i="4"/>
  <c r="BC64" i="4"/>
  <c r="BB64" i="4"/>
  <c r="D64" i="4"/>
  <c r="C64" i="4"/>
  <c r="BS64" i="4" s="1"/>
  <c r="CJ63" i="4"/>
  <c r="CI63" i="4"/>
  <c r="CH63" i="4"/>
  <c r="CG63" i="4"/>
  <c r="CF63" i="4"/>
  <c r="CE63" i="4"/>
  <c r="CD63" i="4"/>
  <c r="CC63" i="4"/>
  <c r="CB63" i="4"/>
  <c r="CA63" i="4"/>
  <c r="BZ63" i="4"/>
  <c r="BY63" i="4"/>
  <c r="BX63" i="4"/>
  <c r="BW63" i="4"/>
  <c r="BV63" i="4"/>
  <c r="BU63" i="4"/>
  <c r="BT63" i="4"/>
  <c r="BS63" i="4"/>
  <c r="BR63" i="4"/>
  <c r="BQ63" i="4"/>
  <c r="BP63" i="4"/>
  <c r="BO63" i="4"/>
  <c r="BN63" i="4"/>
  <c r="BM63" i="4"/>
  <c r="BL63" i="4"/>
  <c r="BK63" i="4"/>
  <c r="BJ63" i="4"/>
  <c r="BI63" i="4"/>
  <c r="BH63" i="4"/>
  <c r="BG63" i="4"/>
  <c r="BF63" i="4"/>
  <c r="BE63" i="4"/>
  <c r="BD63" i="4"/>
  <c r="BC63" i="4"/>
  <c r="BB63" i="4"/>
  <c r="BA63" i="4"/>
  <c r="AO63" i="4" s="1"/>
  <c r="D63" i="4"/>
  <c r="C63" i="4"/>
  <c r="CJ62" i="4"/>
  <c r="CI62" i="4"/>
  <c r="CH62" i="4"/>
  <c r="CG62" i="4"/>
  <c r="CF62" i="4"/>
  <c r="CE62" i="4"/>
  <c r="CD62" i="4"/>
  <c r="CC62" i="4"/>
  <c r="CB62" i="4"/>
  <c r="CA62" i="4"/>
  <c r="BZ62" i="4"/>
  <c r="BY62" i="4"/>
  <c r="BX62" i="4"/>
  <c r="BW62" i="4"/>
  <c r="BV62" i="4"/>
  <c r="BU62" i="4"/>
  <c r="BT62" i="4"/>
  <c r="BR62" i="4"/>
  <c r="BQ62" i="4"/>
  <c r="BP62" i="4"/>
  <c r="BO62" i="4"/>
  <c r="BN62" i="4"/>
  <c r="BM62" i="4"/>
  <c r="BL62" i="4"/>
  <c r="BK62" i="4"/>
  <c r="BJ62" i="4"/>
  <c r="BI62" i="4"/>
  <c r="BH62" i="4"/>
  <c r="BG62" i="4"/>
  <c r="BF62" i="4"/>
  <c r="BE62" i="4"/>
  <c r="BD62" i="4"/>
  <c r="BC62" i="4"/>
  <c r="BB62" i="4"/>
  <c r="D62" i="4"/>
  <c r="C62" i="4"/>
  <c r="BA62" i="4" s="1"/>
  <c r="AO62" i="4" s="1"/>
  <c r="CJ61" i="4"/>
  <c r="CI61" i="4"/>
  <c r="CH61" i="4"/>
  <c r="CG61" i="4"/>
  <c r="CF61" i="4"/>
  <c r="CE61" i="4"/>
  <c r="CD61" i="4"/>
  <c r="CC61" i="4"/>
  <c r="CB61" i="4"/>
  <c r="CA61" i="4"/>
  <c r="BZ61" i="4"/>
  <c r="BY61" i="4"/>
  <c r="BX61" i="4"/>
  <c r="BW61" i="4"/>
  <c r="BV61" i="4"/>
  <c r="BU61" i="4"/>
  <c r="BT61" i="4"/>
  <c r="BS61" i="4"/>
  <c r="BR61" i="4"/>
  <c r="BQ61" i="4"/>
  <c r="BP61" i="4"/>
  <c r="BO61" i="4"/>
  <c r="BN61" i="4"/>
  <c r="BM61" i="4"/>
  <c r="BL61" i="4"/>
  <c r="BK61" i="4"/>
  <c r="BJ61" i="4"/>
  <c r="BI61" i="4"/>
  <c r="BH61" i="4"/>
  <c r="BG61" i="4"/>
  <c r="BF61" i="4"/>
  <c r="BE61" i="4"/>
  <c r="BD61" i="4"/>
  <c r="BC61" i="4"/>
  <c r="BB61" i="4"/>
  <c r="BA61" i="4"/>
  <c r="AO61" i="4" s="1"/>
  <c r="D61" i="4"/>
  <c r="C61" i="4"/>
  <c r="CJ60" i="4"/>
  <c r="CI60" i="4"/>
  <c r="CH60" i="4"/>
  <c r="CG60" i="4"/>
  <c r="CF60" i="4"/>
  <c r="CE60" i="4"/>
  <c r="CD60" i="4"/>
  <c r="CC60" i="4"/>
  <c r="CB60" i="4"/>
  <c r="CA60" i="4"/>
  <c r="BZ60" i="4"/>
  <c r="BY60" i="4"/>
  <c r="BX60" i="4"/>
  <c r="BW60" i="4"/>
  <c r="BV60" i="4"/>
  <c r="BU60" i="4"/>
  <c r="BT60" i="4"/>
  <c r="BR60" i="4"/>
  <c r="BQ60" i="4"/>
  <c r="BP60" i="4"/>
  <c r="BO60" i="4"/>
  <c r="BN60" i="4"/>
  <c r="BM60" i="4"/>
  <c r="BL60" i="4"/>
  <c r="BK60" i="4"/>
  <c r="BJ60" i="4"/>
  <c r="BI60" i="4"/>
  <c r="BH60" i="4"/>
  <c r="BG60" i="4"/>
  <c r="BF60" i="4"/>
  <c r="BE60" i="4"/>
  <c r="BD60" i="4"/>
  <c r="BC60" i="4"/>
  <c r="BB60" i="4"/>
  <c r="D60" i="4"/>
  <c r="C60" i="4"/>
  <c r="BS60" i="4" s="1"/>
  <c r="CJ59" i="4"/>
  <c r="CI59" i="4"/>
  <c r="CH59" i="4"/>
  <c r="CG59" i="4"/>
  <c r="CF59" i="4"/>
  <c r="CE59" i="4"/>
  <c r="CD59" i="4"/>
  <c r="CC59" i="4"/>
  <c r="CB59" i="4"/>
  <c r="CA59" i="4"/>
  <c r="BZ59" i="4"/>
  <c r="BY59" i="4"/>
  <c r="BX59" i="4"/>
  <c r="BW59" i="4"/>
  <c r="BV59" i="4"/>
  <c r="BU59" i="4"/>
  <c r="BT59" i="4"/>
  <c r="BS59" i="4"/>
  <c r="BR59" i="4"/>
  <c r="BQ59" i="4"/>
  <c r="BP59" i="4"/>
  <c r="BO59" i="4"/>
  <c r="BN59" i="4"/>
  <c r="BM59" i="4"/>
  <c r="BL59" i="4"/>
  <c r="BK59" i="4"/>
  <c r="BJ59" i="4"/>
  <c r="BI59" i="4"/>
  <c r="BH59" i="4"/>
  <c r="BG59" i="4"/>
  <c r="BF59" i="4"/>
  <c r="BE59" i="4"/>
  <c r="BD59" i="4"/>
  <c r="BC59" i="4"/>
  <c r="BB59" i="4"/>
  <c r="BA59" i="4"/>
  <c r="AO59" i="4" s="1"/>
  <c r="D59" i="4"/>
  <c r="C59" i="4"/>
  <c r="CJ58" i="4"/>
  <c r="CI58" i="4"/>
  <c r="CH58" i="4"/>
  <c r="CG58" i="4"/>
  <c r="CF58" i="4"/>
  <c r="CE58" i="4"/>
  <c r="CD58" i="4"/>
  <c r="CC58" i="4"/>
  <c r="CB58" i="4"/>
  <c r="CA58" i="4"/>
  <c r="BZ58" i="4"/>
  <c r="BY58" i="4"/>
  <c r="BX58" i="4"/>
  <c r="BW58" i="4"/>
  <c r="BV58" i="4"/>
  <c r="BU58" i="4"/>
  <c r="BT58" i="4"/>
  <c r="BR58" i="4"/>
  <c r="BQ58" i="4"/>
  <c r="BP58" i="4"/>
  <c r="BO58" i="4"/>
  <c r="BN58" i="4"/>
  <c r="BM58" i="4"/>
  <c r="BL58" i="4"/>
  <c r="BK58" i="4"/>
  <c r="BJ58" i="4"/>
  <c r="BI58" i="4"/>
  <c r="BH58" i="4"/>
  <c r="BG58" i="4"/>
  <c r="BF58" i="4"/>
  <c r="BE58" i="4"/>
  <c r="BD58" i="4"/>
  <c r="BC58" i="4"/>
  <c r="BB58" i="4"/>
  <c r="D58" i="4"/>
  <c r="C58" i="4"/>
  <c r="BA58" i="4" s="1"/>
  <c r="AO58" i="4" s="1"/>
  <c r="CJ57" i="4"/>
  <c r="CI57" i="4"/>
  <c r="CH57" i="4"/>
  <c r="CG57" i="4"/>
  <c r="CF57" i="4"/>
  <c r="CE57" i="4"/>
  <c r="CD57" i="4"/>
  <c r="CC57" i="4"/>
  <c r="CB57" i="4"/>
  <c r="CA57" i="4"/>
  <c r="BZ57" i="4"/>
  <c r="BY57" i="4"/>
  <c r="BX57" i="4"/>
  <c r="BW57" i="4"/>
  <c r="BV57" i="4"/>
  <c r="BU57" i="4"/>
  <c r="BT57" i="4"/>
  <c r="BS57" i="4"/>
  <c r="BR57" i="4"/>
  <c r="BQ57" i="4"/>
  <c r="BP57" i="4"/>
  <c r="BO57" i="4"/>
  <c r="BN57" i="4"/>
  <c r="BM57" i="4"/>
  <c r="BL57" i="4"/>
  <c r="BK57" i="4"/>
  <c r="BJ57" i="4"/>
  <c r="BI57" i="4"/>
  <c r="BH57" i="4"/>
  <c r="BG57" i="4"/>
  <c r="BF57" i="4"/>
  <c r="BE57" i="4"/>
  <c r="BD57" i="4"/>
  <c r="BC57" i="4"/>
  <c r="BB57" i="4"/>
  <c r="BA57" i="4"/>
  <c r="AO57" i="4" s="1"/>
  <c r="D57" i="4"/>
  <c r="C57" i="4"/>
  <c r="CJ56" i="4"/>
  <c r="CI56" i="4"/>
  <c r="CH56" i="4"/>
  <c r="CG56" i="4"/>
  <c r="CF56" i="4"/>
  <c r="CE56" i="4"/>
  <c r="CD56" i="4"/>
  <c r="CC56" i="4"/>
  <c r="CB56" i="4"/>
  <c r="CA56" i="4"/>
  <c r="BZ56" i="4"/>
  <c r="BY56" i="4"/>
  <c r="BX56" i="4"/>
  <c r="BW56" i="4"/>
  <c r="BV56" i="4"/>
  <c r="BU56" i="4"/>
  <c r="BT56" i="4"/>
  <c r="BR56" i="4"/>
  <c r="BQ56" i="4"/>
  <c r="BP56" i="4"/>
  <c r="BO56" i="4"/>
  <c r="BN56" i="4"/>
  <c r="BM56" i="4"/>
  <c r="BL56" i="4"/>
  <c r="BK56" i="4"/>
  <c r="BJ56" i="4"/>
  <c r="BI56" i="4"/>
  <c r="BH56" i="4"/>
  <c r="BG56" i="4"/>
  <c r="BF56" i="4"/>
  <c r="BE56" i="4"/>
  <c r="BD56" i="4"/>
  <c r="BC56" i="4"/>
  <c r="BB56" i="4"/>
  <c r="D56" i="4"/>
  <c r="C56" i="4"/>
  <c r="BS56" i="4" s="1"/>
  <c r="CJ55" i="4"/>
  <c r="CI55" i="4"/>
  <c r="CH55" i="4"/>
  <c r="CG55" i="4"/>
  <c r="CF55" i="4"/>
  <c r="CE55" i="4"/>
  <c r="CD55" i="4"/>
  <c r="CC55" i="4"/>
  <c r="CB55" i="4"/>
  <c r="CA55" i="4"/>
  <c r="BZ55" i="4"/>
  <c r="BY55" i="4"/>
  <c r="BX55" i="4"/>
  <c r="BW55" i="4"/>
  <c r="BV55" i="4"/>
  <c r="BU55" i="4"/>
  <c r="BT55" i="4"/>
  <c r="BS55" i="4"/>
  <c r="BR55" i="4"/>
  <c r="BQ55" i="4"/>
  <c r="BP55" i="4"/>
  <c r="BO55" i="4"/>
  <c r="BN55" i="4"/>
  <c r="BM55" i="4"/>
  <c r="BL55" i="4"/>
  <c r="BK55" i="4"/>
  <c r="BJ55" i="4"/>
  <c r="BI55" i="4"/>
  <c r="BH55" i="4"/>
  <c r="BG55" i="4"/>
  <c r="BF55" i="4"/>
  <c r="BE55" i="4"/>
  <c r="BD55" i="4"/>
  <c r="BC55" i="4"/>
  <c r="BB55" i="4"/>
  <c r="BA55" i="4"/>
  <c r="AO55" i="4" s="1"/>
  <c r="D55" i="4"/>
  <c r="C55" i="4"/>
  <c r="CJ54" i="4"/>
  <c r="CI54" i="4"/>
  <c r="CH54" i="4"/>
  <c r="CG54" i="4"/>
  <c r="CF54" i="4"/>
  <c r="CE54" i="4"/>
  <c r="CD54" i="4"/>
  <c r="CC54" i="4"/>
  <c r="CB54" i="4"/>
  <c r="CA54" i="4"/>
  <c r="BZ54" i="4"/>
  <c r="BY54" i="4"/>
  <c r="BX54" i="4"/>
  <c r="BW54" i="4"/>
  <c r="BV54" i="4"/>
  <c r="BU54" i="4"/>
  <c r="BT54" i="4"/>
  <c r="BR54" i="4"/>
  <c r="BQ54" i="4"/>
  <c r="BP54" i="4"/>
  <c r="BO54" i="4"/>
  <c r="BN54" i="4"/>
  <c r="BM54" i="4"/>
  <c r="BL54" i="4"/>
  <c r="BK54" i="4"/>
  <c r="BJ54" i="4"/>
  <c r="BI54" i="4"/>
  <c r="BH54" i="4"/>
  <c r="BG54" i="4"/>
  <c r="BF54" i="4"/>
  <c r="BE54" i="4"/>
  <c r="BD54" i="4"/>
  <c r="BC54" i="4"/>
  <c r="BB54" i="4"/>
  <c r="D54" i="4"/>
  <c r="C54" i="4"/>
  <c r="BA54" i="4" s="1"/>
  <c r="AO54" i="4" s="1"/>
  <c r="CJ53" i="4"/>
  <c r="CI53" i="4"/>
  <c r="CH53" i="4"/>
  <c r="CG53" i="4"/>
  <c r="CF53" i="4"/>
  <c r="CE53" i="4"/>
  <c r="CD53" i="4"/>
  <c r="CC53" i="4"/>
  <c r="CB53" i="4"/>
  <c r="CA53" i="4"/>
  <c r="BZ53" i="4"/>
  <c r="BY53" i="4"/>
  <c r="BX53" i="4"/>
  <c r="BW53" i="4"/>
  <c r="BV53" i="4"/>
  <c r="BU53" i="4"/>
  <c r="BT53" i="4"/>
  <c r="BS53" i="4"/>
  <c r="BR53" i="4"/>
  <c r="BQ53" i="4"/>
  <c r="BP53" i="4"/>
  <c r="BO53" i="4"/>
  <c r="BN53" i="4"/>
  <c r="BM53" i="4"/>
  <c r="BL53" i="4"/>
  <c r="BK53" i="4"/>
  <c r="BJ53" i="4"/>
  <c r="BI53" i="4"/>
  <c r="BH53" i="4"/>
  <c r="BG53" i="4"/>
  <c r="BF53" i="4"/>
  <c r="BE53" i="4"/>
  <c r="BD53" i="4"/>
  <c r="BC53" i="4"/>
  <c r="BB53" i="4"/>
  <c r="BA53" i="4"/>
  <c r="AO53" i="4" s="1"/>
  <c r="D53" i="4"/>
  <c r="C53" i="4"/>
  <c r="CJ52" i="4"/>
  <c r="CI52" i="4"/>
  <c r="CH52" i="4"/>
  <c r="CG52" i="4"/>
  <c r="CF52" i="4"/>
  <c r="CE52" i="4"/>
  <c r="CD52" i="4"/>
  <c r="CC52" i="4"/>
  <c r="CB52" i="4"/>
  <c r="CA52" i="4"/>
  <c r="BZ52" i="4"/>
  <c r="BY52" i="4"/>
  <c r="BX52" i="4"/>
  <c r="BW52" i="4"/>
  <c r="BV52" i="4"/>
  <c r="BU52" i="4"/>
  <c r="BT52" i="4"/>
  <c r="BR52" i="4"/>
  <c r="BQ52" i="4"/>
  <c r="BP52" i="4"/>
  <c r="BO52" i="4"/>
  <c r="BN52" i="4"/>
  <c r="BM52" i="4"/>
  <c r="BL52" i="4"/>
  <c r="BK52" i="4"/>
  <c r="BJ52" i="4"/>
  <c r="BI52" i="4"/>
  <c r="BH52" i="4"/>
  <c r="BG52" i="4"/>
  <c r="BF52" i="4"/>
  <c r="BE52" i="4"/>
  <c r="BD52" i="4"/>
  <c r="BC52" i="4"/>
  <c r="BB52" i="4"/>
  <c r="D52" i="4"/>
  <c r="C52" i="4"/>
  <c r="BS52" i="4" s="1"/>
  <c r="CJ51" i="4"/>
  <c r="CI51" i="4"/>
  <c r="CH51" i="4"/>
  <c r="CG51" i="4"/>
  <c r="CF51" i="4"/>
  <c r="CE51" i="4"/>
  <c r="CD51" i="4"/>
  <c r="CC51" i="4"/>
  <c r="CB5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O51" i="4" s="1"/>
  <c r="D51" i="4"/>
  <c r="C51" i="4"/>
  <c r="CJ50" i="4"/>
  <c r="CI50" i="4"/>
  <c r="CH50" i="4"/>
  <c r="CG50" i="4"/>
  <c r="CF50" i="4"/>
  <c r="CE50" i="4"/>
  <c r="CD50" i="4"/>
  <c r="CC50" i="4"/>
  <c r="CB50" i="4"/>
  <c r="CA50" i="4"/>
  <c r="BZ50" i="4"/>
  <c r="BY50" i="4"/>
  <c r="BX50" i="4"/>
  <c r="BW50" i="4"/>
  <c r="BV50" i="4"/>
  <c r="BU50" i="4"/>
  <c r="BT50" i="4"/>
  <c r="BR50" i="4"/>
  <c r="BQ50" i="4"/>
  <c r="BP50" i="4"/>
  <c r="BO50" i="4"/>
  <c r="BN50" i="4"/>
  <c r="BM50" i="4"/>
  <c r="BL50" i="4"/>
  <c r="BK50" i="4"/>
  <c r="BJ50" i="4"/>
  <c r="BI50" i="4"/>
  <c r="BH50" i="4"/>
  <c r="BG50" i="4"/>
  <c r="BF50" i="4"/>
  <c r="BE50" i="4"/>
  <c r="BD50" i="4"/>
  <c r="BC50" i="4"/>
  <c r="BB50" i="4"/>
  <c r="D50" i="4"/>
  <c r="C50" i="4"/>
  <c r="BA50" i="4" s="1"/>
  <c r="AO50" i="4" s="1"/>
  <c r="CJ49" i="4"/>
  <c r="CI49" i="4"/>
  <c r="CH49" i="4"/>
  <c r="CG49" i="4"/>
  <c r="CF49" i="4"/>
  <c r="CE49" i="4"/>
  <c r="CD49" i="4"/>
  <c r="CC49" i="4"/>
  <c r="CB49" i="4"/>
  <c r="CA49" i="4"/>
  <c r="BZ49" i="4"/>
  <c r="BY49" i="4"/>
  <c r="BX49" i="4"/>
  <c r="BW49" i="4"/>
  <c r="BV49" i="4"/>
  <c r="BU49" i="4"/>
  <c r="BT49" i="4"/>
  <c r="BS49" i="4"/>
  <c r="BR49" i="4"/>
  <c r="BQ49" i="4"/>
  <c r="BP49" i="4"/>
  <c r="BO49" i="4"/>
  <c r="BN49" i="4"/>
  <c r="BM49" i="4"/>
  <c r="BL49" i="4"/>
  <c r="BK49" i="4"/>
  <c r="BJ49" i="4"/>
  <c r="BI49" i="4"/>
  <c r="BH49" i="4"/>
  <c r="BG49" i="4"/>
  <c r="BF49" i="4"/>
  <c r="BE49" i="4"/>
  <c r="BD49" i="4"/>
  <c r="BC49" i="4"/>
  <c r="BB49" i="4"/>
  <c r="BA49" i="4"/>
  <c r="AO49" i="4" s="1"/>
  <c r="D49" i="4"/>
  <c r="C49" i="4"/>
  <c r="CJ48" i="4"/>
  <c r="CI48" i="4"/>
  <c r="CH48" i="4"/>
  <c r="CG48" i="4"/>
  <c r="CF48" i="4"/>
  <c r="CE48" i="4"/>
  <c r="CD48" i="4"/>
  <c r="CC48" i="4"/>
  <c r="CB48" i="4"/>
  <c r="CA48" i="4"/>
  <c r="BZ48" i="4"/>
  <c r="BY48" i="4"/>
  <c r="BX48" i="4"/>
  <c r="BW48" i="4"/>
  <c r="BV48" i="4"/>
  <c r="BU48" i="4"/>
  <c r="BT48" i="4"/>
  <c r="BR48" i="4"/>
  <c r="BQ48" i="4"/>
  <c r="BP48" i="4"/>
  <c r="BO48" i="4"/>
  <c r="BN48" i="4"/>
  <c r="BM48" i="4"/>
  <c r="BL48" i="4"/>
  <c r="BK48" i="4"/>
  <c r="BJ48" i="4"/>
  <c r="BI48" i="4"/>
  <c r="BH48" i="4"/>
  <c r="BG48" i="4"/>
  <c r="BF48" i="4"/>
  <c r="BE48" i="4"/>
  <c r="BD48" i="4"/>
  <c r="BC48" i="4"/>
  <c r="BB48" i="4"/>
  <c r="D48" i="4"/>
  <c r="C48" i="4"/>
  <c r="BS48" i="4" s="1"/>
  <c r="CJ47" i="4"/>
  <c r="CI47" i="4"/>
  <c r="CH47" i="4"/>
  <c r="CG47" i="4"/>
  <c r="CF47" i="4"/>
  <c r="CE47" i="4"/>
  <c r="CD47" i="4"/>
  <c r="CC47" i="4"/>
  <c r="CB47" i="4"/>
  <c r="CA47" i="4"/>
  <c r="BZ47" i="4"/>
  <c r="BY47" i="4"/>
  <c r="BX47" i="4"/>
  <c r="BW47" i="4"/>
  <c r="BV47" i="4"/>
  <c r="BU47" i="4"/>
  <c r="BT47" i="4"/>
  <c r="BS47" i="4"/>
  <c r="BR47" i="4"/>
  <c r="BQ47" i="4"/>
  <c r="BP47" i="4"/>
  <c r="BO47" i="4"/>
  <c r="BN47" i="4"/>
  <c r="BM47" i="4"/>
  <c r="BL47" i="4"/>
  <c r="BK47" i="4"/>
  <c r="BJ47" i="4"/>
  <c r="BI47" i="4"/>
  <c r="BH47" i="4"/>
  <c r="BG47" i="4"/>
  <c r="BF47" i="4"/>
  <c r="BE47" i="4"/>
  <c r="BD47" i="4"/>
  <c r="BC47" i="4"/>
  <c r="BB47" i="4"/>
  <c r="BA47" i="4"/>
  <c r="AO47" i="4" s="1"/>
  <c r="D47" i="4"/>
  <c r="C47" i="4"/>
  <c r="BW42" i="4"/>
  <c r="BV42" i="4"/>
  <c r="BU42" i="4"/>
  <c r="BT42" i="4"/>
  <c r="BS42" i="4"/>
  <c r="BE42" i="4"/>
  <c r="BD42" i="4"/>
  <c r="BC42" i="4"/>
  <c r="BB42" i="4"/>
  <c r="BA42" i="4"/>
  <c r="R42" i="4"/>
  <c r="BW41" i="4"/>
  <c r="BV41" i="4"/>
  <c r="BU41" i="4"/>
  <c r="BT41" i="4"/>
  <c r="BS41" i="4"/>
  <c r="BE41" i="4"/>
  <c r="BD41" i="4"/>
  <c r="BC41" i="4"/>
  <c r="BB41" i="4"/>
  <c r="BA41" i="4"/>
  <c r="R41" i="4" s="1"/>
  <c r="BW40" i="4"/>
  <c r="BV40" i="4"/>
  <c r="BU40" i="4"/>
  <c r="BT40" i="4"/>
  <c r="BS40" i="4"/>
  <c r="BE40" i="4"/>
  <c r="BD40" i="4"/>
  <c r="BC40" i="4"/>
  <c r="BB40" i="4"/>
  <c r="R40" i="4" s="1"/>
  <c r="BA40" i="4"/>
  <c r="BW39" i="4"/>
  <c r="BV39" i="4"/>
  <c r="BU39" i="4"/>
  <c r="BT39" i="4"/>
  <c r="BS39" i="4"/>
  <c r="BE39" i="4"/>
  <c r="BD39" i="4"/>
  <c r="BC39" i="4"/>
  <c r="BB39" i="4"/>
  <c r="BA39" i="4"/>
  <c r="R39" i="4" s="1"/>
  <c r="BW38" i="4"/>
  <c r="BV38" i="4"/>
  <c r="BU38" i="4"/>
  <c r="BT38" i="4"/>
  <c r="BS38" i="4"/>
  <c r="BE38" i="4"/>
  <c r="BD38" i="4"/>
  <c r="BC38" i="4"/>
  <c r="BB38" i="4"/>
  <c r="BA38" i="4"/>
  <c r="R38" i="4"/>
  <c r="BW34" i="4"/>
  <c r="BV34" i="4"/>
  <c r="BU34" i="4"/>
  <c r="BT34" i="4"/>
  <c r="BS34" i="4"/>
  <c r="BE34" i="4"/>
  <c r="BD34" i="4"/>
  <c r="BC34" i="4"/>
  <c r="BB34" i="4"/>
  <c r="BA34" i="4"/>
  <c r="R34" i="4" s="1"/>
  <c r="BW33" i="4"/>
  <c r="BV33" i="4"/>
  <c r="BU33" i="4"/>
  <c r="BT33" i="4"/>
  <c r="BS33" i="4"/>
  <c r="BE33" i="4"/>
  <c r="BD33" i="4"/>
  <c r="BC33" i="4"/>
  <c r="BB33" i="4"/>
  <c r="R33" i="4" s="1"/>
  <c r="BA33" i="4"/>
  <c r="BW32" i="4"/>
  <c r="BV32" i="4"/>
  <c r="BU32" i="4"/>
  <c r="BT32" i="4"/>
  <c r="BS32" i="4"/>
  <c r="BE32" i="4"/>
  <c r="BD32" i="4"/>
  <c r="BC32" i="4"/>
  <c r="BB32" i="4"/>
  <c r="BA32" i="4"/>
  <c r="R32" i="4" s="1"/>
  <c r="BW31" i="4"/>
  <c r="BV31" i="4"/>
  <c r="BU31" i="4"/>
  <c r="BT31" i="4"/>
  <c r="BS31" i="4"/>
  <c r="BE31" i="4"/>
  <c r="BD31" i="4"/>
  <c r="BC31" i="4"/>
  <c r="BB31" i="4"/>
  <c r="BA31" i="4"/>
  <c r="R31" i="4"/>
  <c r="BW30" i="4"/>
  <c r="BV30" i="4"/>
  <c r="BU30" i="4"/>
  <c r="BT30" i="4"/>
  <c r="BS30" i="4"/>
  <c r="BE30" i="4"/>
  <c r="BD30" i="4"/>
  <c r="BC30" i="4"/>
  <c r="BB30" i="4"/>
  <c r="BA30" i="4"/>
  <c r="R30" i="4" s="1"/>
  <c r="BX26" i="4"/>
  <c r="BW26" i="4"/>
  <c r="BV26" i="4"/>
  <c r="BU26" i="4"/>
  <c r="BT26" i="4"/>
  <c r="BS26" i="4"/>
  <c r="BH26" i="4"/>
  <c r="BG26" i="4"/>
  <c r="BF26" i="4"/>
  <c r="BE26" i="4"/>
  <c r="BD26" i="4"/>
  <c r="BC26" i="4"/>
  <c r="S26" i="4"/>
  <c r="BX25" i="4"/>
  <c r="BW25" i="4"/>
  <c r="BV25" i="4"/>
  <c r="BU25" i="4"/>
  <c r="BT25" i="4"/>
  <c r="BS25" i="4"/>
  <c r="BH25" i="4"/>
  <c r="BG25" i="4"/>
  <c r="BF25" i="4"/>
  <c r="BE25" i="4"/>
  <c r="BD25" i="4"/>
  <c r="BC25" i="4"/>
  <c r="S25" i="4" s="1"/>
  <c r="BX24" i="4"/>
  <c r="BW24" i="4"/>
  <c r="BV24" i="4"/>
  <c r="BU24" i="4"/>
  <c r="BT24" i="4"/>
  <c r="BS24" i="4"/>
  <c r="BH24" i="4"/>
  <c r="BG24" i="4"/>
  <c r="BF24" i="4"/>
  <c r="BE24" i="4"/>
  <c r="BD24" i="4"/>
  <c r="S24" i="4" s="1"/>
  <c r="BC24" i="4"/>
  <c r="BX23" i="4"/>
  <c r="BW23" i="4"/>
  <c r="BV23" i="4"/>
  <c r="BU23" i="4"/>
  <c r="BT23" i="4"/>
  <c r="BS23" i="4"/>
  <c r="BH23" i="4"/>
  <c r="BG23" i="4"/>
  <c r="BF23" i="4"/>
  <c r="BE23" i="4"/>
  <c r="BD23" i="4"/>
  <c r="BC23" i="4"/>
  <c r="S23" i="4" s="1"/>
  <c r="BX22" i="4"/>
  <c r="BW22" i="4"/>
  <c r="BV22" i="4"/>
  <c r="BU22" i="4"/>
  <c r="BT22" i="4"/>
  <c r="BS22" i="4"/>
  <c r="BH22" i="4"/>
  <c r="BG22" i="4"/>
  <c r="BF22" i="4"/>
  <c r="BE22" i="4"/>
  <c r="BD22" i="4"/>
  <c r="BC22" i="4"/>
  <c r="S22" i="4"/>
  <c r="BX21" i="4"/>
  <c r="BW21" i="4"/>
  <c r="BV21" i="4"/>
  <c r="BU21" i="4"/>
  <c r="BT21" i="4"/>
  <c r="BS21" i="4"/>
  <c r="BH21" i="4"/>
  <c r="BG21" i="4"/>
  <c r="BF21" i="4"/>
  <c r="BE21" i="4"/>
  <c r="BD21" i="4"/>
  <c r="BC21" i="4"/>
  <c r="S21" i="4" s="1"/>
  <c r="BX20" i="4"/>
  <c r="BW20" i="4"/>
  <c r="BV20" i="4"/>
  <c r="BU20" i="4"/>
  <c r="BT20" i="4"/>
  <c r="BS20" i="4"/>
  <c r="BH20" i="4"/>
  <c r="BG20" i="4"/>
  <c r="BF20" i="4"/>
  <c r="BE20" i="4"/>
  <c r="BD20" i="4"/>
  <c r="S20" i="4" s="1"/>
  <c r="BC20" i="4"/>
  <c r="BX19" i="4"/>
  <c r="BW19" i="4"/>
  <c r="BV19" i="4"/>
  <c r="BU19" i="4"/>
  <c r="BT19" i="4"/>
  <c r="BS19" i="4"/>
  <c r="BH19" i="4"/>
  <c r="BG19" i="4"/>
  <c r="BF19" i="4"/>
  <c r="BE19" i="4"/>
  <c r="BD19" i="4"/>
  <c r="BC19" i="4"/>
  <c r="S19" i="4" s="1"/>
  <c r="BX18" i="4"/>
  <c r="BW18" i="4"/>
  <c r="BV18" i="4"/>
  <c r="BU18" i="4"/>
  <c r="BT18" i="4"/>
  <c r="BS18" i="4"/>
  <c r="BH18" i="4"/>
  <c r="BG18" i="4"/>
  <c r="BF18" i="4"/>
  <c r="BE18" i="4"/>
  <c r="BD18" i="4"/>
  <c r="BC18" i="4"/>
  <c r="S18" i="4"/>
  <c r="BX17" i="4"/>
  <c r="BW17" i="4"/>
  <c r="BV17" i="4"/>
  <c r="BU17" i="4"/>
  <c r="BT17" i="4"/>
  <c r="BS17" i="4"/>
  <c r="BH17" i="4"/>
  <c r="BG17" i="4"/>
  <c r="BF17" i="4"/>
  <c r="BE17" i="4"/>
  <c r="BD17" i="4"/>
  <c r="BC17" i="4"/>
  <c r="S17" i="4" s="1"/>
  <c r="BX16" i="4"/>
  <c r="BW16" i="4"/>
  <c r="BV16" i="4"/>
  <c r="BU16" i="4"/>
  <c r="BT16" i="4"/>
  <c r="BS16" i="4"/>
  <c r="BH16" i="4"/>
  <c r="BG16" i="4"/>
  <c r="BF16" i="4"/>
  <c r="BE16" i="4"/>
  <c r="BD16" i="4"/>
  <c r="S16" i="4" s="1"/>
  <c r="BC16" i="4"/>
  <c r="BX15" i="4"/>
  <c r="BW15" i="4"/>
  <c r="BV15" i="4"/>
  <c r="BU15" i="4"/>
  <c r="BT15" i="4"/>
  <c r="BS15" i="4"/>
  <c r="BH15" i="4"/>
  <c r="BG15" i="4"/>
  <c r="BF15" i="4"/>
  <c r="BE15" i="4"/>
  <c r="BD15" i="4"/>
  <c r="BC15" i="4"/>
  <c r="S15" i="4" s="1"/>
  <c r="BX14" i="4"/>
  <c r="BW14" i="4"/>
  <c r="BV14" i="4"/>
  <c r="BU14" i="4"/>
  <c r="BT14" i="4"/>
  <c r="BS14" i="4"/>
  <c r="BH14" i="4"/>
  <c r="BG14" i="4"/>
  <c r="BF14" i="4"/>
  <c r="BE14" i="4"/>
  <c r="BD14" i="4"/>
  <c r="BC14" i="4"/>
  <c r="S14" i="4"/>
  <c r="BX13" i="4"/>
  <c r="BW13" i="4"/>
  <c r="BV13" i="4"/>
  <c r="BU13" i="4"/>
  <c r="BT13" i="4"/>
  <c r="BS13" i="4"/>
  <c r="BH13" i="4"/>
  <c r="BG13" i="4"/>
  <c r="BF13" i="4"/>
  <c r="BE13" i="4"/>
  <c r="BD13" i="4"/>
  <c r="BC13" i="4"/>
  <c r="S13" i="4" s="1"/>
  <c r="BX12" i="4"/>
  <c r="BW12" i="4"/>
  <c r="BV12" i="4"/>
  <c r="BU12" i="4"/>
  <c r="BT12" i="4"/>
  <c r="BS12" i="4"/>
  <c r="BH12" i="4"/>
  <c r="BG12" i="4"/>
  <c r="BF12" i="4"/>
  <c r="BE12" i="4"/>
  <c r="BD12" i="4"/>
  <c r="S12" i="4" s="1"/>
  <c r="BC12" i="4"/>
  <c r="BX11" i="4"/>
  <c r="BW11" i="4"/>
  <c r="BV11" i="4"/>
  <c r="BU11" i="4"/>
  <c r="BT11" i="4"/>
  <c r="BS11" i="4"/>
  <c r="BH11" i="4"/>
  <c r="BG11" i="4"/>
  <c r="BF11" i="4"/>
  <c r="BE11" i="4"/>
  <c r="BD11" i="4"/>
  <c r="BC11" i="4"/>
  <c r="S11" i="4" s="1"/>
  <c r="A5" i="4"/>
  <c r="A4" i="4"/>
  <c r="A3" i="4"/>
  <c r="A2" i="4"/>
  <c r="BA48" i="4" l="1"/>
  <c r="AO48" i="4" s="1"/>
  <c r="BS50" i="4"/>
  <c r="BA52" i="4"/>
  <c r="AO52" i="4" s="1"/>
  <c r="BS54" i="4"/>
  <c r="BA56" i="4"/>
  <c r="AO56" i="4" s="1"/>
  <c r="BS58" i="4"/>
  <c r="BA60" i="4"/>
  <c r="AO60" i="4" s="1"/>
  <c r="A172" i="4" s="1"/>
  <c r="BS62" i="4"/>
  <c r="BA64" i="4"/>
  <c r="AO64" i="4" s="1"/>
  <c r="BS70" i="4"/>
  <c r="BA72" i="4"/>
  <c r="AO72" i="4" s="1"/>
  <c r="BS74" i="4"/>
  <c r="BA76" i="4"/>
  <c r="AO76" i="4" s="1"/>
  <c r="BS78" i="4"/>
  <c r="BA80" i="4"/>
  <c r="AO80" i="4" s="1"/>
  <c r="BS82" i="4"/>
  <c r="BA84" i="4"/>
  <c r="AO84" i="4" s="1"/>
  <c r="BS86" i="4"/>
  <c r="CJ86" i="8"/>
  <c r="CI86" i="8"/>
  <c r="CH86" i="8"/>
  <c r="CG86" i="8"/>
  <c r="CF86" i="8"/>
  <c r="CE86" i="8"/>
  <c r="CD86" i="8"/>
  <c r="CC86" i="8"/>
  <c r="CB86" i="8"/>
  <c r="CA86" i="8"/>
  <c r="BZ86" i="8"/>
  <c r="BY86" i="8"/>
  <c r="BX86" i="8"/>
  <c r="BW86" i="8"/>
  <c r="BV86" i="8"/>
  <c r="BU86" i="8"/>
  <c r="BT86" i="8"/>
  <c r="BR86" i="8"/>
  <c r="BQ86" i="8"/>
  <c r="BP86" i="8"/>
  <c r="BO86" i="8"/>
  <c r="BN86" i="8"/>
  <c r="BM86" i="8"/>
  <c r="BL86" i="8"/>
  <c r="BK86" i="8"/>
  <c r="BJ86" i="8"/>
  <c r="BI86" i="8"/>
  <c r="BH86" i="8"/>
  <c r="BG86" i="8"/>
  <c r="BF86" i="8"/>
  <c r="BE86" i="8"/>
  <c r="BD86" i="8"/>
  <c r="BC86" i="8"/>
  <c r="BB86" i="8"/>
  <c r="D86" i="8"/>
  <c r="C86" i="8"/>
  <c r="BA86" i="8" s="1"/>
  <c r="AO86" i="8" s="1"/>
  <c r="CJ85" i="8"/>
  <c r="CI85" i="8"/>
  <c r="CH85" i="8"/>
  <c r="CG85" i="8"/>
  <c r="CF85" i="8"/>
  <c r="CE85" i="8"/>
  <c r="CD85"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O85" i="8" s="1"/>
  <c r="D85" i="8"/>
  <c r="C85" i="8"/>
  <c r="CJ84" i="8"/>
  <c r="CI84" i="8"/>
  <c r="CH84" i="8"/>
  <c r="CG84" i="8"/>
  <c r="CF84" i="8"/>
  <c r="CE84" i="8"/>
  <c r="CD84" i="8"/>
  <c r="CC84" i="8"/>
  <c r="CB84" i="8"/>
  <c r="CA84" i="8"/>
  <c r="BZ84" i="8"/>
  <c r="BY84" i="8"/>
  <c r="BX84" i="8"/>
  <c r="BW84" i="8"/>
  <c r="BV84" i="8"/>
  <c r="BU84" i="8"/>
  <c r="BT84" i="8"/>
  <c r="BR84" i="8"/>
  <c r="BQ84" i="8"/>
  <c r="BP84" i="8"/>
  <c r="BO84" i="8"/>
  <c r="BN84" i="8"/>
  <c r="BM84" i="8"/>
  <c r="BL84" i="8"/>
  <c r="BK84" i="8"/>
  <c r="BJ84" i="8"/>
  <c r="BI84" i="8"/>
  <c r="BH84" i="8"/>
  <c r="BG84" i="8"/>
  <c r="BF84" i="8"/>
  <c r="BE84" i="8"/>
  <c r="BD84" i="8"/>
  <c r="BC84" i="8"/>
  <c r="BB84" i="8"/>
  <c r="D84" i="8"/>
  <c r="C84" i="8"/>
  <c r="BS84" i="8" s="1"/>
  <c r="CJ83" i="8"/>
  <c r="CI83" i="8"/>
  <c r="CH83" i="8"/>
  <c r="CG83" i="8"/>
  <c r="CF83" i="8"/>
  <c r="CE83" i="8"/>
  <c r="CD83"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O83" i="8" s="1"/>
  <c r="D83" i="8"/>
  <c r="C83" i="8"/>
  <c r="CJ82" i="8"/>
  <c r="CI82" i="8"/>
  <c r="CH82" i="8"/>
  <c r="CG82" i="8"/>
  <c r="CF82" i="8"/>
  <c r="CE82" i="8"/>
  <c r="CD82" i="8"/>
  <c r="CC82" i="8"/>
  <c r="CB82" i="8"/>
  <c r="CA82" i="8"/>
  <c r="BZ82" i="8"/>
  <c r="BY82" i="8"/>
  <c r="BX82" i="8"/>
  <c r="BW82" i="8"/>
  <c r="BV82" i="8"/>
  <c r="BU82" i="8"/>
  <c r="BT82" i="8"/>
  <c r="BR82" i="8"/>
  <c r="BQ82" i="8"/>
  <c r="BP82" i="8"/>
  <c r="BO82" i="8"/>
  <c r="BN82" i="8"/>
  <c r="BM82" i="8"/>
  <c r="BL82" i="8"/>
  <c r="BK82" i="8"/>
  <c r="BJ82" i="8"/>
  <c r="BI82" i="8"/>
  <c r="BH82" i="8"/>
  <c r="BG82" i="8"/>
  <c r="BF82" i="8"/>
  <c r="BE82" i="8"/>
  <c r="BD82" i="8"/>
  <c r="BC82" i="8"/>
  <c r="BB82" i="8"/>
  <c r="D82" i="8"/>
  <c r="C82" i="8"/>
  <c r="BA82" i="8" s="1"/>
  <c r="AO82" i="8" s="1"/>
  <c r="CJ81" i="8"/>
  <c r="CI81" i="8"/>
  <c r="CH81" i="8"/>
  <c r="CG81" i="8"/>
  <c r="CF81" i="8"/>
  <c r="CE81" i="8"/>
  <c r="CD81" i="8"/>
  <c r="CC81" i="8"/>
  <c r="CB81" i="8"/>
  <c r="CA81" i="8"/>
  <c r="BZ81" i="8"/>
  <c r="BY81" i="8"/>
  <c r="BX81" i="8"/>
  <c r="BW81" i="8"/>
  <c r="BV81" i="8"/>
  <c r="BU81" i="8"/>
  <c r="BT81" i="8"/>
  <c r="BS81" i="8"/>
  <c r="BR81" i="8"/>
  <c r="BQ81" i="8"/>
  <c r="BP81" i="8"/>
  <c r="BO81" i="8"/>
  <c r="BN81" i="8"/>
  <c r="BM81" i="8"/>
  <c r="BL81" i="8"/>
  <c r="BK81" i="8"/>
  <c r="BJ81" i="8"/>
  <c r="BI81" i="8"/>
  <c r="BH81" i="8"/>
  <c r="BG81" i="8"/>
  <c r="BF81" i="8"/>
  <c r="BE81" i="8"/>
  <c r="BD81" i="8"/>
  <c r="BC81" i="8"/>
  <c r="BB81" i="8"/>
  <c r="BA81" i="8"/>
  <c r="AO81" i="8" s="1"/>
  <c r="D81" i="8"/>
  <c r="C81" i="8"/>
  <c r="CJ80" i="8"/>
  <c r="CI80" i="8"/>
  <c r="CH80" i="8"/>
  <c r="CG80" i="8"/>
  <c r="CF80" i="8"/>
  <c r="CE80" i="8"/>
  <c r="CD80" i="8"/>
  <c r="CC80" i="8"/>
  <c r="CB80" i="8"/>
  <c r="CA80" i="8"/>
  <c r="BZ80" i="8"/>
  <c r="BY80" i="8"/>
  <c r="BX80" i="8"/>
  <c r="BW80" i="8"/>
  <c r="BV80" i="8"/>
  <c r="BU80" i="8"/>
  <c r="BT80" i="8"/>
  <c r="BR80" i="8"/>
  <c r="BQ80" i="8"/>
  <c r="BP80" i="8"/>
  <c r="BO80" i="8"/>
  <c r="BN80" i="8"/>
  <c r="BM80" i="8"/>
  <c r="BL80" i="8"/>
  <c r="BK80" i="8"/>
  <c r="BJ80" i="8"/>
  <c r="BI80" i="8"/>
  <c r="BH80" i="8"/>
  <c r="BG80" i="8"/>
  <c r="BF80" i="8"/>
  <c r="BE80" i="8"/>
  <c r="BD80" i="8"/>
  <c r="BC80" i="8"/>
  <c r="BB80" i="8"/>
  <c r="D80" i="8"/>
  <c r="C80" i="8"/>
  <c r="BS80" i="8" s="1"/>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BG79" i="8"/>
  <c r="BF79" i="8"/>
  <c r="BE79" i="8"/>
  <c r="BD79" i="8"/>
  <c r="BC79" i="8"/>
  <c r="BB79" i="8"/>
  <c r="BA79" i="8"/>
  <c r="AO79" i="8" s="1"/>
  <c r="D79" i="8"/>
  <c r="C79" i="8"/>
  <c r="CJ78" i="8"/>
  <c r="CI78" i="8"/>
  <c r="CH78" i="8"/>
  <c r="CG78" i="8"/>
  <c r="CF78" i="8"/>
  <c r="CE78" i="8"/>
  <c r="CD78" i="8"/>
  <c r="CC78" i="8"/>
  <c r="CB78" i="8"/>
  <c r="CA78" i="8"/>
  <c r="BZ78" i="8"/>
  <c r="BY78" i="8"/>
  <c r="BX78" i="8"/>
  <c r="BW78" i="8"/>
  <c r="BV78" i="8"/>
  <c r="BU78" i="8"/>
  <c r="BT78" i="8"/>
  <c r="BR78" i="8"/>
  <c r="BQ78" i="8"/>
  <c r="BP78" i="8"/>
  <c r="BO78" i="8"/>
  <c r="BN78" i="8"/>
  <c r="BM78" i="8"/>
  <c r="BL78" i="8"/>
  <c r="BK78" i="8"/>
  <c r="BJ78" i="8"/>
  <c r="BI78" i="8"/>
  <c r="BH78" i="8"/>
  <c r="BG78" i="8"/>
  <c r="BF78" i="8"/>
  <c r="BE78" i="8"/>
  <c r="BD78" i="8"/>
  <c r="BC78" i="8"/>
  <c r="BB78" i="8"/>
  <c r="D78" i="8"/>
  <c r="C78" i="8"/>
  <c r="BA78" i="8" s="1"/>
  <c r="AO78" i="8" s="1"/>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BG77" i="8"/>
  <c r="BF77" i="8"/>
  <c r="BE77" i="8"/>
  <c r="BD77" i="8"/>
  <c r="BC77" i="8"/>
  <c r="BB77" i="8"/>
  <c r="BA77" i="8"/>
  <c r="AO77" i="8" s="1"/>
  <c r="D77" i="8"/>
  <c r="C77" i="8"/>
  <c r="CJ76" i="8"/>
  <c r="CI76" i="8"/>
  <c r="CH76" i="8"/>
  <c r="CG76" i="8"/>
  <c r="CF76" i="8"/>
  <c r="CE76" i="8"/>
  <c r="CD76" i="8"/>
  <c r="CC76" i="8"/>
  <c r="CB76" i="8"/>
  <c r="CA76" i="8"/>
  <c r="BZ76" i="8"/>
  <c r="BY76" i="8"/>
  <c r="BX76" i="8"/>
  <c r="BW76" i="8"/>
  <c r="BV76" i="8"/>
  <c r="BU76" i="8"/>
  <c r="BT76" i="8"/>
  <c r="BR76" i="8"/>
  <c r="BQ76" i="8"/>
  <c r="BP76" i="8"/>
  <c r="BO76" i="8"/>
  <c r="BN76" i="8"/>
  <c r="BM76" i="8"/>
  <c r="BL76" i="8"/>
  <c r="BK76" i="8"/>
  <c r="BJ76" i="8"/>
  <c r="BI76" i="8"/>
  <c r="BH76" i="8"/>
  <c r="BG76" i="8"/>
  <c r="BF76" i="8"/>
  <c r="BE76" i="8"/>
  <c r="BD76" i="8"/>
  <c r="BC76" i="8"/>
  <c r="BB76" i="8"/>
  <c r="D76" i="8"/>
  <c r="C76" i="8"/>
  <c r="BS76" i="8" s="1"/>
  <c r="CJ75" i="8"/>
  <c r="CI75" i="8"/>
  <c r="CH75" i="8"/>
  <c r="CG75" i="8"/>
  <c r="CF75" i="8"/>
  <c r="CE75" i="8"/>
  <c r="CD75" i="8"/>
  <c r="CC75" i="8"/>
  <c r="CB75" i="8"/>
  <c r="CA75" i="8"/>
  <c r="BZ75" i="8"/>
  <c r="BY75" i="8"/>
  <c r="BX75" i="8"/>
  <c r="BW75" i="8"/>
  <c r="BV75" i="8"/>
  <c r="BU75" i="8"/>
  <c r="BT75" i="8"/>
  <c r="BS75" i="8"/>
  <c r="BR75" i="8"/>
  <c r="BQ75" i="8"/>
  <c r="BP75" i="8"/>
  <c r="BO75" i="8"/>
  <c r="BN75" i="8"/>
  <c r="BM75" i="8"/>
  <c r="BL75" i="8"/>
  <c r="BK75" i="8"/>
  <c r="BJ75" i="8"/>
  <c r="BI75" i="8"/>
  <c r="BH75" i="8"/>
  <c r="BG75" i="8"/>
  <c r="BF75" i="8"/>
  <c r="BE75" i="8"/>
  <c r="BD75" i="8"/>
  <c r="BC75" i="8"/>
  <c r="BB75" i="8"/>
  <c r="BA75" i="8"/>
  <c r="AO75" i="8" s="1"/>
  <c r="D75" i="8"/>
  <c r="C75" i="8"/>
  <c r="CJ74" i="8"/>
  <c r="CI74" i="8"/>
  <c r="CH74" i="8"/>
  <c r="CG74" i="8"/>
  <c r="CF74" i="8"/>
  <c r="CE74" i="8"/>
  <c r="CD74" i="8"/>
  <c r="CC74" i="8"/>
  <c r="CB74" i="8"/>
  <c r="CA74" i="8"/>
  <c r="BZ74" i="8"/>
  <c r="BY74" i="8"/>
  <c r="BX74" i="8"/>
  <c r="BW74" i="8"/>
  <c r="BV74" i="8"/>
  <c r="BU74" i="8"/>
  <c r="BT74" i="8"/>
  <c r="BR74" i="8"/>
  <c r="BQ74" i="8"/>
  <c r="BP74" i="8"/>
  <c r="BO74" i="8"/>
  <c r="BN74" i="8"/>
  <c r="BM74" i="8"/>
  <c r="BL74" i="8"/>
  <c r="BK74" i="8"/>
  <c r="BJ74" i="8"/>
  <c r="BI74" i="8"/>
  <c r="BH74" i="8"/>
  <c r="BG74" i="8"/>
  <c r="BF74" i="8"/>
  <c r="BE74" i="8"/>
  <c r="BD74" i="8"/>
  <c r="BC74" i="8"/>
  <c r="BB74" i="8"/>
  <c r="D74" i="8"/>
  <c r="C74" i="8"/>
  <c r="BA74" i="8" s="1"/>
  <c r="AO74" i="8" s="1"/>
  <c r="CJ73" i="8"/>
  <c r="CI73" i="8"/>
  <c r="CH73" i="8"/>
  <c r="CG73" i="8"/>
  <c r="CF73" i="8"/>
  <c r="CE73" i="8"/>
  <c r="CD73" i="8"/>
  <c r="CC73" i="8"/>
  <c r="CB73" i="8"/>
  <c r="CA73" i="8"/>
  <c r="BZ73" i="8"/>
  <c r="BY73" i="8"/>
  <c r="BX73" i="8"/>
  <c r="BW73" i="8"/>
  <c r="BV73" i="8"/>
  <c r="BU73" i="8"/>
  <c r="BT73" i="8"/>
  <c r="BS73" i="8"/>
  <c r="BR73" i="8"/>
  <c r="BQ73" i="8"/>
  <c r="BP73" i="8"/>
  <c r="BO73" i="8"/>
  <c r="BN73" i="8"/>
  <c r="BM73" i="8"/>
  <c r="BL73" i="8"/>
  <c r="BK73" i="8"/>
  <c r="BJ73" i="8"/>
  <c r="BI73" i="8"/>
  <c r="BH73" i="8"/>
  <c r="BG73" i="8"/>
  <c r="BF73" i="8"/>
  <c r="BE73" i="8"/>
  <c r="BD73" i="8"/>
  <c r="BC73" i="8"/>
  <c r="BB73" i="8"/>
  <c r="BA73" i="8"/>
  <c r="AO73" i="8" s="1"/>
  <c r="D73" i="8"/>
  <c r="C73" i="8"/>
  <c r="CJ72" i="8"/>
  <c r="CI72" i="8"/>
  <c r="CH72" i="8"/>
  <c r="CG72" i="8"/>
  <c r="CF72" i="8"/>
  <c r="CE72" i="8"/>
  <c r="CD72" i="8"/>
  <c r="CC72" i="8"/>
  <c r="CB72" i="8"/>
  <c r="CA72" i="8"/>
  <c r="BZ72" i="8"/>
  <c r="BY72" i="8"/>
  <c r="BX72" i="8"/>
  <c r="BW72" i="8"/>
  <c r="BV72" i="8"/>
  <c r="BU72" i="8"/>
  <c r="BT72" i="8"/>
  <c r="BR72" i="8"/>
  <c r="BQ72" i="8"/>
  <c r="BP72" i="8"/>
  <c r="BO72" i="8"/>
  <c r="BN72" i="8"/>
  <c r="BM72" i="8"/>
  <c r="BL72" i="8"/>
  <c r="BK72" i="8"/>
  <c r="BJ72" i="8"/>
  <c r="BI72" i="8"/>
  <c r="BH72" i="8"/>
  <c r="BG72" i="8"/>
  <c r="BF72" i="8"/>
  <c r="BE72" i="8"/>
  <c r="BD72" i="8"/>
  <c r="BC72" i="8"/>
  <c r="BB72" i="8"/>
  <c r="D72" i="8"/>
  <c r="C72" i="8"/>
  <c r="BS72" i="8" s="1"/>
  <c r="CJ71" i="8"/>
  <c r="CI71" i="8"/>
  <c r="CH71" i="8"/>
  <c r="CG71" i="8"/>
  <c r="CF71" i="8"/>
  <c r="CE71" i="8"/>
  <c r="CD71" i="8"/>
  <c r="CC71" i="8"/>
  <c r="CB71" i="8"/>
  <c r="CA71" i="8"/>
  <c r="BZ71" i="8"/>
  <c r="BY71" i="8"/>
  <c r="BX71" i="8"/>
  <c r="BW71" i="8"/>
  <c r="BV71" i="8"/>
  <c r="BU71" i="8"/>
  <c r="BT71" i="8"/>
  <c r="BS71" i="8"/>
  <c r="BR71" i="8"/>
  <c r="BQ71" i="8"/>
  <c r="BP71" i="8"/>
  <c r="BO71" i="8"/>
  <c r="BN71" i="8"/>
  <c r="BM71" i="8"/>
  <c r="BL71" i="8"/>
  <c r="BK71" i="8"/>
  <c r="BJ71" i="8"/>
  <c r="BI71" i="8"/>
  <c r="BH71" i="8"/>
  <c r="BG71" i="8"/>
  <c r="BF71" i="8"/>
  <c r="BE71" i="8"/>
  <c r="BD71" i="8"/>
  <c r="BC71" i="8"/>
  <c r="BB71" i="8"/>
  <c r="BA71" i="8"/>
  <c r="AO71" i="8" s="1"/>
  <c r="D71" i="8"/>
  <c r="C71" i="8"/>
  <c r="CJ70" i="8"/>
  <c r="CI70" i="8"/>
  <c r="CH70" i="8"/>
  <c r="CG70" i="8"/>
  <c r="CF70" i="8"/>
  <c r="CE70" i="8"/>
  <c r="CD70" i="8"/>
  <c r="CC70" i="8"/>
  <c r="CB70" i="8"/>
  <c r="CA70" i="8"/>
  <c r="BZ70" i="8"/>
  <c r="BY70" i="8"/>
  <c r="BX70" i="8"/>
  <c r="BW70" i="8"/>
  <c r="BV70" i="8"/>
  <c r="BU70" i="8"/>
  <c r="BT70" i="8"/>
  <c r="BR70" i="8"/>
  <c r="BQ70" i="8"/>
  <c r="BP70" i="8"/>
  <c r="BO70" i="8"/>
  <c r="BN70" i="8"/>
  <c r="BM70" i="8"/>
  <c r="BL70" i="8"/>
  <c r="BK70" i="8"/>
  <c r="BJ70" i="8"/>
  <c r="BI70" i="8"/>
  <c r="BH70" i="8"/>
  <c r="BG70" i="8"/>
  <c r="BF70" i="8"/>
  <c r="BE70" i="8"/>
  <c r="BD70" i="8"/>
  <c r="BC70" i="8"/>
  <c r="BB70" i="8"/>
  <c r="D70" i="8"/>
  <c r="C70" i="8"/>
  <c r="BA70" i="8" s="1"/>
  <c r="AO70" i="8" s="1"/>
  <c r="CJ69" i="8"/>
  <c r="CI69" i="8"/>
  <c r="CH69" i="8"/>
  <c r="CG69" i="8"/>
  <c r="CF69" i="8"/>
  <c r="CE69" i="8"/>
  <c r="CD69" i="8"/>
  <c r="CC69" i="8"/>
  <c r="CB69" i="8"/>
  <c r="CA69" i="8"/>
  <c r="BZ69" i="8"/>
  <c r="BY69" i="8"/>
  <c r="BX69" i="8"/>
  <c r="BW69" i="8"/>
  <c r="BV69" i="8"/>
  <c r="BU69" i="8"/>
  <c r="BT69" i="8"/>
  <c r="BS69" i="8"/>
  <c r="BR69" i="8"/>
  <c r="BQ69" i="8"/>
  <c r="BP69" i="8"/>
  <c r="BO69" i="8"/>
  <c r="BN69" i="8"/>
  <c r="BM69" i="8"/>
  <c r="BL69" i="8"/>
  <c r="BK69" i="8"/>
  <c r="BJ69" i="8"/>
  <c r="BI69" i="8"/>
  <c r="BH69" i="8"/>
  <c r="BG69" i="8"/>
  <c r="BF69" i="8"/>
  <c r="BE69" i="8"/>
  <c r="BD69" i="8"/>
  <c r="BC69" i="8"/>
  <c r="BB69" i="8"/>
  <c r="BA69" i="8"/>
  <c r="AO69" i="8" s="1"/>
  <c r="D69" i="8"/>
  <c r="C69" i="8"/>
  <c r="CJ64" i="8"/>
  <c r="CI64" i="8"/>
  <c r="CH64" i="8"/>
  <c r="CG64" i="8"/>
  <c r="CF64" i="8"/>
  <c r="CE64" i="8"/>
  <c r="CD64" i="8"/>
  <c r="CC64" i="8"/>
  <c r="CB64" i="8"/>
  <c r="CA64" i="8"/>
  <c r="BZ64" i="8"/>
  <c r="BY64" i="8"/>
  <c r="BX64" i="8"/>
  <c r="BW64" i="8"/>
  <c r="BV64" i="8"/>
  <c r="BU64" i="8"/>
  <c r="BT64" i="8"/>
  <c r="BR64" i="8"/>
  <c r="BQ64" i="8"/>
  <c r="BP64" i="8"/>
  <c r="BO64" i="8"/>
  <c r="BN64" i="8"/>
  <c r="BM64" i="8"/>
  <c r="BL64" i="8"/>
  <c r="BK64" i="8"/>
  <c r="BJ64" i="8"/>
  <c r="BI64" i="8"/>
  <c r="BH64" i="8"/>
  <c r="BG64" i="8"/>
  <c r="BF64" i="8"/>
  <c r="BE64" i="8"/>
  <c r="BD64" i="8"/>
  <c r="BC64" i="8"/>
  <c r="BB64" i="8"/>
  <c r="D64" i="8"/>
  <c r="C64" i="8"/>
  <c r="BS64" i="8" s="1"/>
  <c r="CJ63" i="8"/>
  <c r="CI63" i="8"/>
  <c r="CH63" i="8"/>
  <c r="CG63" i="8"/>
  <c r="CF63" i="8"/>
  <c r="CE63" i="8"/>
  <c r="CD63" i="8"/>
  <c r="CC63" i="8"/>
  <c r="CB63" i="8"/>
  <c r="CA63" i="8"/>
  <c r="BZ63" i="8"/>
  <c r="BY63" i="8"/>
  <c r="BX63" i="8"/>
  <c r="BW63" i="8"/>
  <c r="BV63" i="8"/>
  <c r="BU63" i="8"/>
  <c r="BT63" i="8"/>
  <c r="BS63" i="8"/>
  <c r="BR63" i="8"/>
  <c r="BQ63" i="8"/>
  <c r="BP63" i="8"/>
  <c r="BO63" i="8"/>
  <c r="BN63" i="8"/>
  <c r="BM63" i="8"/>
  <c r="BL63" i="8"/>
  <c r="BK63" i="8"/>
  <c r="BJ63" i="8"/>
  <c r="BI63" i="8"/>
  <c r="BH63" i="8"/>
  <c r="BG63" i="8"/>
  <c r="BF63" i="8"/>
  <c r="BE63" i="8"/>
  <c r="BD63" i="8"/>
  <c r="BC63" i="8"/>
  <c r="BB63" i="8"/>
  <c r="BA63" i="8"/>
  <c r="AO63" i="8" s="1"/>
  <c r="D63" i="8"/>
  <c r="C63" i="8"/>
  <c r="CJ62" i="8"/>
  <c r="CI62" i="8"/>
  <c r="CH62" i="8"/>
  <c r="CG62" i="8"/>
  <c r="CF62" i="8"/>
  <c r="CE62" i="8"/>
  <c r="CD62" i="8"/>
  <c r="CC62" i="8"/>
  <c r="CB62" i="8"/>
  <c r="CA62" i="8"/>
  <c r="BZ62" i="8"/>
  <c r="BY62" i="8"/>
  <c r="BX62" i="8"/>
  <c r="BW62" i="8"/>
  <c r="BV62" i="8"/>
  <c r="BU62" i="8"/>
  <c r="BT62" i="8"/>
  <c r="BR62" i="8"/>
  <c r="BQ62" i="8"/>
  <c r="BP62" i="8"/>
  <c r="BO62" i="8"/>
  <c r="BN62" i="8"/>
  <c r="BM62" i="8"/>
  <c r="BL62" i="8"/>
  <c r="BK62" i="8"/>
  <c r="BJ62" i="8"/>
  <c r="BI62" i="8"/>
  <c r="BH62" i="8"/>
  <c r="BG62" i="8"/>
  <c r="BF62" i="8"/>
  <c r="BE62" i="8"/>
  <c r="BD62" i="8"/>
  <c r="BC62" i="8"/>
  <c r="BB62" i="8"/>
  <c r="D62" i="8"/>
  <c r="C62" i="8"/>
  <c r="BA62" i="8" s="1"/>
  <c r="AO62" i="8" s="1"/>
  <c r="CJ61" i="8"/>
  <c r="CI61" i="8"/>
  <c r="CH61" i="8"/>
  <c r="CG61" i="8"/>
  <c r="CF61" i="8"/>
  <c r="CE61" i="8"/>
  <c r="CD61" i="8"/>
  <c r="CC61" i="8"/>
  <c r="CB61" i="8"/>
  <c r="CA61" i="8"/>
  <c r="BZ61" i="8"/>
  <c r="BY61" i="8"/>
  <c r="BX61" i="8"/>
  <c r="BW61" i="8"/>
  <c r="BV61" i="8"/>
  <c r="BU61" i="8"/>
  <c r="BT61" i="8"/>
  <c r="BS61" i="8"/>
  <c r="BR61" i="8"/>
  <c r="BQ61" i="8"/>
  <c r="BP61" i="8"/>
  <c r="BO61" i="8"/>
  <c r="BN61" i="8"/>
  <c r="BM61" i="8"/>
  <c r="BL61" i="8"/>
  <c r="BK61" i="8"/>
  <c r="BJ61" i="8"/>
  <c r="BI61" i="8"/>
  <c r="BH61" i="8"/>
  <c r="BG61" i="8"/>
  <c r="BF61" i="8"/>
  <c r="BE61" i="8"/>
  <c r="BD61" i="8"/>
  <c r="BC61" i="8"/>
  <c r="BB61" i="8"/>
  <c r="BA61" i="8"/>
  <c r="AO61" i="8" s="1"/>
  <c r="D61" i="8"/>
  <c r="C61" i="8"/>
  <c r="CJ60" i="8"/>
  <c r="CI60" i="8"/>
  <c r="CH60" i="8"/>
  <c r="CG60" i="8"/>
  <c r="CF60" i="8"/>
  <c r="CE60" i="8"/>
  <c r="CD60" i="8"/>
  <c r="CC60" i="8"/>
  <c r="CB60" i="8"/>
  <c r="CA60" i="8"/>
  <c r="BZ60" i="8"/>
  <c r="BY60" i="8"/>
  <c r="BX60" i="8"/>
  <c r="BW60" i="8"/>
  <c r="BV60" i="8"/>
  <c r="BU60" i="8"/>
  <c r="BT60" i="8"/>
  <c r="BR60" i="8"/>
  <c r="BQ60" i="8"/>
  <c r="BP60" i="8"/>
  <c r="BO60" i="8"/>
  <c r="BN60" i="8"/>
  <c r="BM60" i="8"/>
  <c r="BL60" i="8"/>
  <c r="BK60" i="8"/>
  <c r="BJ60" i="8"/>
  <c r="BI60" i="8"/>
  <c r="BH60" i="8"/>
  <c r="BG60" i="8"/>
  <c r="BF60" i="8"/>
  <c r="BE60" i="8"/>
  <c r="BD60" i="8"/>
  <c r="BC60" i="8"/>
  <c r="BB60" i="8"/>
  <c r="D60" i="8"/>
  <c r="C60" i="8"/>
  <c r="BS60" i="8" s="1"/>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O59" i="8" s="1"/>
  <c r="D59" i="8"/>
  <c r="C59" i="8"/>
  <c r="CJ58" i="8"/>
  <c r="CI58" i="8"/>
  <c r="CH58" i="8"/>
  <c r="CG58" i="8"/>
  <c r="CF58" i="8"/>
  <c r="CE58" i="8"/>
  <c r="CD58" i="8"/>
  <c r="CC58" i="8"/>
  <c r="CB58" i="8"/>
  <c r="CA58" i="8"/>
  <c r="BZ58" i="8"/>
  <c r="BY58" i="8"/>
  <c r="BX58" i="8"/>
  <c r="BW58" i="8"/>
  <c r="BV58" i="8"/>
  <c r="BU58" i="8"/>
  <c r="BT58" i="8"/>
  <c r="BR58" i="8"/>
  <c r="BQ58" i="8"/>
  <c r="BP58" i="8"/>
  <c r="BO58" i="8"/>
  <c r="BN58" i="8"/>
  <c r="BM58" i="8"/>
  <c r="BL58" i="8"/>
  <c r="BK58" i="8"/>
  <c r="BJ58" i="8"/>
  <c r="BI58" i="8"/>
  <c r="BH58" i="8"/>
  <c r="BG58" i="8"/>
  <c r="BF58" i="8"/>
  <c r="BE58" i="8"/>
  <c r="BD58" i="8"/>
  <c r="BC58" i="8"/>
  <c r="BB58" i="8"/>
  <c r="D58" i="8"/>
  <c r="C58" i="8"/>
  <c r="BA58" i="8" s="1"/>
  <c r="AO58" i="8" s="1"/>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O57" i="8" s="1"/>
  <c r="D57" i="8"/>
  <c r="C57" i="8"/>
  <c r="CJ56" i="8"/>
  <c r="CI56" i="8"/>
  <c r="CH56" i="8"/>
  <c r="CG56" i="8"/>
  <c r="CF56" i="8"/>
  <c r="CE56" i="8"/>
  <c r="CD56" i="8"/>
  <c r="CC56" i="8"/>
  <c r="CB56" i="8"/>
  <c r="CA56" i="8"/>
  <c r="BZ56" i="8"/>
  <c r="BY56" i="8"/>
  <c r="BX56" i="8"/>
  <c r="BW56" i="8"/>
  <c r="BV56" i="8"/>
  <c r="BU56" i="8"/>
  <c r="BT56" i="8"/>
  <c r="BR56" i="8"/>
  <c r="BQ56" i="8"/>
  <c r="BP56" i="8"/>
  <c r="BO56" i="8"/>
  <c r="BN56" i="8"/>
  <c r="BM56" i="8"/>
  <c r="BL56" i="8"/>
  <c r="BK56" i="8"/>
  <c r="BJ56" i="8"/>
  <c r="BI56" i="8"/>
  <c r="BH56" i="8"/>
  <c r="BG56" i="8"/>
  <c r="BF56" i="8"/>
  <c r="BE56" i="8"/>
  <c r="BD56" i="8"/>
  <c r="BC56" i="8"/>
  <c r="BB56" i="8"/>
  <c r="D56" i="8"/>
  <c r="C56" i="8"/>
  <c r="BS56" i="8" s="1"/>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O55" i="8" s="1"/>
  <c r="D55" i="8"/>
  <c r="C55" i="8"/>
  <c r="CJ54" i="8"/>
  <c r="CI54" i="8"/>
  <c r="CH54" i="8"/>
  <c r="CG54" i="8"/>
  <c r="CF54" i="8"/>
  <c r="CE54" i="8"/>
  <c r="CD54" i="8"/>
  <c r="CC54" i="8"/>
  <c r="CB54" i="8"/>
  <c r="CA54" i="8"/>
  <c r="BZ54" i="8"/>
  <c r="BY54" i="8"/>
  <c r="BX54" i="8"/>
  <c r="BW54" i="8"/>
  <c r="BV54" i="8"/>
  <c r="BU54" i="8"/>
  <c r="BT54" i="8"/>
  <c r="BR54" i="8"/>
  <c r="BQ54" i="8"/>
  <c r="BP54" i="8"/>
  <c r="BO54" i="8"/>
  <c r="BN54" i="8"/>
  <c r="BM54" i="8"/>
  <c r="BL54" i="8"/>
  <c r="BK54" i="8"/>
  <c r="BJ54" i="8"/>
  <c r="BI54" i="8"/>
  <c r="BH54" i="8"/>
  <c r="BG54" i="8"/>
  <c r="BF54" i="8"/>
  <c r="BE54" i="8"/>
  <c r="BD54" i="8"/>
  <c r="BC54" i="8"/>
  <c r="BB54" i="8"/>
  <c r="D54" i="8"/>
  <c r="C54" i="8"/>
  <c r="BA54" i="8" s="1"/>
  <c r="AO54" i="8" s="1"/>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O53" i="8" s="1"/>
  <c r="D53" i="8"/>
  <c r="C53" i="8"/>
  <c r="CJ52" i="8"/>
  <c r="CI52" i="8"/>
  <c r="CH52" i="8"/>
  <c r="CG52" i="8"/>
  <c r="CF52" i="8"/>
  <c r="CE52" i="8"/>
  <c r="CD52" i="8"/>
  <c r="CC52" i="8"/>
  <c r="CB52" i="8"/>
  <c r="CA52" i="8"/>
  <c r="BZ52" i="8"/>
  <c r="BY52" i="8"/>
  <c r="BX52" i="8"/>
  <c r="BW52" i="8"/>
  <c r="BV52" i="8"/>
  <c r="BU52" i="8"/>
  <c r="BT52" i="8"/>
  <c r="BR52" i="8"/>
  <c r="BQ52" i="8"/>
  <c r="BP52" i="8"/>
  <c r="BO52" i="8"/>
  <c r="BN52" i="8"/>
  <c r="BM52" i="8"/>
  <c r="BL52" i="8"/>
  <c r="BK52" i="8"/>
  <c r="BJ52" i="8"/>
  <c r="BI52" i="8"/>
  <c r="BH52" i="8"/>
  <c r="BG52" i="8"/>
  <c r="BF52" i="8"/>
  <c r="BE52" i="8"/>
  <c r="BD52" i="8"/>
  <c r="BC52" i="8"/>
  <c r="BB52" i="8"/>
  <c r="D52" i="8"/>
  <c r="C52" i="8"/>
  <c r="BS52" i="8" s="1"/>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O51" i="8" s="1"/>
  <c r="D51" i="8"/>
  <c r="C51" i="8"/>
  <c r="CJ50" i="8"/>
  <c r="CI50" i="8"/>
  <c r="CH50" i="8"/>
  <c r="CG50" i="8"/>
  <c r="CF50" i="8"/>
  <c r="CE50" i="8"/>
  <c r="CD50" i="8"/>
  <c r="CC50" i="8"/>
  <c r="CB50" i="8"/>
  <c r="CA50" i="8"/>
  <c r="BZ50" i="8"/>
  <c r="BY50" i="8"/>
  <c r="BX50" i="8"/>
  <c r="BW50" i="8"/>
  <c r="BV50" i="8"/>
  <c r="BU50" i="8"/>
  <c r="BT50" i="8"/>
  <c r="BR50" i="8"/>
  <c r="BQ50" i="8"/>
  <c r="BP50" i="8"/>
  <c r="BO50" i="8"/>
  <c r="BN50" i="8"/>
  <c r="BM50" i="8"/>
  <c r="BL50" i="8"/>
  <c r="BK50" i="8"/>
  <c r="BJ50" i="8"/>
  <c r="BI50" i="8"/>
  <c r="BH50" i="8"/>
  <c r="BG50" i="8"/>
  <c r="BF50" i="8"/>
  <c r="BE50" i="8"/>
  <c r="BD50" i="8"/>
  <c r="BC50" i="8"/>
  <c r="BB50" i="8"/>
  <c r="D50" i="8"/>
  <c r="C50" i="8"/>
  <c r="BA50" i="8" s="1"/>
  <c r="AO50" i="8" s="1"/>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O49" i="8" s="1"/>
  <c r="D49" i="8"/>
  <c r="C49" i="8"/>
  <c r="CJ48" i="8"/>
  <c r="CI48" i="8"/>
  <c r="CH48" i="8"/>
  <c r="CG48" i="8"/>
  <c r="CF48" i="8"/>
  <c r="CE48" i="8"/>
  <c r="CD48" i="8"/>
  <c r="CC48" i="8"/>
  <c r="CB48" i="8"/>
  <c r="CA48" i="8"/>
  <c r="BZ48" i="8"/>
  <c r="BY48" i="8"/>
  <c r="BX48" i="8"/>
  <c r="BW48" i="8"/>
  <c r="BV48" i="8"/>
  <c r="BU48" i="8"/>
  <c r="BT48" i="8"/>
  <c r="BR48" i="8"/>
  <c r="BQ48" i="8"/>
  <c r="BP48" i="8"/>
  <c r="BO48" i="8"/>
  <c r="BN48" i="8"/>
  <c r="BM48" i="8"/>
  <c r="BL48" i="8"/>
  <c r="BK48" i="8"/>
  <c r="BJ48" i="8"/>
  <c r="BI48" i="8"/>
  <c r="BH48" i="8"/>
  <c r="BG48" i="8"/>
  <c r="BF48" i="8"/>
  <c r="BE48" i="8"/>
  <c r="BD48" i="8"/>
  <c r="BC48" i="8"/>
  <c r="BB48" i="8"/>
  <c r="D48" i="8"/>
  <c r="C48" i="8"/>
  <c r="BS48" i="8" s="1"/>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O47" i="8" s="1"/>
  <c r="D47" i="8"/>
  <c r="C47" i="8"/>
  <c r="BW42" i="8"/>
  <c r="BV42" i="8"/>
  <c r="BU42" i="8"/>
  <c r="BT42" i="8"/>
  <c r="BS42" i="8"/>
  <c r="BE42" i="8"/>
  <c r="BD42" i="8"/>
  <c r="BC42" i="8"/>
  <c r="BB42" i="8"/>
  <c r="R42" i="8" s="1"/>
  <c r="BA42" i="8"/>
  <c r="BW41" i="8"/>
  <c r="BV41" i="8"/>
  <c r="BU41" i="8"/>
  <c r="BT41" i="8"/>
  <c r="BS41" i="8"/>
  <c r="BE41" i="8"/>
  <c r="BD41" i="8"/>
  <c r="BC41" i="8"/>
  <c r="BB41" i="8"/>
  <c r="BA41" i="8"/>
  <c r="R41" i="8" s="1"/>
  <c r="BW40" i="8"/>
  <c r="BV40" i="8"/>
  <c r="BU40" i="8"/>
  <c r="BT40" i="8"/>
  <c r="BS40" i="8"/>
  <c r="BE40" i="8"/>
  <c r="BD40" i="8"/>
  <c r="BC40" i="8"/>
  <c r="BB40" i="8"/>
  <c r="BA40" i="8"/>
  <c r="R40" i="8"/>
  <c r="BW39" i="8"/>
  <c r="BV39" i="8"/>
  <c r="BU39" i="8"/>
  <c r="BT39" i="8"/>
  <c r="BS39" i="8"/>
  <c r="BE39" i="8"/>
  <c r="BD39" i="8"/>
  <c r="BC39" i="8"/>
  <c r="BB39" i="8"/>
  <c r="BA39" i="8"/>
  <c r="R39" i="8" s="1"/>
  <c r="BW38" i="8"/>
  <c r="BV38" i="8"/>
  <c r="BU38" i="8"/>
  <c r="BT38" i="8"/>
  <c r="BS38" i="8"/>
  <c r="BE38" i="8"/>
  <c r="BD38" i="8"/>
  <c r="BC38" i="8"/>
  <c r="BB38" i="8"/>
  <c r="R38" i="8" s="1"/>
  <c r="BA38" i="8"/>
  <c r="BW34" i="8"/>
  <c r="BV34" i="8"/>
  <c r="BU34" i="8"/>
  <c r="BT34" i="8"/>
  <c r="BS34" i="8"/>
  <c r="BE34" i="8"/>
  <c r="BD34" i="8"/>
  <c r="BC34" i="8"/>
  <c r="BB34" i="8"/>
  <c r="BA34" i="8"/>
  <c r="R34" i="8" s="1"/>
  <c r="BW33" i="8"/>
  <c r="BV33" i="8"/>
  <c r="BU33" i="8"/>
  <c r="BT33" i="8"/>
  <c r="BS33" i="8"/>
  <c r="BE33" i="8"/>
  <c r="BD33" i="8"/>
  <c r="BC33" i="8"/>
  <c r="BB33" i="8"/>
  <c r="BA33" i="8"/>
  <c r="R33" i="8"/>
  <c r="BW32" i="8"/>
  <c r="BV32" i="8"/>
  <c r="BU32" i="8"/>
  <c r="BT32" i="8"/>
  <c r="BS32" i="8"/>
  <c r="BE32" i="8"/>
  <c r="BD32" i="8"/>
  <c r="BC32" i="8"/>
  <c r="BB32" i="8"/>
  <c r="BA32" i="8"/>
  <c r="R32" i="8" s="1"/>
  <c r="BW31" i="8"/>
  <c r="BV31" i="8"/>
  <c r="BU31" i="8"/>
  <c r="BT31" i="8"/>
  <c r="BS31" i="8"/>
  <c r="BE31" i="8"/>
  <c r="BD31" i="8"/>
  <c r="BC31" i="8"/>
  <c r="BB31" i="8"/>
  <c r="R31" i="8" s="1"/>
  <c r="BA31" i="8"/>
  <c r="BW30" i="8"/>
  <c r="BV30" i="8"/>
  <c r="BU30" i="8"/>
  <c r="BT30" i="8"/>
  <c r="BS30" i="8"/>
  <c r="BE30" i="8"/>
  <c r="BD30" i="8"/>
  <c r="BC30" i="8"/>
  <c r="BB30" i="8"/>
  <c r="BA30" i="8"/>
  <c r="R30" i="8" s="1"/>
  <c r="BX26" i="8"/>
  <c r="BW26" i="8"/>
  <c r="BV26" i="8"/>
  <c r="BU26" i="8"/>
  <c r="BT26" i="8"/>
  <c r="BS26" i="8"/>
  <c r="BH26" i="8"/>
  <c r="BG26" i="8"/>
  <c r="BF26" i="8"/>
  <c r="BE26" i="8"/>
  <c r="BD26" i="8"/>
  <c r="S26" i="8" s="1"/>
  <c r="BC26" i="8"/>
  <c r="BX25" i="8"/>
  <c r="BW25" i="8"/>
  <c r="BV25" i="8"/>
  <c r="BU25" i="8"/>
  <c r="BT25" i="8"/>
  <c r="BS25" i="8"/>
  <c r="BH25" i="8"/>
  <c r="BG25" i="8"/>
  <c r="BF25" i="8"/>
  <c r="BE25" i="8"/>
  <c r="BD25" i="8"/>
  <c r="BC25" i="8"/>
  <c r="S25" i="8" s="1"/>
  <c r="BX24" i="8"/>
  <c r="BW24" i="8"/>
  <c r="BV24" i="8"/>
  <c r="BU24" i="8"/>
  <c r="BT24" i="8"/>
  <c r="BS24" i="8"/>
  <c r="BH24" i="8"/>
  <c r="BG24" i="8"/>
  <c r="BF24" i="8"/>
  <c r="BE24" i="8"/>
  <c r="BD24" i="8"/>
  <c r="BC24" i="8"/>
  <c r="S24" i="8"/>
  <c r="BX23" i="8"/>
  <c r="BW23" i="8"/>
  <c r="BV23" i="8"/>
  <c r="BU23" i="8"/>
  <c r="BT23" i="8"/>
  <c r="BS23" i="8"/>
  <c r="BH23" i="8"/>
  <c r="BG23" i="8"/>
  <c r="BF23" i="8"/>
  <c r="BE23" i="8"/>
  <c r="BD23" i="8"/>
  <c r="BC23" i="8"/>
  <c r="S23" i="8" s="1"/>
  <c r="BX22" i="8"/>
  <c r="BW22" i="8"/>
  <c r="BV22" i="8"/>
  <c r="BU22" i="8"/>
  <c r="BT22" i="8"/>
  <c r="BS22" i="8"/>
  <c r="BH22" i="8"/>
  <c r="BG22" i="8"/>
  <c r="BF22" i="8"/>
  <c r="BE22" i="8"/>
  <c r="BD22" i="8"/>
  <c r="S22" i="8" s="1"/>
  <c r="BC22" i="8"/>
  <c r="BX21" i="8"/>
  <c r="BW21" i="8"/>
  <c r="BV21" i="8"/>
  <c r="BU21" i="8"/>
  <c r="BT21" i="8"/>
  <c r="BS21" i="8"/>
  <c r="BH21" i="8"/>
  <c r="BG21" i="8"/>
  <c r="BF21" i="8"/>
  <c r="BE21" i="8"/>
  <c r="BD21" i="8"/>
  <c r="BC21" i="8"/>
  <c r="S21" i="8" s="1"/>
  <c r="BX20" i="8"/>
  <c r="BW20" i="8"/>
  <c r="BV20" i="8"/>
  <c r="BU20" i="8"/>
  <c r="BT20" i="8"/>
  <c r="BS20" i="8"/>
  <c r="BH20" i="8"/>
  <c r="BG20" i="8"/>
  <c r="BF20" i="8"/>
  <c r="BE20" i="8"/>
  <c r="BD20" i="8"/>
  <c r="BC20" i="8"/>
  <c r="S20" i="8"/>
  <c r="BX19" i="8"/>
  <c r="BW19" i="8"/>
  <c r="BV19" i="8"/>
  <c r="BU19" i="8"/>
  <c r="BT19" i="8"/>
  <c r="BS19" i="8"/>
  <c r="BH19" i="8"/>
  <c r="BG19" i="8"/>
  <c r="BF19" i="8"/>
  <c r="BE19" i="8"/>
  <c r="BD19" i="8"/>
  <c r="BC19" i="8"/>
  <c r="S19" i="8" s="1"/>
  <c r="BX18" i="8"/>
  <c r="BW18" i="8"/>
  <c r="BV18" i="8"/>
  <c r="BU18" i="8"/>
  <c r="BT18" i="8"/>
  <c r="BS18" i="8"/>
  <c r="BH18" i="8"/>
  <c r="BG18" i="8"/>
  <c r="BF18" i="8"/>
  <c r="BE18" i="8"/>
  <c r="BD18" i="8"/>
  <c r="S18" i="8" s="1"/>
  <c r="BC18" i="8"/>
  <c r="BX17" i="8"/>
  <c r="BW17" i="8"/>
  <c r="BV17" i="8"/>
  <c r="BU17" i="8"/>
  <c r="BT17" i="8"/>
  <c r="BS17" i="8"/>
  <c r="BH17" i="8"/>
  <c r="BG17" i="8"/>
  <c r="BF17" i="8"/>
  <c r="BE17" i="8"/>
  <c r="BD17" i="8"/>
  <c r="BC17" i="8"/>
  <c r="S17" i="8" s="1"/>
  <c r="BX16" i="8"/>
  <c r="BW16" i="8"/>
  <c r="BV16" i="8"/>
  <c r="BU16" i="8"/>
  <c r="BT16" i="8"/>
  <c r="BS16" i="8"/>
  <c r="BH16" i="8"/>
  <c r="BG16" i="8"/>
  <c r="BF16" i="8"/>
  <c r="BE16" i="8"/>
  <c r="BD16" i="8"/>
  <c r="BC16" i="8"/>
  <c r="S16" i="8"/>
  <c r="BX15" i="8"/>
  <c r="BW15" i="8"/>
  <c r="BV15" i="8"/>
  <c r="BU15" i="8"/>
  <c r="BT15" i="8"/>
  <c r="BS15" i="8"/>
  <c r="BH15" i="8"/>
  <c r="BG15" i="8"/>
  <c r="BF15" i="8"/>
  <c r="BE15" i="8"/>
  <c r="BD15" i="8"/>
  <c r="BC15" i="8"/>
  <c r="S15" i="8" s="1"/>
  <c r="BX14" i="8"/>
  <c r="BW14" i="8"/>
  <c r="BV14" i="8"/>
  <c r="BU14" i="8"/>
  <c r="BT14" i="8"/>
  <c r="BS14" i="8"/>
  <c r="BH14" i="8"/>
  <c r="BG14" i="8"/>
  <c r="BF14" i="8"/>
  <c r="BE14" i="8"/>
  <c r="BD14" i="8"/>
  <c r="S14" i="8" s="1"/>
  <c r="BC14" i="8"/>
  <c r="BX13" i="8"/>
  <c r="BW13" i="8"/>
  <c r="BV13" i="8"/>
  <c r="BU13" i="8"/>
  <c r="BT13" i="8"/>
  <c r="BS13" i="8"/>
  <c r="BH13" i="8"/>
  <c r="BG13" i="8"/>
  <c r="BF13" i="8"/>
  <c r="BE13" i="8"/>
  <c r="BD13" i="8"/>
  <c r="BC13" i="8"/>
  <c r="S13" i="8" s="1"/>
  <c r="BX12" i="8"/>
  <c r="BW12" i="8"/>
  <c r="BV12" i="8"/>
  <c r="BU12" i="8"/>
  <c r="BT12" i="8"/>
  <c r="BS12" i="8"/>
  <c r="BH12" i="8"/>
  <c r="BG12" i="8"/>
  <c r="BF12" i="8"/>
  <c r="BE12" i="8"/>
  <c r="BD12" i="8"/>
  <c r="BC12" i="8"/>
  <c r="S12" i="8"/>
  <c r="BX11" i="8"/>
  <c r="BW11" i="8"/>
  <c r="BV11" i="8"/>
  <c r="BU11" i="8"/>
  <c r="BT11" i="8"/>
  <c r="BS11" i="8"/>
  <c r="BH11" i="8"/>
  <c r="BG11" i="8"/>
  <c r="BF11" i="8"/>
  <c r="BE11" i="8"/>
  <c r="BD11" i="8"/>
  <c r="BC11" i="8"/>
  <c r="S11" i="8" s="1"/>
  <c r="A5" i="8"/>
  <c r="A4" i="8"/>
  <c r="A3" i="8"/>
  <c r="A2" i="8"/>
  <c r="BA48" i="8" l="1"/>
  <c r="AO48" i="8" s="1"/>
  <c r="A172" i="8" s="1"/>
  <c r="BS50" i="8"/>
  <c r="BA52" i="8"/>
  <c r="AO52" i="8" s="1"/>
  <c r="BS54" i="8"/>
  <c r="BA56" i="8"/>
  <c r="AO56" i="8" s="1"/>
  <c r="BS58" i="8"/>
  <c r="BA60" i="8"/>
  <c r="AO60" i="8" s="1"/>
  <c r="BS62" i="8"/>
  <c r="BA64" i="8"/>
  <c r="AO64" i="8" s="1"/>
  <c r="BS70" i="8"/>
  <c r="BA72" i="8"/>
  <c r="AO72" i="8" s="1"/>
  <c r="BS74" i="8"/>
  <c r="BA76" i="8"/>
  <c r="AO76" i="8" s="1"/>
  <c r="BS78" i="8"/>
  <c r="BA80" i="8"/>
  <c r="AO80" i="8" s="1"/>
  <c r="BS82" i="8"/>
  <c r="BA84" i="8"/>
  <c r="AO84" i="8" s="1"/>
  <c r="BS86" i="8"/>
  <c r="CJ86" i="9"/>
  <c r="CI86" i="9"/>
  <c r="CH86" i="9"/>
  <c r="CG86" i="9"/>
  <c r="CF86" i="9"/>
  <c r="CE86" i="9"/>
  <c r="CD86" i="9"/>
  <c r="CC86" i="9"/>
  <c r="CB86" i="9"/>
  <c r="CA86" i="9"/>
  <c r="BZ86" i="9"/>
  <c r="BY86" i="9"/>
  <c r="BX86" i="9"/>
  <c r="BW86" i="9"/>
  <c r="BV86" i="9"/>
  <c r="BU86" i="9"/>
  <c r="BT86" i="9"/>
  <c r="BR86" i="9"/>
  <c r="BQ86" i="9"/>
  <c r="BP86" i="9"/>
  <c r="BO86" i="9"/>
  <c r="BN86" i="9"/>
  <c r="BM86" i="9"/>
  <c r="BL86" i="9"/>
  <c r="BK86" i="9"/>
  <c r="BJ86" i="9"/>
  <c r="BI86" i="9"/>
  <c r="BH86" i="9"/>
  <c r="BG86" i="9"/>
  <c r="BF86" i="9"/>
  <c r="BE86" i="9"/>
  <c r="BD86" i="9"/>
  <c r="BC86" i="9"/>
  <c r="BB86" i="9"/>
  <c r="D86" i="9"/>
  <c r="C86" i="9"/>
  <c r="BA86" i="9" s="1"/>
  <c r="AO86" i="9" s="1"/>
  <c r="CJ85" i="9"/>
  <c r="CI85" i="9"/>
  <c r="CH85" i="9"/>
  <c r="CG85" i="9"/>
  <c r="CF85" i="9"/>
  <c r="CE85" i="9"/>
  <c r="CD85" i="9"/>
  <c r="CC85" i="9"/>
  <c r="CB85" i="9"/>
  <c r="CA85" i="9"/>
  <c r="BZ85" i="9"/>
  <c r="BY85" i="9"/>
  <c r="BX85" i="9"/>
  <c r="BW85" i="9"/>
  <c r="BV85" i="9"/>
  <c r="BU85" i="9"/>
  <c r="BT85" i="9"/>
  <c r="BR85" i="9"/>
  <c r="BQ85" i="9"/>
  <c r="BP85" i="9"/>
  <c r="BO85" i="9"/>
  <c r="BN85" i="9"/>
  <c r="BM85" i="9"/>
  <c r="BL85" i="9"/>
  <c r="BK85" i="9"/>
  <c r="BJ85" i="9"/>
  <c r="BI85" i="9"/>
  <c r="BH85" i="9"/>
  <c r="BG85" i="9"/>
  <c r="BF85" i="9"/>
  <c r="BE85" i="9"/>
  <c r="BD85" i="9"/>
  <c r="BC85" i="9"/>
  <c r="BB85" i="9"/>
  <c r="BA85" i="9"/>
  <c r="AO85" i="9" s="1"/>
  <c r="D85" i="9"/>
  <c r="C85" i="9"/>
  <c r="BS85" i="9" s="1"/>
  <c r="CJ84" i="9"/>
  <c r="CI84" i="9"/>
  <c r="CH84" i="9"/>
  <c r="CG84" i="9"/>
  <c r="CF84" i="9"/>
  <c r="CE84" i="9"/>
  <c r="CD84" i="9"/>
  <c r="CC84" i="9"/>
  <c r="CB84" i="9"/>
  <c r="CA84" i="9"/>
  <c r="BZ84" i="9"/>
  <c r="BY84" i="9"/>
  <c r="BX84" i="9"/>
  <c r="BW84" i="9"/>
  <c r="BV84" i="9"/>
  <c r="BU84" i="9"/>
  <c r="BT84" i="9"/>
  <c r="BR84" i="9"/>
  <c r="BQ84" i="9"/>
  <c r="BP84" i="9"/>
  <c r="BO84" i="9"/>
  <c r="BN84" i="9"/>
  <c r="BM84" i="9"/>
  <c r="BL84" i="9"/>
  <c r="BK84" i="9"/>
  <c r="BJ84" i="9"/>
  <c r="BI84" i="9"/>
  <c r="BH84" i="9"/>
  <c r="BG84" i="9"/>
  <c r="BF84" i="9"/>
  <c r="BE84" i="9"/>
  <c r="BD84" i="9"/>
  <c r="BC84" i="9"/>
  <c r="BB84" i="9"/>
  <c r="BA84" i="9"/>
  <c r="AO84" i="9"/>
  <c r="D84" i="9"/>
  <c r="C84" i="9"/>
  <c r="BS84" i="9" s="1"/>
  <c r="CJ83" i="9"/>
  <c r="CI83" i="9"/>
  <c r="CH83" i="9"/>
  <c r="CG83" i="9"/>
  <c r="CF83" i="9"/>
  <c r="CE83" i="9"/>
  <c r="CD83"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AO83" i="9" s="1"/>
  <c r="BB83" i="9"/>
  <c r="BA83" i="9"/>
  <c r="D83" i="9"/>
  <c r="C83" i="9"/>
  <c r="CJ82" i="9"/>
  <c r="CI82" i="9"/>
  <c r="CH82" i="9"/>
  <c r="CG82" i="9"/>
  <c r="CF82" i="9"/>
  <c r="CE82" i="9"/>
  <c r="CD82" i="9"/>
  <c r="CC82" i="9"/>
  <c r="CB82" i="9"/>
  <c r="CA82" i="9"/>
  <c r="BZ82" i="9"/>
  <c r="BY82" i="9"/>
  <c r="BX82" i="9"/>
  <c r="BW82" i="9"/>
  <c r="BV82" i="9"/>
  <c r="BU82" i="9"/>
  <c r="BT82" i="9"/>
  <c r="BR82" i="9"/>
  <c r="BQ82" i="9"/>
  <c r="BP82" i="9"/>
  <c r="BO82" i="9"/>
  <c r="BN82" i="9"/>
  <c r="BM82" i="9"/>
  <c r="BL82" i="9"/>
  <c r="BK82" i="9"/>
  <c r="BJ82" i="9"/>
  <c r="BI82" i="9"/>
  <c r="BH82" i="9"/>
  <c r="BG82" i="9"/>
  <c r="BF82" i="9"/>
  <c r="BE82" i="9"/>
  <c r="BD82" i="9"/>
  <c r="BC82" i="9"/>
  <c r="BB82" i="9"/>
  <c r="D82" i="9"/>
  <c r="C82" i="9"/>
  <c r="BA82" i="9" s="1"/>
  <c r="AO82" i="9" s="1"/>
  <c r="CJ81" i="9"/>
  <c r="CI81" i="9"/>
  <c r="CH81" i="9"/>
  <c r="CG81" i="9"/>
  <c r="CF81" i="9"/>
  <c r="CE81" i="9"/>
  <c r="CD81" i="9"/>
  <c r="CC81" i="9"/>
  <c r="CB81" i="9"/>
  <c r="CA81" i="9"/>
  <c r="BZ81" i="9"/>
  <c r="BY81" i="9"/>
  <c r="BX81" i="9"/>
  <c r="BW81" i="9"/>
  <c r="BV81" i="9"/>
  <c r="BU81" i="9"/>
  <c r="BT81" i="9"/>
  <c r="BR81" i="9"/>
  <c r="BQ81" i="9"/>
  <c r="BP81" i="9"/>
  <c r="BO81" i="9"/>
  <c r="BN81" i="9"/>
  <c r="BM81" i="9"/>
  <c r="BL81" i="9"/>
  <c r="BK81" i="9"/>
  <c r="BJ81" i="9"/>
  <c r="BI81" i="9"/>
  <c r="BH81" i="9"/>
  <c r="BG81" i="9"/>
  <c r="BF81" i="9"/>
  <c r="BE81" i="9"/>
  <c r="BD81" i="9"/>
  <c r="BC81" i="9"/>
  <c r="BB81" i="9"/>
  <c r="BA81" i="9"/>
  <c r="AO81" i="9" s="1"/>
  <c r="D81" i="9"/>
  <c r="C81" i="9"/>
  <c r="BS81" i="9" s="1"/>
  <c r="CJ80" i="9"/>
  <c r="CI80" i="9"/>
  <c r="CH80" i="9"/>
  <c r="CG80" i="9"/>
  <c r="CF80" i="9"/>
  <c r="CE80" i="9"/>
  <c r="CD80" i="9"/>
  <c r="CC80" i="9"/>
  <c r="CB80" i="9"/>
  <c r="CA80" i="9"/>
  <c r="BZ80" i="9"/>
  <c r="BY80" i="9"/>
  <c r="BX80" i="9"/>
  <c r="BW80" i="9"/>
  <c r="BV80" i="9"/>
  <c r="BU80" i="9"/>
  <c r="BT80" i="9"/>
  <c r="BR80" i="9"/>
  <c r="BQ80" i="9"/>
  <c r="BP80" i="9"/>
  <c r="BO80" i="9"/>
  <c r="BN80" i="9"/>
  <c r="BM80" i="9"/>
  <c r="BL80" i="9"/>
  <c r="AO80" i="9" s="1"/>
  <c r="BK80" i="9"/>
  <c r="BJ80" i="9"/>
  <c r="BI80" i="9"/>
  <c r="BH80" i="9"/>
  <c r="BG80" i="9"/>
  <c r="BF80" i="9"/>
  <c r="BE80" i="9"/>
  <c r="BD80" i="9"/>
  <c r="BC80" i="9"/>
  <c r="BB80" i="9"/>
  <c r="BA80" i="9"/>
  <c r="D80" i="9"/>
  <c r="C80" i="9"/>
  <c r="BS80" i="9" s="1"/>
  <c r="CJ79" i="9"/>
  <c r="CI79" i="9"/>
  <c r="CH79" i="9"/>
  <c r="CG79" i="9"/>
  <c r="CF79" i="9"/>
  <c r="CE79" i="9"/>
  <c r="CD79" i="9"/>
  <c r="CC79" i="9"/>
  <c r="CB79" i="9"/>
  <c r="CA79" i="9"/>
  <c r="BZ79" i="9"/>
  <c r="BY79" i="9"/>
  <c r="BX79" i="9"/>
  <c r="BW79" i="9"/>
  <c r="BV79" i="9"/>
  <c r="BU79" i="9"/>
  <c r="BT79" i="9"/>
  <c r="BS79" i="9"/>
  <c r="BR79" i="9"/>
  <c r="BQ79" i="9"/>
  <c r="BP79" i="9"/>
  <c r="BO79" i="9"/>
  <c r="BN79" i="9"/>
  <c r="BM79" i="9"/>
  <c r="BL79" i="9"/>
  <c r="BK79" i="9"/>
  <c r="BJ79" i="9"/>
  <c r="BI79" i="9"/>
  <c r="BH79" i="9"/>
  <c r="BG79" i="9"/>
  <c r="BF79" i="9"/>
  <c r="BE79" i="9"/>
  <c r="BD79" i="9"/>
  <c r="BC79" i="9"/>
  <c r="AO79" i="9" s="1"/>
  <c r="BB79" i="9"/>
  <c r="BA79" i="9"/>
  <c r="D79" i="9"/>
  <c r="C79" i="9"/>
  <c r="CJ78" i="9"/>
  <c r="CI78" i="9"/>
  <c r="CH78" i="9"/>
  <c r="CG78" i="9"/>
  <c r="CF78" i="9"/>
  <c r="CE78" i="9"/>
  <c r="CD78" i="9"/>
  <c r="CC78" i="9"/>
  <c r="CB78" i="9"/>
  <c r="CA78" i="9"/>
  <c r="BZ78" i="9"/>
  <c r="BY78" i="9"/>
  <c r="BX78" i="9"/>
  <c r="BW78" i="9"/>
  <c r="BV78" i="9"/>
  <c r="BU78" i="9"/>
  <c r="BT78" i="9"/>
  <c r="BR78" i="9"/>
  <c r="BQ78" i="9"/>
  <c r="BP78" i="9"/>
  <c r="BO78" i="9"/>
  <c r="BN78" i="9"/>
  <c r="BM78" i="9"/>
  <c r="BL78" i="9"/>
  <c r="BK78" i="9"/>
  <c r="BJ78" i="9"/>
  <c r="BI78" i="9"/>
  <c r="BH78" i="9"/>
  <c r="BG78" i="9"/>
  <c r="BF78" i="9"/>
  <c r="BE78" i="9"/>
  <c r="BD78" i="9"/>
  <c r="BC78" i="9"/>
  <c r="BB78" i="9"/>
  <c r="D78" i="9"/>
  <c r="C78" i="9"/>
  <c r="BA78" i="9" s="1"/>
  <c r="AO78" i="9" s="1"/>
  <c r="CJ77" i="9"/>
  <c r="CI77" i="9"/>
  <c r="CH77" i="9"/>
  <c r="CG77" i="9"/>
  <c r="CF77" i="9"/>
  <c r="CE77" i="9"/>
  <c r="CD77" i="9"/>
  <c r="CC77" i="9"/>
  <c r="CB77" i="9"/>
  <c r="CA77" i="9"/>
  <c r="BZ77" i="9"/>
  <c r="BY77" i="9"/>
  <c r="BX77" i="9"/>
  <c r="BW77" i="9"/>
  <c r="BV77" i="9"/>
  <c r="BU77" i="9"/>
  <c r="BT77" i="9"/>
  <c r="BR77" i="9"/>
  <c r="BQ77" i="9"/>
  <c r="BP77" i="9"/>
  <c r="BO77" i="9"/>
  <c r="BN77" i="9"/>
  <c r="BM77" i="9"/>
  <c r="BL77" i="9"/>
  <c r="BK77" i="9"/>
  <c r="BJ77" i="9"/>
  <c r="BI77" i="9"/>
  <c r="BH77" i="9"/>
  <c r="BG77" i="9"/>
  <c r="BF77" i="9"/>
  <c r="BE77" i="9"/>
  <c r="BD77" i="9"/>
  <c r="BC77" i="9"/>
  <c r="BB77" i="9"/>
  <c r="BA77" i="9"/>
  <c r="AO77" i="9" s="1"/>
  <c r="D77" i="9"/>
  <c r="C77" i="9"/>
  <c r="BS77" i="9" s="1"/>
  <c r="CJ76" i="9"/>
  <c r="CI76" i="9"/>
  <c r="CH76" i="9"/>
  <c r="CG76" i="9"/>
  <c r="CF76" i="9"/>
  <c r="CE76" i="9"/>
  <c r="CD76" i="9"/>
  <c r="CC76" i="9"/>
  <c r="CB76" i="9"/>
  <c r="CA76" i="9"/>
  <c r="BZ76" i="9"/>
  <c r="BY76" i="9"/>
  <c r="BX76" i="9"/>
  <c r="BW76" i="9"/>
  <c r="BV76" i="9"/>
  <c r="BU76" i="9"/>
  <c r="BT76" i="9"/>
  <c r="BR76" i="9"/>
  <c r="BQ76" i="9"/>
  <c r="BP76" i="9"/>
  <c r="BO76" i="9"/>
  <c r="BN76" i="9"/>
  <c r="BM76" i="9"/>
  <c r="BL76" i="9"/>
  <c r="BK76" i="9"/>
  <c r="BJ76" i="9"/>
  <c r="BI76" i="9"/>
  <c r="BH76" i="9"/>
  <c r="BG76" i="9"/>
  <c r="BF76" i="9"/>
  <c r="BE76" i="9"/>
  <c r="BD76" i="9"/>
  <c r="BC76" i="9"/>
  <c r="BB76" i="9"/>
  <c r="BA76" i="9"/>
  <c r="AO76" i="9"/>
  <c r="D76" i="9"/>
  <c r="C76" i="9"/>
  <c r="BS76" i="9" s="1"/>
  <c r="CJ75" i="9"/>
  <c r="CI75" i="9"/>
  <c r="CH75" i="9"/>
  <c r="CG75" i="9"/>
  <c r="CF75" i="9"/>
  <c r="CE75" i="9"/>
  <c r="CD75" i="9"/>
  <c r="CC75" i="9"/>
  <c r="CB75" i="9"/>
  <c r="CA75" i="9"/>
  <c r="BZ75" i="9"/>
  <c r="BY75" i="9"/>
  <c r="BX75" i="9"/>
  <c r="BW75" i="9"/>
  <c r="BV75" i="9"/>
  <c r="BU75" i="9"/>
  <c r="BT75" i="9"/>
  <c r="BS75" i="9"/>
  <c r="BR75" i="9"/>
  <c r="BQ75" i="9"/>
  <c r="BP75" i="9"/>
  <c r="BO75" i="9"/>
  <c r="BN75" i="9"/>
  <c r="BM75" i="9"/>
  <c r="BL75" i="9"/>
  <c r="BK75" i="9"/>
  <c r="BJ75" i="9"/>
  <c r="BI75" i="9"/>
  <c r="BH75" i="9"/>
  <c r="BG75" i="9"/>
  <c r="BF75" i="9"/>
  <c r="BE75" i="9"/>
  <c r="BD75" i="9"/>
  <c r="BC75" i="9"/>
  <c r="AO75" i="9" s="1"/>
  <c r="BB75" i="9"/>
  <c r="BA75" i="9"/>
  <c r="D75" i="9"/>
  <c r="C75" i="9"/>
  <c r="CJ74" i="9"/>
  <c r="CI74" i="9"/>
  <c r="CH74" i="9"/>
  <c r="CG74" i="9"/>
  <c r="CF74" i="9"/>
  <c r="CE74" i="9"/>
  <c r="CD74" i="9"/>
  <c r="CC74" i="9"/>
  <c r="CB74" i="9"/>
  <c r="CA74" i="9"/>
  <c r="BZ74" i="9"/>
  <c r="BY74" i="9"/>
  <c r="BX74" i="9"/>
  <c r="BW74" i="9"/>
  <c r="BV74" i="9"/>
  <c r="BU74" i="9"/>
  <c r="BT74" i="9"/>
  <c r="BR74" i="9"/>
  <c r="BQ74" i="9"/>
  <c r="BP74" i="9"/>
  <c r="BO74" i="9"/>
  <c r="BN74" i="9"/>
  <c r="BM74" i="9"/>
  <c r="BL74" i="9"/>
  <c r="BK74" i="9"/>
  <c r="BJ74" i="9"/>
  <c r="BI74" i="9"/>
  <c r="BH74" i="9"/>
  <c r="BG74" i="9"/>
  <c r="BF74" i="9"/>
  <c r="BE74" i="9"/>
  <c r="BD74" i="9"/>
  <c r="BC74" i="9"/>
  <c r="BB74" i="9"/>
  <c r="D74" i="9"/>
  <c r="C74" i="9"/>
  <c r="BA74" i="9" s="1"/>
  <c r="AO74" i="9" s="1"/>
  <c r="CJ73" i="9"/>
  <c r="CI73" i="9"/>
  <c r="CH73" i="9"/>
  <c r="CG73" i="9"/>
  <c r="CF73" i="9"/>
  <c r="CE73" i="9"/>
  <c r="CD73" i="9"/>
  <c r="CC73" i="9"/>
  <c r="CB73" i="9"/>
  <c r="CA73" i="9"/>
  <c r="BZ73" i="9"/>
  <c r="BY73" i="9"/>
  <c r="BX73" i="9"/>
  <c r="BW73" i="9"/>
  <c r="BV73" i="9"/>
  <c r="BU73" i="9"/>
  <c r="BT73" i="9"/>
  <c r="BR73" i="9"/>
  <c r="BQ73" i="9"/>
  <c r="BP73" i="9"/>
  <c r="BO73" i="9"/>
  <c r="BN73" i="9"/>
  <c r="BM73" i="9"/>
  <c r="BL73" i="9"/>
  <c r="BK73" i="9"/>
  <c r="BJ73" i="9"/>
  <c r="BI73" i="9"/>
  <c r="BH73" i="9"/>
  <c r="BG73" i="9"/>
  <c r="BF73" i="9"/>
  <c r="BE73" i="9"/>
  <c r="BD73" i="9"/>
  <c r="BC73" i="9"/>
  <c r="BB73" i="9"/>
  <c r="BA73" i="9"/>
  <c r="AO73" i="9" s="1"/>
  <c r="D73" i="9"/>
  <c r="C73" i="9"/>
  <c r="BS73" i="9" s="1"/>
  <c r="CJ72" i="9"/>
  <c r="CI72" i="9"/>
  <c r="CH72" i="9"/>
  <c r="CG72" i="9"/>
  <c r="CF72" i="9"/>
  <c r="CE72" i="9"/>
  <c r="CD72" i="9"/>
  <c r="CC72" i="9"/>
  <c r="CB72" i="9"/>
  <c r="CA72" i="9"/>
  <c r="BZ72" i="9"/>
  <c r="BY72" i="9"/>
  <c r="BX72" i="9"/>
  <c r="BW72" i="9"/>
  <c r="BV72" i="9"/>
  <c r="BU72" i="9"/>
  <c r="BT72" i="9"/>
  <c r="BR72" i="9"/>
  <c r="BQ72" i="9"/>
  <c r="BP72" i="9"/>
  <c r="BO72" i="9"/>
  <c r="BN72" i="9"/>
  <c r="BM72" i="9"/>
  <c r="BL72" i="9"/>
  <c r="BK72" i="9"/>
  <c r="BJ72" i="9"/>
  <c r="BI72" i="9"/>
  <c r="BH72" i="9"/>
  <c r="AO72" i="9" s="1"/>
  <c r="BG72" i="9"/>
  <c r="BF72" i="9"/>
  <c r="BE72" i="9"/>
  <c r="BD72" i="9"/>
  <c r="BC72" i="9"/>
  <c r="BB72" i="9"/>
  <c r="BA72" i="9"/>
  <c r="D72" i="9"/>
  <c r="C72" i="9"/>
  <c r="BS72" i="9" s="1"/>
  <c r="CJ71" i="9"/>
  <c r="CI71" i="9"/>
  <c r="CH71" i="9"/>
  <c r="CG71" i="9"/>
  <c r="CF71" i="9"/>
  <c r="CE71" i="9"/>
  <c r="CD71" i="9"/>
  <c r="CC71" i="9"/>
  <c r="CB71" i="9"/>
  <c r="CA71" i="9"/>
  <c r="BZ71" i="9"/>
  <c r="BY71" i="9"/>
  <c r="BX71" i="9"/>
  <c r="BW71" i="9"/>
  <c r="BV71" i="9"/>
  <c r="BU71" i="9"/>
  <c r="BT71" i="9"/>
  <c r="BS71" i="9"/>
  <c r="BR71" i="9"/>
  <c r="BQ71" i="9"/>
  <c r="BP71" i="9"/>
  <c r="BO71" i="9"/>
  <c r="BN71" i="9"/>
  <c r="BM71" i="9"/>
  <c r="BL71" i="9"/>
  <c r="BK71" i="9"/>
  <c r="BJ71" i="9"/>
  <c r="BI71" i="9"/>
  <c r="BH71" i="9"/>
  <c r="BG71" i="9"/>
  <c r="BF71" i="9"/>
  <c r="BE71" i="9"/>
  <c r="BD71" i="9"/>
  <c r="BC71" i="9"/>
  <c r="AO71" i="9" s="1"/>
  <c r="BB71" i="9"/>
  <c r="BA71" i="9"/>
  <c r="D71" i="9"/>
  <c r="C71" i="9"/>
  <c r="CJ70" i="9"/>
  <c r="CI70" i="9"/>
  <c r="CH70" i="9"/>
  <c r="CG70" i="9"/>
  <c r="CF70" i="9"/>
  <c r="CE70" i="9"/>
  <c r="CD70" i="9"/>
  <c r="CC70" i="9"/>
  <c r="CB70" i="9"/>
  <c r="CA70" i="9"/>
  <c r="BZ70" i="9"/>
  <c r="BY70" i="9"/>
  <c r="BX70" i="9"/>
  <c r="BW70" i="9"/>
  <c r="BV70" i="9"/>
  <c r="BU70" i="9"/>
  <c r="BT70" i="9"/>
  <c r="BR70" i="9"/>
  <c r="BQ70" i="9"/>
  <c r="BP70" i="9"/>
  <c r="BO70" i="9"/>
  <c r="BN70" i="9"/>
  <c r="BM70" i="9"/>
  <c r="BL70" i="9"/>
  <c r="BK70" i="9"/>
  <c r="BJ70" i="9"/>
  <c r="BI70" i="9"/>
  <c r="BH70" i="9"/>
  <c r="BG70" i="9"/>
  <c r="BF70" i="9"/>
  <c r="BE70" i="9"/>
  <c r="BD70" i="9"/>
  <c r="BC70" i="9"/>
  <c r="BB70" i="9"/>
  <c r="D70" i="9"/>
  <c r="C70" i="9"/>
  <c r="CJ69" i="9"/>
  <c r="CI69" i="9"/>
  <c r="CH69" i="9"/>
  <c r="CG69" i="9"/>
  <c r="CF69" i="9"/>
  <c r="CE69" i="9"/>
  <c r="CD69" i="9"/>
  <c r="CC69" i="9"/>
  <c r="CB69" i="9"/>
  <c r="CA69" i="9"/>
  <c r="BZ69" i="9"/>
  <c r="BY69" i="9"/>
  <c r="BX69" i="9"/>
  <c r="BW69" i="9"/>
  <c r="BV69" i="9"/>
  <c r="BU69" i="9"/>
  <c r="BT69" i="9"/>
  <c r="BR69" i="9"/>
  <c r="BQ69" i="9"/>
  <c r="BP69" i="9"/>
  <c r="BO69" i="9"/>
  <c r="BN69" i="9"/>
  <c r="BM69" i="9"/>
  <c r="BL69" i="9"/>
  <c r="BK69" i="9"/>
  <c r="BJ69" i="9"/>
  <c r="BI69" i="9"/>
  <c r="BH69" i="9"/>
  <c r="BG69" i="9"/>
  <c r="BF69" i="9"/>
  <c r="BE69" i="9"/>
  <c r="BD69" i="9"/>
  <c r="BC69" i="9"/>
  <c r="BB69" i="9"/>
  <c r="BA69" i="9"/>
  <c r="AO69" i="9" s="1"/>
  <c r="D69" i="9"/>
  <c r="C69" i="9"/>
  <c r="BS69" i="9" s="1"/>
  <c r="CJ64" i="9"/>
  <c r="CI64" i="9"/>
  <c r="CH64" i="9"/>
  <c r="CG64" i="9"/>
  <c r="CF64" i="9"/>
  <c r="CE64" i="9"/>
  <c r="CD64" i="9"/>
  <c r="CC64" i="9"/>
  <c r="CB64" i="9"/>
  <c r="CA64" i="9"/>
  <c r="BZ64" i="9"/>
  <c r="BY64" i="9"/>
  <c r="BX64" i="9"/>
  <c r="BW64" i="9"/>
  <c r="BV64" i="9"/>
  <c r="BU64" i="9"/>
  <c r="BT64" i="9"/>
  <c r="BR64" i="9"/>
  <c r="BQ64" i="9"/>
  <c r="BP64" i="9"/>
  <c r="BO64" i="9"/>
  <c r="BN64" i="9"/>
  <c r="BM64" i="9"/>
  <c r="BL64" i="9"/>
  <c r="BK64" i="9"/>
  <c r="BJ64" i="9"/>
  <c r="BI64" i="9"/>
  <c r="BH64" i="9"/>
  <c r="BG64" i="9"/>
  <c r="BF64" i="9"/>
  <c r="BE64" i="9"/>
  <c r="BD64" i="9"/>
  <c r="BC64" i="9"/>
  <c r="BB64" i="9"/>
  <c r="BA64" i="9"/>
  <c r="AO64" i="9"/>
  <c r="D64" i="9"/>
  <c r="C64" i="9"/>
  <c r="BS64" i="9" s="1"/>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AO63" i="9" s="1"/>
  <c r="BB63" i="9"/>
  <c r="BA63" i="9"/>
  <c r="D63" i="9"/>
  <c r="C63" i="9"/>
  <c r="CJ62" i="9"/>
  <c r="CI62" i="9"/>
  <c r="CH62" i="9"/>
  <c r="CG62" i="9"/>
  <c r="CF62" i="9"/>
  <c r="CE62" i="9"/>
  <c r="CD62" i="9"/>
  <c r="CC62" i="9"/>
  <c r="CB62" i="9"/>
  <c r="CA62" i="9"/>
  <c r="BZ62" i="9"/>
  <c r="BY62" i="9"/>
  <c r="BX62" i="9"/>
  <c r="BW62" i="9"/>
  <c r="BV62" i="9"/>
  <c r="BU62" i="9"/>
  <c r="BT62" i="9"/>
  <c r="BR62" i="9"/>
  <c r="BQ62" i="9"/>
  <c r="BP62" i="9"/>
  <c r="BO62" i="9"/>
  <c r="BN62" i="9"/>
  <c r="BM62" i="9"/>
  <c r="BL62" i="9"/>
  <c r="BK62" i="9"/>
  <c r="BJ62" i="9"/>
  <c r="BI62" i="9"/>
  <c r="BH62" i="9"/>
  <c r="BG62" i="9"/>
  <c r="BF62" i="9"/>
  <c r="BE62" i="9"/>
  <c r="BD62" i="9"/>
  <c r="BC62" i="9"/>
  <c r="BB62" i="9"/>
  <c r="D62" i="9"/>
  <c r="C62" i="9"/>
  <c r="CJ61" i="9"/>
  <c r="CI61" i="9"/>
  <c r="CH61" i="9"/>
  <c r="CG61" i="9"/>
  <c r="CF61" i="9"/>
  <c r="CE61" i="9"/>
  <c r="CD61" i="9"/>
  <c r="CC61" i="9"/>
  <c r="CB61" i="9"/>
  <c r="CA61" i="9"/>
  <c r="BZ61" i="9"/>
  <c r="BY61" i="9"/>
  <c r="BX61" i="9"/>
  <c r="BW61" i="9"/>
  <c r="BV61" i="9"/>
  <c r="BU61" i="9"/>
  <c r="BT61" i="9"/>
  <c r="BR61" i="9"/>
  <c r="BQ61" i="9"/>
  <c r="BP61" i="9"/>
  <c r="BO61" i="9"/>
  <c r="BN61" i="9"/>
  <c r="BM61" i="9"/>
  <c r="BL61" i="9"/>
  <c r="BK61" i="9"/>
  <c r="BJ61" i="9"/>
  <c r="BI61" i="9"/>
  <c r="BH61" i="9"/>
  <c r="BG61" i="9"/>
  <c r="BF61" i="9"/>
  <c r="BE61" i="9"/>
  <c r="BD61" i="9"/>
  <c r="BC61" i="9"/>
  <c r="BB61" i="9"/>
  <c r="BA61" i="9"/>
  <c r="AO61" i="9" s="1"/>
  <c r="D61" i="9"/>
  <c r="C61" i="9"/>
  <c r="BS61" i="9" s="1"/>
  <c r="CJ60" i="9"/>
  <c r="CI60" i="9"/>
  <c r="CH60" i="9"/>
  <c r="CG60" i="9"/>
  <c r="CF60" i="9"/>
  <c r="CE60" i="9"/>
  <c r="CD60" i="9"/>
  <c r="CC60" i="9"/>
  <c r="CB60" i="9"/>
  <c r="CA60" i="9"/>
  <c r="BZ60" i="9"/>
  <c r="BY60" i="9"/>
  <c r="BX60" i="9"/>
  <c r="BW60" i="9"/>
  <c r="BV60" i="9"/>
  <c r="BU60" i="9"/>
  <c r="BT60" i="9"/>
  <c r="BR60" i="9"/>
  <c r="BQ60" i="9"/>
  <c r="BP60" i="9"/>
  <c r="BO60" i="9"/>
  <c r="BN60" i="9"/>
  <c r="BM60" i="9"/>
  <c r="BL60" i="9"/>
  <c r="BK60" i="9"/>
  <c r="BJ60" i="9"/>
  <c r="BI60" i="9"/>
  <c r="BH60" i="9"/>
  <c r="BG60" i="9"/>
  <c r="BF60" i="9"/>
  <c r="BE60" i="9"/>
  <c r="BD60" i="9"/>
  <c r="AO60" i="9" s="1"/>
  <c r="BC60" i="9"/>
  <c r="BB60" i="9"/>
  <c r="BA60" i="9"/>
  <c r="D60" i="9"/>
  <c r="C60" i="9"/>
  <c r="BS60" i="9" s="1"/>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AO59" i="9" s="1"/>
  <c r="BB59" i="9"/>
  <c r="BA59" i="9"/>
  <c r="D59" i="9"/>
  <c r="C59" i="9"/>
  <c r="CJ58" i="9"/>
  <c r="CI58" i="9"/>
  <c r="CH58" i="9"/>
  <c r="CG58" i="9"/>
  <c r="CF58" i="9"/>
  <c r="CE58" i="9"/>
  <c r="CD58" i="9"/>
  <c r="CC58" i="9"/>
  <c r="CB58" i="9"/>
  <c r="CA58" i="9"/>
  <c r="BZ58" i="9"/>
  <c r="BY58" i="9"/>
  <c r="BX58" i="9"/>
  <c r="BW58" i="9"/>
  <c r="BV58" i="9"/>
  <c r="BU58" i="9"/>
  <c r="BT58" i="9"/>
  <c r="BR58" i="9"/>
  <c r="BQ58" i="9"/>
  <c r="BP58" i="9"/>
  <c r="BO58" i="9"/>
  <c r="BN58" i="9"/>
  <c r="BM58" i="9"/>
  <c r="BL58" i="9"/>
  <c r="BK58" i="9"/>
  <c r="BJ58" i="9"/>
  <c r="BI58" i="9"/>
  <c r="BH58" i="9"/>
  <c r="BG58" i="9"/>
  <c r="BF58" i="9"/>
  <c r="BE58" i="9"/>
  <c r="BD58" i="9"/>
  <c r="BC58" i="9"/>
  <c r="BB58" i="9"/>
  <c r="D58" i="9"/>
  <c r="C58" i="9"/>
  <c r="CJ57" i="9"/>
  <c r="CI57" i="9"/>
  <c r="CH57" i="9"/>
  <c r="CG57" i="9"/>
  <c r="CF57" i="9"/>
  <c r="CE57" i="9"/>
  <c r="CD57" i="9"/>
  <c r="CC57" i="9"/>
  <c r="CB57" i="9"/>
  <c r="CA57" i="9"/>
  <c r="BZ57" i="9"/>
  <c r="BY57" i="9"/>
  <c r="BX57" i="9"/>
  <c r="BW57" i="9"/>
  <c r="BV57" i="9"/>
  <c r="BU57" i="9"/>
  <c r="BT57" i="9"/>
  <c r="BR57" i="9"/>
  <c r="BQ57" i="9"/>
  <c r="BP57" i="9"/>
  <c r="BO57" i="9"/>
  <c r="BN57" i="9"/>
  <c r="BM57" i="9"/>
  <c r="BL57" i="9"/>
  <c r="BK57" i="9"/>
  <c r="BJ57" i="9"/>
  <c r="BI57" i="9"/>
  <c r="BH57" i="9"/>
  <c r="BG57" i="9"/>
  <c r="BF57" i="9"/>
  <c r="BE57" i="9"/>
  <c r="BD57" i="9"/>
  <c r="BC57" i="9"/>
  <c r="BB57" i="9"/>
  <c r="BA57" i="9"/>
  <c r="AO57" i="9" s="1"/>
  <c r="D57" i="9"/>
  <c r="C57" i="9"/>
  <c r="BS57" i="9" s="1"/>
  <c r="CJ56" i="9"/>
  <c r="CI56" i="9"/>
  <c r="CH56" i="9"/>
  <c r="CG56" i="9"/>
  <c r="CF56" i="9"/>
  <c r="CE56" i="9"/>
  <c r="CD56" i="9"/>
  <c r="CC56" i="9"/>
  <c r="CB56" i="9"/>
  <c r="CA56" i="9"/>
  <c r="BZ56" i="9"/>
  <c r="BY56" i="9"/>
  <c r="BX56" i="9"/>
  <c r="BW56" i="9"/>
  <c r="BV56" i="9"/>
  <c r="BU56" i="9"/>
  <c r="BT56" i="9"/>
  <c r="BR56" i="9"/>
  <c r="BQ56" i="9"/>
  <c r="BP56" i="9"/>
  <c r="BO56" i="9"/>
  <c r="BN56" i="9"/>
  <c r="BM56" i="9"/>
  <c r="BL56" i="9"/>
  <c r="BK56" i="9"/>
  <c r="BJ56" i="9"/>
  <c r="BI56" i="9"/>
  <c r="BH56" i="9"/>
  <c r="BG56" i="9"/>
  <c r="BF56" i="9"/>
  <c r="BE56" i="9"/>
  <c r="BD56" i="9"/>
  <c r="BC56" i="9"/>
  <c r="BB56" i="9"/>
  <c r="BA56" i="9"/>
  <c r="AO56" i="9"/>
  <c r="D56" i="9"/>
  <c r="C56" i="9"/>
  <c r="BS56" i="9" s="1"/>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AO55" i="9" s="1"/>
  <c r="BB55" i="9"/>
  <c r="BA55" i="9"/>
  <c r="D55" i="9"/>
  <c r="C55" i="9"/>
  <c r="CJ54" i="9"/>
  <c r="CI54" i="9"/>
  <c r="CH54" i="9"/>
  <c r="CG54" i="9"/>
  <c r="CF54" i="9"/>
  <c r="CE54" i="9"/>
  <c r="CD54" i="9"/>
  <c r="CC54" i="9"/>
  <c r="CB54" i="9"/>
  <c r="CA54" i="9"/>
  <c r="BZ54" i="9"/>
  <c r="BY54" i="9"/>
  <c r="BX54" i="9"/>
  <c r="BW54" i="9"/>
  <c r="BV54" i="9"/>
  <c r="BU54" i="9"/>
  <c r="BT54" i="9"/>
  <c r="BR54" i="9"/>
  <c r="BQ54" i="9"/>
  <c r="BP54" i="9"/>
  <c r="BO54" i="9"/>
  <c r="BN54" i="9"/>
  <c r="BM54" i="9"/>
  <c r="BL54" i="9"/>
  <c r="BK54" i="9"/>
  <c r="BJ54" i="9"/>
  <c r="BI54" i="9"/>
  <c r="BH54" i="9"/>
  <c r="BG54" i="9"/>
  <c r="BF54" i="9"/>
  <c r="BE54" i="9"/>
  <c r="BD54" i="9"/>
  <c r="BC54" i="9"/>
  <c r="BB54" i="9"/>
  <c r="D54" i="9"/>
  <c r="C54" i="9"/>
  <c r="CJ53" i="9"/>
  <c r="CI53" i="9"/>
  <c r="CH53" i="9"/>
  <c r="CG53" i="9"/>
  <c r="CF53" i="9"/>
  <c r="CE53" i="9"/>
  <c r="CD53" i="9"/>
  <c r="CC53" i="9"/>
  <c r="CB53" i="9"/>
  <c r="CA53" i="9"/>
  <c r="BZ53" i="9"/>
  <c r="BY53" i="9"/>
  <c r="BX53" i="9"/>
  <c r="BW53" i="9"/>
  <c r="BV53" i="9"/>
  <c r="BU53" i="9"/>
  <c r="BT53" i="9"/>
  <c r="BR53" i="9"/>
  <c r="BQ53" i="9"/>
  <c r="BP53" i="9"/>
  <c r="BO53" i="9"/>
  <c r="BN53" i="9"/>
  <c r="BM53" i="9"/>
  <c r="BL53" i="9"/>
  <c r="BK53" i="9"/>
  <c r="BJ53" i="9"/>
  <c r="BI53" i="9"/>
  <c r="BH53" i="9"/>
  <c r="BG53" i="9"/>
  <c r="BF53" i="9"/>
  <c r="BE53" i="9"/>
  <c r="BD53" i="9"/>
  <c r="BC53" i="9"/>
  <c r="BB53" i="9"/>
  <c r="BA53" i="9"/>
  <c r="AO53" i="9" s="1"/>
  <c r="D53" i="9"/>
  <c r="C53" i="9"/>
  <c r="BS53" i="9" s="1"/>
  <c r="CJ52" i="9"/>
  <c r="CI52" i="9"/>
  <c r="CH52" i="9"/>
  <c r="CG52" i="9"/>
  <c r="CF52" i="9"/>
  <c r="CE52" i="9"/>
  <c r="CD52" i="9"/>
  <c r="CC52" i="9"/>
  <c r="CB52" i="9"/>
  <c r="CA52" i="9"/>
  <c r="BZ52" i="9"/>
  <c r="BY52" i="9"/>
  <c r="BX52" i="9"/>
  <c r="BW52" i="9"/>
  <c r="BV52" i="9"/>
  <c r="BU52" i="9"/>
  <c r="BT52" i="9"/>
  <c r="BR52" i="9"/>
  <c r="BQ52" i="9"/>
  <c r="BP52" i="9"/>
  <c r="BO52" i="9"/>
  <c r="BN52" i="9"/>
  <c r="BM52" i="9"/>
  <c r="BL52" i="9"/>
  <c r="BK52" i="9"/>
  <c r="BJ52" i="9"/>
  <c r="BI52" i="9"/>
  <c r="BH52" i="9"/>
  <c r="BG52" i="9"/>
  <c r="BF52" i="9"/>
  <c r="BE52" i="9"/>
  <c r="BD52" i="9"/>
  <c r="BC52" i="9"/>
  <c r="BB52" i="9"/>
  <c r="BA52" i="9"/>
  <c r="AO52" i="9"/>
  <c r="D52" i="9"/>
  <c r="C52" i="9"/>
  <c r="BS52" i="9" s="1"/>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AO51" i="9" s="1"/>
  <c r="BB51" i="9"/>
  <c r="BA51" i="9"/>
  <c r="D51" i="9"/>
  <c r="C51" i="9"/>
  <c r="CJ50" i="9"/>
  <c r="CI50" i="9"/>
  <c r="CH50" i="9"/>
  <c r="CG50" i="9"/>
  <c r="CF50" i="9"/>
  <c r="CE50" i="9"/>
  <c r="CD50" i="9"/>
  <c r="CC50" i="9"/>
  <c r="CB50" i="9"/>
  <c r="CA50" i="9"/>
  <c r="BZ50" i="9"/>
  <c r="BY50" i="9"/>
  <c r="BX50" i="9"/>
  <c r="BW50" i="9"/>
  <c r="BV50" i="9"/>
  <c r="BU50" i="9"/>
  <c r="BT50" i="9"/>
  <c r="BR50" i="9"/>
  <c r="BQ50" i="9"/>
  <c r="BP50" i="9"/>
  <c r="BO50" i="9"/>
  <c r="BN50" i="9"/>
  <c r="BM50" i="9"/>
  <c r="BL50" i="9"/>
  <c r="BK50" i="9"/>
  <c r="BJ50" i="9"/>
  <c r="BI50" i="9"/>
  <c r="BH50" i="9"/>
  <c r="BG50" i="9"/>
  <c r="BF50" i="9"/>
  <c r="BE50" i="9"/>
  <c r="BD50" i="9"/>
  <c r="BC50" i="9"/>
  <c r="BB50" i="9"/>
  <c r="D50" i="9"/>
  <c r="C50" i="9"/>
  <c r="CJ49" i="9"/>
  <c r="CI49" i="9"/>
  <c r="CH49" i="9"/>
  <c r="CG49" i="9"/>
  <c r="CF49" i="9"/>
  <c r="CE49" i="9"/>
  <c r="CD49" i="9"/>
  <c r="CC49" i="9"/>
  <c r="CB49" i="9"/>
  <c r="CA49" i="9"/>
  <c r="BZ49" i="9"/>
  <c r="BY49" i="9"/>
  <c r="BX49" i="9"/>
  <c r="BW49" i="9"/>
  <c r="BV49" i="9"/>
  <c r="BU49" i="9"/>
  <c r="BT49" i="9"/>
  <c r="BR49" i="9"/>
  <c r="BQ49" i="9"/>
  <c r="BP49" i="9"/>
  <c r="BO49" i="9"/>
  <c r="BN49" i="9"/>
  <c r="BM49" i="9"/>
  <c r="BL49" i="9"/>
  <c r="BK49" i="9"/>
  <c r="BJ49" i="9"/>
  <c r="BI49" i="9"/>
  <c r="BH49" i="9"/>
  <c r="BG49" i="9"/>
  <c r="BF49" i="9"/>
  <c r="BE49" i="9"/>
  <c r="BD49" i="9"/>
  <c r="BC49" i="9"/>
  <c r="BB49" i="9"/>
  <c r="BA49" i="9"/>
  <c r="AO49" i="9" s="1"/>
  <c r="D49" i="9"/>
  <c r="C49" i="9"/>
  <c r="BS49" i="9" s="1"/>
  <c r="CJ48" i="9"/>
  <c r="CI48" i="9"/>
  <c r="CH48" i="9"/>
  <c r="CG48" i="9"/>
  <c r="CF48" i="9"/>
  <c r="CE48" i="9"/>
  <c r="CD48" i="9"/>
  <c r="CC48" i="9"/>
  <c r="CB48" i="9"/>
  <c r="CA48" i="9"/>
  <c r="BZ48" i="9"/>
  <c r="BY48" i="9"/>
  <c r="BX48" i="9"/>
  <c r="BW48" i="9"/>
  <c r="BV48" i="9"/>
  <c r="BU48" i="9"/>
  <c r="BT48" i="9"/>
  <c r="BR48" i="9"/>
  <c r="BQ48" i="9"/>
  <c r="BP48" i="9"/>
  <c r="BO48" i="9"/>
  <c r="BN48" i="9"/>
  <c r="BM48" i="9"/>
  <c r="BL48" i="9"/>
  <c r="BK48" i="9"/>
  <c r="BJ48" i="9"/>
  <c r="BI48" i="9"/>
  <c r="BH48" i="9"/>
  <c r="BG48" i="9"/>
  <c r="BF48" i="9"/>
  <c r="BE48" i="9"/>
  <c r="BD48" i="9"/>
  <c r="BC48" i="9"/>
  <c r="BB48" i="9"/>
  <c r="BA48" i="9"/>
  <c r="AO48" i="9"/>
  <c r="D48" i="9"/>
  <c r="C48" i="9"/>
  <c r="BS48" i="9" s="1"/>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AO47" i="9" s="1"/>
  <c r="BB47" i="9"/>
  <c r="BA47" i="9"/>
  <c r="D47" i="9"/>
  <c r="C47" i="9"/>
  <c r="BW42" i="9"/>
  <c r="BV42" i="9"/>
  <c r="BU42" i="9"/>
  <c r="BT42" i="9"/>
  <c r="BS42" i="9"/>
  <c r="BE42" i="9"/>
  <c r="BD42" i="9"/>
  <c r="BC42" i="9"/>
  <c r="BB42" i="9"/>
  <c r="BA42" i="9"/>
  <c r="R42" i="9"/>
  <c r="BW41" i="9"/>
  <c r="BV41" i="9"/>
  <c r="BU41" i="9"/>
  <c r="BT41" i="9"/>
  <c r="BS41" i="9"/>
  <c r="BE41" i="9"/>
  <c r="BD41" i="9"/>
  <c r="BC41" i="9"/>
  <c r="R41" i="9" s="1"/>
  <c r="BB41" i="9"/>
  <c r="BA41" i="9"/>
  <c r="BW40" i="9"/>
  <c r="BV40" i="9"/>
  <c r="BU40" i="9"/>
  <c r="BT40" i="9"/>
  <c r="BS40" i="9"/>
  <c r="BE40" i="9"/>
  <c r="BD40" i="9"/>
  <c r="BC40" i="9"/>
  <c r="BB40" i="9"/>
  <c r="R40" i="9" s="1"/>
  <c r="BA40" i="9"/>
  <c r="BW39" i="9"/>
  <c r="BV39" i="9"/>
  <c r="BU39" i="9"/>
  <c r="BT39" i="9"/>
  <c r="BS39" i="9"/>
  <c r="BE39" i="9"/>
  <c r="BD39" i="9"/>
  <c r="BC39" i="9"/>
  <c r="BB39" i="9"/>
  <c r="BA39" i="9"/>
  <c r="R39" i="9" s="1"/>
  <c r="BW38" i="9"/>
  <c r="BV38" i="9"/>
  <c r="BU38" i="9"/>
  <c r="BT38" i="9"/>
  <c r="BS38" i="9"/>
  <c r="BE38" i="9"/>
  <c r="BD38" i="9"/>
  <c r="BC38" i="9"/>
  <c r="BB38" i="9"/>
  <c r="BA38" i="9"/>
  <c r="R38" i="9"/>
  <c r="BW34" i="9"/>
  <c r="BV34" i="9"/>
  <c r="BU34" i="9"/>
  <c r="BT34" i="9"/>
  <c r="BS34" i="9"/>
  <c r="BE34" i="9"/>
  <c r="BD34" i="9"/>
  <c r="BC34" i="9"/>
  <c r="R34" i="9" s="1"/>
  <c r="BB34" i="9"/>
  <c r="BA34" i="9"/>
  <c r="BW33" i="9"/>
  <c r="BV33" i="9"/>
  <c r="BU33" i="9"/>
  <c r="BT33" i="9"/>
  <c r="BS33" i="9"/>
  <c r="BE33" i="9"/>
  <c r="BD33" i="9"/>
  <c r="BC33" i="9"/>
  <c r="BB33" i="9"/>
  <c r="R33" i="9" s="1"/>
  <c r="BA33" i="9"/>
  <c r="BW32" i="9"/>
  <c r="BV32" i="9"/>
  <c r="BU32" i="9"/>
  <c r="BT32" i="9"/>
  <c r="BS32" i="9"/>
  <c r="BE32" i="9"/>
  <c r="BD32" i="9"/>
  <c r="BC32" i="9"/>
  <c r="BB32" i="9"/>
  <c r="BA32" i="9"/>
  <c r="R32" i="9" s="1"/>
  <c r="BW31" i="9"/>
  <c r="BV31" i="9"/>
  <c r="BU31" i="9"/>
  <c r="BT31" i="9"/>
  <c r="BS31" i="9"/>
  <c r="BE31" i="9"/>
  <c r="BD31" i="9"/>
  <c r="R31" i="9" s="1"/>
  <c r="BC31" i="9"/>
  <c r="BB31" i="9"/>
  <c r="BA31" i="9"/>
  <c r="BW30" i="9"/>
  <c r="BV30" i="9"/>
  <c r="BU30" i="9"/>
  <c r="BT30" i="9"/>
  <c r="BS30" i="9"/>
  <c r="BE30" i="9"/>
  <c r="BD30" i="9"/>
  <c r="BC30" i="9"/>
  <c r="R30" i="9" s="1"/>
  <c r="BB30" i="9"/>
  <c r="BA30" i="9"/>
  <c r="BX26" i="9"/>
  <c r="BW26" i="9"/>
  <c r="BV26" i="9"/>
  <c r="BU26" i="9"/>
  <c r="BT26" i="9"/>
  <c r="BS26" i="9"/>
  <c r="BH26" i="9"/>
  <c r="BG26" i="9"/>
  <c r="BF26" i="9"/>
  <c r="BE26" i="9"/>
  <c r="BD26" i="9"/>
  <c r="BC26" i="9"/>
  <c r="S26" i="9"/>
  <c r="BX25" i="9"/>
  <c r="BW25" i="9"/>
  <c r="BV25" i="9"/>
  <c r="BU25" i="9"/>
  <c r="BT25" i="9"/>
  <c r="BS25" i="9"/>
  <c r="BH25" i="9"/>
  <c r="BG25" i="9"/>
  <c r="BF25" i="9"/>
  <c r="BE25" i="9"/>
  <c r="BD25" i="9"/>
  <c r="BC25" i="9"/>
  <c r="S25" i="9" s="1"/>
  <c r="BX24" i="9"/>
  <c r="BW24" i="9"/>
  <c r="BV24" i="9"/>
  <c r="BU24" i="9"/>
  <c r="BT24" i="9"/>
  <c r="BS24" i="9"/>
  <c r="BH24" i="9"/>
  <c r="BG24" i="9"/>
  <c r="BF24" i="9"/>
  <c r="BE24" i="9"/>
  <c r="BD24" i="9"/>
  <c r="S24" i="9" s="1"/>
  <c r="BC24" i="9"/>
  <c r="BX23" i="9"/>
  <c r="BW23" i="9"/>
  <c r="BV23" i="9"/>
  <c r="BU23" i="9"/>
  <c r="BT23" i="9"/>
  <c r="BS23" i="9"/>
  <c r="BH23" i="9"/>
  <c r="BG23" i="9"/>
  <c r="BF23" i="9"/>
  <c r="BE23" i="9"/>
  <c r="S23" i="9" s="1"/>
  <c r="BD23" i="9"/>
  <c r="BC23" i="9"/>
  <c r="BX22" i="9"/>
  <c r="BW22" i="9"/>
  <c r="BV22" i="9"/>
  <c r="BU22" i="9"/>
  <c r="BT22" i="9"/>
  <c r="BS22" i="9"/>
  <c r="BH22" i="9"/>
  <c r="BG22" i="9"/>
  <c r="BF22" i="9"/>
  <c r="BE22" i="9"/>
  <c r="BD22" i="9"/>
  <c r="BC22" i="9"/>
  <c r="S22" i="9"/>
  <c r="BX21" i="9"/>
  <c r="BW21" i="9"/>
  <c r="BV21" i="9"/>
  <c r="BU21" i="9"/>
  <c r="BT21" i="9"/>
  <c r="BS21" i="9"/>
  <c r="BH21" i="9"/>
  <c r="BG21" i="9"/>
  <c r="BF21" i="9"/>
  <c r="BE21" i="9"/>
  <c r="BD21" i="9"/>
  <c r="BC21" i="9"/>
  <c r="S21" i="9" s="1"/>
  <c r="BX20" i="9"/>
  <c r="BW20" i="9"/>
  <c r="BV20" i="9"/>
  <c r="BU20" i="9"/>
  <c r="BT20" i="9"/>
  <c r="BS20" i="9"/>
  <c r="BH20" i="9"/>
  <c r="BG20" i="9"/>
  <c r="BF20" i="9"/>
  <c r="BE20" i="9"/>
  <c r="BD20" i="9"/>
  <c r="S20" i="9" s="1"/>
  <c r="BC20" i="9"/>
  <c r="BX19" i="9"/>
  <c r="BW19" i="9"/>
  <c r="BV19" i="9"/>
  <c r="BU19" i="9"/>
  <c r="BT19" i="9"/>
  <c r="BS19" i="9"/>
  <c r="BH19" i="9"/>
  <c r="BG19" i="9"/>
  <c r="BF19" i="9"/>
  <c r="BE19" i="9"/>
  <c r="S19" i="9" s="1"/>
  <c r="BD19" i="9"/>
  <c r="BC19" i="9"/>
  <c r="BX18" i="9"/>
  <c r="BW18" i="9"/>
  <c r="BV18" i="9"/>
  <c r="BU18" i="9"/>
  <c r="BT18" i="9"/>
  <c r="BS18" i="9"/>
  <c r="BH18" i="9"/>
  <c r="BG18" i="9"/>
  <c r="BF18" i="9"/>
  <c r="BE18" i="9"/>
  <c r="BD18" i="9"/>
  <c r="BC18" i="9"/>
  <c r="S18" i="9"/>
  <c r="BX17" i="9"/>
  <c r="BW17" i="9"/>
  <c r="BV17" i="9"/>
  <c r="BU17" i="9"/>
  <c r="BT17" i="9"/>
  <c r="BS17" i="9"/>
  <c r="BH17" i="9"/>
  <c r="BG17" i="9"/>
  <c r="BF17" i="9"/>
  <c r="BE17" i="9"/>
  <c r="BD17" i="9"/>
  <c r="BC17" i="9"/>
  <c r="S17" i="9" s="1"/>
  <c r="BX16" i="9"/>
  <c r="BW16" i="9"/>
  <c r="BV16" i="9"/>
  <c r="BU16" i="9"/>
  <c r="BT16" i="9"/>
  <c r="BS16" i="9"/>
  <c r="BH16" i="9"/>
  <c r="BG16" i="9"/>
  <c r="BF16" i="9"/>
  <c r="BE16" i="9"/>
  <c r="BD16" i="9"/>
  <c r="S16" i="9" s="1"/>
  <c r="BC16" i="9"/>
  <c r="BX15" i="9"/>
  <c r="BW15" i="9"/>
  <c r="BV15" i="9"/>
  <c r="BU15" i="9"/>
  <c r="BT15" i="9"/>
  <c r="BS15" i="9"/>
  <c r="BH15" i="9"/>
  <c r="BG15" i="9"/>
  <c r="BF15" i="9"/>
  <c r="BE15" i="9"/>
  <c r="S15" i="9" s="1"/>
  <c r="BD15" i="9"/>
  <c r="BC15" i="9"/>
  <c r="BX14" i="9"/>
  <c r="BW14" i="9"/>
  <c r="BV14" i="9"/>
  <c r="BU14" i="9"/>
  <c r="BT14" i="9"/>
  <c r="BS14" i="9"/>
  <c r="BH14" i="9"/>
  <c r="BG14" i="9"/>
  <c r="BF14" i="9"/>
  <c r="BE14" i="9"/>
  <c r="BD14" i="9"/>
  <c r="BC14" i="9"/>
  <c r="S14" i="9"/>
  <c r="BX13" i="9"/>
  <c r="BW13" i="9"/>
  <c r="BV13" i="9"/>
  <c r="BU13" i="9"/>
  <c r="BT13" i="9"/>
  <c r="BS13" i="9"/>
  <c r="BH13" i="9"/>
  <c r="BG13" i="9"/>
  <c r="BF13" i="9"/>
  <c r="BE13" i="9"/>
  <c r="BD13" i="9"/>
  <c r="BC13" i="9"/>
  <c r="S13" i="9" s="1"/>
  <c r="BX12" i="9"/>
  <c r="BW12" i="9"/>
  <c r="BV12" i="9"/>
  <c r="BU12" i="9"/>
  <c r="BT12" i="9"/>
  <c r="BS12" i="9"/>
  <c r="BH12" i="9"/>
  <c r="BG12" i="9"/>
  <c r="BF12" i="9"/>
  <c r="BE12" i="9"/>
  <c r="BD12" i="9"/>
  <c r="S12" i="9" s="1"/>
  <c r="BC12" i="9"/>
  <c r="BX11" i="9"/>
  <c r="BW11" i="9"/>
  <c r="BV11" i="9"/>
  <c r="BU11" i="9"/>
  <c r="BT11" i="9"/>
  <c r="BS11" i="9"/>
  <c r="BH11" i="9"/>
  <c r="BG11" i="9"/>
  <c r="BF11" i="9"/>
  <c r="BE11" i="9"/>
  <c r="S11" i="9" s="1"/>
  <c r="BD11" i="9"/>
  <c r="BC11" i="9"/>
  <c r="A5" i="9"/>
  <c r="A4" i="9"/>
  <c r="A3" i="9"/>
  <c r="A2" i="9"/>
  <c r="BA58" i="9" l="1"/>
  <c r="AO58" i="9" s="1"/>
  <c r="BS58" i="9"/>
  <c r="BA62" i="9"/>
  <c r="AO62" i="9" s="1"/>
  <c r="A172" i="9" s="1"/>
  <c r="BS62" i="9"/>
  <c r="BA50" i="9"/>
  <c r="AO50" i="9" s="1"/>
  <c r="BS50" i="9"/>
  <c r="BA70" i="9"/>
  <c r="AO70" i="9" s="1"/>
  <c r="BS70" i="9"/>
  <c r="BA54" i="9"/>
  <c r="AO54" i="9" s="1"/>
  <c r="BS54" i="9"/>
  <c r="BS74" i="9"/>
  <c r="BS78" i="9"/>
  <c r="BS82" i="9"/>
  <c r="BS86" i="9"/>
  <c r="CJ86" i="10"/>
  <c r="CI86" i="10"/>
  <c r="CH86" i="10"/>
  <c r="CG86" i="10"/>
  <c r="CF86" i="10"/>
  <c r="CE86" i="10"/>
  <c r="CD86" i="10"/>
  <c r="CC86" i="10"/>
  <c r="CB86" i="10"/>
  <c r="CA86" i="10"/>
  <c r="BZ86" i="10"/>
  <c r="BY86" i="10"/>
  <c r="BX86" i="10"/>
  <c r="BW86" i="10"/>
  <c r="BV86" i="10"/>
  <c r="BU86" i="10"/>
  <c r="BT86" i="10"/>
  <c r="BR86" i="10"/>
  <c r="BQ86" i="10"/>
  <c r="BP86" i="10"/>
  <c r="BO86" i="10"/>
  <c r="BN86" i="10"/>
  <c r="BM86" i="10"/>
  <c r="BL86" i="10"/>
  <c r="BK86" i="10"/>
  <c r="BJ86" i="10"/>
  <c r="BI86" i="10"/>
  <c r="BH86" i="10"/>
  <c r="BG86" i="10"/>
  <c r="BF86" i="10"/>
  <c r="BE86" i="10"/>
  <c r="BD86" i="10"/>
  <c r="BC86" i="10"/>
  <c r="BB86" i="10"/>
  <c r="BA86" i="10"/>
  <c r="AO86" i="10" s="1"/>
  <c r="D86" i="10"/>
  <c r="C86" i="10"/>
  <c r="BS86" i="10" s="1"/>
  <c r="CJ85" i="10"/>
  <c r="CI85" i="10"/>
  <c r="CH85" i="10"/>
  <c r="CG85" i="10"/>
  <c r="CF85" i="10"/>
  <c r="CE85" i="10"/>
  <c r="CD85" i="10"/>
  <c r="CC85" i="10"/>
  <c r="CB85" i="10"/>
  <c r="CA85" i="10"/>
  <c r="BZ85" i="10"/>
  <c r="BY85" i="10"/>
  <c r="BX85" i="10"/>
  <c r="BW85" i="10"/>
  <c r="BV85" i="10"/>
  <c r="BU85" i="10"/>
  <c r="BT85" i="10"/>
  <c r="BR85" i="10"/>
  <c r="BQ85" i="10"/>
  <c r="BP85" i="10"/>
  <c r="BO85" i="10"/>
  <c r="BN85" i="10"/>
  <c r="BM85" i="10"/>
  <c r="BL85" i="10"/>
  <c r="BK85" i="10"/>
  <c r="BJ85" i="10"/>
  <c r="BI85" i="10"/>
  <c r="BH85" i="10"/>
  <c r="BG85" i="10"/>
  <c r="BF85" i="10"/>
  <c r="BE85" i="10"/>
  <c r="BD85" i="10"/>
  <c r="BC85" i="10"/>
  <c r="BB85" i="10"/>
  <c r="BA85" i="10"/>
  <c r="AO85" i="10"/>
  <c r="D85" i="10"/>
  <c r="C85" i="10"/>
  <c r="BS85" i="10" s="1"/>
  <c r="CJ84" i="10"/>
  <c r="CI84" i="10"/>
  <c r="CH84" i="10"/>
  <c r="CG84" i="10"/>
  <c r="CF84" i="10"/>
  <c r="CE84" i="10"/>
  <c r="CD84"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AO84" i="10" s="1"/>
  <c r="BB84" i="10"/>
  <c r="BA84" i="10"/>
  <c r="D84" i="10"/>
  <c r="C84" i="10"/>
  <c r="CJ83" i="10"/>
  <c r="CI83" i="10"/>
  <c r="CH83" i="10"/>
  <c r="CG83" i="10"/>
  <c r="CF83" i="10"/>
  <c r="CE83" i="10"/>
  <c r="CD83" i="10"/>
  <c r="CC83" i="10"/>
  <c r="CB83" i="10"/>
  <c r="CA83" i="10"/>
  <c r="BZ83" i="10"/>
  <c r="BY83" i="10"/>
  <c r="BX83" i="10"/>
  <c r="BW83" i="10"/>
  <c r="BV83" i="10"/>
  <c r="BU83" i="10"/>
  <c r="BT83" i="10"/>
  <c r="BR83" i="10"/>
  <c r="BQ83" i="10"/>
  <c r="BP83" i="10"/>
  <c r="BO83" i="10"/>
  <c r="BN83" i="10"/>
  <c r="BM83" i="10"/>
  <c r="BL83" i="10"/>
  <c r="BK83" i="10"/>
  <c r="BJ83" i="10"/>
  <c r="BI83" i="10"/>
  <c r="BH83" i="10"/>
  <c r="BG83" i="10"/>
  <c r="BF83" i="10"/>
  <c r="BE83" i="10"/>
  <c r="BD83" i="10"/>
  <c r="BC83" i="10"/>
  <c r="BB83" i="10"/>
  <c r="D83" i="10"/>
  <c r="C83" i="10"/>
  <c r="BA83" i="10" s="1"/>
  <c r="AO83" i="10" s="1"/>
  <c r="CJ82" i="10"/>
  <c r="CI82" i="10"/>
  <c r="CH82" i="10"/>
  <c r="CG82" i="10"/>
  <c r="CF82" i="10"/>
  <c r="CE82" i="10"/>
  <c r="CD82" i="10"/>
  <c r="CC82" i="10"/>
  <c r="CB82" i="10"/>
  <c r="CA82" i="10"/>
  <c r="BZ82" i="10"/>
  <c r="BY82" i="10"/>
  <c r="BX82" i="10"/>
  <c r="BW82" i="10"/>
  <c r="BV82" i="10"/>
  <c r="BU82" i="10"/>
  <c r="BT82" i="10"/>
  <c r="BR82" i="10"/>
  <c r="BQ82" i="10"/>
  <c r="BP82" i="10"/>
  <c r="BO82" i="10"/>
  <c r="BN82" i="10"/>
  <c r="BM82" i="10"/>
  <c r="BL82" i="10"/>
  <c r="BK82" i="10"/>
  <c r="BJ82" i="10"/>
  <c r="BI82" i="10"/>
  <c r="BH82" i="10"/>
  <c r="BG82" i="10"/>
  <c r="BF82" i="10"/>
  <c r="BE82" i="10"/>
  <c r="BD82" i="10"/>
  <c r="BC82" i="10"/>
  <c r="BB82" i="10"/>
  <c r="BA82" i="10"/>
  <c r="AO82" i="10" s="1"/>
  <c r="D82" i="10"/>
  <c r="C82" i="10"/>
  <c r="BS82" i="10" s="1"/>
  <c r="CJ81" i="10"/>
  <c r="CI81" i="10"/>
  <c r="CH81" i="10"/>
  <c r="CG81" i="10"/>
  <c r="CF81" i="10"/>
  <c r="CE81" i="10"/>
  <c r="CD81" i="10"/>
  <c r="CC81" i="10"/>
  <c r="CB81" i="10"/>
  <c r="CA81" i="10"/>
  <c r="BZ81" i="10"/>
  <c r="BY81" i="10"/>
  <c r="BX81" i="10"/>
  <c r="BW81" i="10"/>
  <c r="BV81" i="10"/>
  <c r="BU81" i="10"/>
  <c r="BT81" i="10"/>
  <c r="BR81" i="10"/>
  <c r="BQ81" i="10"/>
  <c r="BP81" i="10"/>
  <c r="BO81" i="10"/>
  <c r="BN81" i="10"/>
  <c r="BM81" i="10"/>
  <c r="BL81" i="10"/>
  <c r="BK81" i="10"/>
  <c r="BJ81" i="10"/>
  <c r="BI81" i="10"/>
  <c r="BH81" i="10"/>
  <c r="BG81" i="10"/>
  <c r="BF81" i="10"/>
  <c r="BE81" i="10"/>
  <c r="BD81" i="10"/>
  <c r="BC81" i="10"/>
  <c r="BB81" i="10"/>
  <c r="BA81" i="10"/>
  <c r="AO81" i="10"/>
  <c r="D81" i="10"/>
  <c r="C81" i="10"/>
  <c r="BS81" i="10" s="1"/>
  <c r="CJ80" i="10"/>
  <c r="CI80" i="10"/>
  <c r="CH80" i="10"/>
  <c r="CG80" i="10"/>
  <c r="CF80" i="10"/>
  <c r="CE80" i="10"/>
  <c r="CD80" i="10"/>
  <c r="CC80" i="10"/>
  <c r="CB80" i="10"/>
  <c r="CA80" i="10"/>
  <c r="BZ80" i="10"/>
  <c r="BY80" i="10"/>
  <c r="BX80" i="10"/>
  <c r="BW80" i="10"/>
  <c r="BV80" i="10"/>
  <c r="BU80" i="10"/>
  <c r="BT80" i="10"/>
  <c r="BS80" i="10"/>
  <c r="BR80" i="10"/>
  <c r="BQ80" i="10"/>
  <c r="BP80" i="10"/>
  <c r="BO80" i="10"/>
  <c r="BN80" i="10"/>
  <c r="BM80" i="10"/>
  <c r="BL80" i="10"/>
  <c r="BK80" i="10"/>
  <c r="BJ80" i="10"/>
  <c r="BI80" i="10"/>
  <c r="BH80" i="10"/>
  <c r="BG80" i="10"/>
  <c r="BF80" i="10"/>
  <c r="BE80" i="10"/>
  <c r="BD80" i="10"/>
  <c r="BC80" i="10"/>
  <c r="AO80" i="10" s="1"/>
  <c r="BB80" i="10"/>
  <c r="BA80" i="10"/>
  <c r="D80" i="10"/>
  <c r="C80" i="10"/>
  <c r="CJ79" i="10"/>
  <c r="CI79" i="10"/>
  <c r="CH79" i="10"/>
  <c r="CG79" i="10"/>
  <c r="CF79" i="10"/>
  <c r="CE79" i="10"/>
  <c r="CD79" i="10"/>
  <c r="CC79" i="10"/>
  <c r="CB79" i="10"/>
  <c r="CA79" i="10"/>
  <c r="BZ79" i="10"/>
  <c r="BY79" i="10"/>
  <c r="BX79" i="10"/>
  <c r="BW79" i="10"/>
  <c r="BV79" i="10"/>
  <c r="BU79" i="10"/>
  <c r="BT79" i="10"/>
  <c r="BR79" i="10"/>
  <c r="BQ79" i="10"/>
  <c r="BP79" i="10"/>
  <c r="BO79" i="10"/>
  <c r="BN79" i="10"/>
  <c r="BM79" i="10"/>
  <c r="BL79" i="10"/>
  <c r="BK79" i="10"/>
  <c r="BJ79" i="10"/>
  <c r="BI79" i="10"/>
  <c r="BH79" i="10"/>
  <c r="BG79" i="10"/>
  <c r="BF79" i="10"/>
  <c r="BE79" i="10"/>
  <c r="BD79" i="10"/>
  <c r="BC79" i="10"/>
  <c r="BB79" i="10"/>
  <c r="D79" i="10"/>
  <c r="C79" i="10"/>
  <c r="BA79" i="10" s="1"/>
  <c r="AO79" i="10" s="1"/>
  <c r="CJ78" i="10"/>
  <c r="CI78" i="10"/>
  <c r="CH78" i="10"/>
  <c r="CG78" i="10"/>
  <c r="CF78" i="10"/>
  <c r="CE78" i="10"/>
  <c r="CD78" i="10"/>
  <c r="CC78" i="10"/>
  <c r="CB78" i="10"/>
  <c r="CA78" i="10"/>
  <c r="BZ78" i="10"/>
  <c r="BY78" i="10"/>
  <c r="BX78" i="10"/>
  <c r="BW78" i="10"/>
  <c r="BV78" i="10"/>
  <c r="BU78" i="10"/>
  <c r="BT78" i="10"/>
  <c r="BR78" i="10"/>
  <c r="BQ78" i="10"/>
  <c r="BP78" i="10"/>
  <c r="BO78" i="10"/>
  <c r="BN78" i="10"/>
  <c r="BM78" i="10"/>
  <c r="BL78" i="10"/>
  <c r="BK78" i="10"/>
  <c r="BJ78" i="10"/>
  <c r="BI78" i="10"/>
  <c r="BH78" i="10"/>
  <c r="BG78" i="10"/>
  <c r="BF78" i="10"/>
  <c r="BE78" i="10"/>
  <c r="BD78" i="10"/>
  <c r="BC78" i="10"/>
  <c r="BB78" i="10"/>
  <c r="BA78" i="10"/>
  <c r="AO78" i="10" s="1"/>
  <c r="D78" i="10"/>
  <c r="C78" i="10"/>
  <c r="BS78" i="10" s="1"/>
  <c r="CJ77" i="10"/>
  <c r="CI77" i="10"/>
  <c r="CH77" i="10"/>
  <c r="CG77" i="10"/>
  <c r="CF77" i="10"/>
  <c r="CE77" i="10"/>
  <c r="CD77" i="10"/>
  <c r="CC77" i="10"/>
  <c r="CB77" i="10"/>
  <c r="CA77" i="10"/>
  <c r="BZ77" i="10"/>
  <c r="BY77" i="10"/>
  <c r="BX77" i="10"/>
  <c r="BW77" i="10"/>
  <c r="BV77" i="10"/>
  <c r="BU77" i="10"/>
  <c r="BT77" i="10"/>
  <c r="BR77" i="10"/>
  <c r="BQ77" i="10"/>
  <c r="BP77" i="10"/>
  <c r="BO77" i="10"/>
  <c r="BN77" i="10"/>
  <c r="BM77" i="10"/>
  <c r="BL77" i="10"/>
  <c r="BK77" i="10"/>
  <c r="BJ77" i="10"/>
  <c r="BI77" i="10"/>
  <c r="BH77" i="10"/>
  <c r="BG77" i="10"/>
  <c r="BF77" i="10"/>
  <c r="BE77" i="10"/>
  <c r="BD77" i="10"/>
  <c r="BC77" i="10"/>
  <c r="BB77" i="10"/>
  <c r="BA77" i="10"/>
  <c r="AO77" i="10"/>
  <c r="D77" i="10"/>
  <c r="C77" i="10"/>
  <c r="BS77" i="10" s="1"/>
  <c r="CJ76" i="10"/>
  <c r="CI76" i="10"/>
  <c r="CH76" i="10"/>
  <c r="CG76" i="10"/>
  <c r="CF76" i="10"/>
  <c r="CE76" i="10"/>
  <c r="CD76" i="10"/>
  <c r="CC76" i="10"/>
  <c r="CB76" i="10"/>
  <c r="CA76" i="10"/>
  <c r="BZ76" i="10"/>
  <c r="BY76" i="10"/>
  <c r="BX76" i="10"/>
  <c r="BW76" i="10"/>
  <c r="BV76" i="10"/>
  <c r="BU76" i="10"/>
  <c r="BT76" i="10"/>
  <c r="BS76" i="10"/>
  <c r="BR76" i="10"/>
  <c r="BQ76" i="10"/>
  <c r="BP76" i="10"/>
  <c r="BO76" i="10"/>
  <c r="BN76" i="10"/>
  <c r="BM76" i="10"/>
  <c r="BL76" i="10"/>
  <c r="BK76" i="10"/>
  <c r="BJ76" i="10"/>
  <c r="BI76" i="10"/>
  <c r="BH76" i="10"/>
  <c r="BG76" i="10"/>
  <c r="BF76" i="10"/>
  <c r="BE76" i="10"/>
  <c r="BD76" i="10"/>
  <c r="BC76" i="10"/>
  <c r="AO76" i="10" s="1"/>
  <c r="BB76" i="10"/>
  <c r="BA76" i="10"/>
  <c r="D76" i="10"/>
  <c r="C76" i="10"/>
  <c r="CJ75" i="10"/>
  <c r="CI75" i="10"/>
  <c r="CH75" i="10"/>
  <c r="CG75" i="10"/>
  <c r="CF75" i="10"/>
  <c r="CE75" i="10"/>
  <c r="CD75" i="10"/>
  <c r="CC75" i="10"/>
  <c r="CB75" i="10"/>
  <c r="CA75" i="10"/>
  <c r="BZ75" i="10"/>
  <c r="BY75" i="10"/>
  <c r="BX75" i="10"/>
  <c r="BW75" i="10"/>
  <c r="BV75" i="10"/>
  <c r="BU75" i="10"/>
  <c r="BT75" i="10"/>
  <c r="BR75" i="10"/>
  <c r="BQ75" i="10"/>
  <c r="BP75" i="10"/>
  <c r="BO75" i="10"/>
  <c r="BN75" i="10"/>
  <c r="BM75" i="10"/>
  <c r="BL75" i="10"/>
  <c r="BK75" i="10"/>
  <c r="BJ75" i="10"/>
  <c r="BI75" i="10"/>
  <c r="BH75" i="10"/>
  <c r="BG75" i="10"/>
  <c r="BF75" i="10"/>
  <c r="BE75" i="10"/>
  <c r="BD75" i="10"/>
  <c r="BC75" i="10"/>
  <c r="BB75" i="10"/>
  <c r="D75" i="10"/>
  <c r="C75" i="10"/>
  <c r="BA75" i="10" s="1"/>
  <c r="AO75" i="10" s="1"/>
  <c r="CJ74" i="10"/>
  <c r="CI74" i="10"/>
  <c r="CH74" i="10"/>
  <c r="CG74" i="10"/>
  <c r="CF74" i="10"/>
  <c r="CE74" i="10"/>
  <c r="CD74" i="10"/>
  <c r="CC74" i="10"/>
  <c r="CB74" i="10"/>
  <c r="CA74" i="10"/>
  <c r="BZ74" i="10"/>
  <c r="BY74" i="10"/>
  <c r="BX74" i="10"/>
  <c r="BW74" i="10"/>
  <c r="BV74" i="10"/>
  <c r="BU74" i="10"/>
  <c r="BT74" i="10"/>
  <c r="BR74" i="10"/>
  <c r="BQ74" i="10"/>
  <c r="BP74" i="10"/>
  <c r="BO74" i="10"/>
  <c r="BN74" i="10"/>
  <c r="BM74" i="10"/>
  <c r="BL74" i="10"/>
  <c r="BK74" i="10"/>
  <c r="BJ74" i="10"/>
  <c r="BI74" i="10"/>
  <c r="BH74" i="10"/>
  <c r="BG74" i="10"/>
  <c r="BF74" i="10"/>
  <c r="BE74" i="10"/>
  <c r="BD74" i="10"/>
  <c r="BC74" i="10"/>
  <c r="BB74" i="10"/>
  <c r="BA74" i="10"/>
  <c r="AO74" i="10" s="1"/>
  <c r="D74" i="10"/>
  <c r="C74" i="10"/>
  <c r="BS74" i="10" s="1"/>
  <c r="CJ73" i="10"/>
  <c r="CI73" i="10"/>
  <c r="CH73" i="10"/>
  <c r="CG73" i="10"/>
  <c r="CF73" i="10"/>
  <c r="CE73" i="10"/>
  <c r="CD73" i="10"/>
  <c r="CC73" i="10"/>
  <c r="CB73" i="10"/>
  <c r="CA73" i="10"/>
  <c r="BZ73" i="10"/>
  <c r="BY73" i="10"/>
  <c r="BX73" i="10"/>
  <c r="BW73" i="10"/>
  <c r="BV73" i="10"/>
  <c r="BU73" i="10"/>
  <c r="BT73" i="10"/>
  <c r="BR73" i="10"/>
  <c r="BQ73" i="10"/>
  <c r="BP73" i="10"/>
  <c r="BO73" i="10"/>
  <c r="BN73" i="10"/>
  <c r="BM73" i="10"/>
  <c r="BL73" i="10"/>
  <c r="BK73" i="10"/>
  <c r="BJ73" i="10"/>
  <c r="BI73" i="10"/>
  <c r="BH73" i="10"/>
  <c r="BG73" i="10"/>
  <c r="BF73" i="10"/>
  <c r="BE73" i="10"/>
  <c r="BD73" i="10"/>
  <c r="BC73" i="10"/>
  <c r="BB73" i="10"/>
  <c r="BA73" i="10"/>
  <c r="AO73" i="10"/>
  <c r="D73" i="10"/>
  <c r="C73" i="10"/>
  <c r="BS73" i="10" s="1"/>
  <c r="CJ72" i="10"/>
  <c r="CI72" i="10"/>
  <c r="CH72" i="10"/>
  <c r="CG72" i="10"/>
  <c r="CF72" i="10"/>
  <c r="CE72" i="10"/>
  <c r="CD72" i="10"/>
  <c r="CC72" i="10"/>
  <c r="CB72" i="10"/>
  <c r="CA72" i="10"/>
  <c r="BZ72" i="10"/>
  <c r="BY72" i="10"/>
  <c r="BX72" i="10"/>
  <c r="BW72" i="10"/>
  <c r="BV72" i="10"/>
  <c r="BU72" i="10"/>
  <c r="BT72" i="10"/>
  <c r="BS72" i="10"/>
  <c r="BR72" i="10"/>
  <c r="BQ72" i="10"/>
  <c r="BP72" i="10"/>
  <c r="BO72" i="10"/>
  <c r="BN72" i="10"/>
  <c r="BM72" i="10"/>
  <c r="BL72" i="10"/>
  <c r="BK72" i="10"/>
  <c r="BJ72" i="10"/>
  <c r="BI72" i="10"/>
  <c r="BH72" i="10"/>
  <c r="BG72" i="10"/>
  <c r="BF72" i="10"/>
  <c r="BE72" i="10"/>
  <c r="BD72" i="10"/>
  <c r="BC72" i="10"/>
  <c r="AO72" i="10" s="1"/>
  <c r="BB72" i="10"/>
  <c r="BA72" i="10"/>
  <c r="D72" i="10"/>
  <c r="C72" i="10"/>
  <c r="CJ71" i="10"/>
  <c r="CI71" i="10"/>
  <c r="CH71" i="10"/>
  <c r="CG71" i="10"/>
  <c r="CF71" i="10"/>
  <c r="CE71" i="10"/>
  <c r="CD71" i="10"/>
  <c r="CC71" i="10"/>
  <c r="CB71" i="10"/>
  <c r="CA71" i="10"/>
  <c r="BZ71" i="10"/>
  <c r="BY71" i="10"/>
  <c r="BX71" i="10"/>
  <c r="BW71" i="10"/>
  <c r="BV71" i="10"/>
  <c r="BU71" i="10"/>
  <c r="BT71" i="10"/>
  <c r="BR71" i="10"/>
  <c r="BQ71" i="10"/>
  <c r="BP71" i="10"/>
  <c r="BO71" i="10"/>
  <c r="BN71" i="10"/>
  <c r="BM71" i="10"/>
  <c r="BL71" i="10"/>
  <c r="BK71" i="10"/>
  <c r="BJ71" i="10"/>
  <c r="BI71" i="10"/>
  <c r="BH71" i="10"/>
  <c r="BG71" i="10"/>
  <c r="BF71" i="10"/>
  <c r="BE71" i="10"/>
  <c r="BD71" i="10"/>
  <c r="BC71" i="10"/>
  <c r="BB71" i="10"/>
  <c r="D71" i="10"/>
  <c r="C71" i="10"/>
  <c r="BA71" i="10" s="1"/>
  <c r="AO71" i="10" s="1"/>
  <c r="CJ70" i="10"/>
  <c r="CI70" i="10"/>
  <c r="CH70" i="10"/>
  <c r="CG70" i="10"/>
  <c r="CF70" i="10"/>
  <c r="CE70" i="10"/>
  <c r="CD70" i="10"/>
  <c r="CC70" i="10"/>
  <c r="CB70" i="10"/>
  <c r="CA70" i="10"/>
  <c r="BZ70" i="10"/>
  <c r="BY70" i="10"/>
  <c r="BX70" i="10"/>
  <c r="BW70" i="10"/>
  <c r="BV70" i="10"/>
  <c r="BU70" i="10"/>
  <c r="BT70" i="10"/>
  <c r="BR70" i="10"/>
  <c r="BQ70" i="10"/>
  <c r="BP70" i="10"/>
  <c r="BO70" i="10"/>
  <c r="BN70" i="10"/>
  <c r="BM70" i="10"/>
  <c r="BL70" i="10"/>
  <c r="BK70" i="10"/>
  <c r="BJ70" i="10"/>
  <c r="BI70" i="10"/>
  <c r="BH70" i="10"/>
  <c r="BG70" i="10"/>
  <c r="BF70" i="10"/>
  <c r="BE70" i="10"/>
  <c r="BD70" i="10"/>
  <c r="BC70" i="10"/>
  <c r="BB70" i="10"/>
  <c r="BA70" i="10"/>
  <c r="AO70" i="10" s="1"/>
  <c r="D70" i="10"/>
  <c r="C70" i="10"/>
  <c r="BS70" i="10" s="1"/>
  <c r="CJ69" i="10"/>
  <c r="CI69" i="10"/>
  <c r="CH69" i="10"/>
  <c r="CG69" i="10"/>
  <c r="CF69" i="10"/>
  <c r="CE69" i="10"/>
  <c r="CD69" i="10"/>
  <c r="CC69" i="10"/>
  <c r="CB69" i="10"/>
  <c r="CA69" i="10"/>
  <c r="BZ69" i="10"/>
  <c r="BY69" i="10"/>
  <c r="BX69" i="10"/>
  <c r="BW69" i="10"/>
  <c r="BV69" i="10"/>
  <c r="BU69" i="10"/>
  <c r="BT69" i="10"/>
  <c r="BR69" i="10"/>
  <c r="BQ69" i="10"/>
  <c r="BP69" i="10"/>
  <c r="BO69" i="10"/>
  <c r="BN69" i="10"/>
  <c r="BM69" i="10"/>
  <c r="BL69" i="10"/>
  <c r="BK69" i="10"/>
  <c r="BJ69" i="10"/>
  <c r="BI69" i="10"/>
  <c r="BH69" i="10"/>
  <c r="BG69" i="10"/>
  <c r="BF69" i="10"/>
  <c r="BE69" i="10"/>
  <c r="BD69" i="10"/>
  <c r="BC69" i="10"/>
  <c r="BB69" i="10"/>
  <c r="BA69" i="10"/>
  <c r="AO69" i="10"/>
  <c r="D69" i="10"/>
  <c r="C69" i="10"/>
  <c r="BS69" i="10" s="1"/>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AO64" i="10" s="1"/>
  <c r="BB64" i="10"/>
  <c r="BA64" i="10"/>
  <c r="D64" i="10"/>
  <c r="C64" i="10"/>
  <c r="CJ63" i="10"/>
  <c r="CI63" i="10"/>
  <c r="CH63" i="10"/>
  <c r="CG63" i="10"/>
  <c r="CF63" i="10"/>
  <c r="CE63" i="10"/>
  <c r="CD63" i="10"/>
  <c r="CC63" i="10"/>
  <c r="CB63" i="10"/>
  <c r="CA63" i="10"/>
  <c r="BZ63" i="10"/>
  <c r="BY63" i="10"/>
  <c r="BX63" i="10"/>
  <c r="BW63" i="10"/>
  <c r="BV63" i="10"/>
  <c r="BU63" i="10"/>
  <c r="BT63" i="10"/>
  <c r="BR63" i="10"/>
  <c r="BQ63" i="10"/>
  <c r="BP63" i="10"/>
  <c r="BO63" i="10"/>
  <c r="BN63" i="10"/>
  <c r="BM63" i="10"/>
  <c r="BL63" i="10"/>
  <c r="BK63" i="10"/>
  <c r="BJ63" i="10"/>
  <c r="BI63" i="10"/>
  <c r="BH63" i="10"/>
  <c r="BG63" i="10"/>
  <c r="BF63" i="10"/>
  <c r="BE63" i="10"/>
  <c r="BD63" i="10"/>
  <c r="BC63" i="10"/>
  <c r="BB63" i="10"/>
  <c r="D63" i="10"/>
  <c r="C63" i="10"/>
  <c r="BA63" i="10" s="1"/>
  <c r="AO63" i="10" s="1"/>
  <c r="CJ62" i="10"/>
  <c r="CI62" i="10"/>
  <c r="CH62" i="10"/>
  <c r="CG62" i="10"/>
  <c r="CF62" i="10"/>
  <c r="CE62" i="10"/>
  <c r="CD62" i="10"/>
  <c r="CC62" i="10"/>
  <c r="CB62" i="10"/>
  <c r="CA62" i="10"/>
  <c r="BZ62" i="10"/>
  <c r="BY62" i="10"/>
  <c r="BX62" i="10"/>
  <c r="BW62" i="10"/>
  <c r="BV62" i="10"/>
  <c r="BU62" i="10"/>
  <c r="BT62" i="10"/>
  <c r="BR62" i="10"/>
  <c r="BQ62" i="10"/>
  <c r="BP62" i="10"/>
  <c r="BO62" i="10"/>
  <c r="BN62" i="10"/>
  <c r="BM62" i="10"/>
  <c r="BL62" i="10"/>
  <c r="BK62" i="10"/>
  <c r="BJ62" i="10"/>
  <c r="BI62" i="10"/>
  <c r="BH62" i="10"/>
  <c r="BG62" i="10"/>
  <c r="BF62" i="10"/>
  <c r="BE62" i="10"/>
  <c r="BD62" i="10"/>
  <c r="BC62" i="10"/>
  <c r="BB62" i="10"/>
  <c r="BA62" i="10"/>
  <c r="AO62" i="10" s="1"/>
  <c r="D62" i="10"/>
  <c r="C62" i="10"/>
  <c r="BS62" i="10" s="1"/>
  <c r="CJ61" i="10"/>
  <c r="CI61" i="10"/>
  <c r="CH61" i="10"/>
  <c r="CG61" i="10"/>
  <c r="CF61" i="10"/>
  <c r="CE61" i="10"/>
  <c r="CD61" i="10"/>
  <c r="CC61" i="10"/>
  <c r="CB61" i="10"/>
  <c r="CA61" i="10"/>
  <c r="BZ61" i="10"/>
  <c r="BY61" i="10"/>
  <c r="BX61" i="10"/>
  <c r="BW61" i="10"/>
  <c r="BV61" i="10"/>
  <c r="BU61" i="10"/>
  <c r="BT61" i="10"/>
  <c r="BR61" i="10"/>
  <c r="BQ61" i="10"/>
  <c r="BP61" i="10"/>
  <c r="BO61" i="10"/>
  <c r="BN61" i="10"/>
  <c r="BM61" i="10"/>
  <c r="BL61" i="10"/>
  <c r="BK61" i="10"/>
  <c r="BJ61" i="10"/>
  <c r="BI61" i="10"/>
  <c r="BH61" i="10"/>
  <c r="BG61" i="10"/>
  <c r="BF61" i="10"/>
  <c r="BE61" i="10"/>
  <c r="BD61" i="10"/>
  <c r="BC61" i="10"/>
  <c r="BB61" i="10"/>
  <c r="BA61" i="10"/>
  <c r="AO61" i="10"/>
  <c r="D61" i="10"/>
  <c r="C61" i="10"/>
  <c r="BS61" i="10" s="1"/>
  <c r="CJ60" i="10"/>
  <c r="CI60" i="10"/>
  <c r="CH60" i="10"/>
  <c r="CG60" i="10"/>
  <c r="CF60" i="10"/>
  <c r="CE60" i="10"/>
  <c r="CD60" i="10"/>
  <c r="CC60" i="10"/>
  <c r="CB60" i="10"/>
  <c r="CA60" i="10"/>
  <c r="BZ60" i="10"/>
  <c r="BY60" i="10"/>
  <c r="BX60" i="10"/>
  <c r="BW60" i="10"/>
  <c r="BV60" i="10"/>
  <c r="BU60" i="10"/>
  <c r="BT60" i="10"/>
  <c r="BS60" i="10"/>
  <c r="BR60" i="10"/>
  <c r="BQ60" i="10"/>
  <c r="BP60" i="10"/>
  <c r="BO60" i="10"/>
  <c r="BN60" i="10"/>
  <c r="BM60" i="10"/>
  <c r="BL60" i="10"/>
  <c r="BK60" i="10"/>
  <c r="BJ60" i="10"/>
  <c r="BI60" i="10"/>
  <c r="BH60" i="10"/>
  <c r="BG60" i="10"/>
  <c r="BF60" i="10"/>
  <c r="BE60" i="10"/>
  <c r="BD60" i="10"/>
  <c r="BC60" i="10"/>
  <c r="AO60" i="10" s="1"/>
  <c r="BB60" i="10"/>
  <c r="BA60" i="10"/>
  <c r="D60" i="10"/>
  <c r="C60" i="10"/>
  <c r="CJ59" i="10"/>
  <c r="CI59" i="10"/>
  <c r="CH59" i="10"/>
  <c r="CG59" i="10"/>
  <c r="CF59" i="10"/>
  <c r="CE59" i="10"/>
  <c r="CD59" i="10"/>
  <c r="CC59" i="10"/>
  <c r="CB59" i="10"/>
  <c r="CA59" i="10"/>
  <c r="BZ59" i="10"/>
  <c r="BY59" i="10"/>
  <c r="BX59" i="10"/>
  <c r="BW59" i="10"/>
  <c r="BV59" i="10"/>
  <c r="BU59" i="10"/>
  <c r="BT59" i="10"/>
  <c r="BR59" i="10"/>
  <c r="BQ59" i="10"/>
  <c r="BP59" i="10"/>
  <c r="BO59" i="10"/>
  <c r="BN59" i="10"/>
  <c r="BM59" i="10"/>
  <c r="BL59" i="10"/>
  <c r="BK59" i="10"/>
  <c r="BJ59" i="10"/>
  <c r="BI59" i="10"/>
  <c r="BH59" i="10"/>
  <c r="BG59" i="10"/>
  <c r="BF59" i="10"/>
  <c r="BE59" i="10"/>
  <c r="BD59" i="10"/>
  <c r="BC59" i="10"/>
  <c r="BB59" i="10"/>
  <c r="D59" i="10"/>
  <c r="C59" i="10"/>
  <c r="BA59" i="10" s="1"/>
  <c r="AO59" i="10" s="1"/>
  <c r="CJ58" i="10"/>
  <c r="CI58" i="10"/>
  <c r="CH58" i="10"/>
  <c r="CG58" i="10"/>
  <c r="CF58" i="10"/>
  <c r="CE58" i="10"/>
  <c r="CD58" i="10"/>
  <c r="CC58" i="10"/>
  <c r="CB58" i="10"/>
  <c r="CA58" i="10"/>
  <c r="BZ58" i="10"/>
  <c r="BY58" i="10"/>
  <c r="BX58" i="10"/>
  <c r="BW58" i="10"/>
  <c r="BV58" i="10"/>
  <c r="BU58" i="10"/>
  <c r="BT58" i="10"/>
  <c r="BR58" i="10"/>
  <c r="BQ58" i="10"/>
  <c r="BP58" i="10"/>
  <c r="BO58" i="10"/>
  <c r="BN58" i="10"/>
  <c r="BM58" i="10"/>
  <c r="BL58" i="10"/>
  <c r="BK58" i="10"/>
  <c r="BJ58" i="10"/>
  <c r="BI58" i="10"/>
  <c r="BH58" i="10"/>
  <c r="BG58" i="10"/>
  <c r="BF58" i="10"/>
  <c r="BE58" i="10"/>
  <c r="BD58" i="10"/>
  <c r="BC58" i="10"/>
  <c r="BB58" i="10"/>
  <c r="BA58" i="10"/>
  <c r="AO58" i="10" s="1"/>
  <c r="D58" i="10"/>
  <c r="C58" i="10"/>
  <c r="BS58" i="10" s="1"/>
  <c r="CJ57" i="10"/>
  <c r="CI57" i="10"/>
  <c r="CH57" i="10"/>
  <c r="CG57" i="10"/>
  <c r="CF57" i="10"/>
  <c r="CE57" i="10"/>
  <c r="CD57" i="10"/>
  <c r="CC57" i="10"/>
  <c r="CB57" i="10"/>
  <c r="CA57" i="10"/>
  <c r="BZ57" i="10"/>
  <c r="BY57" i="10"/>
  <c r="BX57" i="10"/>
  <c r="BW57" i="10"/>
  <c r="BV57" i="10"/>
  <c r="BU57" i="10"/>
  <c r="BT57" i="10"/>
  <c r="BR57" i="10"/>
  <c r="BQ57" i="10"/>
  <c r="BP57" i="10"/>
  <c r="BO57" i="10"/>
  <c r="BN57" i="10"/>
  <c r="BM57" i="10"/>
  <c r="BL57" i="10"/>
  <c r="BK57" i="10"/>
  <c r="BJ57" i="10"/>
  <c r="BI57" i="10"/>
  <c r="BH57" i="10"/>
  <c r="BG57" i="10"/>
  <c r="BF57" i="10"/>
  <c r="BE57" i="10"/>
  <c r="BD57" i="10"/>
  <c r="BC57" i="10"/>
  <c r="BB57" i="10"/>
  <c r="BA57" i="10"/>
  <c r="AO57" i="10"/>
  <c r="D57" i="10"/>
  <c r="C57" i="10"/>
  <c r="BS57" i="10" s="1"/>
  <c r="CJ56" i="10"/>
  <c r="CI56" i="10"/>
  <c r="CH56" i="10"/>
  <c r="CG56" i="10"/>
  <c r="CF56" i="10"/>
  <c r="CE56" i="10"/>
  <c r="CD56" i="10"/>
  <c r="CC56" i="10"/>
  <c r="CB56" i="10"/>
  <c r="CA56" i="10"/>
  <c r="BZ56" i="10"/>
  <c r="BY56" i="10"/>
  <c r="BX56" i="10"/>
  <c r="BW56" i="10"/>
  <c r="BV56" i="10"/>
  <c r="BU56" i="10"/>
  <c r="BT56" i="10"/>
  <c r="BS56" i="10"/>
  <c r="BR56" i="10"/>
  <c r="BQ56" i="10"/>
  <c r="BP56" i="10"/>
  <c r="BO56" i="10"/>
  <c r="BN56" i="10"/>
  <c r="BM56" i="10"/>
  <c r="BL56" i="10"/>
  <c r="BK56" i="10"/>
  <c r="BJ56" i="10"/>
  <c r="BI56" i="10"/>
  <c r="BH56" i="10"/>
  <c r="BG56" i="10"/>
  <c r="BF56" i="10"/>
  <c r="BE56" i="10"/>
  <c r="BD56" i="10"/>
  <c r="BC56" i="10"/>
  <c r="AO56" i="10" s="1"/>
  <c r="BB56" i="10"/>
  <c r="BA56" i="10"/>
  <c r="D56" i="10"/>
  <c r="C56" i="10"/>
  <c r="CJ55" i="10"/>
  <c r="CI55" i="10"/>
  <c r="CH55" i="10"/>
  <c r="CG55" i="10"/>
  <c r="CF55" i="10"/>
  <c r="CE55" i="10"/>
  <c r="CD55" i="10"/>
  <c r="CC55" i="10"/>
  <c r="CB55" i="10"/>
  <c r="CA55" i="10"/>
  <c r="BZ55" i="10"/>
  <c r="BY55" i="10"/>
  <c r="BX55" i="10"/>
  <c r="BW55" i="10"/>
  <c r="BV55" i="10"/>
  <c r="BU55" i="10"/>
  <c r="BT55" i="10"/>
  <c r="BR55" i="10"/>
  <c r="BQ55" i="10"/>
  <c r="BP55" i="10"/>
  <c r="BO55" i="10"/>
  <c r="BN55" i="10"/>
  <c r="BM55" i="10"/>
  <c r="BL55" i="10"/>
  <c r="BK55" i="10"/>
  <c r="BJ55" i="10"/>
  <c r="BI55" i="10"/>
  <c r="BH55" i="10"/>
  <c r="BG55" i="10"/>
  <c r="BF55" i="10"/>
  <c r="BE55" i="10"/>
  <c r="BD55" i="10"/>
  <c r="BC55" i="10"/>
  <c r="BB55" i="10"/>
  <c r="D55" i="10"/>
  <c r="C55" i="10"/>
  <c r="BA55" i="10" s="1"/>
  <c r="AO55" i="10" s="1"/>
  <c r="CJ54" i="10"/>
  <c r="CI54" i="10"/>
  <c r="CH54" i="10"/>
  <c r="CG54" i="10"/>
  <c r="CF54" i="10"/>
  <c r="CE54" i="10"/>
  <c r="CD54" i="10"/>
  <c r="CC54" i="10"/>
  <c r="CB54" i="10"/>
  <c r="CA54" i="10"/>
  <c r="BZ54" i="10"/>
  <c r="BY54" i="10"/>
  <c r="BX54" i="10"/>
  <c r="BW54" i="10"/>
  <c r="BV54" i="10"/>
  <c r="BU54" i="10"/>
  <c r="BT54" i="10"/>
  <c r="BR54" i="10"/>
  <c r="BQ54" i="10"/>
  <c r="BP54" i="10"/>
  <c r="BO54" i="10"/>
  <c r="BN54" i="10"/>
  <c r="BM54" i="10"/>
  <c r="BL54" i="10"/>
  <c r="BK54" i="10"/>
  <c r="BJ54" i="10"/>
  <c r="BI54" i="10"/>
  <c r="BH54" i="10"/>
  <c r="BG54" i="10"/>
  <c r="BF54" i="10"/>
  <c r="BE54" i="10"/>
  <c r="BD54" i="10"/>
  <c r="BC54" i="10"/>
  <c r="BB54" i="10"/>
  <c r="BA54" i="10"/>
  <c r="AO54" i="10" s="1"/>
  <c r="D54" i="10"/>
  <c r="C54" i="10"/>
  <c r="BS54" i="10" s="1"/>
  <c r="CJ53" i="10"/>
  <c r="CI53" i="10"/>
  <c r="CH53" i="10"/>
  <c r="CG53" i="10"/>
  <c r="CF53" i="10"/>
  <c r="CE53" i="10"/>
  <c r="CD53" i="10"/>
  <c r="CC53" i="10"/>
  <c r="CB53" i="10"/>
  <c r="CA53" i="10"/>
  <c r="BZ53" i="10"/>
  <c r="BY53" i="10"/>
  <c r="BX53" i="10"/>
  <c r="BW53" i="10"/>
  <c r="BV53" i="10"/>
  <c r="BU53" i="10"/>
  <c r="BT53" i="10"/>
  <c r="BR53" i="10"/>
  <c r="BQ53" i="10"/>
  <c r="BP53" i="10"/>
  <c r="BO53" i="10"/>
  <c r="BN53" i="10"/>
  <c r="BM53" i="10"/>
  <c r="BL53" i="10"/>
  <c r="BK53" i="10"/>
  <c r="BJ53" i="10"/>
  <c r="BI53" i="10"/>
  <c r="BH53" i="10"/>
  <c r="BG53" i="10"/>
  <c r="BF53" i="10"/>
  <c r="BE53" i="10"/>
  <c r="BD53" i="10"/>
  <c r="BC53" i="10"/>
  <c r="BB53" i="10"/>
  <c r="BA53" i="10"/>
  <c r="AO53" i="10"/>
  <c r="D53" i="10"/>
  <c r="C53" i="10"/>
  <c r="BS53" i="10" s="1"/>
  <c r="CJ52" i="10"/>
  <c r="CI52" i="10"/>
  <c r="CH52" i="10"/>
  <c r="CG52" i="10"/>
  <c r="CF52" i="10"/>
  <c r="CE52" i="10"/>
  <c r="CD52" i="10"/>
  <c r="CC52" i="10"/>
  <c r="CB52" i="10"/>
  <c r="CA52" i="10"/>
  <c r="BZ52" i="10"/>
  <c r="BY52" i="10"/>
  <c r="BX52" i="10"/>
  <c r="BW52" i="10"/>
  <c r="BV52" i="10"/>
  <c r="BU52" i="10"/>
  <c r="BT52" i="10"/>
  <c r="BS52" i="10"/>
  <c r="BR52" i="10"/>
  <c r="BQ52" i="10"/>
  <c r="BP52" i="10"/>
  <c r="BO52" i="10"/>
  <c r="BN52" i="10"/>
  <c r="BM52" i="10"/>
  <c r="BL52" i="10"/>
  <c r="BK52" i="10"/>
  <c r="BJ52" i="10"/>
  <c r="BI52" i="10"/>
  <c r="BH52" i="10"/>
  <c r="BG52" i="10"/>
  <c r="BF52" i="10"/>
  <c r="BE52" i="10"/>
  <c r="BD52" i="10"/>
  <c r="BC52" i="10"/>
  <c r="AO52" i="10" s="1"/>
  <c r="BB52" i="10"/>
  <c r="BA52" i="10"/>
  <c r="D52" i="10"/>
  <c r="C52" i="10"/>
  <c r="CJ51" i="10"/>
  <c r="CI51" i="10"/>
  <c r="CH51" i="10"/>
  <c r="CG51" i="10"/>
  <c r="CF51" i="10"/>
  <c r="CE51" i="10"/>
  <c r="CD51" i="10"/>
  <c r="CC51" i="10"/>
  <c r="CB51" i="10"/>
  <c r="CA51" i="10"/>
  <c r="BZ51" i="10"/>
  <c r="BY51" i="10"/>
  <c r="BX51" i="10"/>
  <c r="BW51" i="10"/>
  <c r="BV51" i="10"/>
  <c r="BU51" i="10"/>
  <c r="BT51" i="10"/>
  <c r="BR51" i="10"/>
  <c r="BQ51" i="10"/>
  <c r="BP51" i="10"/>
  <c r="BO51" i="10"/>
  <c r="BN51" i="10"/>
  <c r="BM51" i="10"/>
  <c r="BL51" i="10"/>
  <c r="BK51" i="10"/>
  <c r="BJ51" i="10"/>
  <c r="BI51" i="10"/>
  <c r="BH51" i="10"/>
  <c r="BG51" i="10"/>
  <c r="BF51" i="10"/>
  <c r="BE51" i="10"/>
  <c r="BD51" i="10"/>
  <c r="BC51" i="10"/>
  <c r="BB51" i="10"/>
  <c r="D51" i="10"/>
  <c r="C51" i="10"/>
  <c r="BA51" i="10" s="1"/>
  <c r="AO51" i="10" s="1"/>
  <c r="CJ50" i="10"/>
  <c r="CI50" i="10"/>
  <c r="CH50" i="10"/>
  <c r="CG50" i="10"/>
  <c r="CF50" i="10"/>
  <c r="CE50" i="10"/>
  <c r="CD50" i="10"/>
  <c r="CC50" i="10"/>
  <c r="CB50" i="10"/>
  <c r="CA50" i="10"/>
  <c r="BZ50" i="10"/>
  <c r="BY50" i="10"/>
  <c r="BX50" i="10"/>
  <c r="BW50" i="10"/>
  <c r="BV50" i="10"/>
  <c r="BU50" i="10"/>
  <c r="BT50" i="10"/>
  <c r="BR50" i="10"/>
  <c r="BQ50" i="10"/>
  <c r="BP50" i="10"/>
  <c r="BO50" i="10"/>
  <c r="BN50" i="10"/>
  <c r="BM50" i="10"/>
  <c r="BL50" i="10"/>
  <c r="BK50" i="10"/>
  <c r="BJ50" i="10"/>
  <c r="BI50" i="10"/>
  <c r="BH50" i="10"/>
  <c r="BG50" i="10"/>
  <c r="BF50" i="10"/>
  <c r="BE50" i="10"/>
  <c r="BD50" i="10"/>
  <c r="BC50" i="10"/>
  <c r="BB50" i="10"/>
  <c r="BA50" i="10"/>
  <c r="AO50" i="10" s="1"/>
  <c r="D50" i="10"/>
  <c r="C50" i="10"/>
  <c r="BS50" i="10" s="1"/>
  <c r="CJ49" i="10"/>
  <c r="CI49" i="10"/>
  <c r="CH49" i="10"/>
  <c r="CG49" i="10"/>
  <c r="CF49" i="10"/>
  <c r="CE49" i="10"/>
  <c r="CD49" i="10"/>
  <c r="CC49" i="10"/>
  <c r="CB49" i="10"/>
  <c r="CA49" i="10"/>
  <c r="BZ49" i="10"/>
  <c r="BY49" i="10"/>
  <c r="BX49" i="10"/>
  <c r="BW49" i="10"/>
  <c r="BV49" i="10"/>
  <c r="BU49" i="10"/>
  <c r="BT49" i="10"/>
  <c r="BR49" i="10"/>
  <c r="BQ49" i="10"/>
  <c r="BP49" i="10"/>
  <c r="BO49" i="10"/>
  <c r="BN49" i="10"/>
  <c r="BM49" i="10"/>
  <c r="BL49" i="10"/>
  <c r="BK49" i="10"/>
  <c r="BJ49" i="10"/>
  <c r="BI49" i="10"/>
  <c r="BH49" i="10"/>
  <c r="BG49" i="10"/>
  <c r="BF49" i="10"/>
  <c r="BE49" i="10"/>
  <c r="BD49" i="10"/>
  <c r="BC49" i="10"/>
  <c r="BB49" i="10"/>
  <c r="BA49" i="10"/>
  <c r="AO49" i="10"/>
  <c r="D49" i="10"/>
  <c r="C49" i="10"/>
  <c r="BS49" i="10" s="1"/>
  <c r="CJ48" i="10"/>
  <c r="CI48" i="10"/>
  <c r="CH48" i="10"/>
  <c r="CG48" i="10"/>
  <c r="CF48" i="10"/>
  <c r="CE48" i="10"/>
  <c r="CD48" i="10"/>
  <c r="CC48" i="10"/>
  <c r="CB48" i="10"/>
  <c r="CA48" i="10"/>
  <c r="BZ48" i="10"/>
  <c r="BY48" i="10"/>
  <c r="BX48" i="10"/>
  <c r="BW48" i="10"/>
  <c r="BV48" i="10"/>
  <c r="BU48" i="10"/>
  <c r="BT48" i="10"/>
  <c r="BS48" i="10"/>
  <c r="BR48" i="10"/>
  <c r="BQ48" i="10"/>
  <c r="BP48" i="10"/>
  <c r="BO48" i="10"/>
  <c r="BN48" i="10"/>
  <c r="BM48" i="10"/>
  <c r="BL48" i="10"/>
  <c r="BK48" i="10"/>
  <c r="BJ48" i="10"/>
  <c r="BI48" i="10"/>
  <c r="BH48" i="10"/>
  <c r="BG48" i="10"/>
  <c r="BF48" i="10"/>
  <c r="BE48" i="10"/>
  <c r="BD48" i="10"/>
  <c r="BC48" i="10"/>
  <c r="AO48" i="10" s="1"/>
  <c r="BB48" i="10"/>
  <c r="BA48" i="10"/>
  <c r="D48" i="10"/>
  <c r="C48" i="10"/>
  <c r="CJ47" i="10"/>
  <c r="CI47" i="10"/>
  <c r="CH47" i="10"/>
  <c r="CG47" i="10"/>
  <c r="CF47" i="10"/>
  <c r="CE47" i="10"/>
  <c r="CD47" i="10"/>
  <c r="CC47" i="10"/>
  <c r="CB47" i="10"/>
  <c r="CA47" i="10"/>
  <c r="BZ47" i="10"/>
  <c r="BY47" i="10"/>
  <c r="BX47" i="10"/>
  <c r="BW47" i="10"/>
  <c r="BV47" i="10"/>
  <c r="BU47" i="10"/>
  <c r="BT47" i="10"/>
  <c r="BR47" i="10"/>
  <c r="BQ47" i="10"/>
  <c r="BP47" i="10"/>
  <c r="BO47" i="10"/>
  <c r="BN47" i="10"/>
  <c r="BM47" i="10"/>
  <c r="BL47" i="10"/>
  <c r="BK47" i="10"/>
  <c r="BJ47" i="10"/>
  <c r="BI47" i="10"/>
  <c r="BH47" i="10"/>
  <c r="BG47" i="10"/>
  <c r="BF47" i="10"/>
  <c r="BE47" i="10"/>
  <c r="BD47" i="10"/>
  <c r="BC47" i="10"/>
  <c r="BB47" i="10"/>
  <c r="D47" i="10"/>
  <c r="C47" i="10"/>
  <c r="BA47" i="10" s="1"/>
  <c r="AO47" i="10" s="1"/>
  <c r="BW42" i="10"/>
  <c r="BV42" i="10"/>
  <c r="BU42" i="10"/>
  <c r="BT42" i="10"/>
  <c r="BS42" i="10"/>
  <c r="BE42" i="10"/>
  <c r="BD42" i="10"/>
  <c r="BC42" i="10"/>
  <c r="R42" i="10" s="1"/>
  <c r="BB42" i="10"/>
  <c r="BA42" i="10"/>
  <c r="BW41" i="10"/>
  <c r="BV41" i="10"/>
  <c r="BU41" i="10"/>
  <c r="BT41" i="10"/>
  <c r="BS41" i="10"/>
  <c r="BE41" i="10"/>
  <c r="BD41" i="10"/>
  <c r="BC41" i="10"/>
  <c r="BB41" i="10"/>
  <c r="R41" i="10" s="1"/>
  <c r="BA41" i="10"/>
  <c r="BW40" i="10"/>
  <c r="BV40" i="10"/>
  <c r="BU40" i="10"/>
  <c r="BT40" i="10"/>
  <c r="BS40" i="10"/>
  <c r="BE40" i="10"/>
  <c r="BD40" i="10"/>
  <c r="BC40" i="10"/>
  <c r="BB40" i="10"/>
  <c r="BA40" i="10"/>
  <c r="R40" i="10" s="1"/>
  <c r="BW39" i="10"/>
  <c r="BV39" i="10"/>
  <c r="BU39" i="10"/>
  <c r="BT39" i="10"/>
  <c r="BS39" i="10"/>
  <c r="BE39" i="10"/>
  <c r="BD39" i="10"/>
  <c r="BC39" i="10"/>
  <c r="BB39" i="10"/>
  <c r="BA39" i="10"/>
  <c r="R39" i="10"/>
  <c r="BW38" i="10"/>
  <c r="BV38" i="10"/>
  <c r="BU38" i="10"/>
  <c r="BT38" i="10"/>
  <c r="BS38" i="10"/>
  <c r="BE38" i="10"/>
  <c r="BD38" i="10"/>
  <c r="BC38" i="10"/>
  <c r="R38" i="10" s="1"/>
  <c r="BB38" i="10"/>
  <c r="BA38" i="10"/>
  <c r="BW34" i="10"/>
  <c r="BV34" i="10"/>
  <c r="BU34" i="10"/>
  <c r="BT34" i="10"/>
  <c r="BS34" i="10"/>
  <c r="BE34" i="10"/>
  <c r="BD34" i="10"/>
  <c r="BC34" i="10"/>
  <c r="BB34" i="10"/>
  <c r="R34" i="10" s="1"/>
  <c r="BA34" i="10"/>
  <c r="BW33" i="10"/>
  <c r="BV33" i="10"/>
  <c r="BU33" i="10"/>
  <c r="BT33" i="10"/>
  <c r="BS33" i="10"/>
  <c r="BE33" i="10"/>
  <c r="BD33" i="10"/>
  <c r="BC33" i="10"/>
  <c r="BB33" i="10"/>
  <c r="BA33" i="10"/>
  <c r="R33" i="10" s="1"/>
  <c r="BW32" i="10"/>
  <c r="BV32" i="10"/>
  <c r="BU32" i="10"/>
  <c r="BT32" i="10"/>
  <c r="BS32" i="10"/>
  <c r="BE32" i="10"/>
  <c r="BD32" i="10"/>
  <c r="BC32" i="10"/>
  <c r="BB32" i="10"/>
  <c r="BA32" i="10"/>
  <c r="R32" i="10"/>
  <c r="BW31" i="10"/>
  <c r="BV31" i="10"/>
  <c r="BU31" i="10"/>
  <c r="BT31" i="10"/>
  <c r="BS31" i="10"/>
  <c r="BE31" i="10"/>
  <c r="BD31" i="10"/>
  <c r="BC31" i="10"/>
  <c r="R31" i="10" s="1"/>
  <c r="BB31" i="10"/>
  <c r="BA31" i="10"/>
  <c r="BW30" i="10"/>
  <c r="BV30" i="10"/>
  <c r="BU30" i="10"/>
  <c r="BT30" i="10"/>
  <c r="BS30" i="10"/>
  <c r="BE30" i="10"/>
  <c r="BD30" i="10"/>
  <c r="BC30" i="10"/>
  <c r="BB30" i="10"/>
  <c r="R30" i="10" s="1"/>
  <c r="BA30" i="10"/>
  <c r="BX26" i="10"/>
  <c r="BW26" i="10"/>
  <c r="BV26" i="10"/>
  <c r="BU26" i="10"/>
  <c r="BT26" i="10"/>
  <c r="BS26" i="10"/>
  <c r="BH26" i="10"/>
  <c r="BG26" i="10"/>
  <c r="BF26" i="10"/>
  <c r="BE26" i="10"/>
  <c r="S26" i="10" s="1"/>
  <c r="BD26" i="10"/>
  <c r="BC26" i="10"/>
  <c r="BX25" i="10"/>
  <c r="BW25" i="10"/>
  <c r="BV25" i="10"/>
  <c r="BU25" i="10"/>
  <c r="BT25" i="10"/>
  <c r="BS25" i="10"/>
  <c r="BH25" i="10"/>
  <c r="BG25" i="10"/>
  <c r="BF25" i="10"/>
  <c r="BE25" i="10"/>
  <c r="BD25" i="10"/>
  <c r="BC25" i="10"/>
  <c r="S25" i="10"/>
  <c r="BX24" i="10"/>
  <c r="BW24" i="10"/>
  <c r="BV24" i="10"/>
  <c r="BU24" i="10"/>
  <c r="BT24" i="10"/>
  <c r="BS24" i="10"/>
  <c r="BH24" i="10"/>
  <c r="BG24" i="10"/>
  <c r="BF24" i="10"/>
  <c r="BE24" i="10"/>
  <c r="BD24" i="10"/>
  <c r="BC24" i="10"/>
  <c r="S24" i="10" s="1"/>
  <c r="BX23" i="10"/>
  <c r="BW23" i="10"/>
  <c r="BV23" i="10"/>
  <c r="BU23" i="10"/>
  <c r="BT23" i="10"/>
  <c r="BS23" i="10"/>
  <c r="BH23" i="10"/>
  <c r="BG23" i="10"/>
  <c r="BF23" i="10"/>
  <c r="BE23" i="10"/>
  <c r="BD23" i="10"/>
  <c r="S23" i="10" s="1"/>
  <c r="BC23" i="10"/>
  <c r="BX22" i="10"/>
  <c r="BW22" i="10"/>
  <c r="BV22" i="10"/>
  <c r="BU22" i="10"/>
  <c r="BT22" i="10"/>
  <c r="BS22" i="10"/>
  <c r="BH22" i="10"/>
  <c r="BG22" i="10"/>
  <c r="BF22" i="10"/>
  <c r="BE22" i="10"/>
  <c r="S22" i="10" s="1"/>
  <c r="BD22" i="10"/>
  <c r="BC22" i="10"/>
  <c r="BX21" i="10"/>
  <c r="BW21" i="10"/>
  <c r="BV21" i="10"/>
  <c r="BU21" i="10"/>
  <c r="BT21" i="10"/>
  <c r="BS21" i="10"/>
  <c r="BH21" i="10"/>
  <c r="BG21" i="10"/>
  <c r="BF21" i="10"/>
  <c r="BE21" i="10"/>
  <c r="BD21" i="10"/>
  <c r="BC21" i="10"/>
  <c r="S21" i="10"/>
  <c r="BX20" i="10"/>
  <c r="BW20" i="10"/>
  <c r="BV20" i="10"/>
  <c r="BU20" i="10"/>
  <c r="BT20" i="10"/>
  <c r="BS20" i="10"/>
  <c r="BH20" i="10"/>
  <c r="BG20" i="10"/>
  <c r="BF20" i="10"/>
  <c r="BE20" i="10"/>
  <c r="BD20" i="10"/>
  <c r="BC20" i="10"/>
  <c r="S20" i="10" s="1"/>
  <c r="BX19" i="10"/>
  <c r="BW19" i="10"/>
  <c r="BV19" i="10"/>
  <c r="BU19" i="10"/>
  <c r="BT19" i="10"/>
  <c r="BS19" i="10"/>
  <c r="BH19" i="10"/>
  <c r="BG19" i="10"/>
  <c r="BF19" i="10"/>
  <c r="BE19" i="10"/>
  <c r="BD19" i="10"/>
  <c r="S19" i="10" s="1"/>
  <c r="BC19" i="10"/>
  <c r="BX18" i="10"/>
  <c r="BW18" i="10"/>
  <c r="BV18" i="10"/>
  <c r="BU18" i="10"/>
  <c r="BT18" i="10"/>
  <c r="BS18" i="10"/>
  <c r="BH18" i="10"/>
  <c r="BG18" i="10"/>
  <c r="BF18" i="10"/>
  <c r="BE18" i="10"/>
  <c r="S18" i="10" s="1"/>
  <c r="BD18" i="10"/>
  <c r="BC18" i="10"/>
  <c r="BX17" i="10"/>
  <c r="BW17" i="10"/>
  <c r="BV17" i="10"/>
  <c r="BU17" i="10"/>
  <c r="BT17" i="10"/>
  <c r="BS17" i="10"/>
  <c r="BH17" i="10"/>
  <c r="BG17" i="10"/>
  <c r="BF17" i="10"/>
  <c r="BE17" i="10"/>
  <c r="BD17" i="10"/>
  <c r="BC17" i="10"/>
  <c r="S17" i="10"/>
  <c r="BX16" i="10"/>
  <c r="BW16" i="10"/>
  <c r="BV16" i="10"/>
  <c r="BU16" i="10"/>
  <c r="BT16" i="10"/>
  <c r="BS16" i="10"/>
  <c r="BH16" i="10"/>
  <c r="BG16" i="10"/>
  <c r="BF16" i="10"/>
  <c r="BE16" i="10"/>
  <c r="BD16" i="10"/>
  <c r="BC16" i="10"/>
  <c r="S16" i="10" s="1"/>
  <c r="BX15" i="10"/>
  <c r="BW15" i="10"/>
  <c r="BV15" i="10"/>
  <c r="BU15" i="10"/>
  <c r="BT15" i="10"/>
  <c r="BS15" i="10"/>
  <c r="BH15" i="10"/>
  <c r="BG15" i="10"/>
  <c r="BF15" i="10"/>
  <c r="BE15" i="10"/>
  <c r="BD15" i="10"/>
  <c r="S15" i="10" s="1"/>
  <c r="BC15" i="10"/>
  <c r="BX14" i="10"/>
  <c r="BW14" i="10"/>
  <c r="BV14" i="10"/>
  <c r="BU14" i="10"/>
  <c r="BT14" i="10"/>
  <c r="BS14" i="10"/>
  <c r="BH14" i="10"/>
  <c r="BG14" i="10"/>
  <c r="BF14" i="10"/>
  <c r="BE14" i="10"/>
  <c r="S14" i="10" s="1"/>
  <c r="BD14" i="10"/>
  <c r="BC14" i="10"/>
  <c r="BX13" i="10"/>
  <c r="BW13" i="10"/>
  <c r="BV13" i="10"/>
  <c r="BU13" i="10"/>
  <c r="BT13" i="10"/>
  <c r="BS13" i="10"/>
  <c r="BH13" i="10"/>
  <c r="BG13" i="10"/>
  <c r="BF13" i="10"/>
  <c r="BE13" i="10"/>
  <c r="BD13" i="10"/>
  <c r="BC13" i="10"/>
  <c r="S13" i="10"/>
  <c r="BX12" i="10"/>
  <c r="BW12" i="10"/>
  <c r="BV12" i="10"/>
  <c r="BU12" i="10"/>
  <c r="BT12" i="10"/>
  <c r="BS12" i="10"/>
  <c r="BH12" i="10"/>
  <c r="BG12" i="10"/>
  <c r="BF12" i="10"/>
  <c r="BE12" i="10"/>
  <c r="BD12" i="10"/>
  <c r="BC12" i="10"/>
  <c r="S12" i="10" s="1"/>
  <c r="BX11" i="10"/>
  <c r="BW11" i="10"/>
  <c r="BV11" i="10"/>
  <c r="BU11" i="10"/>
  <c r="BT11" i="10"/>
  <c r="BS11" i="10"/>
  <c r="BH11" i="10"/>
  <c r="BG11" i="10"/>
  <c r="BF11" i="10"/>
  <c r="BE11" i="10"/>
  <c r="BD11" i="10"/>
  <c r="S11" i="10" s="1"/>
  <c r="BC11" i="10"/>
  <c r="A5" i="10"/>
  <c r="A4" i="10"/>
  <c r="A3" i="10"/>
  <c r="A2" i="10"/>
  <c r="A172" i="10" l="1"/>
  <c r="BS47" i="10"/>
  <c r="BS51" i="10"/>
  <c r="BS55" i="10"/>
  <c r="BS59" i="10"/>
  <c r="BS63" i="10"/>
  <c r="BS71" i="10"/>
  <c r="BS75" i="10"/>
  <c r="BS79" i="10"/>
  <c r="BS83" i="10"/>
  <c r="CJ86" i="11"/>
  <c r="CI86" i="11"/>
  <c r="CH86" i="11"/>
  <c r="CG86" i="11"/>
  <c r="CF86" i="11"/>
  <c r="CE86" i="11"/>
  <c r="CD86" i="11"/>
  <c r="CC86" i="11"/>
  <c r="CB86" i="11"/>
  <c r="CA86" i="11"/>
  <c r="BZ86" i="11"/>
  <c r="BY86" i="11"/>
  <c r="BX86" i="11"/>
  <c r="BW86" i="11"/>
  <c r="BV86" i="11"/>
  <c r="BU86" i="11"/>
  <c r="BT86" i="11"/>
  <c r="BR86" i="11"/>
  <c r="BQ86" i="11"/>
  <c r="BP86" i="11"/>
  <c r="BO86" i="11"/>
  <c r="BN86" i="11"/>
  <c r="BM86" i="11"/>
  <c r="BL86" i="11"/>
  <c r="BK86" i="11"/>
  <c r="BJ86" i="11"/>
  <c r="BI86" i="11"/>
  <c r="BH86" i="11"/>
  <c r="BG86" i="11"/>
  <c r="BF86" i="11"/>
  <c r="BE86" i="11"/>
  <c r="BD86" i="11"/>
  <c r="BC86" i="11"/>
  <c r="BB86" i="11"/>
  <c r="D86" i="11"/>
  <c r="C86" i="11"/>
  <c r="BA86" i="11" s="1"/>
  <c r="AO86" i="11" s="1"/>
  <c r="CJ85" i="11"/>
  <c r="CI85" i="11"/>
  <c r="CH85" i="11"/>
  <c r="CG85" i="11"/>
  <c r="CF85" i="11"/>
  <c r="CE85" i="11"/>
  <c r="CD85"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O85" i="11" s="1"/>
  <c r="D85" i="11"/>
  <c r="C85" i="11"/>
  <c r="CJ84" i="11"/>
  <c r="CI84" i="11"/>
  <c r="CH84" i="11"/>
  <c r="CG84" i="11"/>
  <c r="CF84" i="11"/>
  <c r="CE84" i="11"/>
  <c r="CD84" i="11"/>
  <c r="CC84" i="11"/>
  <c r="CB84" i="11"/>
  <c r="CA84" i="11"/>
  <c r="BZ84" i="11"/>
  <c r="BY84" i="11"/>
  <c r="BX84" i="11"/>
  <c r="BW84" i="11"/>
  <c r="BV84" i="11"/>
  <c r="BU84" i="11"/>
  <c r="BT84" i="11"/>
  <c r="BR84" i="11"/>
  <c r="BQ84" i="11"/>
  <c r="BP84" i="11"/>
  <c r="BO84" i="11"/>
  <c r="BN84" i="11"/>
  <c r="BM84" i="11"/>
  <c r="BL84" i="11"/>
  <c r="BK84" i="11"/>
  <c r="BJ84" i="11"/>
  <c r="BI84" i="11"/>
  <c r="BH84" i="11"/>
  <c r="BG84" i="11"/>
  <c r="BF84" i="11"/>
  <c r="BE84" i="11"/>
  <c r="BD84" i="11"/>
  <c r="BC84" i="11"/>
  <c r="BB84" i="11"/>
  <c r="D84" i="11"/>
  <c r="C84" i="11"/>
  <c r="BS84" i="11" s="1"/>
  <c r="CJ83" i="11"/>
  <c r="CI83" i="11"/>
  <c r="CH83" i="11"/>
  <c r="CG83" i="11"/>
  <c r="CF83" i="11"/>
  <c r="CE83" i="11"/>
  <c r="CD83"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O83" i="11" s="1"/>
  <c r="D83" i="11"/>
  <c r="C83" i="11"/>
  <c r="CJ82" i="11"/>
  <c r="CI82" i="11"/>
  <c r="CH82" i="11"/>
  <c r="CG82" i="11"/>
  <c r="CF82" i="11"/>
  <c r="CE82" i="11"/>
  <c r="CD82" i="11"/>
  <c r="CC82" i="11"/>
  <c r="CB82" i="11"/>
  <c r="CA82" i="11"/>
  <c r="BZ82" i="11"/>
  <c r="BY82" i="11"/>
  <c r="BX82" i="11"/>
  <c r="BW82" i="11"/>
  <c r="BV82" i="11"/>
  <c r="BU82" i="11"/>
  <c r="BT82" i="11"/>
  <c r="BR82" i="11"/>
  <c r="BQ82" i="11"/>
  <c r="BP82" i="11"/>
  <c r="BO82" i="11"/>
  <c r="BN82" i="11"/>
  <c r="BM82" i="11"/>
  <c r="BL82" i="11"/>
  <c r="BK82" i="11"/>
  <c r="BJ82" i="11"/>
  <c r="BI82" i="11"/>
  <c r="BH82" i="11"/>
  <c r="BG82" i="11"/>
  <c r="BF82" i="11"/>
  <c r="BE82" i="11"/>
  <c r="BD82" i="11"/>
  <c r="BC82" i="11"/>
  <c r="BB82" i="11"/>
  <c r="D82" i="11"/>
  <c r="C82" i="11"/>
  <c r="BA82" i="11" s="1"/>
  <c r="AO82" i="11" s="1"/>
  <c r="CJ81" i="11"/>
  <c r="CI81" i="11"/>
  <c r="CH81" i="11"/>
  <c r="CG81" i="11"/>
  <c r="CF81" i="11"/>
  <c r="CE81" i="11"/>
  <c r="CD81" i="11"/>
  <c r="CC81" i="11"/>
  <c r="CB81" i="11"/>
  <c r="CA81" i="11"/>
  <c r="BZ81" i="11"/>
  <c r="BY81" i="11"/>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O81" i="11" s="1"/>
  <c r="D81" i="11"/>
  <c r="C81" i="11"/>
  <c r="CJ80" i="11"/>
  <c r="CI80" i="11"/>
  <c r="CH80" i="11"/>
  <c r="CG80" i="11"/>
  <c r="CF80" i="11"/>
  <c r="CE80" i="11"/>
  <c r="CD80" i="11"/>
  <c r="CC80" i="11"/>
  <c r="CB80" i="11"/>
  <c r="CA80" i="11"/>
  <c r="BZ80" i="11"/>
  <c r="BY80" i="11"/>
  <c r="BX80" i="11"/>
  <c r="BW80" i="11"/>
  <c r="BV80" i="11"/>
  <c r="BU80" i="11"/>
  <c r="BT80" i="11"/>
  <c r="BR80" i="11"/>
  <c r="BQ80" i="11"/>
  <c r="BP80" i="11"/>
  <c r="BO80" i="11"/>
  <c r="BN80" i="11"/>
  <c r="BM80" i="11"/>
  <c r="BL80" i="11"/>
  <c r="BK80" i="11"/>
  <c r="BJ80" i="11"/>
  <c r="BI80" i="11"/>
  <c r="BH80" i="11"/>
  <c r="BG80" i="11"/>
  <c r="BF80" i="11"/>
  <c r="BE80" i="11"/>
  <c r="BD80" i="11"/>
  <c r="BC80" i="11"/>
  <c r="BB80" i="11"/>
  <c r="D80" i="11"/>
  <c r="C80" i="11"/>
  <c r="BS80" i="11" s="1"/>
  <c r="CJ79" i="11"/>
  <c r="CI79" i="11"/>
  <c r="CH79" i="11"/>
  <c r="CG79" i="11"/>
  <c r="CF79" i="11"/>
  <c r="CE79" i="11"/>
  <c r="CD79" i="11"/>
  <c r="CC79" i="11"/>
  <c r="CB79" i="11"/>
  <c r="CA79" i="11"/>
  <c r="BZ79" i="11"/>
  <c r="BY79" i="11"/>
  <c r="BX79" i="11"/>
  <c r="BW79" i="11"/>
  <c r="BV79" i="11"/>
  <c r="BU79" i="11"/>
  <c r="BT79" i="11"/>
  <c r="BS79" i="11"/>
  <c r="BR79" i="11"/>
  <c r="BQ79" i="11"/>
  <c r="BP79" i="11"/>
  <c r="BO79" i="11"/>
  <c r="BN79" i="11"/>
  <c r="BM79" i="11"/>
  <c r="BL79" i="11"/>
  <c r="BK79" i="11"/>
  <c r="BJ79" i="11"/>
  <c r="BI79" i="11"/>
  <c r="BH79" i="11"/>
  <c r="BG79" i="11"/>
  <c r="BF79" i="11"/>
  <c r="BE79" i="11"/>
  <c r="BD79" i="11"/>
  <c r="BC79" i="11"/>
  <c r="BB79" i="11"/>
  <c r="BA79" i="11"/>
  <c r="AO79" i="11" s="1"/>
  <c r="D79" i="11"/>
  <c r="C79" i="11"/>
  <c r="CJ78" i="11"/>
  <c r="CI78" i="11"/>
  <c r="CH78" i="11"/>
  <c r="CG78" i="11"/>
  <c r="CF78" i="11"/>
  <c r="CE78" i="11"/>
  <c r="CD78" i="11"/>
  <c r="CC78" i="11"/>
  <c r="CB78" i="11"/>
  <c r="CA78" i="11"/>
  <c r="BZ78" i="11"/>
  <c r="BY78" i="11"/>
  <c r="BX78" i="11"/>
  <c r="BW78" i="11"/>
  <c r="BV78" i="11"/>
  <c r="BU78" i="11"/>
  <c r="BT78" i="11"/>
  <c r="BR78" i="11"/>
  <c r="BQ78" i="11"/>
  <c r="BP78" i="11"/>
  <c r="BO78" i="11"/>
  <c r="BN78" i="11"/>
  <c r="BM78" i="11"/>
  <c r="BL78" i="11"/>
  <c r="BK78" i="11"/>
  <c r="BJ78" i="11"/>
  <c r="BI78" i="11"/>
  <c r="BH78" i="11"/>
  <c r="BG78" i="11"/>
  <c r="BF78" i="11"/>
  <c r="BE78" i="11"/>
  <c r="BD78" i="11"/>
  <c r="BC78" i="11"/>
  <c r="BB78" i="11"/>
  <c r="D78" i="11"/>
  <c r="C78" i="11"/>
  <c r="BA78" i="11" s="1"/>
  <c r="AO78" i="11" s="1"/>
  <c r="CJ77" i="11"/>
  <c r="CI77" i="11"/>
  <c r="CH77" i="11"/>
  <c r="CG77" i="11"/>
  <c r="CF77" i="11"/>
  <c r="CE77" i="11"/>
  <c r="CD77" i="11"/>
  <c r="CC77" i="11"/>
  <c r="CB77" i="11"/>
  <c r="CA77" i="11"/>
  <c r="BZ77" i="11"/>
  <c r="BY77" i="11"/>
  <c r="BX77" i="11"/>
  <c r="BW77" i="11"/>
  <c r="BV77" i="11"/>
  <c r="BU77" i="11"/>
  <c r="BT77" i="11"/>
  <c r="BS77" i="11"/>
  <c r="BR77" i="11"/>
  <c r="BQ77" i="11"/>
  <c r="BP77" i="11"/>
  <c r="BO77" i="11"/>
  <c r="BN77" i="11"/>
  <c r="BM77" i="11"/>
  <c r="BL77" i="11"/>
  <c r="BK77" i="11"/>
  <c r="BJ77" i="11"/>
  <c r="BI77" i="11"/>
  <c r="BH77" i="11"/>
  <c r="BG77" i="11"/>
  <c r="BF77" i="11"/>
  <c r="BE77" i="11"/>
  <c r="BD77" i="11"/>
  <c r="BC77" i="11"/>
  <c r="BB77" i="11"/>
  <c r="BA77" i="11"/>
  <c r="AO77" i="11" s="1"/>
  <c r="D77" i="11"/>
  <c r="C77" i="11"/>
  <c r="CJ76" i="11"/>
  <c r="CI76" i="11"/>
  <c r="CH76" i="11"/>
  <c r="CG76" i="11"/>
  <c r="CF76" i="11"/>
  <c r="CE76" i="11"/>
  <c r="CD76" i="11"/>
  <c r="CC76" i="11"/>
  <c r="CB76" i="11"/>
  <c r="CA76" i="11"/>
  <c r="BZ76" i="11"/>
  <c r="BY76" i="11"/>
  <c r="BX76" i="11"/>
  <c r="BW76" i="11"/>
  <c r="BV76" i="11"/>
  <c r="BU76" i="11"/>
  <c r="BT76" i="11"/>
  <c r="BR76" i="11"/>
  <c r="BQ76" i="11"/>
  <c r="BP76" i="11"/>
  <c r="BO76" i="11"/>
  <c r="BN76" i="11"/>
  <c r="BM76" i="11"/>
  <c r="BL76" i="11"/>
  <c r="BK76" i="11"/>
  <c r="BJ76" i="11"/>
  <c r="BI76" i="11"/>
  <c r="BH76" i="11"/>
  <c r="BG76" i="11"/>
  <c r="BF76" i="11"/>
  <c r="BE76" i="11"/>
  <c r="BD76" i="11"/>
  <c r="BC76" i="11"/>
  <c r="BB76" i="11"/>
  <c r="D76" i="11"/>
  <c r="C76" i="11"/>
  <c r="BS76" i="11" s="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O75" i="11" s="1"/>
  <c r="D75" i="11"/>
  <c r="C75" i="11"/>
  <c r="CJ74" i="11"/>
  <c r="CI74" i="11"/>
  <c r="CH74" i="11"/>
  <c r="CG74" i="11"/>
  <c r="CF74" i="11"/>
  <c r="CE74" i="11"/>
  <c r="CD74" i="11"/>
  <c r="CC74" i="11"/>
  <c r="CB74" i="11"/>
  <c r="CA74" i="11"/>
  <c r="BZ74" i="11"/>
  <c r="BY74" i="11"/>
  <c r="BX74" i="11"/>
  <c r="BW74" i="11"/>
  <c r="BV74" i="11"/>
  <c r="BU74" i="11"/>
  <c r="BT74" i="11"/>
  <c r="BR74" i="11"/>
  <c r="BQ74" i="11"/>
  <c r="BP74" i="11"/>
  <c r="BO74" i="11"/>
  <c r="BN74" i="11"/>
  <c r="BM74" i="11"/>
  <c r="BL74" i="11"/>
  <c r="BK74" i="11"/>
  <c r="BJ74" i="11"/>
  <c r="BI74" i="11"/>
  <c r="BH74" i="11"/>
  <c r="BG74" i="11"/>
  <c r="BF74" i="11"/>
  <c r="BE74" i="11"/>
  <c r="BD74" i="11"/>
  <c r="BC74" i="11"/>
  <c r="BB74" i="11"/>
  <c r="D74" i="11"/>
  <c r="C74" i="11"/>
  <c r="BA74" i="11" s="1"/>
  <c r="AO74" i="11" s="1"/>
  <c r="CJ73" i="11"/>
  <c r="CI73" i="11"/>
  <c r="CH73" i="11"/>
  <c r="CG73" i="11"/>
  <c r="CF73" i="11"/>
  <c r="CE73" i="11"/>
  <c r="CD73" i="11"/>
  <c r="CC73" i="11"/>
  <c r="CB73" i="11"/>
  <c r="CA73" i="11"/>
  <c r="BZ73" i="11"/>
  <c r="BY73" i="11"/>
  <c r="BX73" i="11"/>
  <c r="BW73" i="11"/>
  <c r="BV73" i="11"/>
  <c r="BU73" i="11"/>
  <c r="BT73" i="11"/>
  <c r="BS73" i="11"/>
  <c r="BR73" i="11"/>
  <c r="BQ73" i="11"/>
  <c r="BP73" i="11"/>
  <c r="BO73" i="11"/>
  <c r="BN73" i="11"/>
  <c r="BM73" i="11"/>
  <c r="BL73" i="11"/>
  <c r="BK73" i="11"/>
  <c r="BJ73" i="11"/>
  <c r="BI73" i="11"/>
  <c r="BH73" i="11"/>
  <c r="BG73" i="11"/>
  <c r="BF73" i="11"/>
  <c r="BE73" i="11"/>
  <c r="BD73" i="11"/>
  <c r="BC73" i="11"/>
  <c r="BB73" i="11"/>
  <c r="BA73" i="11"/>
  <c r="AO73" i="11" s="1"/>
  <c r="D73" i="11"/>
  <c r="C73" i="11"/>
  <c r="CJ72" i="11"/>
  <c r="CI72" i="11"/>
  <c r="CH72" i="11"/>
  <c r="CG72" i="11"/>
  <c r="CF72" i="11"/>
  <c r="CE72" i="11"/>
  <c r="CD72" i="11"/>
  <c r="CC72" i="11"/>
  <c r="CB72" i="11"/>
  <c r="CA72" i="11"/>
  <c r="BZ72" i="11"/>
  <c r="BY72" i="11"/>
  <c r="BX72" i="11"/>
  <c r="BW72" i="11"/>
  <c r="BV72" i="11"/>
  <c r="BU72" i="11"/>
  <c r="BT72" i="11"/>
  <c r="BR72" i="11"/>
  <c r="BQ72" i="11"/>
  <c r="BP72" i="11"/>
  <c r="BO72" i="11"/>
  <c r="BN72" i="11"/>
  <c r="BM72" i="11"/>
  <c r="BL72" i="11"/>
  <c r="BK72" i="11"/>
  <c r="BJ72" i="11"/>
  <c r="BI72" i="11"/>
  <c r="BH72" i="11"/>
  <c r="BG72" i="11"/>
  <c r="BF72" i="11"/>
  <c r="BE72" i="11"/>
  <c r="BD72" i="11"/>
  <c r="BC72" i="11"/>
  <c r="BB72" i="11"/>
  <c r="D72" i="11"/>
  <c r="C72" i="11"/>
  <c r="BS72" i="11" s="1"/>
  <c r="CJ71" i="11"/>
  <c r="CI71" i="11"/>
  <c r="CH71" i="11"/>
  <c r="CG71" i="11"/>
  <c r="CF71" i="11"/>
  <c r="CE71" i="11"/>
  <c r="CD71" i="11"/>
  <c r="CC71" i="11"/>
  <c r="CB71" i="11"/>
  <c r="CA71" i="11"/>
  <c r="BZ71" i="11"/>
  <c r="BY71" i="11"/>
  <c r="BX71" i="11"/>
  <c r="BW71" i="11"/>
  <c r="BV71" i="11"/>
  <c r="BU71" i="11"/>
  <c r="BT71" i="11"/>
  <c r="BS71" i="11"/>
  <c r="BR71" i="11"/>
  <c r="BQ71" i="11"/>
  <c r="BP71" i="11"/>
  <c r="BO71" i="11"/>
  <c r="BN71" i="11"/>
  <c r="BM71" i="11"/>
  <c r="BL71" i="11"/>
  <c r="BK71" i="11"/>
  <c r="BJ71" i="11"/>
  <c r="BI71" i="11"/>
  <c r="BH71" i="11"/>
  <c r="BG71" i="11"/>
  <c r="BF71" i="11"/>
  <c r="BE71" i="11"/>
  <c r="BD71" i="11"/>
  <c r="BC71" i="11"/>
  <c r="BB71" i="11"/>
  <c r="BA71" i="11"/>
  <c r="AO71" i="11" s="1"/>
  <c r="D71" i="11"/>
  <c r="C71" i="11"/>
  <c r="CJ70" i="11"/>
  <c r="CI70" i="11"/>
  <c r="CH70" i="11"/>
  <c r="CG70" i="11"/>
  <c r="CF70" i="11"/>
  <c r="CE70" i="11"/>
  <c r="CD70" i="11"/>
  <c r="CC70" i="11"/>
  <c r="CB70" i="11"/>
  <c r="CA70" i="11"/>
  <c r="BZ70" i="11"/>
  <c r="BY70" i="11"/>
  <c r="BX70" i="11"/>
  <c r="BW70" i="11"/>
  <c r="BV70" i="11"/>
  <c r="BU70" i="11"/>
  <c r="BT70" i="11"/>
  <c r="BR70" i="11"/>
  <c r="BQ70" i="11"/>
  <c r="BP70" i="11"/>
  <c r="BO70" i="11"/>
  <c r="BN70" i="11"/>
  <c r="BM70" i="11"/>
  <c r="BL70" i="11"/>
  <c r="BK70" i="11"/>
  <c r="BJ70" i="11"/>
  <c r="BI70" i="11"/>
  <c r="BH70" i="11"/>
  <c r="BG70" i="11"/>
  <c r="BF70" i="11"/>
  <c r="BE70" i="11"/>
  <c r="BD70" i="11"/>
  <c r="BC70" i="11"/>
  <c r="BB70" i="11"/>
  <c r="D70" i="11"/>
  <c r="C70" i="11"/>
  <c r="BA70" i="11" s="1"/>
  <c r="AO70" i="11" s="1"/>
  <c r="CJ69" i="11"/>
  <c r="CI69" i="11"/>
  <c r="CH69" i="11"/>
  <c r="CG69" i="11"/>
  <c r="CF69" i="11"/>
  <c r="CE69" i="11"/>
  <c r="CD69" i="11"/>
  <c r="CC69" i="11"/>
  <c r="CB69" i="11"/>
  <c r="CA69" i="11"/>
  <c r="BZ69" i="11"/>
  <c r="BY69" i="11"/>
  <c r="BX69" i="11"/>
  <c r="BW69" i="11"/>
  <c r="BV69" i="11"/>
  <c r="BU69" i="11"/>
  <c r="BT69" i="11"/>
  <c r="BS69" i="11"/>
  <c r="BR69" i="11"/>
  <c r="BQ69" i="11"/>
  <c r="BP69" i="11"/>
  <c r="BO69" i="11"/>
  <c r="BN69" i="11"/>
  <c r="BM69" i="11"/>
  <c r="BL69" i="11"/>
  <c r="BK69" i="11"/>
  <c r="BJ69" i="11"/>
  <c r="BI69" i="11"/>
  <c r="BH69" i="11"/>
  <c r="BG69" i="11"/>
  <c r="BF69" i="11"/>
  <c r="BE69" i="11"/>
  <c r="BD69" i="11"/>
  <c r="BC69" i="11"/>
  <c r="BB69" i="11"/>
  <c r="BA69" i="11"/>
  <c r="AO69" i="11" s="1"/>
  <c r="D69" i="11"/>
  <c r="C69" i="11"/>
  <c r="CJ64" i="11"/>
  <c r="CI64" i="11"/>
  <c r="CH64" i="11"/>
  <c r="CG64" i="11"/>
  <c r="CF64" i="11"/>
  <c r="CE64" i="11"/>
  <c r="CD64" i="11"/>
  <c r="CC64" i="11"/>
  <c r="CB64" i="11"/>
  <c r="CA64" i="11"/>
  <c r="BZ64" i="11"/>
  <c r="BY64" i="11"/>
  <c r="BX64" i="11"/>
  <c r="BW64" i="11"/>
  <c r="BV64" i="11"/>
  <c r="BU64" i="11"/>
  <c r="BT64" i="11"/>
  <c r="BR64" i="11"/>
  <c r="BQ64" i="11"/>
  <c r="BP64" i="11"/>
  <c r="BO64" i="11"/>
  <c r="BN64" i="11"/>
  <c r="BM64" i="11"/>
  <c r="BL64" i="11"/>
  <c r="BK64" i="11"/>
  <c r="BJ64" i="11"/>
  <c r="BI64" i="11"/>
  <c r="BH64" i="11"/>
  <c r="BG64" i="11"/>
  <c r="BF64" i="11"/>
  <c r="BE64" i="11"/>
  <c r="BD64" i="11"/>
  <c r="BC64" i="11"/>
  <c r="BB64" i="11"/>
  <c r="D64" i="11"/>
  <c r="C64" i="11"/>
  <c r="BS64" i="11" s="1"/>
  <c r="CJ63" i="11"/>
  <c r="CI63" i="11"/>
  <c r="CH63" i="11"/>
  <c r="CG63" i="11"/>
  <c r="CF63" i="11"/>
  <c r="CE63" i="11"/>
  <c r="CD63" i="11"/>
  <c r="CC63" i="11"/>
  <c r="CB63" i="11"/>
  <c r="CA63" i="11"/>
  <c r="BZ63" i="11"/>
  <c r="BY63" i="11"/>
  <c r="BX63" i="11"/>
  <c r="BW63" i="11"/>
  <c r="BV63" i="11"/>
  <c r="BU63" i="11"/>
  <c r="BT63" i="11"/>
  <c r="BS63" i="11"/>
  <c r="BR63" i="11"/>
  <c r="BQ63" i="11"/>
  <c r="BP63" i="11"/>
  <c r="BO63" i="11"/>
  <c r="BN63" i="11"/>
  <c r="BM63" i="11"/>
  <c r="BL63" i="11"/>
  <c r="BK63" i="11"/>
  <c r="BJ63" i="11"/>
  <c r="BI63" i="11"/>
  <c r="BH63" i="11"/>
  <c r="BG63" i="11"/>
  <c r="BF63" i="11"/>
  <c r="BE63" i="11"/>
  <c r="BD63" i="11"/>
  <c r="BC63" i="11"/>
  <c r="BB63" i="11"/>
  <c r="BA63" i="11"/>
  <c r="AO63" i="11" s="1"/>
  <c r="D63" i="11"/>
  <c r="C63" i="11"/>
  <c r="CJ62" i="11"/>
  <c r="CI62" i="11"/>
  <c r="CH62" i="11"/>
  <c r="CG62" i="11"/>
  <c r="CF62" i="11"/>
  <c r="CE62" i="11"/>
  <c r="CD62" i="11"/>
  <c r="CC62" i="11"/>
  <c r="CB62" i="11"/>
  <c r="CA62" i="11"/>
  <c r="BZ62" i="11"/>
  <c r="BY62" i="11"/>
  <c r="BX62" i="11"/>
  <c r="BW62" i="11"/>
  <c r="BV62" i="11"/>
  <c r="BU62" i="11"/>
  <c r="BT62" i="11"/>
  <c r="BR62" i="11"/>
  <c r="BQ62" i="11"/>
  <c r="BP62" i="11"/>
  <c r="BO62" i="11"/>
  <c r="BN62" i="11"/>
  <c r="BM62" i="11"/>
  <c r="BL62" i="11"/>
  <c r="BK62" i="11"/>
  <c r="BJ62" i="11"/>
  <c r="BI62" i="11"/>
  <c r="BH62" i="11"/>
  <c r="BG62" i="11"/>
  <c r="BF62" i="11"/>
  <c r="BE62" i="11"/>
  <c r="BD62" i="11"/>
  <c r="BC62" i="11"/>
  <c r="BB62" i="11"/>
  <c r="D62" i="11"/>
  <c r="C62" i="11"/>
  <c r="BA62" i="11" s="1"/>
  <c r="AO62" i="11" s="1"/>
  <c r="CJ61" i="11"/>
  <c r="CI61" i="11"/>
  <c r="CH61" i="11"/>
  <c r="CG61" i="11"/>
  <c r="CF61" i="11"/>
  <c r="CE61" i="11"/>
  <c r="CD61" i="11"/>
  <c r="CC61" i="11"/>
  <c r="CB61" i="11"/>
  <c r="CA61" i="11"/>
  <c r="BZ61" i="11"/>
  <c r="BY61" i="11"/>
  <c r="BX61" i="11"/>
  <c r="BW61" i="11"/>
  <c r="BV61" i="11"/>
  <c r="BU61" i="11"/>
  <c r="BT61" i="11"/>
  <c r="BS61" i="11"/>
  <c r="BR61" i="11"/>
  <c r="BQ61" i="11"/>
  <c r="BP61" i="11"/>
  <c r="BO61" i="11"/>
  <c r="BN61" i="11"/>
  <c r="BM61" i="11"/>
  <c r="BL61" i="11"/>
  <c r="BK61" i="11"/>
  <c r="BJ61" i="11"/>
  <c r="BI61" i="11"/>
  <c r="BH61" i="11"/>
  <c r="BG61" i="11"/>
  <c r="BF61" i="11"/>
  <c r="BE61" i="11"/>
  <c r="BD61" i="11"/>
  <c r="BC61" i="11"/>
  <c r="BB61" i="11"/>
  <c r="BA61" i="11"/>
  <c r="AO61" i="11" s="1"/>
  <c r="D61" i="11"/>
  <c r="C61" i="11"/>
  <c r="CJ60" i="11"/>
  <c r="CI60" i="11"/>
  <c r="CH60" i="11"/>
  <c r="CG60" i="11"/>
  <c r="CF60" i="11"/>
  <c r="CE60" i="11"/>
  <c r="CD60" i="11"/>
  <c r="CC60" i="11"/>
  <c r="CB60" i="11"/>
  <c r="CA60" i="11"/>
  <c r="BZ60" i="11"/>
  <c r="BY60" i="11"/>
  <c r="BX60" i="11"/>
  <c r="BW60" i="11"/>
  <c r="BV60" i="11"/>
  <c r="BU60" i="11"/>
  <c r="BT60" i="11"/>
  <c r="BR60" i="11"/>
  <c r="BQ60" i="11"/>
  <c r="BP60" i="11"/>
  <c r="BO60" i="11"/>
  <c r="BN60" i="11"/>
  <c r="BM60" i="11"/>
  <c r="BL60" i="11"/>
  <c r="BK60" i="11"/>
  <c r="BJ60" i="11"/>
  <c r="BI60" i="11"/>
  <c r="BH60" i="11"/>
  <c r="BG60" i="11"/>
  <c r="BF60" i="11"/>
  <c r="BE60" i="11"/>
  <c r="BD60" i="11"/>
  <c r="BC60" i="11"/>
  <c r="BB60" i="11"/>
  <c r="D60" i="11"/>
  <c r="C60" i="11"/>
  <c r="BS60" i="11" s="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O59" i="11" s="1"/>
  <c r="D59" i="11"/>
  <c r="C59" i="11"/>
  <c r="CJ58" i="11"/>
  <c r="CI58" i="11"/>
  <c r="CH58" i="11"/>
  <c r="CG58" i="11"/>
  <c r="CF58" i="11"/>
  <c r="CE58" i="11"/>
  <c r="CD58" i="11"/>
  <c r="CC58" i="11"/>
  <c r="CB58" i="11"/>
  <c r="CA58" i="11"/>
  <c r="BZ58" i="11"/>
  <c r="BY58" i="11"/>
  <c r="BX58" i="11"/>
  <c r="BW58" i="11"/>
  <c r="BV58" i="11"/>
  <c r="BU58" i="11"/>
  <c r="BT58" i="11"/>
  <c r="BR58" i="11"/>
  <c r="BQ58" i="11"/>
  <c r="BP58" i="11"/>
  <c r="BO58" i="11"/>
  <c r="BN58" i="11"/>
  <c r="BM58" i="11"/>
  <c r="BL58" i="11"/>
  <c r="BK58" i="11"/>
  <c r="BJ58" i="11"/>
  <c r="BI58" i="11"/>
  <c r="BH58" i="11"/>
  <c r="BG58" i="11"/>
  <c r="BF58" i="11"/>
  <c r="BE58" i="11"/>
  <c r="BD58" i="11"/>
  <c r="BC58" i="11"/>
  <c r="BB58" i="11"/>
  <c r="D58" i="11"/>
  <c r="C58" i="11"/>
  <c r="BA58" i="11" s="1"/>
  <c r="AO58" i="11" s="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O57" i="11" s="1"/>
  <c r="D57" i="11"/>
  <c r="C57" i="11"/>
  <c r="CJ56" i="11"/>
  <c r="CI56" i="11"/>
  <c r="CH56" i="11"/>
  <c r="CG56" i="11"/>
  <c r="CF56" i="11"/>
  <c r="CE56" i="11"/>
  <c r="CD56" i="11"/>
  <c r="CC56" i="11"/>
  <c r="CB56" i="11"/>
  <c r="CA56" i="11"/>
  <c r="BZ56" i="11"/>
  <c r="BY56" i="11"/>
  <c r="BX56" i="11"/>
  <c r="BW56" i="11"/>
  <c r="BV56" i="11"/>
  <c r="BU56" i="11"/>
  <c r="BT56" i="11"/>
  <c r="BR56" i="11"/>
  <c r="BQ56" i="11"/>
  <c r="BP56" i="11"/>
  <c r="BO56" i="11"/>
  <c r="BN56" i="11"/>
  <c r="BM56" i="11"/>
  <c r="BL56" i="11"/>
  <c r="BK56" i="11"/>
  <c r="BJ56" i="11"/>
  <c r="BI56" i="11"/>
  <c r="BH56" i="11"/>
  <c r="BG56" i="11"/>
  <c r="BF56" i="11"/>
  <c r="BE56" i="11"/>
  <c r="BD56" i="11"/>
  <c r="BC56" i="11"/>
  <c r="BB56" i="11"/>
  <c r="D56" i="11"/>
  <c r="C56" i="11"/>
  <c r="BS56" i="11" s="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O55" i="11" s="1"/>
  <c r="D55" i="11"/>
  <c r="C55" i="11"/>
  <c r="CJ54" i="11"/>
  <c r="CI54" i="11"/>
  <c r="CH54" i="11"/>
  <c r="CG54" i="11"/>
  <c r="CF54" i="11"/>
  <c r="CE54" i="11"/>
  <c r="CD54" i="11"/>
  <c r="CC54" i="11"/>
  <c r="CB54" i="11"/>
  <c r="CA54" i="11"/>
  <c r="BZ54" i="11"/>
  <c r="BY54" i="11"/>
  <c r="BX54" i="11"/>
  <c r="BW54" i="11"/>
  <c r="BV54" i="11"/>
  <c r="BU54" i="11"/>
  <c r="BT54" i="11"/>
  <c r="BR54" i="11"/>
  <c r="BQ54" i="11"/>
  <c r="BP54" i="11"/>
  <c r="BO54" i="11"/>
  <c r="BN54" i="11"/>
  <c r="BM54" i="11"/>
  <c r="BL54" i="11"/>
  <c r="BK54" i="11"/>
  <c r="BJ54" i="11"/>
  <c r="BI54" i="11"/>
  <c r="BH54" i="11"/>
  <c r="BG54" i="11"/>
  <c r="BF54" i="11"/>
  <c r="BE54" i="11"/>
  <c r="BD54" i="11"/>
  <c r="BC54" i="11"/>
  <c r="BB54" i="11"/>
  <c r="D54" i="11"/>
  <c r="C54" i="11"/>
  <c r="BA54" i="11" s="1"/>
  <c r="AO54" i="11" s="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O53" i="11" s="1"/>
  <c r="D53" i="11"/>
  <c r="C53" i="11"/>
  <c r="CJ52" i="11"/>
  <c r="CI52" i="11"/>
  <c r="CH52" i="11"/>
  <c r="CG52" i="11"/>
  <c r="CF52" i="11"/>
  <c r="CE52" i="11"/>
  <c r="CD52" i="11"/>
  <c r="CC52" i="11"/>
  <c r="CB52" i="11"/>
  <c r="CA52" i="11"/>
  <c r="BZ52" i="11"/>
  <c r="BY52" i="11"/>
  <c r="BX52" i="11"/>
  <c r="BW52" i="11"/>
  <c r="BV52" i="11"/>
  <c r="BU52" i="11"/>
  <c r="BT52" i="11"/>
  <c r="BR52" i="11"/>
  <c r="BQ52" i="11"/>
  <c r="BP52" i="11"/>
  <c r="BO52" i="11"/>
  <c r="BN52" i="11"/>
  <c r="BM52" i="11"/>
  <c r="BL52" i="11"/>
  <c r="BK52" i="11"/>
  <c r="BJ52" i="11"/>
  <c r="BI52" i="11"/>
  <c r="BH52" i="11"/>
  <c r="BG52" i="11"/>
  <c r="BF52" i="11"/>
  <c r="BE52" i="11"/>
  <c r="BD52" i="11"/>
  <c r="BC52" i="11"/>
  <c r="BB52" i="11"/>
  <c r="D52" i="11"/>
  <c r="C52" i="11"/>
  <c r="BS52" i="11" s="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O51" i="11" s="1"/>
  <c r="D51" i="11"/>
  <c r="C51" i="11"/>
  <c r="CJ50" i="11"/>
  <c r="CI50" i="11"/>
  <c r="CH50" i="11"/>
  <c r="CG50" i="11"/>
  <c r="CF50" i="11"/>
  <c r="CE50" i="11"/>
  <c r="CD50" i="11"/>
  <c r="CC50" i="11"/>
  <c r="CB50" i="11"/>
  <c r="CA50" i="11"/>
  <c r="BZ50" i="11"/>
  <c r="BY50" i="11"/>
  <c r="BX50" i="11"/>
  <c r="BW50" i="11"/>
  <c r="BV50" i="11"/>
  <c r="BU50" i="11"/>
  <c r="BT50" i="11"/>
  <c r="BR50" i="11"/>
  <c r="BQ50" i="11"/>
  <c r="BP50" i="11"/>
  <c r="BO50" i="11"/>
  <c r="BN50" i="11"/>
  <c r="BM50" i="11"/>
  <c r="BL50" i="11"/>
  <c r="BK50" i="11"/>
  <c r="BJ50" i="11"/>
  <c r="BI50" i="11"/>
  <c r="BH50" i="11"/>
  <c r="BG50" i="11"/>
  <c r="BF50" i="11"/>
  <c r="BE50" i="11"/>
  <c r="BD50" i="11"/>
  <c r="BC50" i="11"/>
  <c r="BB50" i="11"/>
  <c r="D50" i="11"/>
  <c r="C50" i="11"/>
  <c r="BA50" i="11" s="1"/>
  <c r="AO50" i="11" s="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O49" i="11" s="1"/>
  <c r="D49" i="11"/>
  <c r="C49" i="11"/>
  <c r="CJ48" i="11"/>
  <c r="CI48" i="11"/>
  <c r="CH48" i="11"/>
  <c r="CG48" i="11"/>
  <c r="CF48" i="11"/>
  <c r="CE48" i="11"/>
  <c r="CD48" i="11"/>
  <c r="CC48" i="11"/>
  <c r="CB48" i="11"/>
  <c r="CA48" i="11"/>
  <c r="BZ48" i="11"/>
  <c r="BY48" i="11"/>
  <c r="BX48" i="11"/>
  <c r="BW48" i="11"/>
  <c r="BV48" i="11"/>
  <c r="BU48" i="11"/>
  <c r="BT48" i="11"/>
  <c r="BR48" i="11"/>
  <c r="BQ48" i="11"/>
  <c r="BP48" i="11"/>
  <c r="BO48" i="11"/>
  <c r="BN48" i="11"/>
  <c r="BM48" i="11"/>
  <c r="BL48" i="11"/>
  <c r="BK48" i="11"/>
  <c r="BJ48" i="11"/>
  <c r="BI48" i="11"/>
  <c r="BH48" i="11"/>
  <c r="BG48" i="11"/>
  <c r="BF48" i="11"/>
  <c r="BE48" i="11"/>
  <c r="BD48" i="11"/>
  <c r="BC48" i="11"/>
  <c r="BB48" i="11"/>
  <c r="D48" i="11"/>
  <c r="C48" i="11"/>
  <c r="BS48" i="11" s="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O47" i="11" s="1"/>
  <c r="D47" i="11"/>
  <c r="C47" i="11"/>
  <c r="BW42" i="11"/>
  <c r="BV42" i="11"/>
  <c r="BU42" i="11"/>
  <c r="BT42" i="11"/>
  <c r="BS42" i="11"/>
  <c r="BE42" i="11"/>
  <c r="BD42" i="11"/>
  <c r="R42" i="11" s="1"/>
  <c r="BC42" i="11"/>
  <c r="BB42" i="11"/>
  <c r="BA42" i="11"/>
  <c r="BW41" i="11"/>
  <c r="BV41" i="11"/>
  <c r="BU41" i="11"/>
  <c r="BT41" i="11"/>
  <c r="BS41" i="11"/>
  <c r="BE41" i="11"/>
  <c r="BD41" i="11"/>
  <c r="BC41" i="11"/>
  <c r="BB41" i="11"/>
  <c r="BA41" i="11"/>
  <c r="R41" i="11" s="1"/>
  <c r="BW40" i="11"/>
  <c r="BV40" i="11"/>
  <c r="BU40" i="11"/>
  <c r="BT40" i="11"/>
  <c r="BS40" i="11"/>
  <c r="BE40" i="11"/>
  <c r="BD40" i="11"/>
  <c r="BC40" i="11"/>
  <c r="BB40" i="11"/>
  <c r="R40" i="11" s="1"/>
  <c r="BA40" i="11"/>
  <c r="BW39" i="11"/>
  <c r="BV39" i="11"/>
  <c r="BU39" i="11"/>
  <c r="BT39" i="11"/>
  <c r="BS39" i="11"/>
  <c r="BE39" i="11"/>
  <c r="BD39" i="11"/>
  <c r="BC39" i="11"/>
  <c r="BB39" i="11"/>
  <c r="BA39" i="11"/>
  <c r="R39" i="11" s="1"/>
  <c r="BW38" i="11"/>
  <c r="BV38" i="11"/>
  <c r="BU38" i="11"/>
  <c r="BT38" i="11"/>
  <c r="BS38" i="11"/>
  <c r="BE38" i="11"/>
  <c r="BD38" i="11"/>
  <c r="BC38" i="11"/>
  <c r="BB38" i="11"/>
  <c r="BA38" i="11"/>
  <c r="R38" i="11"/>
  <c r="BW34" i="11"/>
  <c r="BV34" i="11"/>
  <c r="BU34" i="11"/>
  <c r="BT34" i="11"/>
  <c r="BS34" i="11"/>
  <c r="BE34" i="11"/>
  <c r="BD34" i="11"/>
  <c r="BC34" i="11"/>
  <c r="BB34" i="11"/>
  <c r="BA34" i="11"/>
  <c r="R34" i="11" s="1"/>
  <c r="BW33" i="11"/>
  <c r="BV33" i="11"/>
  <c r="BU33" i="11"/>
  <c r="BT33" i="11"/>
  <c r="BS33" i="11"/>
  <c r="BE33" i="11"/>
  <c r="BD33" i="11"/>
  <c r="BC33" i="11"/>
  <c r="BB33" i="11"/>
  <c r="R33" i="11" s="1"/>
  <c r="BA33" i="11"/>
  <c r="BW32" i="11"/>
  <c r="BV32" i="11"/>
  <c r="BU32" i="11"/>
  <c r="BT32" i="11"/>
  <c r="BS32" i="11"/>
  <c r="BE32" i="11"/>
  <c r="BD32" i="11"/>
  <c r="BC32" i="11"/>
  <c r="BB32" i="11"/>
  <c r="BA32" i="11"/>
  <c r="R32" i="11" s="1"/>
  <c r="BW31" i="11"/>
  <c r="BV31" i="11"/>
  <c r="BU31" i="11"/>
  <c r="BT31" i="11"/>
  <c r="BS31" i="11"/>
  <c r="BE31" i="11"/>
  <c r="BD31" i="11"/>
  <c r="BC31" i="11"/>
  <c r="BB31" i="11"/>
  <c r="BA31" i="11"/>
  <c r="R31" i="11"/>
  <c r="BW30" i="11"/>
  <c r="BV30" i="11"/>
  <c r="BU30" i="11"/>
  <c r="BT30" i="11"/>
  <c r="BS30" i="11"/>
  <c r="BE30" i="11"/>
  <c r="BD30" i="11"/>
  <c r="BC30" i="11"/>
  <c r="BB30" i="11"/>
  <c r="BA30" i="11"/>
  <c r="R30" i="11" s="1"/>
  <c r="BX26" i="11"/>
  <c r="BW26" i="11"/>
  <c r="BV26" i="11"/>
  <c r="BU26" i="11"/>
  <c r="BT26" i="11"/>
  <c r="BS26" i="11"/>
  <c r="BH26" i="11"/>
  <c r="BG26" i="11"/>
  <c r="BF26" i="11"/>
  <c r="BE26" i="11"/>
  <c r="BD26" i="11"/>
  <c r="BC26" i="11"/>
  <c r="S26" i="11"/>
  <c r="BX25" i="11"/>
  <c r="BW25" i="11"/>
  <c r="BV25" i="11"/>
  <c r="BU25" i="11"/>
  <c r="BT25" i="11"/>
  <c r="BS25" i="11"/>
  <c r="BH25" i="11"/>
  <c r="BG25" i="11"/>
  <c r="BF25" i="11"/>
  <c r="BE25" i="11"/>
  <c r="BD25" i="11"/>
  <c r="BC25" i="11"/>
  <c r="S25" i="11" s="1"/>
  <c r="BX24" i="11"/>
  <c r="BW24" i="11"/>
  <c r="BV24" i="11"/>
  <c r="BU24" i="11"/>
  <c r="BT24" i="11"/>
  <c r="BS24" i="11"/>
  <c r="BH24" i="11"/>
  <c r="BG24" i="11"/>
  <c r="BF24" i="11"/>
  <c r="BE24" i="11"/>
  <c r="BD24" i="11"/>
  <c r="S24" i="11" s="1"/>
  <c r="BC24" i="11"/>
  <c r="BX23" i="11"/>
  <c r="BW23" i="11"/>
  <c r="BV23" i="11"/>
  <c r="BU23" i="11"/>
  <c r="BT23" i="11"/>
  <c r="BS23" i="11"/>
  <c r="BH23" i="11"/>
  <c r="BG23" i="11"/>
  <c r="BF23" i="11"/>
  <c r="BE23" i="11"/>
  <c r="BD23" i="11"/>
  <c r="BC23" i="11"/>
  <c r="S23" i="11" s="1"/>
  <c r="BX22" i="11"/>
  <c r="BW22" i="11"/>
  <c r="BV22" i="11"/>
  <c r="BU22" i="11"/>
  <c r="BT22" i="11"/>
  <c r="BS22" i="11"/>
  <c r="BH22" i="11"/>
  <c r="BG22" i="11"/>
  <c r="BF22" i="11"/>
  <c r="BE22" i="11"/>
  <c r="BD22" i="11"/>
  <c r="BC22" i="11"/>
  <c r="S22" i="11"/>
  <c r="BX21" i="11"/>
  <c r="BW21" i="11"/>
  <c r="BV21" i="11"/>
  <c r="BU21" i="11"/>
  <c r="BT21" i="11"/>
  <c r="BS21" i="11"/>
  <c r="BH21" i="11"/>
  <c r="BG21" i="11"/>
  <c r="BF21" i="11"/>
  <c r="BE21" i="11"/>
  <c r="BD21" i="11"/>
  <c r="BC21" i="11"/>
  <c r="S21" i="11" s="1"/>
  <c r="BX20" i="11"/>
  <c r="BW20" i="11"/>
  <c r="BV20" i="11"/>
  <c r="BU20" i="11"/>
  <c r="BT20" i="11"/>
  <c r="BS20" i="11"/>
  <c r="BH20" i="11"/>
  <c r="BG20" i="11"/>
  <c r="BF20" i="11"/>
  <c r="BE20" i="11"/>
  <c r="BD20" i="11"/>
  <c r="S20" i="11" s="1"/>
  <c r="BC20" i="11"/>
  <c r="BX19" i="11"/>
  <c r="BW19" i="11"/>
  <c r="BV19" i="11"/>
  <c r="BU19" i="11"/>
  <c r="BT19" i="11"/>
  <c r="BS19" i="11"/>
  <c r="BH19" i="11"/>
  <c r="BG19" i="11"/>
  <c r="BF19" i="11"/>
  <c r="BE19" i="11"/>
  <c r="BD19" i="11"/>
  <c r="BC19" i="11"/>
  <c r="S19" i="11" s="1"/>
  <c r="BX18" i="11"/>
  <c r="BW18" i="11"/>
  <c r="BV18" i="11"/>
  <c r="BU18" i="11"/>
  <c r="BT18" i="11"/>
  <c r="BS18" i="11"/>
  <c r="BH18" i="11"/>
  <c r="BG18" i="11"/>
  <c r="BF18" i="11"/>
  <c r="BE18" i="11"/>
  <c r="BD18" i="11"/>
  <c r="BC18" i="11"/>
  <c r="S18" i="11"/>
  <c r="BX17" i="11"/>
  <c r="BW17" i="11"/>
  <c r="BV17" i="11"/>
  <c r="BU17" i="11"/>
  <c r="BT17" i="11"/>
  <c r="BS17" i="11"/>
  <c r="BH17" i="11"/>
  <c r="BG17" i="11"/>
  <c r="BF17" i="11"/>
  <c r="BE17" i="11"/>
  <c r="BD17" i="11"/>
  <c r="BC17" i="11"/>
  <c r="S17" i="11" s="1"/>
  <c r="BX16" i="11"/>
  <c r="BW16" i="11"/>
  <c r="BV16" i="11"/>
  <c r="BU16" i="11"/>
  <c r="BT16" i="11"/>
  <c r="BS16" i="11"/>
  <c r="BH16" i="11"/>
  <c r="BG16" i="11"/>
  <c r="BF16" i="11"/>
  <c r="BE16" i="11"/>
  <c r="BD16" i="11"/>
  <c r="S16" i="11" s="1"/>
  <c r="BC16" i="11"/>
  <c r="BX15" i="11"/>
  <c r="BW15" i="11"/>
  <c r="BV15" i="11"/>
  <c r="BU15" i="11"/>
  <c r="BT15" i="11"/>
  <c r="BS15" i="11"/>
  <c r="BH15" i="11"/>
  <c r="BG15" i="11"/>
  <c r="BF15" i="11"/>
  <c r="BE15" i="11"/>
  <c r="BD15" i="11"/>
  <c r="BC15" i="11"/>
  <c r="S15" i="11" s="1"/>
  <c r="BX14" i="11"/>
  <c r="BW14" i="11"/>
  <c r="BV14" i="11"/>
  <c r="BU14" i="11"/>
  <c r="BT14" i="11"/>
  <c r="BS14" i="11"/>
  <c r="BH14" i="11"/>
  <c r="BG14" i="11"/>
  <c r="BF14" i="11"/>
  <c r="S14" i="11" s="1"/>
  <c r="BE14" i="11"/>
  <c r="BD14" i="11"/>
  <c r="BC14" i="11"/>
  <c r="BX13" i="11"/>
  <c r="BW13" i="11"/>
  <c r="BV13" i="11"/>
  <c r="BU13" i="11"/>
  <c r="BT13" i="11"/>
  <c r="BS13" i="11"/>
  <c r="BH13" i="11"/>
  <c r="BG13" i="11"/>
  <c r="BF13" i="11"/>
  <c r="BE13" i="11"/>
  <c r="BD13" i="11"/>
  <c r="BC13" i="11"/>
  <c r="S13" i="11" s="1"/>
  <c r="BX12" i="11"/>
  <c r="BW12" i="11"/>
  <c r="BV12" i="11"/>
  <c r="BU12" i="11"/>
  <c r="BT12" i="11"/>
  <c r="BS12" i="11"/>
  <c r="BH12" i="11"/>
  <c r="BG12" i="11"/>
  <c r="BF12" i="11"/>
  <c r="BE12" i="11"/>
  <c r="BD12" i="11"/>
  <c r="S12" i="11" s="1"/>
  <c r="BC12" i="11"/>
  <c r="BX11" i="11"/>
  <c r="BW11" i="11"/>
  <c r="BV11" i="11"/>
  <c r="BU11" i="11"/>
  <c r="BT11" i="11"/>
  <c r="BS11" i="11"/>
  <c r="BH11" i="11"/>
  <c r="BG11" i="11"/>
  <c r="BF11" i="11"/>
  <c r="BE11" i="11"/>
  <c r="BD11" i="11"/>
  <c r="BC11" i="11"/>
  <c r="S11" i="11" s="1"/>
  <c r="A5" i="11"/>
  <c r="A4" i="11"/>
  <c r="A3" i="11"/>
  <c r="A2" i="11"/>
  <c r="BA48" i="11" l="1"/>
  <c r="AO48" i="11" s="1"/>
  <c r="A172" i="11" s="1"/>
  <c r="BS50" i="11"/>
  <c r="BA52" i="11"/>
  <c r="AO52" i="11" s="1"/>
  <c r="BS54" i="11"/>
  <c r="BA56" i="11"/>
  <c r="AO56" i="11" s="1"/>
  <c r="BS58" i="11"/>
  <c r="BA60" i="11"/>
  <c r="AO60" i="11" s="1"/>
  <c r="BS62" i="11"/>
  <c r="BA64" i="11"/>
  <c r="AO64" i="11" s="1"/>
  <c r="BS70" i="11"/>
  <c r="BA72" i="11"/>
  <c r="AO72" i="11" s="1"/>
  <c r="BS74" i="11"/>
  <c r="BA76" i="11"/>
  <c r="AO76" i="11" s="1"/>
  <c r="BS78" i="11"/>
  <c r="BA80" i="11"/>
  <c r="AO80" i="11" s="1"/>
  <c r="BS82" i="11"/>
  <c r="BA84" i="11"/>
  <c r="AO84" i="11" s="1"/>
  <c r="BS86" i="11"/>
  <c r="CJ86" i="12"/>
  <c r="CI86" i="12"/>
  <c r="CH86" i="12"/>
  <c r="CG86" i="12"/>
  <c r="CF86" i="12"/>
  <c r="CE86" i="12"/>
  <c r="CD86" i="12"/>
  <c r="CC86" i="12"/>
  <c r="CB86" i="12"/>
  <c r="CA86" i="12"/>
  <c r="BZ86" i="12"/>
  <c r="BY86" i="12"/>
  <c r="BX86" i="12"/>
  <c r="BW86" i="12"/>
  <c r="BV86" i="12"/>
  <c r="BU86" i="12"/>
  <c r="BT86" i="12"/>
  <c r="BR86" i="12"/>
  <c r="BQ86" i="12"/>
  <c r="BP86" i="12"/>
  <c r="BO86" i="12"/>
  <c r="BN86" i="12"/>
  <c r="BM86" i="12"/>
  <c r="BL86" i="12"/>
  <c r="BK86" i="12"/>
  <c r="BJ86" i="12"/>
  <c r="BI86" i="12"/>
  <c r="BH86" i="12"/>
  <c r="BG86" i="12"/>
  <c r="BF86" i="12"/>
  <c r="BE86" i="12"/>
  <c r="BD86" i="12"/>
  <c r="BC86" i="12"/>
  <c r="BB86" i="12"/>
  <c r="D86" i="12"/>
  <c r="C86" i="12"/>
  <c r="BA86" i="12" s="1"/>
  <c r="AO86" i="12" s="1"/>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O85" i="12" s="1"/>
  <c r="D85" i="12"/>
  <c r="C85" i="12"/>
  <c r="CJ84" i="12"/>
  <c r="CI84" i="12"/>
  <c r="CH84" i="12"/>
  <c r="CG84" i="12"/>
  <c r="CF84" i="12"/>
  <c r="CE84" i="12"/>
  <c r="CD84" i="12"/>
  <c r="CC84" i="12"/>
  <c r="CB84" i="12"/>
  <c r="CA84" i="12"/>
  <c r="BZ84" i="12"/>
  <c r="BY84" i="12"/>
  <c r="BX84" i="12"/>
  <c r="BW84" i="12"/>
  <c r="BV84" i="12"/>
  <c r="BU84" i="12"/>
  <c r="BT84" i="12"/>
  <c r="BR84" i="12"/>
  <c r="BQ84" i="12"/>
  <c r="BP84" i="12"/>
  <c r="BO84" i="12"/>
  <c r="BN84" i="12"/>
  <c r="BM84" i="12"/>
  <c r="BL84" i="12"/>
  <c r="BK84" i="12"/>
  <c r="BJ84" i="12"/>
  <c r="BI84" i="12"/>
  <c r="BH84" i="12"/>
  <c r="BG84" i="12"/>
  <c r="BF84" i="12"/>
  <c r="BE84" i="12"/>
  <c r="BD84" i="12"/>
  <c r="BC84" i="12"/>
  <c r="BB84" i="12"/>
  <c r="D84" i="12"/>
  <c r="C84" i="12"/>
  <c r="BS84" i="12" s="1"/>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O83" i="12" s="1"/>
  <c r="D83" i="12"/>
  <c r="C83" i="12"/>
  <c r="CJ82" i="12"/>
  <c r="CI82" i="12"/>
  <c r="CH82" i="12"/>
  <c r="CG82" i="12"/>
  <c r="CF82" i="12"/>
  <c r="CE82" i="12"/>
  <c r="CD82" i="12"/>
  <c r="CC82" i="12"/>
  <c r="CB82" i="12"/>
  <c r="CA82" i="12"/>
  <c r="BZ82" i="12"/>
  <c r="BY82" i="12"/>
  <c r="BX82" i="12"/>
  <c r="BW82" i="12"/>
  <c r="BV82" i="12"/>
  <c r="BU82" i="12"/>
  <c r="BT82" i="12"/>
  <c r="BR82" i="12"/>
  <c r="BQ82" i="12"/>
  <c r="BP82" i="12"/>
  <c r="BO82" i="12"/>
  <c r="BN82" i="12"/>
  <c r="BM82" i="12"/>
  <c r="BL82" i="12"/>
  <c r="BK82" i="12"/>
  <c r="BJ82" i="12"/>
  <c r="BI82" i="12"/>
  <c r="BH82" i="12"/>
  <c r="BG82" i="12"/>
  <c r="BF82" i="12"/>
  <c r="BE82" i="12"/>
  <c r="BD82" i="12"/>
  <c r="BC82" i="12"/>
  <c r="BB82" i="12"/>
  <c r="D82" i="12"/>
  <c r="C82" i="12"/>
  <c r="BA82" i="12" s="1"/>
  <c r="AO82" i="12" s="1"/>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O81" i="12" s="1"/>
  <c r="D81" i="12"/>
  <c r="C81" i="12"/>
  <c r="CJ80" i="12"/>
  <c r="CI80" i="12"/>
  <c r="CH80" i="12"/>
  <c r="CG80" i="12"/>
  <c r="CF80" i="12"/>
  <c r="CE80" i="12"/>
  <c r="CD80" i="12"/>
  <c r="CC80" i="12"/>
  <c r="CB80" i="12"/>
  <c r="CA80" i="12"/>
  <c r="BZ80" i="12"/>
  <c r="BY80" i="12"/>
  <c r="BX80" i="12"/>
  <c r="BW80" i="12"/>
  <c r="BV80" i="12"/>
  <c r="BU80" i="12"/>
  <c r="BT80" i="12"/>
  <c r="BR80" i="12"/>
  <c r="BQ80" i="12"/>
  <c r="BP80" i="12"/>
  <c r="BO80" i="12"/>
  <c r="BN80" i="12"/>
  <c r="BM80" i="12"/>
  <c r="BL80" i="12"/>
  <c r="BK80" i="12"/>
  <c r="BJ80" i="12"/>
  <c r="BI80" i="12"/>
  <c r="BH80" i="12"/>
  <c r="BG80" i="12"/>
  <c r="BF80" i="12"/>
  <c r="BE80" i="12"/>
  <c r="BD80" i="12"/>
  <c r="BC80" i="12"/>
  <c r="BB80" i="12"/>
  <c r="D80" i="12"/>
  <c r="C80" i="12"/>
  <c r="BS80" i="12" s="1"/>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O79" i="12" s="1"/>
  <c r="D79" i="12"/>
  <c r="C79" i="12"/>
  <c r="CJ78" i="12"/>
  <c r="CI78" i="12"/>
  <c r="CH78" i="12"/>
  <c r="CG78" i="12"/>
  <c r="CF78" i="12"/>
  <c r="CE78" i="12"/>
  <c r="CD78" i="12"/>
  <c r="CC78" i="12"/>
  <c r="CB78" i="12"/>
  <c r="CA78" i="12"/>
  <c r="BZ78" i="12"/>
  <c r="BY78" i="12"/>
  <c r="BX78" i="12"/>
  <c r="BW78" i="12"/>
  <c r="BV78" i="12"/>
  <c r="BU78" i="12"/>
  <c r="BT78" i="12"/>
  <c r="BR78" i="12"/>
  <c r="BQ78" i="12"/>
  <c r="BP78" i="12"/>
  <c r="BO78" i="12"/>
  <c r="BN78" i="12"/>
  <c r="BM78" i="12"/>
  <c r="BL78" i="12"/>
  <c r="BK78" i="12"/>
  <c r="BJ78" i="12"/>
  <c r="BI78" i="12"/>
  <c r="BH78" i="12"/>
  <c r="BG78" i="12"/>
  <c r="BF78" i="12"/>
  <c r="BE78" i="12"/>
  <c r="BD78" i="12"/>
  <c r="BC78" i="12"/>
  <c r="BB78" i="12"/>
  <c r="D78" i="12"/>
  <c r="C78" i="12"/>
  <c r="BA78" i="12" s="1"/>
  <c r="AO78" i="12" s="1"/>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O77" i="12" s="1"/>
  <c r="D77" i="12"/>
  <c r="C77" i="12"/>
  <c r="CJ76" i="12"/>
  <c r="CI76" i="12"/>
  <c r="CH76" i="12"/>
  <c r="CG76" i="12"/>
  <c r="CF76" i="12"/>
  <c r="CE76" i="12"/>
  <c r="CD76" i="12"/>
  <c r="CC76" i="12"/>
  <c r="CB76" i="12"/>
  <c r="CA76" i="12"/>
  <c r="BZ76" i="12"/>
  <c r="BY76" i="12"/>
  <c r="BX76" i="12"/>
  <c r="BW76" i="12"/>
  <c r="BV76" i="12"/>
  <c r="BU76" i="12"/>
  <c r="BT76" i="12"/>
  <c r="BR76" i="12"/>
  <c r="BQ76" i="12"/>
  <c r="BP76" i="12"/>
  <c r="BO76" i="12"/>
  <c r="BN76" i="12"/>
  <c r="BM76" i="12"/>
  <c r="BL76" i="12"/>
  <c r="BK76" i="12"/>
  <c r="BJ76" i="12"/>
  <c r="BI76" i="12"/>
  <c r="BH76" i="12"/>
  <c r="BG76" i="12"/>
  <c r="BF76" i="12"/>
  <c r="BE76" i="12"/>
  <c r="BD76" i="12"/>
  <c r="BC76" i="12"/>
  <c r="BB76" i="12"/>
  <c r="D76" i="12"/>
  <c r="C76" i="12"/>
  <c r="BS76" i="12" s="1"/>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O75" i="12" s="1"/>
  <c r="D75" i="12"/>
  <c r="C75" i="12"/>
  <c r="CJ74" i="12"/>
  <c r="CI74" i="12"/>
  <c r="CH74" i="12"/>
  <c r="CG74" i="12"/>
  <c r="CF74" i="12"/>
  <c r="CE74" i="12"/>
  <c r="CD74" i="12"/>
  <c r="CC74" i="12"/>
  <c r="CB74" i="12"/>
  <c r="CA74" i="12"/>
  <c r="BZ74" i="12"/>
  <c r="BY74" i="12"/>
  <c r="BX74" i="12"/>
  <c r="BW74" i="12"/>
  <c r="BV74" i="12"/>
  <c r="BU74" i="12"/>
  <c r="BT74" i="12"/>
  <c r="BR74" i="12"/>
  <c r="BQ74" i="12"/>
  <c r="BP74" i="12"/>
  <c r="BO74" i="12"/>
  <c r="BN74" i="12"/>
  <c r="BM74" i="12"/>
  <c r="BL74" i="12"/>
  <c r="BK74" i="12"/>
  <c r="BJ74" i="12"/>
  <c r="BI74" i="12"/>
  <c r="BH74" i="12"/>
  <c r="BG74" i="12"/>
  <c r="BF74" i="12"/>
  <c r="BE74" i="12"/>
  <c r="BD74" i="12"/>
  <c r="BC74" i="12"/>
  <c r="BB74" i="12"/>
  <c r="D74" i="12"/>
  <c r="C74" i="12"/>
  <c r="BA74" i="12" s="1"/>
  <c r="AO74" i="12" s="1"/>
  <c r="CJ73" i="12"/>
  <c r="CI73" i="12"/>
  <c r="CH73" i="12"/>
  <c r="CG73" i="12"/>
  <c r="CF73" i="12"/>
  <c r="CE73" i="12"/>
  <c r="CD73" i="12"/>
  <c r="CC73" i="12"/>
  <c r="CB73" i="12"/>
  <c r="CA73" i="12"/>
  <c r="BZ73" i="12"/>
  <c r="BY73" i="12"/>
  <c r="BX73" i="12"/>
  <c r="BW73" i="12"/>
  <c r="BV73" i="12"/>
  <c r="BU73" i="12"/>
  <c r="BT73" i="12"/>
  <c r="BS73" i="12"/>
  <c r="BR73" i="12"/>
  <c r="BQ73" i="12"/>
  <c r="BP73" i="12"/>
  <c r="BO73" i="12"/>
  <c r="BN73" i="12"/>
  <c r="BM73" i="12"/>
  <c r="BL73" i="12"/>
  <c r="BK73" i="12"/>
  <c r="BJ73" i="12"/>
  <c r="BI73" i="12"/>
  <c r="BH73" i="12"/>
  <c r="BG73" i="12"/>
  <c r="BF73" i="12"/>
  <c r="BE73" i="12"/>
  <c r="BD73" i="12"/>
  <c r="BC73" i="12"/>
  <c r="BB73" i="12"/>
  <c r="BA73" i="12"/>
  <c r="AO73" i="12" s="1"/>
  <c r="D73" i="12"/>
  <c r="C73" i="12"/>
  <c r="CJ72" i="12"/>
  <c r="CI72" i="12"/>
  <c r="CH72" i="12"/>
  <c r="CG72" i="12"/>
  <c r="CF72" i="12"/>
  <c r="CE72" i="12"/>
  <c r="CD72" i="12"/>
  <c r="CC72" i="12"/>
  <c r="CB72" i="12"/>
  <c r="CA72" i="12"/>
  <c r="BZ72" i="12"/>
  <c r="BY72" i="12"/>
  <c r="BX72" i="12"/>
  <c r="BW72" i="12"/>
  <c r="BV72" i="12"/>
  <c r="BU72" i="12"/>
  <c r="BT72" i="12"/>
  <c r="BR72" i="12"/>
  <c r="BQ72" i="12"/>
  <c r="BP72" i="12"/>
  <c r="BO72" i="12"/>
  <c r="BN72" i="12"/>
  <c r="BM72" i="12"/>
  <c r="BL72" i="12"/>
  <c r="BK72" i="12"/>
  <c r="BJ72" i="12"/>
  <c r="BI72" i="12"/>
  <c r="BH72" i="12"/>
  <c r="BG72" i="12"/>
  <c r="BF72" i="12"/>
  <c r="BE72" i="12"/>
  <c r="BD72" i="12"/>
  <c r="BC72" i="12"/>
  <c r="BB72" i="12"/>
  <c r="D72" i="12"/>
  <c r="C72" i="12"/>
  <c r="BS72" i="12" s="1"/>
  <c r="CJ71" i="12"/>
  <c r="CI71" i="12"/>
  <c r="CH71" i="12"/>
  <c r="CG71" i="12"/>
  <c r="CF71" i="12"/>
  <c r="CE71" i="12"/>
  <c r="CD71" i="12"/>
  <c r="CC71" i="12"/>
  <c r="CB71" i="12"/>
  <c r="CA71" i="12"/>
  <c r="BZ71" i="12"/>
  <c r="BY71" i="12"/>
  <c r="BX71" i="12"/>
  <c r="BW71" i="12"/>
  <c r="BV71" i="12"/>
  <c r="BU71" i="12"/>
  <c r="BT71" i="12"/>
  <c r="BS71" i="12"/>
  <c r="BR71" i="12"/>
  <c r="BQ71" i="12"/>
  <c r="BP71" i="12"/>
  <c r="BO71" i="12"/>
  <c r="BN71" i="12"/>
  <c r="BM71" i="12"/>
  <c r="BL71" i="12"/>
  <c r="BK71" i="12"/>
  <c r="BJ71" i="12"/>
  <c r="BI71" i="12"/>
  <c r="BH71" i="12"/>
  <c r="BG71" i="12"/>
  <c r="BF71" i="12"/>
  <c r="BE71" i="12"/>
  <c r="BD71" i="12"/>
  <c r="BC71" i="12"/>
  <c r="BB71" i="12"/>
  <c r="BA71" i="12"/>
  <c r="AO71" i="12" s="1"/>
  <c r="D71" i="12"/>
  <c r="C71" i="12"/>
  <c r="CJ70" i="12"/>
  <c r="CI70" i="12"/>
  <c r="CH70" i="12"/>
  <c r="CG70" i="12"/>
  <c r="CF70" i="12"/>
  <c r="CE70" i="12"/>
  <c r="CD70" i="12"/>
  <c r="CC70" i="12"/>
  <c r="CB70" i="12"/>
  <c r="CA70" i="12"/>
  <c r="BZ70" i="12"/>
  <c r="BY70" i="12"/>
  <c r="BX70" i="12"/>
  <c r="BW70" i="12"/>
  <c r="BV70" i="12"/>
  <c r="BU70" i="12"/>
  <c r="BT70" i="12"/>
  <c r="BR70" i="12"/>
  <c r="BQ70" i="12"/>
  <c r="BP70" i="12"/>
  <c r="BO70" i="12"/>
  <c r="BN70" i="12"/>
  <c r="BM70" i="12"/>
  <c r="BL70" i="12"/>
  <c r="BK70" i="12"/>
  <c r="BJ70" i="12"/>
  <c r="BI70" i="12"/>
  <c r="BH70" i="12"/>
  <c r="BG70" i="12"/>
  <c r="BF70" i="12"/>
  <c r="BE70" i="12"/>
  <c r="BD70" i="12"/>
  <c r="BC70" i="12"/>
  <c r="BB70" i="12"/>
  <c r="D70" i="12"/>
  <c r="C70" i="12"/>
  <c r="BA70" i="12" s="1"/>
  <c r="AO70" i="12" s="1"/>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O69" i="12" s="1"/>
  <c r="D69" i="12"/>
  <c r="C69" i="12"/>
  <c r="CJ64" i="12"/>
  <c r="CI64" i="12"/>
  <c r="CH64" i="12"/>
  <c r="CG64" i="12"/>
  <c r="CF64" i="12"/>
  <c r="CE64" i="12"/>
  <c r="CD64" i="12"/>
  <c r="CC64" i="12"/>
  <c r="CB64" i="12"/>
  <c r="CA64" i="12"/>
  <c r="BZ64" i="12"/>
  <c r="BY64" i="12"/>
  <c r="BX64" i="12"/>
  <c r="BW64" i="12"/>
  <c r="BV64" i="12"/>
  <c r="BU64" i="12"/>
  <c r="BT64" i="12"/>
  <c r="BR64" i="12"/>
  <c r="BQ64" i="12"/>
  <c r="BP64" i="12"/>
  <c r="BO64" i="12"/>
  <c r="BN64" i="12"/>
  <c r="BM64" i="12"/>
  <c r="BL64" i="12"/>
  <c r="BK64" i="12"/>
  <c r="BJ64" i="12"/>
  <c r="BI64" i="12"/>
  <c r="BH64" i="12"/>
  <c r="BG64" i="12"/>
  <c r="BF64" i="12"/>
  <c r="BE64" i="12"/>
  <c r="BD64" i="12"/>
  <c r="BC64" i="12"/>
  <c r="BB64" i="12"/>
  <c r="D64" i="12"/>
  <c r="C64" i="12"/>
  <c r="BS64" i="12" s="1"/>
  <c r="CJ63" i="12"/>
  <c r="CI63" i="12"/>
  <c r="CH63" i="12"/>
  <c r="CG63" i="12"/>
  <c r="CF63" i="12"/>
  <c r="CE63" i="12"/>
  <c r="CD63" i="12"/>
  <c r="CC63" i="12"/>
  <c r="CB63" i="12"/>
  <c r="CA63" i="12"/>
  <c r="BZ63" i="12"/>
  <c r="BY63" i="12"/>
  <c r="BX63" i="12"/>
  <c r="BW63" i="12"/>
  <c r="BV63" i="12"/>
  <c r="BU63" i="12"/>
  <c r="BT63" i="12"/>
  <c r="BS63" i="12"/>
  <c r="BR63" i="12"/>
  <c r="BQ63" i="12"/>
  <c r="BP63" i="12"/>
  <c r="BO63" i="12"/>
  <c r="BN63" i="12"/>
  <c r="BM63" i="12"/>
  <c r="BL63" i="12"/>
  <c r="BK63" i="12"/>
  <c r="BJ63" i="12"/>
  <c r="BI63" i="12"/>
  <c r="BH63" i="12"/>
  <c r="BG63" i="12"/>
  <c r="BF63" i="12"/>
  <c r="BE63" i="12"/>
  <c r="BD63" i="12"/>
  <c r="BC63" i="12"/>
  <c r="BB63" i="12"/>
  <c r="BA63" i="12"/>
  <c r="AO63" i="12" s="1"/>
  <c r="D63" i="12"/>
  <c r="C63" i="12"/>
  <c r="CJ62" i="12"/>
  <c r="CI62" i="12"/>
  <c r="CH62" i="12"/>
  <c r="CG62" i="12"/>
  <c r="CF62" i="12"/>
  <c r="CE62" i="12"/>
  <c r="CD62" i="12"/>
  <c r="CC62" i="12"/>
  <c r="CB62" i="12"/>
  <c r="CA62" i="12"/>
  <c r="BZ62" i="12"/>
  <c r="BY62" i="12"/>
  <c r="BX62" i="12"/>
  <c r="BW62" i="12"/>
  <c r="BV62" i="12"/>
  <c r="BU62" i="12"/>
  <c r="BT62" i="12"/>
  <c r="BR62" i="12"/>
  <c r="BQ62" i="12"/>
  <c r="BP62" i="12"/>
  <c r="BO62" i="12"/>
  <c r="BN62" i="12"/>
  <c r="BM62" i="12"/>
  <c r="BL62" i="12"/>
  <c r="BK62" i="12"/>
  <c r="BJ62" i="12"/>
  <c r="BI62" i="12"/>
  <c r="BH62" i="12"/>
  <c r="BG62" i="12"/>
  <c r="BF62" i="12"/>
  <c r="BE62" i="12"/>
  <c r="BD62" i="12"/>
  <c r="BC62" i="12"/>
  <c r="BB62" i="12"/>
  <c r="D62" i="12"/>
  <c r="C62" i="12"/>
  <c r="BA62" i="12" s="1"/>
  <c r="AO62" i="12" s="1"/>
  <c r="CJ61" i="12"/>
  <c r="CI61" i="12"/>
  <c r="CH61" i="12"/>
  <c r="CG61" i="12"/>
  <c r="CF61" i="12"/>
  <c r="CE61" i="12"/>
  <c r="CD61" i="12"/>
  <c r="CC61" i="12"/>
  <c r="CB61" i="12"/>
  <c r="CA61" i="12"/>
  <c r="BZ61" i="12"/>
  <c r="BY61" i="12"/>
  <c r="BX61" i="12"/>
  <c r="BW61" i="12"/>
  <c r="BV61" i="12"/>
  <c r="BU61" i="12"/>
  <c r="BT61" i="12"/>
  <c r="BS61" i="12"/>
  <c r="BR61" i="12"/>
  <c r="BQ61" i="12"/>
  <c r="BP61" i="12"/>
  <c r="BO61" i="12"/>
  <c r="BN61" i="12"/>
  <c r="BM61" i="12"/>
  <c r="BL61" i="12"/>
  <c r="BK61" i="12"/>
  <c r="BJ61" i="12"/>
  <c r="BI61" i="12"/>
  <c r="BH61" i="12"/>
  <c r="BG61" i="12"/>
  <c r="BF61" i="12"/>
  <c r="BE61" i="12"/>
  <c r="BD61" i="12"/>
  <c r="BC61" i="12"/>
  <c r="BB61" i="12"/>
  <c r="BA61" i="12"/>
  <c r="AO61" i="12" s="1"/>
  <c r="D61" i="12"/>
  <c r="C61" i="12"/>
  <c r="CJ60" i="12"/>
  <c r="CI60" i="12"/>
  <c r="CH60" i="12"/>
  <c r="CG60" i="12"/>
  <c r="CF60" i="12"/>
  <c r="CE60" i="12"/>
  <c r="CD60" i="12"/>
  <c r="CC60" i="12"/>
  <c r="CB60" i="12"/>
  <c r="CA60" i="12"/>
  <c r="BZ60" i="12"/>
  <c r="BY60" i="12"/>
  <c r="BX60" i="12"/>
  <c r="BW60" i="12"/>
  <c r="BV60" i="12"/>
  <c r="BU60" i="12"/>
  <c r="BT60" i="12"/>
  <c r="BR60" i="12"/>
  <c r="BQ60" i="12"/>
  <c r="BP60" i="12"/>
  <c r="BO60" i="12"/>
  <c r="BN60" i="12"/>
  <c r="BM60" i="12"/>
  <c r="BL60" i="12"/>
  <c r="BK60" i="12"/>
  <c r="BJ60" i="12"/>
  <c r="BI60" i="12"/>
  <c r="BH60" i="12"/>
  <c r="BG60" i="12"/>
  <c r="BF60" i="12"/>
  <c r="BE60" i="12"/>
  <c r="BD60" i="12"/>
  <c r="BC60" i="12"/>
  <c r="BB60" i="12"/>
  <c r="D60" i="12"/>
  <c r="C60" i="12"/>
  <c r="BS60" i="12" s="1"/>
  <c r="CJ59" i="12"/>
  <c r="CI59" i="12"/>
  <c r="CH59"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O59" i="12" s="1"/>
  <c r="D59" i="12"/>
  <c r="C59" i="12"/>
  <c r="CJ58" i="12"/>
  <c r="CI58" i="12"/>
  <c r="CH58" i="12"/>
  <c r="CG58" i="12"/>
  <c r="CF58" i="12"/>
  <c r="CE58" i="12"/>
  <c r="CD58" i="12"/>
  <c r="CC58" i="12"/>
  <c r="CB58" i="12"/>
  <c r="CA58" i="12"/>
  <c r="BZ58" i="12"/>
  <c r="BY58" i="12"/>
  <c r="BX58" i="12"/>
  <c r="BW58" i="12"/>
  <c r="BV58" i="12"/>
  <c r="BU58" i="12"/>
  <c r="BT58" i="12"/>
  <c r="BR58" i="12"/>
  <c r="BQ58" i="12"/>
  <c r="BP58" i="12"/>
  <c r="BO58" i="12"/>
  <c r="BN58" i="12"/>
  <c r="BM58" i="12"/>
  <c r="BL58" i="12"/>
  <c r="BK58" i="12"/>
  <c r="BJ58" i="12"/>
  <c r="BI58" i="12"/>
  <c r="BH58" i="12"/>
  <c r="BG58" i="12"/>
  <c r="BF58" i="12"/>
  <c r="BE58" i="12"/>
  <c r="BD58" i="12"/>
  <c r="BC58" i="12"/>
  <c r="BB58" i="12"/>
  <c r="D58" i="12"/>
  <c r="C58" i="12"/>
  <c r="BA58" i="12" s="1"/>
  <c r="AO58" i="12" s="1"/>
  <c r="CJ57" i="12"/>
  <c r="CI57" i="12"/>
  <c r="CH57"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O57" i="12" s="1"/>
  <c r="D57" i="12"/>
  <c r="C57" i="12"/>
  <c r="CJ56" i="12"/>
  <c r="CI56" i="12"/>
  <c r="CH56" i="12"/>
  <c r="CG56" i="12"/>
  <c r="CF56" i="12"/>
  <c r="CE56" i="12"/>
  <c r="CD56" i="12"/>
  <c r="CC56" i="12"/>
  <c r="CB56" i="12"/>
  <c r="CA56" i="12"/>
  <c r="BZ56" i="12"/>
  <c r="BY56" i="12"/>
  <c r="BX56" i="12"/>
  <c r="BW56" i="12"/>
  <c r="BV56" i="12"/>
  <c r="BU56" i="12"/>
  <c r="BT56" i="12"/>
  <c r="BR56" i="12"/>
  <c r="BQ56" i="12"/>
  <c r="BP56" i="12"/>
  <c r="BO56" i="12"/>
  <c r="BN56" i="12"/>
  <c r="BM56" i="12"/>
  <c r="BL56" i="12"/>
  <c r="BK56" i="12"/>
  <c r="BJ56" i="12"/>
  <c r="BI56" i="12"/>
  <c r="BH56" i="12"/>
  <c r="BG56" i="12"/>
  <c r="BF56" i="12"/>
  <c r="BE56" i="12"/>
  <c r="BD56" i="12"/>
  <c r="BC56" i="12"/>
  <c r="BB56" i="12"/>
  <c r="D56" i="12"/>
  <c r="C56" i="12"/>
  <c r="BS56" i="12" s="1"/>
  <c r="CJ55" i="12"/>
  <c r="CI55" i="12"/>
  <c r="CH55" i="12"/>
  <c r="CG55" i="12"/>
  <c r="CF55" i="12"/>
  <c r="CE55" i="12"/>
  <c r="CD55" i="12"/>
  <c r="CC55" i="12"/>
  <c r="CB55" i="12"/>
  <c r="CA55" i="12"/>
  <c r="BZ55" i="12"/>
  <c r="BY55" i="12"/>
  <c r="BX55" i="12"/>
  <c r="BW55" i="12"/>
  <c r="BV55" i="12"/>
  <c r="BU55" i="12"/>
  <c r="BT55" i="12"/>
  <c r="BS55" i="12"/>
  <c r="BR55" i="12"/>
  <c r="BQ55" i="12"/>
  <c r="BP55" i="12"/>
  <c r="BO55" i="12"/>
  <c r="BN55" i="12"/>
  <c r="BM55" i="12"/>
  <c r="BL55" i="12"/>
  <c r="BK55" i="12"/>
  <c r="BJ55" i="12"/>
  <c r="BI55" i="12"/>
  <c r="BH55" i="12"/>
  <c r="BG55" i="12"/>
  <c r="BF55" i="12"/>
  <c r="BE55" i="12"/>
  <c r="BD55" i="12"/>
  <c r="BC55" i="12"/>
  <c r="BB55" i="12"/>
  <c r="BA55" i="12"/>
  <c r="AO55" i="12" s="1"/>
  <c r="D55" i="12"/>
  <c r="C55" i="12"/>
  <c r="CJ54" i="12"/>
  <c r="CI54" i="12"/>
  <c r="CH54" i="12"/>
  <c r="CG54" i="12"/>
  <c r="CF54" i="12"/>
  <c r="CE54" i="12"/>
  <c r="CD54" i="12"/>
  <c r="CC54" i="12"/>
  <c r="CB54" i="12"/>
  <c r="CA54" i="12"/>
  <c r="BZ54" i="12"/>
  <c r="BY54" i="12"/>
  <c r="BX54" i="12"/>
  <c r="BW54" i="12"/>
  <c r="BV54" i="12"/>
  <c r="BU54" i="12"/>
  <c r="BT54" i="12"/>
  <c r="BR54" i="12"/>
  <c r="BQ54" i="12"/>
  <c r="BP54" i="12"/>
  <c r="BO54" i="12"/>
  <c r="BN54" i="12"/>
  <c r="BM54" i="12"/>
  <c r="BL54" i="12"/>
  <c r="BK54" i="12"/>
  <c r="BJ54" i="12"/>
  <c r="BI54" i="12"/>
  <c r="BH54" i="12"/>
  <c r="BG54" i="12"/>
  <c r="BF54" i="12"/>
  <c r="BE54" i="12"/>
  <c r="BD54" i="12"/>
  <c r="BC54" i="12"/>
  <c r="BB54" i="12"/>
  <c r="D54" i="12"/>
  <c r="C54" i="12"/>
  <c r="BA54" i="12" s="1"/>
  <c r="AO54" i="12" s="1"/>
  <c r="CJ53" i="12"/>
  <c r="CI53" i="12"/>
  <c r="CH53" i="12"/>
  <c r="CG53" i="12"/>
  <c r="CF53" i="12"/>
  <c r="CE53" i="12"/>
  <c r="CD53" i="12"/>
  <c r="CC53" i="12"/>
  <c r="CB53" i="12"/>
  <c r="CA53" i="12"/>
  <c r="BZ53" i="12"/>
  <c r="BY53" i="12"/>
  <c r="BX53" i="12"/>
  <c r="BW53" i="12"/>
  <c r="BV53" i="12"/>
  <c r="BU53" i="12"/>
  <c r="BT53" i="12"/>
  <c r="BS53" i="12"/>
  <c r="BR53" i="12"/>
  <c r="BQ53" i="12"/>
  <c r="BP53" i="12"/>
  <c r="BO53" i="12"/>
  <c r="BN53" i="12"/>
  <c r="BM53" i="12"/>
  <c r="BL53" i="12"/>
  <c r="BK53" i="12"/>
  <c r="BJ53" i="12"/>
  <c r="BI53" i="12"/>
  <c r="BH53" i="12"/>
  <c r="BG53" i="12"/>
  <c r="BF53" i="12"/>
  <c r="BE53" i="12"/>
  <c r="BD53" i="12"/>
  <c r="BC53" i="12"/>
  <c r="BB53" i="12"/>
  <c r="BA53" i="12"/>
  <c r="AO53" i="12" s="1"/>
  <c r="D53" i="12"/>
  <c r="C53" i="12"/>
  <c r="CJ52" i="12"/>
  <c r="CI52" i="12"/>
  <c r="CH52" i="12"/>
  <c r="CG52" i="12"/>
  <c r="CF52" i="12"/>
  <c r="CE52" i="12"/>
  <c r="CD52" i="12"/>
  <c r="CC52" i="12"/>
  <c r="CB52" i="12"/>
  <c r="CA52" i="12"/>
  <c r="BZ52" i="12"/>
  <c r="BY52" i="12"/>
  <c r="BX52" i="12"/>
  <c r="BW52" i="12"/>
  <c r="BV52" i="12"/>
  <c r="BU52" i="12"/>
  <c r="BT52" i="12"/>
  <c r="BR52" i="12"/>
  <c r="BQ52" i="12"/>
  <c r="BP52" i="12"/>
  <c r="BO52" i="12"/>
  <c r="BN52" i="12"/>
  <c r="BM52" i="12"/>
  <c r="BL52" i="12"/>
  <c r="BK52" i="12"/>
  <c r="BJ52" i="12"/>
  <c r="BI52" i="12"/>
  <c r="BH52" i="12"/>
  <c r="BG52" i="12"/>
  <c r="BF52" i="12"/>
  <c r="BE52" i="12"/>
  <c r="BD52" i="12"/>
  <c r="BC52" i="12"/>
  <c r="BB52" i="12"/>
  <c r="D52" i="12"/>
  <c r="C52" i="12"/>
  <c r="BS52" i="12" s="1"/>
  <c r="CJ51" i="12"/>
  <c r="CI51" i="12"/>
  <c r="CH51" i="12"/>
  <c r="CG51" i="12"/>
  <c r="CF51" i="12"/>
  <c r="CE51" i="12"/>
  <c r="CD51" i="12"/>
  <c r="CC51" i="12"/>
  <c r="CB51" i="12"/>
  <c r="CA51" i="12"/>
  <c r="BZ51" i="12"/>
  <c r="BY51" i="12"/>
  <c r="BX51" i="12"/>
  <c r="BW51" i="12"/>
  <c r="BV51" i="12"/>
  <c r="BU51" i="12"/>
  <c r="BT51" i="12"/>
  <c r="BS51" i="12"/>
  <c r="BR51" i="12"/>
  <c r="BQ51" i="12"/>
  <c r="BP51" i="12"/>
  <c r="BO51" i="12"/>
  <c r="BN51" i="12"/>
  <c r="BM51" i="12"/>
  <c r="BL51" i="12"/>
  <c r="BK51" i="12"/>
  <c r="BJ51" i="12"/>
  <c r="BI51" i="12"/>
  <c r="BH51" i="12"/>
  <c r="BG51" i="12"/>
  <c r="BF51" i="12"/>
  <c r="BE51" i="12"/>
  <c r="BD51" i="12"/>
  <c r="BC51" i="12"/>
  <c r="BB51" i="12"/>
  <c r="BA51" i="12"/>
  <c r="AO51" i="12" s="1"/>
  <c r="D51" i="12"/>
  <c r="C51" i="12"/>
  <c r="CJ50" i="12"/>
  <c r="CI50" i="12"/>
  <c r="CH50" i="12"/>
  <c r="CG50" i="12"/>
  <c r="CF50" i="12"/>
  <c r="CE50" i="12"/>
  <c r="CD50" i="12"/>
  <c r="CC50" i="12"/>
  <c r="CB50" i="12"/>
  <c r="CA50" i="12"/>
  <c r="BZ50" i="12"/>
  <c r="BY50" i="12"/>
  <c r="BX50" i="12"/>
  <c r="BW50" i="12"/>
  <c r="BV50" i="12"/>
  <c r="BU50" i="12"/>
  <c r="BT50" i="12"/>
  <c r="BR50" i="12"/>
  <c r="BQ50" i="12"/>
  <c r="BP50" i="12"/>
  <c r="BO50" i="12"/>
  <c r="BN50" i="12"/>
  <c r="BM50" i="12"/>
  <c r="BL50" i="12"/>
  <c r="BK50" i="12"/>
  <c r="BJ50" i="12"/>
  <c r="BI50" i="12"/>
  <c r="BH50" i="12"/>
  <c r="BG50" i="12"/>
  <c r="BF50" i="12"/>
  <c r="BE50" i="12"/>
  <c r="BD50" i="12"/>
  <c r="BC50" i="12"/>
  <c r="BB50" i="12"/>
  <c r="D50" i="12"/>
  <c r="C50" i="12"/>
  <c r="BA50" i="12" s="1"/>
  <c r="AO50" i="12" s="1"/>
  <c r="CJ49" i="12"/>
  <c r="CI49" i="12"/>
  <c r="CH49" i="12"/>
  <c r="CG49" i="12"/>
  <c r="CF49" i="12"/>
  <c r="CE49" i="12"/>
  <c r="CD49" i="12"/>
  <c r="CC49" i="12"/>
  <c r="CB49" i="12"/>
  <c r="CA49" i="12"/>
  <c r="BZ49" i="12"/>
  <c r="BY49" i="12"/>
  <c r="BX49" i="12"/>
  <c r="BW49" i="12"/>
  <c r="BV49" i="12"/>
  <c r="BU49" i="12"/>
  <c r="BT49" i="12"/>
  <c r="BS49" i="12"/>
  <c r="BR49" i="12"/>
  <c r="BQ49" i="12"/>
  <c r="BP49" i="12"/>
  <c r="BO49" i="12"/>
  <c r="BN49" i="12"/>
  <c r="BM49" i="12"/>
  <c r="BL49" i="12"/>
  <c r="BK49" i="12"/>
  <c r="BJ49" i="12"/>
  <c r="BI49" i="12"/>
  <c r="BH49" i="12"/>
  <c r="BG49" i="12"/>
  <c r="BF49" i="12"/>
  <c r="BE49" i="12"/>
  <c r="BD49" i="12"/>
  <c r="BC49" i="12"/>
  <c r="BB49" i="12"/>
  <c r="BA49" i="12"/>
  <c r="AO49" i="12" s="1"/>
  <c r="D49" i="12"/>
  <c r="C49" i="12"/>
  <c r="CJ48" i="12"/>
  <c r="CI48" i="12"/>
  <c r="CH48" i="12"/>
  <c r="CG48" i="12"/>
  <c r="CF48" i="12"/>
  <c r="CE48" i="12"/>
  <c r="CD48" i="12"/>
  <c r="CC48" i="12"/>
  <c r="CB48" i="12"/>
  <c r="CA48" i="12"/>
  <c r="BZ48" i="12"/>
  <c r="BY48" i="12"/>
  <c r="BX48" i="12"/>
  <c r="BW48" i="12"/>
  <c r="BV48" i="12"/>
  <c r="BU48" i="12"/>
  <c r="BT48" i="12"/>
  <c r="BR48" i="12"/>
  <c r="BQ48" i="12"/>
  <c r="BP48" i="12"/>
  <c r="BO48" i="12"/>
  <c r="BN48" i="12"/>
  <c r="BM48" i="12"/>
  <c r="BL48" i="12"/>
  <c r="BK48" i="12"/>
  <c r="BJ48" i="12"/>
  <c r="BI48" i="12"/>
  <c r="BH48" i="12"/>
  <c r="BG48" i="12"/>
  <c r="BF48" i="12"/>
  <c r="BE48" i="12"/>
  <c r="BD48" i="12"/>
  <c r="BC48" i="12"/>
  <c r="BB48" i="12"/>
  <c r="D48" i="12"/>
  <c r="C48" i="12"/>
  <c r="BS48" i="12" s="1"/>
  <c r="CJ47" i="12"/>
  <c r="CI47" i="12"/>
  <c r="CH47" i="12"/>
  <c r="CG47" i="12"/>
  <c r="CF47" i="12"/>
  <c r="CE47" i="12"/>
  <c r="CD47" i="12"/>
  <c r="CC47" i="12"/>
  <c r="CB47" i="12"/>
  <c r="CA47" i="12"/>
  <c r="BZ47" i="12"/>
  <c r="BY47" i="12"/>
  <c r="BX47" i="12"/>
  <c r="BW47" i="12"/>
  <c r="BV47" i="12"/>
  <c r="BU47" i="12"/>
  <c r="BT47" i="12"/>
  <c r="BS47" i="12"/>
  <c r="BR47" i="12"/>
  <c r="BQ47" i="12"/>
  <c r="BP47" i="12"/>
  <c r="BO47" i="12"/>
  <c r="BN47" i="12"/>
  <c r="BM47" i="12"/>
  <c r="BL47" i="12"/>
  <c r="BK47" i="12"/>
  <c r="BJ47" i="12"/>
  <c r="BI47" i="12"/>
  <c r="BH47" i="12"/>
  <c r="BG47" i="12"/>
  <c r="BF47" i="12"/>
  <c r="BE47" i="12"/>
  <c r="BD47" i="12"/>
  <c r="BC47" i="12"/>
  <c r="BB47" i="12"/>
  <c r="BA47" i="12"/>
  <c r="AO47" i="12" s="1"/>
  <c r="D47" i="12"/>
  <c r="C47" i="12"/>
  <c r="BW42" i="12"/>
  <c r="BV42" i="12"/>
  <c r="BU42" i="12"/>
  <c r="BT42" i="12"/>
  <c r="BS42" i="12"/>
  <c r="BE42" i="12"/>
  <c r="BD42" i="12"/>
  <c r="BC42" i="12"/>
  <c r="BB42" i="12"/>
  <c r="R42" i="12" s="1"/>
  <c r="BA42" i="12"/>
  <c r="BW41" i="12"/>
  <c r="BV41" i="12"/>
  <c r="BU41" i="12"/>
  <c r="BT41" i="12"/>
  <c r="BS41" i="12"/>
  <c r="BE41" i="12"/>
  <c r="BD41" i="12"/>
  <c r="BC41" i="12"/>
  <c r="BB41" i="12"/>
  <c r="BA41" i="12"/>
  <c r="R41" i="12" s="1"/>
  <c r="BW40" i="12"/>
  <c r="BV40" i="12"/>
  <c r="BU40" i="12"/>
  <c r="BT40" i="12"/>
  <c r="BS40" i="12"/>
  <c r="BE40" i="12"/>
  <c r="BD40" i="12"/>
  <c r="BC40" i="12"/>
  <c r="BB40" i="12"/>
  <c r="BA40" i="12"/>
  <c r="R40" i="12"/>
  <c r="BW39" i="12"/>
  <c r="BV39" i="12"/>
  <c r="BU39" i="12"/>
  <c r="BT39" i="12"/>
  <c r="BS39" i="12"/>
  <c r="BE39" i="12"/>
  <c r="BD39" i="12"/>
  <c r="BC39" i="12"/>
  <c r="BB39" i="12"/>
  <c r="BA39" i="12"/>
  <c r="R39" i="12" s="1"/>
  <c r="BW38" i="12"/>
  <c r="BV38" i="12"/>
  <c r="BU38" i="12"/>
  <c r="BT38" i="12"/>
  <c r="BS38" i="12"/>
  <c r="BE38" i="12"/>
  <c r="BD38" i="12"/>
  <c r="BC38" i="12"/>
  <c r="BB38" i="12"/>
  <c r="R38" i="12" s="1"/>
  <c r="BA38" i="12"/>
  <c r="BW34" i="12"/>
  <c r="BV34" i="12"/>
  <c r="BU34" i="12"/>
  <c r="BT34" i="12"/>
  <c r="BS34" i="12"/>
  <c r="BE34" i="12"/>
  <c r="BD34" i="12"/>
  <c r="BC34" i="12"/>
  <c r="BB34" i="12"/>
  <c r="BA34" i="12"/>
  <c r="R34" i="12" s="1"/>
  <c r="BW33" i="12"/>
  <c r="BV33" i="12"/>
  <c r="BU33" i="12"/>
  <c r="BT33" i="12"/>
  <c r="BS33" i="12"/>
  <c r="BE33" i="12"/>
  <c r="BD33" i="12"/>
  <c r="BC33" i="12"/>
  <c r="BB33" i="12"/>
  <c r="BA33" i="12"/>
  <c r="R33" i="12"/>
  <c r="BW32" i="12"/>
  <c r="BV32" i="12"/>
  <c r="BU32" i="12"/>
  <c r="BT32" i="12"/>
  <c r="BS32" i="12"/>
  <c r="BE32" i="12"/>
  <c r="BD32" i="12"/>
  <c r="BC32" i="12"/>
  <c r="BB32" i="12"/>
  <c r="BA32" i="12"/>
  <c r="R32" i="12" s="1"/>
  <c r="BW31" i="12"/>
  <c r="BV31" i="12"/>
  <c r="BU31" i="12"/>
  <c r="BT31" i="12"/>
  <c r="BS31" i="12"/>
  <c r="BE31" i="12"/>
  <c r="BD31" i="12"/>
  <c r="BC31" i="12"/>
  <c r="BB31" i="12"/>
  <c r="R31" i="12" s="1"/>
  <c r="BA31" i="12"/>
  <c r="BW30" i="12"/>
  <c r="BV30" i="12"/>
  <c r="BU30" i="12"/>
  <c r="BT30" i="12"/>
  <c r="BS30" i="12"/>
  <c r="BE30" i="12"/>
  <c r="BD30" i="12"/>
  <c r="BC30" i="12"/>
  <c r="BB30" i="12"/>
  <c r="BA30" i="12"/>
  <c r="R30" i="12" s="1"/>
  <c r="BX26" i="12"/>
  <c r="BW26" i="12"/>
  <c r="BV26" i="12"/>
  <c r="BU26" i="12"/>
  <c r="BT26" i="12"/>
  <c r="BS26" i="12"/>
  <c r="BH26" i="12"/>
  <c r="BG26" i="12"/>
  <c r="BF26" i="12"/>
  <c r="BE26" i="12"/>
  <c r="BD26" i="12"/>
  <c r="S26" i="12" s="1"/>
  <c r="BC26" i="12"/>
  <c r="BX25" i="12"/>
  <c r="BW25" i="12"/>
  <c r="BV25" i="12"/>
  <c r="BU25" i="12"/>
  <c r="BT25" i="12"/>
  <c r="BS25" i="12"/>
  <c r="BH25" i="12"/>
  <c r="BG25" i="12"/>
  <c r="BF25" i="12"/>
  <c r="BE25" i="12"/>
  <c r="BD25" i="12"/>
  <c r="BC25" i="12"/>
  <c r="S25" i="12" s="1"/>
  <c r="BX24" i="12"/>
  <c r="BW24" i="12"/>
  <c r="BV24" i="12"/>
  <c r="BU24" i="12"/>
  <c r="BT24" i="12"/>
  <c r="BS24" i="12"/>
  <c r="BH24" i="12"/>
  <c r="BG24" i="12"/>
  <c r="BF24" i="12"/>
  <c r="BE24" i="12"/>
  <c r="BD24" i="12"/>
  <c r="BC24" i="12"/>
  <c r="S24" i="12"/>
  <c r="BX23" i="12"/>
  <c r="BW23" i="12"/>
  <c r="BV23" i="12"/>
  <c r="BU23" i="12"/>
  <c r="BT23" i="12"/>
  <c r="BS23" i="12"/>
  <c r="BH23" i="12"/>
  <c r="BG23" i="12"/>
  <c r="BF23" i="12"/>
  <c r="BE23" i="12"/>
  <c r="BD23" i="12"/>
  <c r="BC23" i="12"/>
  <c r="S23" i="12" s="1"/>
  <c r="BX22" i="12"/>
  <c r="BW22" i="12"/>
  <c r="BV22" i="12"/>
  <c r="BU22" i="12"/>
  <c r="BT22" i="12"/>
  <c r="BS22" i="12"/>
  <c r="BH22" i="12"/>
  <c r="BG22" i="12"/>
  <c r="BF22" i="12"/>
  <c r="BE22" i="12"/>
  <c r="BD22" i="12"/>
  <c r="S22" i="12" s="1"/>
  <c r="BC22" i="12"/>
  <c r="BX21" i="12"/>
  <c r="BW21" i="12"/>
  <c r="BV21" i="12"/>
  <c r="BU21" i="12"/>
  <c r="BT21" i="12"/>
  <c r="BS21" i="12"/>
  <c r="BH21" i="12"/>
  <c r="BG21" i="12"/>
  <c r="BF21" i="12"/>
  <c r="BE21" i="12"/>
  <c r="BD21" i="12"/>
  <c r="BC21" i="12"/>
  <c r="S21" i="12" s="1"/>
  <c r="BX20" i="12"/>
  <c r="BW20" i="12"/>
  <c r="BV20" i="12"/>
  <c r="BU20" i="12"/>
  <c r="BT20" i="12"/>
  <c r="BS20" i="12"/>
  <c r="BH20" i="12"/>
  <c r="BG20" i="12"/>
  <c r="BF20" i="12"/>
  <c r="S20" i="12" s="1"/>
  <c r="BE20" i="12"/>
  <c r="BD20" i="12"/>
  <c r="BC20" i="12"/>
  <c r="BX19" i="12"/>
  <c r="BW19" i="12"/>
  <c r="BV19" i="12"/>
  <c r="BU19" i="12"/>
  <c r="BT19" i="12"/>
  <c r="BS19" i="12"/>
  <c r="BH19" i="12"/>
  <c r="BG19" i="12"/>
  <c r="BF19" i="12"/>
  <c r="BE19" i="12"/>
  <c r="BD19" i="12"/>
  <c r="BC19" i="12"/>
  <c r="S19" i="12" s="1"/>
  <c r="BX18" i="12"/>
  <c r="BW18" i="12"/>
  <c r="BV18" i="12"/>
  <c r="BU18" i="12"/>
  <c r="BT18" i="12"/>
  <c r="BS18" i="12"/>
  <c r="BH18" i="12"/>
  <c r="BG18" i="12"/>
  <c r="BF18" i="12"/>
  <c r="BE18" i="12"/>
  <c r="BD18" i="12"/>
  <c r="S18" i="12" s="1"/>
  <c r="BC18" i="12"/>
  <c r="BX17" i="12"/>
  <c r="BW17" i="12"/>
  <c r="BV17" i="12"/>
  <c r="BU17" i="12"/>
  <c r="BT17" i="12"/>
  <c r="BS17" i="12"/>
  <c r="BH17" i="12"/>
  <c r="BG17" i="12"/>
  <c r="BF17" i="12"/>
  <c r="BE17" i="12"/>
  <c r="BD17" i="12"/>
  <c r="BC17" i="12"/>
  <c r="S17" i="12" s="1"/>
  <c r="BX16" i="12"/>
  <c r="BW16" i="12"/>
  <c r="BV16" i="12"/>
  <c r="BU16" i="12"/>
  <c r="BT16" i="12"/>
  <c r="BS16" i="12"/>
  <c r="BH16" i="12"/>
  <c r="BG16" i="12"/>
  <c r="BF16" i="12"/>
  <c r="BE16" i="12"/>
  <c r="BD16" i="12"/>
  <c r="BC16" i="12"/>
  <c r="S16" i="12"/>
  <c r="BX15" i="12"/>
  <c r="BW15" i="12"/>
  <c r="BV15" i="12"/>
  <c r="BU15" i="12"/>
  <c r="BT15" i="12"/>
  <c r="BS15" i="12"/>
  <c r="BH15" i="12"/>
  <c r="BG15" i="12"/>
  <c r="BF15" i="12"/>
  <c r="BE15" i="12"/>
  <c r="BD15" i="12"/>
  <c r="BC15" i="12"/>
  <c r="S15" i="12" s="1"/>
  <c r="BX14" i="12"/>
  <c r="BW14" i="12"/>
  <c r="BV14" i="12"/>
  <c r="BU14" i="12"/>
  <c r="BT14" i="12"/>
  <c r="BS14" i="12"/>
  <c r="BH14" i="12"/>
  <c r="BG14" i="12"/>
  <c r="BF14" i="12"/>
  <c r="BE14" i="12"/>
  <c r="BD14" i="12"/>
  <c r="S14" i="12" s="1"/>
  <c r="BC14" i="12"/>
  <c r="BX13" i="12"/>
  <c r="BW13" i="12"/>
  <c r="BV13" i="12"/>
  <c r="BU13" i="12"/>
  <c r="BT13" i="12"/>
  <c r="BS13" i="12"/>
  <c r="BH13" i="12"/>
  <c r="BG13" i="12"/>
  <c r="BF13" i="12"/>
  <c r="BE13" i="12"/>
  <c r="BD13" i="12"/>
  <c r="BC13" i="12"/>
  <c r="S13" i="12" s="1"/>
  <c r="BX12" i="12"/>
  <c r="BW12" i="12"/>
  <c r="BV12" i="12"/>
  <c r="BU12" i="12"/>
  <c r="BT12" i="12"/>
  <c r="BS12" i="12"/>
  <c r="BH12" i="12"/>
  <c r="BG12" i="12"/>
  <c r="BF12" i="12"/>
  <c r="BE12" i="12"/>
  <c r="BD12" i="12"/>
  <c r="BC12" i="12"/>
  <c r="S12" i="12"/>
  <c r="BX11" i="12"/>
  <c r="BW11" i="12"/>
  <c r="BV11" i="12"/>
  <c r="BU11" i="12"/>
  <c r="BT11" i="12"/>
  <c r="BS11" i="12"/>
  <c r="BH11" i="12"/>
  <c r="BG11" i="12"/>
  <c r="BF11" i="12"/>
  <c r="BE11" i="12"/>
  <c r="BD11" i="12"/>
  <c r="BC11" i="12"/>
  <c r="S11" i="12" s="1"/>
  <c r="A5" i="12"/>
  <c r="A4" i="12"/>
  <c r="A3" i="12"/>
  <c r="A2" i="12"/>
  <c r="BA48" i="12" l="1"/>
  <c r="AO48" i="12" s="1"/>
  <c r="A172" i="12" s="1"/>
  <c r="BS50" i="12"/>
  <c r="BA52" i="12"/>
  <c r="AO52" i="12" s="1"/>
  <c r="BS54" i="12"/>
  <c r="BA56" i="12"/>
  <c r="AO56" i="12" s="1"/>
  <c r="BS58" i="12"/>
  <c r="BA60" i="12"/>
  <c r="AO60" i="12" s="1"/>
  <c r="BS62" i="12"/>
  <c r="BA64" i="12"/>
  <c r="AO64" i="12" s="1"/>
  <c r="BS70" i="12"/>
  <c r="BA72" i="12"/>
  <c r="AO72" i="12" s="1"/>
  <c r="BS74" i="12"/>
  <c r="BA76" i="12"/>
  <c r="AO76" i="12" s="1"/>
  <c r="BS78" i="12"/>
  <c r="BA80" i="12"/>
  <c r="AO80" i="12" s="1"/>
  <c r="BS82" i="12"/>
  <c r="BA84" i="12"/>
  <c r="AO84" i="12" s="1"/>
  <c r="BS86" i="12"/>
  <c r="CJ86" i="13"/>
  <c r="CI86" i="13"/>
  <c r="CH86" i="13"/>
  <c r="CG86" i="13"/>
  <c r="CF86" i="13"/>
  <c r="CE86" i="13"/>
  <c r="CD86" i="13"/>
  <c r="CC86" i="13"/>
  <c r="CB86" i="13"/>
  <c r="CA86" i="13"/>
  <c r="BZ86" i="13"/>
  <c r="BY86" i="13"/>
  <c r="BX86" i="13"/>
  <c r="BW86" i="13"/>
  <c r="BV86" i="13"/>
  <c r="BU86" i="13"/>
  <c r="BT86" i="13"/>
  <c r="BR86" i="13"/>
  <c r="BQ86" i="13"/>
  <c r="BP86" i="13"/>
  <c r="BO86" i="13"/>
  <c r="BN86" i="13"/>
  <c r="BM86" i="13"/>
  <c r="BL86" i="13"/>
  <c r="BK86" i="13"/>
  <c r="BJ86" i="13"/>
  <c r="BI86" i="13"/>
  <c r="BH86" i="13"/>
  <c r="BG86" i="13"/>
  <c r="BF86" i="13"/>
  <c r="BE86" i="13"/>
  <c r="BD86" i="13"/>
  <c r="BC86" i="13"/>
  <c r="BB86" i="13"/>
  <c r="BA86" i="13"/>
  <c r="AO86" i="13"/>
  <c r="D86" i="13"/>
  <c r="C86" i="13"/>
  <c r="BS86" i="13" s="1"/>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AO85" i="13" s="1"/>
  <c r="BB85" i="13"/>
  <c r="BA85" i="13"/>
  <c r="D85" i="13"/>
  <c r="C85" i="13"/>
  <c r="CJ84" i="13"/>
  <c r="CI84" i="13"/>
  <c r="CH84" i="13"/>
  <c r="CG84" i="13"/>
  <c r="CF84" i="13"/>
  <c r="CE84" i="13"/>
  <c r="CD84" i="13"/>
  <c r="CC84" i="13"/>
  <c r="CB84" i="13"/>
  <c r="CA84" i="13"/>
  <c r="BZ84" i="13"/>
  <c r="BY84" i="13"/>
  <c r="BX84" i="13"/>
  <c r="BW84" i="13"/>
  <c r="BV84" i="13"/>
  <c r="BU84" i="13"/>
  <c r="BT84" i="13"/>
  <c r="BR84" i="13"/>
  <c r="BQ84" i="13"/>
  <c r="BP84" i="13"/>
  <c r="BO84" i="13"/>
  <c r="BN84" i="13"/>
  <c r="BM84" i="13"/>
  <c r="BL84" i="13"/>
  <c r="BK84" i="13"/>
  <c r="BJ84" i="13"/>
  <c r="BI84" i="13"/>
  <c r="BH84" i="13"/>
  <c r="BG84" i="13"/>
  <c r="BF84" i="13"/>
  <c r="BE84" i="13"/>
  <c r="BD84" i="13"/>
  <c r="BC84" i="13"/>
  <c r="BB84" i="13"/>
  <c r="D84" i="13"/>
  <c r="C84" i="13"/>
  <c r="BA84" i="13" s="1"/>
  <c r="AO84" i="13" s="1"/>
  <c r="CJ83" i="13"/>
  <c r="CI83" i="13"/>
  <c r="CH83" i="13"/>
  <c r="CG83" i="13"/>
  <c r="CF83" i="13"/>
  <c r="CE83" i="13"/>
  <c r="CD83" i="13"/>
  <c r="CC83" i="13"/>
  <c r="CB83" i="13"/>
  <c r="CA83" i="13"/>
  <c r="BZ83" i="13"/>
  <c r="BY83" i="13"/>
  <c r="BX83" i="13"/>
  <c r="BW83" i="13"/>
  <c r="BV83" i="13"/>
  <c r="BU83" i="13"/>
  <c r="BT83" i="13"/>
  <c r="BR83" i="13"/>
  <c r="BQ83" i="13"/>
  <c r="BP83" i="13"/>
  <c r="BO83" i="13"/>
  <c r="BN83" i="13"/>
  <c r="BM83" i="13"/>
  <c r="BL83" i="13"/>
  <c r="BK83" i="13"/>
  <c r="BJ83" i="13"/>
  <c r="BI83" i="13"/>
  <c r="BH83" i="13"/>
  <c r="BG83" i="13"/>
  <c r="BF83" i="13"/>
  <c r="BE83" i="13"/>
  <c r="BD83" i="13"/>
  <c r="BC83" i="13"/>
  <c r="BB83" i="13"/>
  <c r="BA83" i="13"/>
  <c r="AO83" i="13" s="1"/>
  <c r="D83" i="13"/>
  <c r="C83" i="13"/>
  <c r="BS83" i="13" s="1"/>
  <c r="CJ82" i="13"/>
  <c r="CI82" i="13"/>
  <c r="CH82" i="13"/>
  <c r="CG82" i="13"/>
  <c r="CF82" i="13"/>
  <c r="CE82" i="13"/>
  <c r="CD82" i="13"/>
  <c r="CC82" i="13"/>
  <c r="CB82" i="13"/>
  <c r="CA82" i="13"/>
  <c r="BZ82" i="13"/>
  <c r="BY82" i="13"/>
  <c r="BX82" i="13"/>
  <c r="BW82" i="13"/>
  <c r="BV82" i="13"/>
  <c r="BU82" i="13"/>
  <c r="BT82" i="13"/>
  <c r="BR82" i="13"/>
  <c r="BQ82" i="13"/>
  <c r="BP82" i="13"/>
  <c r="BO82" i="13"/>
  <c r="BN82" i="13"/>
  <c r="BM82" i="13"/>
  <c r="BL82" i="13"/>
  <c r="BK82" i="13"/>
  <c r="BJ82" i="13"/>
  <c r="BI82" i="13"/>
  <c r="BH82" i="13"/>
  <c r="BG82" i="13"/>
  <c r="BF82" i="13"/>
  <c r="BE82" i="13"/>
  <c r="BD82" i="13"/>
  <c r="BC82" i="13"/>
  <c r="BB82" i="13"/>
  <c r="BA82" i="13"/>
  <c r="AO82" i="13"/>
  <c r="D82" i="13"/>
  <c r="C82" i="13"/>
  <c r="BS82" i="13" s="1"/>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AO81" i="13" s="1"/>
  <c r="BB81" i="13"/>
  <c r="BA81" i="13"/>
  <c r="D81" i="13"/>
  <c r="C81" i="13"/>
  <c r="CJ80" i="13"/>
  <c r="CI80" i="13"/>
  <c r="CH80" i="13"/>
  <c r="CG80" i="13"/>
  <c r="CF80" i="13"/>
  <c r="CE80" i="13"/>
  <c r="CD80" i="13"/>
  <c r="CC80" i="13"/>
  <c r="CB80" i="13"/>
  <c r="CA80" i="13"/>
  <c r="BZ80" i="13"/>
  <c r="BY80" i="13"/>
  <c r="BX80" i="13"/>
  <c r="BW80" i="13"/>
  <c r="BV80" i="13"/>
  <c r="BU80" i="13"/>
  <c r="BT80" i="13"/>
  <c r="BR80" i="13"/>
  <c r="BQ80" i="13"/>
  <c r="BP80" i="13"/>
  <c r="BO80" i="13"/>
  <c r="BN80" i="13"/>
  <c r="BM80" i="13"/>
  <c r="BL80" i="13"/>
  <c r="BK80" i="13"/>
  <c r="BJ80" i="13"/>
  <c r="BI80" i="13"/>
  <c r="BH80" i="13"/>
  <c r="BG80" i="13"/>
  <c r="BF80" i="13"/>
  <c r="BE80" i="13"/>
  <c r="BD80" i="13"/>
  <c r="BC80" i="13"/>
  <c r="BB80" i="13"/>
  <c r="D80" i="13"/>
  <c r="C80" i="13"/>
  <c r="BA80" i="13" s="1"/>
  <c r="AO80" i="13" s="1"/>
  <c r="CJ79" i="13"/>
  <c r="CI79" i="13"/>
  <c r="CH79" i="13"/>
  <c r="CG79" i="13"/>
  <c r="CF79" i="13"/>
  <c r="CE79" i="13"/>
  <c r="CD79" i="13"/>
  <c r="CC79" i="13"/>
  <c r="CB79" i="13"/>
  <c r="CA79" i="13"/>
  <c r="BZ79" i="13"/>
  <c r="BY79" i="13"/>
  <c r="BX79" i="13"/>
  <c r="BW79" i="13"/>
  <c r="BV79" i="13"/>
  <c r="BU79" i="13"/>
  <c r="BT79" i="13"/>
  <c r="BR79" i="13"/>
  <c r="BQ79" i="13"/>
  <c r="BP79" i="13"/>
  <c r="BO79" i="13"/>
  <c r="BN79" i="13"/>
  <c r="BM79" i="13"/>
  <c r="BL79" i="13"/>
  <c r="BK79" i="13"/>
  <c r="BJ79" i="13"/>
  <c r="BI79" i="13"/>
  <c r="BH79" i="13"/>
  <c r="BG79" i="13"/>
  <c r="BF79" i="13"/>
  <c r="BE79" i="13"/>
  <c r="BD79" i="13"/>
  <c r="BC79" i="13"/>
  <c r="BB79" i="13"/>
  <c r="BA79" i="13"/>
  <c r="AO79" i="13" s="1"/>
  <c r="D79" i="13"/>
  <c r="C79" i="13"/>
  <c r="BS79" i="13" s="1"/>
  <c r="CJ78" i="13"/>
  <c r="CI78" i="13"/>
  <c r="CH78" i="13"/>
  <c r="CG78" i="13"/>
  <c r="CF78" i="13"/>
  <c r="CE78" i="13"/>
  <c r="CD78" i="13"/>
  <c r="CC78" i="13"/>
  <c r="CB78" i="13"/>
  <c r="CA78" i="13"/>
  <c r="BZ78" i="13"/>
  <c r="BY78" i="13"/>
  <c r="BX78" i="13"/>
  <c r="BW78" i="13"/>
  <c r="BV78" i="13"/>
  <c r="BU78" i="13"/>
  <c r="BT78" i="13"/>
  <c r="BR78" i="13"/>
  <c r="BQ78" i="13"/>
  <c r="BP78" i="13"/>
  <c r="BO78" i="13"/>
  <c r="BN78" i="13"/>
  <c r="BM78" i="13"/>
  <c r="BL78" i="13"/>
  <c r="BK78" i="13"/>
  <c r="BJ78" i="13"/>
  <c r="BI78" i="13"/>
  <c r="BH78" i="13"/>
  <c r="BG78" i="13"/>
  <c r="BF78" i="13"/>
  <c r="BE78" i="13"/>
  <c r="BD78" i="13"/>
  <c r="BC78" i="13"/>
  <c r="BB78" i="13"/>
  <c r="BA78" i="13"/>
  <c r="AO78" i="13"/>
  <c r="D78" i="13"/>
  <c r="C78" i="13"/>
  <c r="BS78" i="13" s="1"/>
  <c r="CJ77" i="13"/>
  <c r="CI77" i="13"/>
  <c r="CH77" i="13"/>
  <c r="CG77" i="13"/>
  <c r="CF77" i="13"/>
  <c r="CE77" i="13"/>
  <c r="CD77" i="13"/>
  <c r="CC77" i="13"/>
  <c r="CB77" i="13"/>
  <c r="CA77" i="13"/>
  <c r="BZ77" i="13"/>
  <c r="BY77" i="13"/>
  <c r="BX77" i="13"/>
  <c r="BW77" i="13"/>
  <c r="BV77" i="13"/>
  <c r="BU77" i="13"/>
  <c r="BT77" i="13"/>
  <c r="BS77" i="13"/>
  <c r="BR77" i="13"/>
  <c r="BQ77" i="13"/>
  <c r="BP77" i="13"/>
  <c r="BO77" i="13"/>
  <c r="BN77" i="13"/>
  <c r="BM77" i="13"/>
  <c r="BL77" i="13"/>
  <c r="BK77" i="13"/>
  <c r="BJ77" i="13"/>
  <c r="BI77" i="13"/>
  <c r="BH77" i="13"/>
  <c r="BG77" i="13"/>
  <c r="BF77" i="13"/>
  <c r="BE77" i="13"/>
  <c r="BD77" i="13"/>
  <c r="BC77" i="13"/>
  <c r="AO77" i="13" s="1"/>
  <c r="BB77" i="13"/>
  <c r="BA77" i="13"/>
  <c r="D77" i="13"/>
  <c r="C77" i="13"/>
  <c r="CJ76" i="13"/>
  <c r="CI76" i="13"/>
  <c r="CH76" i="13"/>
  <c r="CG76" i="13"/>
  <c r="CF76" i="13"/>
  <c r="CE76" i="13"/>
  <c r="CD76" i="13"/>
  <c r="CC76" i="13"/>
  <c r="CB76" i="13"/>
  <c r="CA76" i="13"/>
  <c r="BZ76" i="13"/>
  <c r="BY76" i="13"/>
  <c r="BX76" i="13"/>
  <c r="BW76" i="13"/>
  <c r="BV76" i="13"/>
  <c r="BU76" i="13"/>
  <c r="BT76" i="13"/>
  <c r="BR76" i="13"/>
  <c r="BQ76" i="13"/>
  <c r="BP76" i="13"/>
  <c r="BO76" i="13"/>
  <c r="BN76" i="13"/>
  <c r="BM76" i="13"/>
  <c r="BL76" i="13"/>
  <c r="BK76" i="13"/>
  <c r="BJ76" i="13"/>
  <c r="BI76" i="13"/>
  <c r="BH76" i="13"/>
  <c r="BG76" i="13"/>
  <c r="BF76" i="13"/>
  <c r="BE76" i="13"/>
  <c r="BD76" i="13"/>
  <c r="BC76" i="13"/>
  <c r="BB76" i="13"/>
  <c r="D76" i="13"/>
  <c r="C76" i="13"/>
  <c r="BA76" i="13" s="1"/>
  <c r="AO76" i="13" s="1"/>
  <c r="CJ75" i="13"/>
  <c r="CI75" i="13"/>
  <c r="CH75" i="13"/>
  <c r="CG75" i="13"/>
  <c r="CF75" i="13"/>
  <c r="CE75" i="13"/>
  <c r="CD75" i="13"/>
  <c r="CC75" i="13"/>
  <c r="CB75" i="13"/>
  <c r="CA75" i="13"/>
  <c r="BZ75" i="13"/>
  <c r="BY75" i="13"/>
  <c r="BX75" i="13"/>
  <c r="BW75" i="13"/>
  <c r="BV75" i="13"/>
  <c r="BU75" i="13"/>
  <c r="BT75" i="13"/>
  <c r="BR75" i="13"/>
  <c r="BQ75" i="13"/>
  <c r="BP75" i="13"/>
  <c r="BO75" i="13"/>
  <c r="BN75" i="13"/>
  <c r="BM75" i="13"/>
  <c r="BL75" i="13"/>
  <c r="BK75" i="13"/>
  <c r="BJ75" i="13"/>
  <c r="BI75" i="13"/>
  <c r="BH75" i="13"/>
  <c r="BG75" i="13"/>
  <c r="BF75" i="13"/>
  <c r="BE75" i="13"/>
  <c r="BD75" i="13"/>
  <c r="BC75" i="13"/>
  <c r="BB75" i="13"/>
  <c r="BA75" i="13"/>
  <c r="AO75" i="13" s="1"/>
  <c r="D75" i="13"/>
  <c r="C75" i="13"/>
  <c r="BS75" i="13" s="1"/>
  <c r="CJ74" i="13"/>
  <c r="CI74" i="13"/>
  <c r="CH74" i="13"/>
  <c r="CG74" i="13"/>
  <c r="CF74" i="13"/>
  <c r="CE74" i="13"/>
  <c r="CD74" i="13"/>
  <c r="CC74" i="13"/>
  <c r="CB74" i="13"/>
  <c r="CA74" i="13"/>
  <c r="BZ74" i="13"/>
  <c r="BY74" i="13"/>
  <c r="BX74" i="13"/>
  <c r="BW74" i="13"/>
  <c r="BV74" i="13"/>
  <c r="BU74" i="13"/>
  <c r="BT74" i="13"/>
  <c r="BR74" i="13"/>
  <c r="BQ74" i="13"/>
  <c r="BP74" i="13"/>
  <c r="BO74" i="13"/>
  <c r="BN74" i="13"/>
  <c r="BM74" i="13"/>
  <c r="BL74" i="13"/>
  <c r="BK74" i="13"/>
  <c r="BJ74" i="13"/>
  <c r="BI74" i="13"/>
  <c r="BH74" i="13"/>
  <c r="BG74" i="13"/>
  <c r="BF74" i="13"/>
  <c r="BE74" i="13"/>
  <c r="BD74" i="13"/>
  <c r="BC74" i="13"/>
  <c r="BB74" i="13"/>
  <c r="BA74" i="13"/>
  <c r="AO74" i="13"/>
  <c r="D74" i="13"/>
  <c r="C74" i="13"/>
  <c r="BS74" i="13" s="1"/>
  <c r="CJ73" i="13"/>
  <c r="CI73" i="13"/>
  <c r="CH73" i="13"/>
  <c r="CG73" i="13"/>
  <c r="CF73" i="13"/>
  <c r="CE73" i="13"/>
  <c r="CD73" i="13"/>
  <c r="CC73" i="13"/>
  <c r="CB73" i="13"/>
  <c r="CA73" i="13"/>
  <c r="BZ73" i="13"/>
  <c r="BY73" i="13"/>
  <c r="BX73" i="13"/>
  <c r="BW73" i="13"/>
  <c r="BV73" i="13"/>
  <c r="BU73" i="13"/>
  <c r="BT73" i="13"/>
  <c r="BS73" i="13"/>
  <c r="BR73" i="13"/>
  <c r="BQ73" i="13"/>
  <c r="BP73" i="13"/>
  <c r="BO73" i="13"/>
  <c r="BN73" i="13"/>
  <c r="BM73" i="13"/>
  <c r="BL73" i="13"/>
  <c r="BK73" i="13"/>
  <c r="BJ73" i="13"/>
  <c r="BI73" i="13"/>
  <c r="BH73" i="13"/>
  <c r="BG73" i="13"/>
  <c r="BF73" i="13"/>
  <c r="BE73" i="13"/>
  <c r="BD73" i="13"/>
  <c r="BC73" i="13"/>
  <c r="AO73" i="13" s="1"/>
  <c r="BB73" i="13"/>
  <c r="BA73" i="13"/>
  <c r="D73" i="13"/>
  <c r="C73" i="13"/>
  <c r="CJ72" i="13"/>
  <c r="CI72" i="13"/>
  <c r="CH72" i="13"/>
  <c r="CG72" i="13"/>
  <c r="CF72" i="13"/>
  <c r="CE72" i="13"/>
  <c r="CD72" i="13"/>
  <c r="CC72" i="13"/>
  <c r="CB72" i="13"/>
  <c r="CA72" i="13"/>
  <c r="BZ72" i="13"/>
  <c r="BY72" i="13"/>
  <c r="BX72" i="13"/>
  <c r="BW72" i="13"/>
  <c r="BV72" i="13"/>
  <c r="BU72" i="13"/>
  <c r="BT72" i="13"/>
  <c r="BR72" i="13"/>
  <c r="BQ72" i="13"/>
  <c r="BP72" i="13"/>
  <c r="BO72" i="13"/>
  <c r="BN72" i="13"/>
  <c r="BM72" i="13"/>
  <c r="BL72" i="13"/>
  <c r="BK72" i="13"/>
  <c r="BJ72" i="13"/>
  <c r="BI72" i="13"/>
  <c r="BH72" i="13"/>
  <c r="BG72" i="13"/>
  <c r="BF72" i="13"/>
  <c r="BE72" i="13"/>
  <c r="BD72" i="13"/>
  <c r="BC72" i="13"/>
  <c r="BB72" i="13"/>
  <c r="D72" i="13"/>
  <c r="C72" i="13"/>
  <c r="BA72" i="13" s="1"/>
  <c r="AO72" i="13" s="1"/>
  <c r="CJ71" i="13"/>
  <c r="CI71" i="13"/>
  <c r="CH71" i="13"/>
  <c r="CG71" i="13"/>
  <c r="CF71" i="13"/>
  <c r="CE71" i="13"/>
  <c r="CD71" i="13"/>
  <c r="CC71" i="13"/>
  <c r="CB71" i="13"/>
  <c r="CA71" i="13"/>
  <c r="BZ71" i="13"/>
  <c r="BY71" i="13"/>
  <c r="BX71" i="13"/>
  <c r="BW71" i="13"/>
  <c r="BV71" i="13"/>
  <c r="BU71" i="13"/>
  <c r="BT71" i="13"/>
  <c r="BR71" i="13"/>
  <c r="BQ71" i="13"/>
  <c r="BP71" i="13"/>
  <c r="BO71" i="13"/>
  <c r="BN71" i="13"/>
  <c r="BM71" i="13"/>
  <c r="BL71" i="13"/>
  <c r="BK71" i="13"/>
  <c r="BJ71" i="13"/>
  <c r="BI71" i="13"/>
  <c r="BH71" i="13"/>
  <c r="BG71" i="13"/>
  <c r="BF71" i="13"/>
  <c r="BE71" i="13"/>
  <c r="BD71" i="13"/>
  <c r="BC71" i="13"/>
  <c r="BB71" i="13"/>
  <c r="BA71" i="13"/>
  <c r="AO71" i="13" s="1"/>
  <c r="D71" i="13"/>
  <c r="C71" i="13"/>
  <c r="BS71" i="13" s="1"/>
  <c r="CJ70" i="13"/>
  <c r="CI70" i="13"/>
  <c r="CH70" i="13"/>
  <c r="CG70" i="13"/>
  <c r="CF70" i="13"/>
  <c r="CE70" i="13"/>
  <c r="CD70" i="13"/>
  <c r="CC70" i="13"/>
  <c r="CB70" i="13"/>
  <c r="CA70" i="13"/>
  <c r="BZ70" i="13"/>
  <c r="BY70" i="13"/>
  <c r="BX70" i="13"/>
  <c r="BW70" i="13"/>
  <c r="BV70" i="13"/>
  <c r="BU70" i="13"/>
  <c r="BT70" i="13"/>
  <c r="BR70" i="13"/>
  <c r="BQ70" i="13"/>
  <c r="BP70" i="13"/>
  <c r="BO70" i="13"/>
  <c r="BN70" i="13"/>
  <c r="BM70" i="13"/>
  <c r="BL70" i="13"/>
  <c r="BK70" i="13"/>
  <c r="BJ70" i="13"/>
  <c r="BI70" i="13"/>
  <c r="BH70" i="13"/>
  <c r="BG70" i="13"/>
  <c r="BF70" i="13"/>
  <c r="BE70" i="13"/>
  <c r="BD70" i="13"/>
  <c r="BC70" i="13"/>
  <c r="BB70" i="13"/>
  <c r="BA70" i="13"/>
  <c r="AO70" i="13"/>
  <c r="D70" i="13"/>
  <c r="C70" i="13"/>
  <c r="BS70" i="13" s="1"/>
  <c r="CJ69" i="13"/>
  <c r="CI69" i="13"/>
  <c r="CH69" i="13"/>
  <c r="CG69" i="13"/>
  <c r="CF69" i="13"/>
  <c r="CE69" i="13"/>
  <c r="CD69" i="13"/>
  <c r="CC69" i="13"/>
  <c r="CB69" i="13"/>
  <c r="CA69" i="13"/>
  <c r="BZ69" i="13"/>
  <c r="BY69" i="13"/>
  <c r="BX69" i="13"/>
  <c r="BW69" i="13"/>
  <c r="BV69" i="13"/>
  <c r="BU69" i="13"/>
  <c r="BT69" i="13"/>
  <c r="BS69" i="13"/>
  <c r="BR69" i="13"/>
  <c r="BQ69" i="13"/>
  <c r="BP69" i="13"/>
  <c r="BO69" i="13"/>
  <c r="BN69" i="13"/>
  <c r="BM69" i="13"/>
  <c r="BL69" i="13"/>
  <c r="BK69" i="13"/>
  <c r="BJ69" i="13"/>
  <c r="BI69" i="13"/>
  <c r="BH69" i="13"/>
  <c r="BG69" i="13"/>
  <c r="BF69" i="13"/>
  <c r="BE69" i="13"/>
  <c r="BD69" i="13"/>
  <c r="BC69" i="13"/>
  <c r="AO69" i="13" s="1"/>
  <c r="BB69" i="13"/>
  <c r="BA69" i="13"/>
  <c r="D69" i="13"/>
  <c r="C69" i="13"/>
  <c r="CJ64" i="13"/>
  <c r="CI64" i="13"/>
  <c r="CH64" i="13"/>
  <c r="CG64" i="13"/>
  <c r="CF64" i="13"/>
  <c r="CE64" i="13"/>
  <c r="CD64" i="13"/>
  <c r="CC64" i="13"/>
  <c r="CB64" i="13"/>
  <c r="CA64" i="13"/>
  <c r="BZ64" i="13"/>
  <c r="BY64" i="13"/>
  <c r="BX64" i="13"/>
  <c r="BW64" i="13"/>
  <c r="BV64" i="13"/>
  <c r="BU64" i="13"/>
  <c r="BT64" i="13"/>
  <c r="BR64" i="13"/>
  <c r="BQ64" i="13"/>
  <c r="BP64" i="13"/>
  <c r="BO64" i="13"/>
  <c r="BN64" i="13"/>
  <c r="BM64" i="13"/>
  <c r="BL64" i="13"/>
  <c r="BK64" i="13"/>
  <c r="BJ64" i="13"/>
  <c r="BI64" i="13"/>
  <c r="BH64" i="13"/>
  <c r="BG64" i="13"/>
  <c r="BF64" i="13"/>
  <c r="BE64" i="13"/>
  <c r="BD64" i="13"/>
  <c r="BC64" i="13"/>
  <c r="BB64" i="13"/>
  <c r="D64" i="13"/>
  <c r="C64" i="13"/>
  <c r="BA64" i="13" s="1"/>
  <c r="AO64" i="13" s="1"/>
  <c r="CJ63" i="13"/>
  <c r="CI63" i="13"/>
  <c r="CH63" i="13"/>
  <c r="CG63" i="13"/>
  <c r="CF63" i="13"/>
  <c r="CE63" i="13"/>
  <c r="CD63" i="13"/>
  <c r="CC63" i="13"/>
  <c r="CB63" i="13"/>
  <c r="CA63" i="13"/>
  <c r="BZ63" i="13"/>
  <c r="BY63" i="13"/>
  <c r="BX63" i="13"/>
  <c r="BW63" i="13"/>
  <c r="BV63" i="13"/>
  <c r="BU63" i="13"/>
  <c r="BT63" i="13"/>
  <c r="BR63" i="13"/>
  <c r="BQ63" i="13"/>
  <c r="BP63" i="13"/>
  <c r="BO63" i="13"/>
  <c r="BN63" i="13"/>
  <c r="BM63" i="13"/>
  <c r="BL63" i="13"/>
  <c r="BK63" i="13"/>
  <c r="BJ63" i="13"/>
  <c r="BI63" i="13"/>
  <c r="BH63" i="13"/>
  <c r="BG63" i="13"/>
  <c r="BF63" i="13"/>
  <c r="BE63" i="13"/>
  <c r="BD63" i="13"/>
  <c r="BC63" i="13"/>
  <c r="BB63" i="13"/>
  <c r="BA63" i="13"/>
  <c r="AO63" i="13" s="1"/>
  <c r="D63" i="13"/>
  <c r="C63" i="13"/>
  <c r="BS63" i="13" s="1"/>
  <c r="CJ62" i="13"/>
  <c r="CI62" i="13"/>
  <c r="CH62" i="13"/>
  <c r="CG62" i="13"/>
  <c r="CF62" i="13"/>
  <c r="CE62" i="13"/>
  <c r="CD62" i="13"/>
  <c r="CC62" i="13"/>
  <c r="CB62" i="13"/>
  <c r="CA62" i="13"/>
  <c r="BZ62" i="13"/>
  <c r="BY62" i="13"/>
  <c r="BX62" i="13"/>
  <c r="BW62" i="13"/>
  <c r="BV62" i="13"/>
  <c r="BU62" i="13"/>
  <c r="BT62" i="13"/>
  <c r="BR62" i="13"/>
  <c r="BQ62" i="13"/>
  <c r="BP62" i="13"/>
  <c r="BO62" i="13"/>
  <c r="BN62" i="13"/>
  <c r="BM62" i="13"/>
  <c r="BL62" i="13"/>
  <c r="BK62" i="13"/>
  <c r="BJ62" i="13"/>
  <c r="BI62" i="13"/>
  <c r="BH62" i="13"/>
  <c r="BG62" i="13"/>
  <c r="BF62" i="13"/>
  <c r="BE62" i="13"/>
  <c r="BD62" i="13"/>
  <c r="BC62" i="13"/>
  <c r="BB62" i="13"/>
  <c r="BA62" i="13"/>
  <c r="AO62" i="13"/>
  <c r="D62" i="13"/>
  <c r="C62" i="13"/>
  <c r="BS62" i="13" s="1"/>
  <c r="CJ61" i="13"/>
  <c r="CI61" i="13"/>
  <c r="CH61" i="13"/>
  <c r="CG61" i="13"/>
  <c r="CF61" i="13"/>
  <c r="CE61" i="13"/>
  <c r="CD61" i="13"/>
  <c r="CC61" i="13"/>
  <c r="CB61" i="13"/>
  <c r="CA61" i="13"/>
  <c r="BZ61" i="13"/>
  <c r="BY61" i="13"/>
  <c r="BX61" i="13"/>
  <c r="BW61" i="13"/>
  <c r="BV61" i="13"/>
  <c r="BU61" i="13"/>
  <c r="BT61" i="13"/>
  <c r="BS61" i="13"/>
  <c r="BR61" i="13"/>
  <c r="BQ61" i="13"/>
  <c r="BP61" i="13"/>
  <c r="BO61" i="13"/>
  <c r="BN61" i="13"/>
  <c r="BM61" i="13"/>
  <c r="BL61" i="13"/>
  <c r="BK61" i="13"/>
  <c r="BJ61" i="13"/>
  <c r="BI61" i="13"/>
  <c r="BH61" i="13"/>
  <c r="BG61" i="13"/>
  <c r="BF61" i="13"/>
  <c r="BE61" i="13"/>
  <c r="BD61" i="13"/>
  <c r="BC61" i="13"/>
  <c r="AO61" i="13" s="1"/>
  <c r="BB61" i="13"/>
  <c r="BA61" i="13"/>
  <c r="D61" i="13"/>
  <c r="C61" i="13"/>
  <c r="CJ60" i="13"/>
  <c r="CI60" i="13"/>
  <c r="CH60" i="13"/>
  <c r="CG60" i="13"/>
  <c r="CF60" i="13"/>
  <c r="CE60" i="13"/>
  <c r="CD60" i="13"/>
  <c r="CC60" i="13"/>
  <c r="CB60" i="13"/>
  <c r="CA60" i="13"/>
  <c r="BZ60" i="13"/>
  <c r="BY60" i="13"/>
  <c r="BX60" i="13"/>
  <c r="BW60" i="13"/>
  <c r="BV60" i="13"/>
  <c r="BU60" i="13"/>
  <c r="BT60" i="13"/>
  <c r="BR60" i="13"/>
  <c r="BQ60" i="13"/>
  <c r="BP60" i="13"/>
  <c r="BO60" i="13"/>
  <c r="BN60" i="13"/>
  <c r="BM60" i="13"/>
  <c r="BL60" i="13"/>
  <c r="BK60" i="13"/>
  <c r="BJ60" i="13"/>
  <c r="BI60" i="13"/>
  <c r="BH60" i="13"/>
  <c r="BG60" i="13"/>
  <c r="BF60" i="13"/>
  <c r="BE60" i="13"/>
  <c r="BD60" i="13"/>
  <c r="BC60" i="13"/>
  <c r="BB60" i="13"/>
  <c r="D60" i="13"/>
  <c r="C60" i="13"/>
  <c r="BA60" i="13" s="1"/>
  <c r="AO60" i="13" s="1"/>
  <c r="CJ59" i="13"/>
  <c r="CI59" i="13"/>
  <c r="CH59" i="13"/>
  <c r="CG59" i="13"/>
  <c r="CF59" i="13"/>
  <c r="CE59" i="13"/>
  <c r="CD59" i="13"/>
  <c r="CC59" i="13"/>
  <c r="CB59" i="13"/>
  <c r="CA59" i="13"/>
  <c r="BZ59" i="13"/>
  <c r="BY59" i="13"/>
  <c r="BX59" i="13"/>
  <c r="BW59" i="13"/>
  <c r="BV59" i="13"/>
  <c r="BU59" i="13"/>
  <c r="BT59" i="13"/>
  <c r="BR59" i="13"/>
  <c r="BQ59" i="13"/>
  <c r="BP59" i="13"/>
  <c r="BO59" i="13"/>
  <c r="BN59" i="13"/>
  <c r="BM59" i="13"/>
  <c r="BL59" i="13"/>
  <c r="BK59" i="13"/>
  <c r="BJ59" i="13"/>
  <c r="BI59" i="13"/>
  <c r="BH59" i="13"/>
  <c r="BG59" i="13"/>
  <c r="BF59" i="13"/>
  <c r="BE59" i="13"/>
  <c r="BD59" i="13"/>
  <c r="BC59" i="13"/>
  <c r="BB59" i="13"/>
  <c r="BA59" i="13"/>
  <c r="AO59" i="13" s="1"/>
  <c r="D59" i="13"/>
  <c r="C59" i="13"/>
  <c r="BS59" i="13" s="1"/>
  <c r="CJ58" i="13"/>
  <c r="CI58" i="13"/>
  <c r="CH58" i="13"/>
  <c r="CG58" i="13"/>
  <c r="CF58" i="13"/>
  <c r="CE58" i="13"/>
  <c r="CD58" i="13"/>
  <c r="CC58" i="13"/>
  <c r="CB58" i="13"/>
  <c r="CA58" i="13"/>
  <c r="BZ58" i="13"/>
  <c r="BY58" i="13"/>
  <c r="BX58" i="13"/>
  <c r="BW58" i="13"/>
  <c r="BV58" i="13"/>
  <c r="BU58" i="13"/>
  <c r="BT58" i="13"/>
  <c r="BR58" i="13"/>
  <c r="BQ58" i="13"/>
  <c r="BP58" i="13"/>
  <c r="BO58" i="13"/>
  <c r="BN58" i="13"/>
  <c r="BM58" i="13"/>
  <c r="BL58" i="13"/>
  <c r="BK58" i="13"/>
  <c r="BJ58" i="13"/>
  <c r="BI58" i="13"/>
  <c r="BH58" i="13"/>
  <c r="BG58" i="13"/>
  <c r="BF58" i="13"/>
  <c r="BE58" i="13"/>
  <c r="BD58" i="13"/>
  <c r="BC58" i="13"/>
  <c r="BB58" i="13"/>
  <c r="BA58" i="13"/>
  <c r="AO58" i="13"/>
  <c r="D58" i="13"/>
  <c r="C58" i="13"/>
  <c r="BS58" i="13" s="1"/>
  <c r="CJ57" i="13"/>
  <c r="CI57" i="13"/>
  <c r="CH57" i="13"/>
  <c r="CG57" i="13"/>
  <c r="CF57" i="13"/>
  <c r="CE57" i="13"/>
  <c r="CD57" i="13"/>
  <c r="CC57" i="13"/>
  <c r="CB57" i="13"/>
  <c r="CA57" i="13"/>
  <c r="BZ57" i="13"/>
  <c r="BY57" i="13"/>
  <c r="BX57" i="13"/>
  <c r="BW57" i="13"/>
  <c r="BV57" i="13"/>
  <c r="BU57" i="13"/>
  <c r="BT57" i="13"/>
  <c r="BS57" i="13"/>
  <c r="BR57" i="13"/>
  <c r="BQ57" i="13"/>
  <c r="BP57" i="13"/>
  <c r="BO57" i="13"/>
  <c r="BN57" i="13"/>
  <c r="BM57" i="13"/>
  <c r="BL57" i="13"/>
  <c r="BK57" i="13"/>
  <c r="BJ57" i="13"/>
  <c r="BI57" i="13"/>
  <c r="BH57" i="13"/>
  <c r="BG57" i="13"/>
  <c r="BF57" i="13"/>
  <c r="BE57" i="13"/>
  <c r="BD57" i="13"/>
  <c r="BC57" i="13"/>
  <c r="AO57" i="13" s="1"/>
  <c r="BB57" i="13"/>
  <c r="BA57" i="13"/>
  <c r="D57" i="13"/>
  <c r="C57" i="13"/>
  <c r="CJ56" i="13"/>
  <c r="CI56" i="13"/>
  <c r="CH56" i="13"/>
  <c r="CG56" i="13"/>
  <c r="CF56" i="13"/>
  <c r="CE56" i="13"/>
  <c r="CD56" i="13"/>
  <c r="CC56" i="13"/>
  <c r="CB56" i="13"/>
  <c r="CA56" i="13"/>
  <c r="BZ56" i="13"/>
  <c r="BY56" i="13"/>
  <c r="BX56" i="13"/>
  <c r="BW56" i="13"/>
  <c r="BV56" i="13"/>
  <c r="BU56" i="13"/>
  <c r="BT56" i="13"/>
  <c r="BR56" i="13"/>
  <c r="BQ56" i="13"/>
  <c r="BP56" i="13"/>
  <c r="BO56" i="13"/>
  <c r="BN56" i="13"/>
  <c r="BM56" i="13"/>
  <c r="BL56" i="13"/>
  <c r="BK56" i="13"/>
  <c r="BJ56" i="13"/>
  <c r="BI56" i="13"/>
  <c r="BH56" i="13"/>
  <c r="BG56" i="13"/>
  <c r="BF56" i="13"/>
  <c r="BE56" i="13"/>
  <c r="BD56" i="13"/>
  <c r="BC56" i="13"/>
  <c r="BB56" i="13"/>
  <c r="D56" i="13"/>
  <c r="C56" i="13"/>
  <c r="BA56" i="13" s="1"/>
  <c r="AO56" i="13" s="1"/>
  <c r="CJ55" i="13"/>
  <c r="CI55" i="13"/>
  <c r="CH55" i="13"/>
  <c r="CG55" i="13"/>
  <c r="CF55" i="13"/>
  <c r="CE55" i="13"/>
  <c r="CD55" i="13"/>
  <c r="CC55" i="13"/>
  <c r="CB55" i="13"/>
  <c r="CA55" i="13"/>
  <c r="BZ55" i="13"/>
  <c r="BY55" i="13"/>
  <c r="BX55" i="13"/>
  <c r="BW55" i="13"/>
  <c r="BV55" i="13"/>
  <c r="BU55" i="13"/>
  <c r="BT55" i="13"/>
  <c r="BR55" i="13"/>
  <c r="BQ55" i="13"/>
  <c r="BP55" i="13"/>
  <c r="BO55" i="13"/>
  <c r="BN55" i="13"/>
  <c r="BM55" i="13"/>
  <c r="BL55" i="13"/>
  <c r="BK55" i="13"/>
  <c r="BJ55" i="13"/>
  <c r="BI55" i="13"/>
  <c r="BH55" i="13"/>
  <c r="BG55" i="13"/>
  <c r="BF55" i="13"/>
  <c r="BE55" i="13"/>
  <c r="BD55" i="13"/>
  <c r="BC55" i="13"/>
  <c r="BB55" i="13"/>
  <c r="BA55" i="13"/>
  <c r="AO55" i="13" s="1"/>
  <c r="D55" i="13"/>
  <c r="C55" i="13"/>
  <c r="BS55" i="13" s="1"/>
  <c r="CJ54" i="13"/>
  <c r="CI54" i="13"/>
  <c r="CH54" i="13"/>
  <c r="CG54" i="13"/>
  <c r="CF54" i="13"/>
  <c r="CE54" i="13"/>
  <c r="CD54" i="13"/>
  <c r="CC54" i="13"/>
  <c r="CB54" i="13"/>
  <c r="CA54" i="13"/>
  <c r="BZ54" i="13"/>
  <c r="BY54" i="13"/>
  <c r="BX54" i="13"/>
  <c r="BW54" i="13"/>
  <c r="BV54" i="13"/>
  <c r="BU54" i="13"/>
  <c r="BT54" i="13"/>
  <c r="BR54" i="13"/>
  <c r="BQ54" i="13"/>
  <c r="BP54" i="13"/>
  <c r="BO54" i="13"/>
  <c r="BN54" i="13"/>
  <c r="BM54" i="13"/>
  <c r="BL54" i="13"/>
  <c r="BK54" i="13"/>
  <c r="BJ54" i="13"/>
  <c r="BI54" i="13"/>
  <c r="BH54" i="13"/>
  <c r="BG54" i="13"/>
  <c r="BF54" i="13"/>
  <c r="BE54" i="13"/>
  <c r="BD54" i="13"/>
  <c r="BC54" i="13"/>
  <c r="BB54" i="13"/>
  <c r="BA54" i="13"/>
  <c r="AO54" i="13"/>
  <c r="D54" i="13"/>
  <c r="C54" i="13"/>
  <c r="BS54" i="13" s="1"/>
  <c r="CJ53" i="13"/>
  <c r="CI53" i="13"/>
  <c r="CH53" i="13"/>
  <c r="CG53" i="13"/>
  <c r="CF53" i="13"/>
  <c r="CE53" i="13"/>
  <c r="CD53" i="13"/>
  <c r="CC53" i="13"/>
  <c r="CB53" i="13"/>
  <c r="CA53" i="13"/>
  <c r="BZ53" i="13"/>
  <c r="BY53" i="13"/>
  <c r="BX53" i="13"/>
  <c r="BW53" i="13"/>
  <c r="BV53" i="13"/>
  <c r="BU53" i="13"/>
  <c r="BT53" i="13"/>
  <c r="BS53" i="13"/>
  <c r="BR53" i="13"/>
  <c r="BQ53" i="13"/>
  <c r="BP53" i="13"/>
  <c r="BO53" i="13"/>
  <c r="BN53" i="13"/>
  <c r="BM53" i="13"/>
  <c r="BL53" i="13"/>
  <c r="BK53" i="13"/>
  <c r="BJ53" i="13"/>
  <c r="BI53" i="13"/>
  <c r="BH53" i="13"/>
  <c r="BG53" i="13"/>
  <c r="BF53" i="13"/>
  <c r="BE53" i="13"/>
  <c r="BD53" i="13"/>
  <c r="BC53" i="13"/>
  <c r="AO53" i="13" s="1"/>
  <c r="BB53" i="13"/>
  <c r="BA53" i="13"/>
  <c r="D53" i="13"/>
  <c r="C53" i="13"/>
  <c r="CJ52" i="13"/>
  <c r="CI52" i="13"/>
  <c r="CH52" i="13"/>
  <c r="CG52" i="13"/>
  <c r="CF52" i="13"/>
  <c r="CE52" i="13"/>
  <c r="CD52" i="13"/>
  <c r="CC52" i="13"/>
  <c r="CB52" i="13"/>
  <c r="CA52" i="13"/>
  <c r="BZ52" i="13"/>
  <c r="BY52" i="13"/>
  <c r="BX52" i="13"/>
  <c r="BW52" i="13"/>
  <c r="BV52" i="13"/>
  <c r="BU52" i="13"/>
  <c r="BT52" i="13"/>
  <c r="BR52" i="13"/>
  <c r="BQ52" i="13"/>
  <c r="BP52" i="13"/>
  <c r="BO52" i="13"/>
  <c r="BN52" i="13"/>
  <c r="BM52" i="13"/>
  <c r="BL52" i="13"/>
  <c r="BK52" i="13"/>
  <c r="BJ52" i="13"/>
  <c r="BI52" i="13"/>
  <c r="BH52" i="13"/>
  <c r="BG52" i="13"/>
  <c r="BF52" i="13"/>
  <c r="BE52" i="13"/>
  <c r="BD52" i="13"/>
  <c r="BC52" i="13"/>
  <c r="BB52" i="13"/>
  <c r="D52" i="13"/>
  <c r="C52" i="13"/>
  <c r="BA52" i="13" s="1"/>
  <c r="AO52" i="13" s="1"/>
  <c r="CJ51" i="13"/>
  <c r="CI51" i="13"/>
  <c r="CH51" i="13"/>
  <c r="CG51" i="13"/>
  <c r="CF51" i="13"/>
  <c r="CE51" i="13"/>
  <c r="CD51" i="13"/>
  <c r="CC51" i="13"/>
  <c r="CB51" i="13"/>
  <c r="CA51" i="13"/>
  <c r="BZ51" i="13"/>
  <c r="BY51" i="13"/>
  <c r="BX51" i="13"/>
  <c r="BW51" i="13"/>
  <c r="BV51" i="13"/>
  <c r="BU51" i="13"/>
  <c r="BT51" i="13"/>
  <c r="BR51" i="13"/>
  <c r="BQ51" i="13"/>
  <c r="BP51" i="13"/>
  <c r="BO51" i="13"/>
  <c r="BN51" i="13"/>
  <c r="BM51" i="13"/>
  <c r="BL51" i="13"/>
  <c r="BK51" i="13"/>
  <c r="BJ51" i="13"/>
  <c r="BI51" i="13"/>
  <c r="BH51" i="13"/>
  <c r="BG51" i="13"/>
  <c r="BF51" i="13"/>
  <c r="BE51" i="13"/>
  <c r="BD51" i="13"/>
  <c r="BC51" i="13"/>
  <c r="BB51" i="13"/>
  <c r="BA51" i="13"/>
  <c r="AO51" i="13" s="1"/>
  <c r="D51" i="13"/>
  <c r="C51" i="13"/>
  <c r="BS51" i="13" s="1"/>
  <c r="CJ50" i="13"/>
  <c r="CI50" i="13"/>
  <c r="CH50" i="13"/>
  <c r="CG50" i="13"/>
  <c r="CF50" i="13"/>
  <c r="CE50" i="13"/>
  <c r="CD50" i="13"/>
  <c r="CC50" i="13"/>
  <c r="CB50" i="13"/>
  <c r="CA50" i="13"/>
  <c r="BZ50" i="13"/>
  <c r="BY50" i="13"/>
  <c r="BX50" i="13"/>
  <c r="BW50" i="13"/>
  <c r="BV50" i="13"/>
  <c r="BU50" i="13"/>
  <c r="BT50" i="13"/>
  <c r="BR50" i="13"/>
  <c r="BQ50" i="13"/>
  <c r="BP50" i="13"/>
  <c r="BO50" i="13"/>
  <c r="BN50" i="13"/>
  <c r="BM50" i="13"/>
  <c r="BL50" i="13"/>
  <c r="BK50" i="13"/>
  <c r="BJ50" i="13"/>
  <c r="BI50" i="13"/>
  <c r="BH50" i="13"/>
  <c r="BG50" i="13"/>
  <c r="BF50" i="13"/>
  <c r="BE50" i="13"/>
  <c r="BD50" i="13"/>
  <c r="BC50" i="13"/>
  <c r="BB50" i="13"/>
  <c r="BA50" i="13"/>
  <c r="AO50" i="13"/>
  <c r="D50" i="13"/>
  <c r="C50" i="13"/>
  <c r="BS50" i="13" s="1"/>
  <c r="CJ49" i="13"/>
  <c r="CI49" i="13"/>
  <c r="CH49" i="13"/>
  <c r="CG49" i="13"/>
  <c r="CF49" i="13"/>
  <c r="CE49" i="13"/>
  <c r="CD49" i="13"/>
  <c r="CC49" i="13"/>
  <c r="CB49" i="13"/>
  <c r="CA49" i="13"/>
  <c r="BZ49" i="13"/>
  <c r="BY49" i="13"/>
  <c r="BX49" i="13"/>
  <c r="BW49" i="13"/>
  <c r="BV49" i="13"/>
  <c r="BU49" i="13"/>
  <c r="BT49" i="13"/>
  <c r="BS49" i="13"/>
  <c r="BR49" i="13"/>
  <c r="BQ49" i="13"/>
  <c r="BP49" i="13"/>
  <c r="BO49" i="13"/>
  <c r="BN49" i="13"/>
  <c r="BM49" i="13"/>
  <c r="BL49" i="13"/>
  <c r="BK49" i="13"/>
  <c r="BJ49" i="13"/>
  <c r="BI49" i="13"/>
  <c r="BH49" i="13"/>
  <c r="BG49" i="13"/>
  <c r="BF49" i="13"/>
  <c r="BE49" i="13"/>
  <c r="BD49" i="13"/>
  <c r="BC49" i="13"/>
  <c r="AO49" i="13" s="1"/>
  <c r="BB49" i="13"/>
  <c r="BA49" i="13"/>
  <c r="D49" i="13"/>
  <c r="C49" i="13"/>
  <c r="CJ48" i="13"/>
  <c r="CI48" i="13"/>
  <c r="CH48" i="13"/>
  <c r="CG48" i="13"/>
  <c r="CF48" i="13"/>
  <c r="CE48" i="13"/>
  <c r="CD48" i="13"/>
  <c r="CC48" i="13"/>
  <c r="CB48" i="13"/>
  <c r="CA48" i="13"/>
  <c r="BZ48" i="13"/>
  <c r="BY48" i="13"/>
  <c r="BX48" i="13"/>
  <c r="BW48" i="13"/>
  <c r="BV48" i="13"/>
  <c r="BU48" i="13"/>
  <c r="BT48" i="13"/>
  <c r="BR48" i="13"/>
  <c r="BQ48" i="13"/>
  <c r="BP48" i="13"/>
  <c r="BO48" i="13"/>
  <c r="BN48" i="13"/>
  <c r="BM48" i="13"/>
  <c r="BL48" i="13"/>
  <c r="BK48" i="13"/>
  <c r="BJ48" i="13"/>
  <c r="BI48" i="13"/>
  <c r="BH48" i="13"/>
  <c r="BG48" i="13"/>
  <c r="BF48" i="13"/>
  <c r="BE48" i="13"/>
  <c r="BD48" i="13"/>
  <c r="BC48" i="13"/>
  <c r="BB48" i="13"/>
  <c r="D48" i="13"/>
  <c r="C48" i="13"/>
  <c r="BA48" i="13" s="1"/>
  <c r="AO48" i="13" s="1"/>
  <c r="CJ47" i="13"/>
  <c r="CI47" i="13"/>
  <c r="CH47" i="13"/>
  <c r="CG47" i="13"/>
  <c r="CF47" i="13"/>
  <c r="CE47" i="13"/>
  <c r="CD47" i="13"/>
  <c r="CC47" i="13"/>
  <c r="CB47" i="13"/>
  <c r="CA47" i="13"/>
  <c r="BZ47" i="13"/>
  <c r="BY47" i="13"/>
  <c r="BX47" i="13"/>
  <c r="BW47" i="13"/>
  <c r="BV47" i="13"/>
  <c r="BU47" i="13"/>
  <c r="BT47" i="13"/>
  <c r="BR47" i="13"/>
  <c r="BQ47" i="13"/>
  <c r="BP47" i="13"/>
  <c r="BO47" i="13"/>
  <c r="BN47" i="13"/>
  <c r="BM47" i="13"/>
  <c r="BL47" i="13"/>
  <c r="BK47" i="13"/>
  <c r="BJ47" i="13"/>
  <c r="BI47" i="13"/>
  <c r="BH47" i="13"/>
  <c r="BG47" i="13"/>
  <c r="BF47" i="13"/>
  <c r="BE47" i="13"/>
  <c r="BD47" i="13"/>
  <c r="BC47" i="13"/>
  <c r="BB47" i="13"/>
  <c r="BA47" i="13"/>
  <c r="AO47" i="13" s="1"/>
  <c r="D47" i="13"/>
  <c r="C47" i="13"/>
  <c r="BS47" i="13" s="1"/>
  <c r="BW42" i="13"/>
  <c r="BV42" i="13"/>
  <c r="BU42" i="13"/>
  <c r="BT42" i="13"/>
  <c r="BS42" i="13"/>
  <c r="BE42" i="13"/>
  <c r="BD42" i="13"/>
  <c r="BC42" i="13"/>
  <c r="BB42" i="13"/>
  <c r="R42" i="13" s="1"/>
  <c r="BA42" i="13"/>
  <c r="BW41" i="13"/>
  <c r="BV41" i="13"/>
  <c r="BU41" i="13"/>
  <c r="BT41" i="13"/>
  <c r="BS41" i="13"/>
  <c r="BE41" i="13"/>
  <c r="BD41" i="13"/>
  <c r="BC41" i="13"/>
  <c r="BB41" i="13"/>
  <c r="BA41" i="13"/>
  <c r="R41" i="13" s="1"/>
  <c r="BW40" i="13"/>
  <c r="BV40" i="13"/>
  <c r="BU40" i="13"/>
  <c r="BT40" i="13"/>
  <c r="BS40" i="13"/>
  <c r="BE40" i="13"/>
  <c r="BD40" i="13"/>
  <c r="BC40" i="13"/>
  <c r="BB40" i="13"/>
  <c r="BA40" i="13"/>
  <c r="R40" i="13"/>
  <c r="BW39" i="13"/>
  <c r="BV39" i="13"/>
  <c r="BU39" i="13"/>
  <c r="BT39" i="13"/>
  <c r="BS39" i="13"/>
  <c r="BE39" i="13"/>
  <c r="BD39" i="13"/>
  <c r="BC39" i="13"/>
  <c r="R39" i="13" s="1"/>
  <c r="BB39" i="13"/>
  <c r="BA39" i="13"/>
  <c r="BW38" i="13"/>
  <c r="BV38" i="13"/>
  <c r="BU38" i="13"/>
  <c r="BT38" i="13"/>
  <c r="BS38" i="13"/>
  <c r="BE38" i="13"/>
  <c r="BD38" i="13"/>
  <c r="BC38" i="13"/>
  <c r="BB38" i="13"/>
  <c r="R38" i="13" s="1"/>
  <c r="BA38" i="13"/>
  <c r="BW34" i="13"/>
  <c r="BV34" i="13"/>
  <c r="BU34" i="13"/>
  <c r="BT34" i="13"/>
  <c r="BS34" i="13"/>
  <c r="BE34" i="13"/>
  <c r="BD34" i="13"/>
  <c r="BC34" i="13"/>
  <c r="BB34" i="13"/>
  <c r="BA34" i="13"/>
  <c r="R34" i="13" s="1"/>
  <c r="BW33" i="13"/>
  <c r="BV33" i="13"/>
  <c r="BU33" i="13"/>
  <c r="BT33" i="13"/>
  <c r="BS33" i="13"/>
  <c r="BE33" i="13"/>
  <c r="BD33" i="13"/>
  <c r="BC33" i="13"/>
  <c r="BB33" i="13"/>
  <c r="BA33" i="13"/>
  <c r="R33" i="13"/>
  <c r="BW32" i="13"/>
  <c r="BV32" i="13"/>
  <c r="BU32" i="13"/>
  <c r="BT32" i="13"/>
  <c r="BS32" i="13"/>
  <c r="BE32" i="13"/>
  <c r="BD32" i="13"/>
  <c r="BC32" i="13"/>
  <c r="R32" i="13" s="1"/>
  <c r="BB32" i="13"/>
  <c r="BA32" i="13"/>
  <c r="BW31" i="13"/>
  <c r="BV31" i="13"/>
  <c r="BU31" i="13"/>
  <c r="BT31" i="13"/>
  <c r="BS31" i="13"/>
  <c r="BE31" i="13"/>
  <c r="BD31" i="13"/>
  <c r="BC31" i="13"/>
  <c r="BB31" i="13"/>
  <c r="R31" i="13" s="1"/>
  <c r="BA31" i="13"/>
  <c r="BW30" i="13"/>
  <c r="BV30" i="13"/>
  <c r="BU30" i="13"/>
  <c r="BT30" i="13"/>
  <c r="BS30" i="13"/>
  <c r="BE30" i="13"/>
  <c r="BD30" i="13"/>
  <c r="BC30" i="13"/>
  <c r="BB30" i="13"/>
  <c r="BA30" i="13"/>
  <c r="R30" i="13" s="1"/>
  <c r="BX26" i="13"/>
  <c r="BW26" i="13"/>
  <c r="BV26" i="13"/>
  <c r="BU26" i="13"/>
  <c r="BT26" i="13"/>
  <c r="BS26" i="13"/>
  <c r="BH26" i="13"/>
  <c r="BG26" i="13"/>
  <c r="BF26" i="13"/>
  <c r="BE26" i="13"/>
  <c r="BD26" i="13"/>
  <c r="S26" i="13" s="1"/>
  <c r="BC26" i="13"/>
  <c r="BX25" i="13"/>
  <c r="BW25" i="13"/>
  <c r="BV25" i="13"/>
  <c r="BU25" i="13"/>
  <c r="BT25" i="13"/>
  <c r="BS25" i="13"/>
  <c r="BH25" i="13"/>
  <c r="BG25" i="13"/>
  <c r="BF25" i="13"/>
  <c r="BE25" i="13"/>
  <c r="S25" i="13" s="1"/>
  <c r="BD25" i="13"/>
  <c r="BC25" i="13"/>
  <c r="BX24" i="13"/>
  <c r="BW24" i="13"/>
  <c r="BV24" i="13"/>
  <c r="BU24" i="13"/>
  <c r="BT24" i="13"/>
  <c r="BS24" i="13"/>
  <c r="BH24" i="13"/>
  <c r="BG24" i="13"/>
  <c r="BF24" i="13"/>
  <c r="BE24" i="13"/>
  <c r="BD24" i="13"/>
  <c r="BC24" i="13"/>
  <c r="S24" i="13"/>
  <c r="BX23" i="13"/>
  <c r="BW23" i="13"/>
  <c r="BV23" i="13"/>
  <c r="BU23" i="13"/>
  <c r="BT23" i="13"/>
  <c r="BS23" i="13"/>
  <c r="BH23" i="13"/>
  <c r="BG23" i="13"/>
  <c r="BF23" i="13"/>
  <c r="BE23" i="13"/>
  <c r="BD23" i="13"/>
  <c r="BC23" i="13"/>
  <c r="S23" i="13" s="1"/>
  <c r="BX22" i="13"/>
  <c r="BW22" i="13"/>
  <c r="BV22" i="13"/>
  <c r="BU22" i="13"/>
  <c r="BT22" i="13"/>
  <c r="BS22" i="13"/>
  <c r="BH22" i="13"/>
  <c r="BG22" i="13"/>
  <c r="BF22" i="13"/>
  <c r="BE22" i="13"/>
  <c r="BD22" i="13"/>
  <c r="S22" i="13" s="1"/>
  <c r="BC22" i="13"/>
  <c r="BX21" i="13"/>
  <c r="BW21" i="13"/>
  <c r="BV21" i="13"/>
  <c r="BU21" i="13"/>
  <c r="BT21" i="13"/>
  <c r="BS21" i="13"/>
  <c r="BH21" i="13"/>
  <c r="BG21" i="13"/>
  <c r="BF21" i="13"/>
  <c r="BE21" i="13"/>
  <c r="S21" i="13" s="1"/>
  <c r="BD21" i="13"/>
  <c r="BC21" i="13"/>
  <c r="BX20" i="13"/>
  <c r="BW20" i="13"/>
  <c r="BV20" i="13"/>
  <c r="BU20" i="13"/>
  <c r="BT20" i="13"/>
  <c r="BS20" i="13"/>
  <c r="BH20" i="13"/>
  <c r="BG20" i="13"/>
  <c r="BF20" i="13"/>
  <c r="BE20" i="13"/>
  <c r="BD20" i="13"/>
  <c r="BC20" i="13"/>
  <c r="S20" i="13"/>
  <c r="BX19" i="13"/>
  <c r="BW19" i="13"/>
  <c r="BV19" i="13"/>
  <c r="BU19" i="13"/>
  <c r="BT19" i="13"/>
  <c r="BS19" i="13"/>
  <c r="BH19" i="13"/>
  <c r="BG19" i="13"/>
  <c r="BF19" i="13"/>
  <c r="BE19" i="13"/>
  <c r="BD19" i="13"/>
  <c r="BC19" i="13"/>
  <c r="S19" i="13" s="1"/>
  <c r="BX18" i="13"/>
  <c r="BW18" i="13"/>
  <c r="BV18" i="13"/>
  <c r="BU18" i="13"/>
  <c r="BT18" i="13"/>
  <c r="BS18" i="13"/>
  <c r="BH18" i="13"/>
  <c r="BG18" i="13"/>
  <c r="BF18" i="13"/>
  <c r="BE18" i="13"/>
  <c r="BD18" i="13"/>
  <c r="S18" i="13" s="1"/>
  <c r="BC18" i="13"/>
  <c r="BX17" i="13"/>
  <c r="BW17" i="13"/>
  <c r="BV17" i="13"/>
  <c r="BU17" i="13"/>
  <c r="BT17" i="13"/>
  <c r="BS17" i="13"/>
  <c r="BH17" i="13"/>
  <c r="BG17" i="13"/>
  <c r="BF17" i="13"/>
  <c r="BE17" i="13"/>
  <c r="S17" i="13" s="1"/>
  <c r="BD17" i="13"/>
  <c r="BC17" i="13"/>
  <c r="BX16" i="13"/>
  <c r="BW16" i="13"/>
  <c r="BV16" i="13"/>
  <c r="BU16" i="13"/>
  <c r="BT16" i="13"/>
  <c r="BS16" i="13"/>
  <c r="BH16" i="13"/>
  <c r="BG16" i="13"/>
  <c r="BF16" i="13"/>
  <c r="BE16" i="13"/>
  <c r="BD16" i="13"/>
  <c r="BC16" i="13"/>
  <c r="S16" i="13"/>
  <c r="BX15" i="13"/>
  <c r="BW15" i="13"/>
  <c r="BV15" i="13"/>
  <c r="BU15" i="13"/>
  <c r="BT15" i="13"/>
  <c r="BS15" i="13"/>
  <c r="BH15" i="13"/>
  <c r="BG15" i="13"/>
  <c r="BF15" i="13"/>
  <c r="BE15" i="13"/>
  <c r="BD15" i="13"/>
  <c r="BC15" i="13"/>
  <c r="S15" i="13" s="1"/>
  <c r="BX14" i="13"/>
  <c r="BW14" i="13"/>
  <c r="BV14" i="13"/>
  <c r="BU14" i="13"/>
  <c r="BT14" i="13"/>
  <c r="BS14" i="13"/>
  <c r="BH14" i="13"/>
  <c r="BG14" i="13"/>
  <c r="BF14" i="13"/>
  <c r="BE14" i="13"/>
  <c r="BD14" i="13"/>
  <c r="S14" i="13" s="1"/>
  <c r="BC14" i="13"/>
  <c r="BX13" i="13"/>
  <c r="BW13" i="13"/>
  <c r="BV13" i="13"/>
  <c r="BU13" i="13"/>
  <c r="BT13" i="13"/>
  <c r="BS13" i="13"/>
  <c r="BH13" i="13"/>
  <c r="BG13" i="13"/>
  <c r="BF13" i="13"/>
  <c r="BE13" i="13"/>
  <c r="S13" i="13" s="1"/>
  <c r="BD13" i="13"/>
  <c r="BC13" i="13"/>
  <c r="BX12" i="13"/>
  <c r="BW12" i="13"/>
  <c r="BV12" i="13"/>
  <c r="BU12" i="13"/>
  <c r="BT12" i="13"/>
  <c r="BS12" i="13"/>
  <c r="BH12" i="13"/>
  <c r="BG12" i="13"/>
  <c r="BF12" i="13"/>
  <c r="BE12" i="13"/>
  <c r="BD12" i="13"/>
  <c r="BC12" i="13"/>
  <c r="S12" i="13"/>
  <c r="BX11" i="13"/>
  <c r="BW11" i="13"/>
  <c r="BV11" i="13"/>
  <c r="BU11" i="13"/>
  <c r="BT11" i="13"/>
  <c r="BS11" i="13"/>
  <c r="BH11" i="13"/>
  <c r="BG11" i="13"/>
  <c r="BF11" i="13"/>
  <c r="BE11" i="13"/>
  <c r="BD11" i="13"/>
  <c r="BC11" i="13"/>
  <c r="S11" i="13" s="1"/>
  <c r="A5" i="13"/>
  <c r="A4" i="13"/>
  <c r="A3" i="13"/>
  <c r="A2" i="13"/>
  <c r="A172" i="13" l="1"/>
  <c r="BS48" i="13"/>
  <c r="BS52" i="13"/>
  <c r="BS56" i="13"/>
  <c r="BS60" i="13"/>
  <c r="BS64" i="13"/>
  <c r="BS72" i="13"/>
  <c r="BS76" i="13"/>
  <c r="BS80" i="13"/>
  <c r="BS84" i="13"/>
  <c r="CJ86" i="7"/>
  <c r="CI86" i="7"/>
  <c r="CH86" i="7"/>
  <c r="CG86" i="7"/>
  <c r="CF86" i="7"/>
  <c r="CE86" i="7"/>
  <c r="CD86" i="7"/>
  <c r="CC86" i="7"/>
  <c r="CB86" i="7"/>
  <c r="CA86" i="7"/>
  <c r="BZ86" i="7"/>
  <c r="BY86" i="7"/>
  <c r="BX86" i="7"/>
  <c r="BW86" i="7"/>
  <c r="BV86" i="7"/>
  <c r="BU86" i="7"/>
  <c r="BT86" i="7"/>
  <c r="BR86" i="7"/>
  <c r="BQ86" i="7"/>
  <c r="BP86" i="7"/>
  <c r="BO86" i="7"/>
  <c r="BN86" i="7"/>
  <c r="BM86" i="7"/>
  <c r="BL86" i="7"/>
  <c r="BK86" i="7"/>
  <c r="BJ86" i="7"/>
  <c r="BI86" i="7"/>
  <c r="BH86" i="7"/>
  <c r="BG86" i="7"/>
  <c r="BF86" i="7"/>
  <c r="BE86" i="7"/>
  <c r="BD86" i="7"/>
  <c r="BC86" i="7"/>
  <c r="BB86" i="7"/>
  <c r="D86" i="7"/>
  <c r="C86" i="7"/>
  <c r="BA86" i="7" s="1"/>
  <c r="AO86" i="7" s="1"/>
  <c r="CJ85" i="7"/>
  <c r="CI85" i="7"/>
  <c r="CH85" i="7"/>
  <c r="CG85" i="7"/>
  <c r="CF85" i="7"/>
  <c r="CE85" i="7"/>
  <c r="CD85" i="7"/>
  <c r="CC85" i="7"/>
  <c r="CB85" i="7"/>
  <c r="CA85" i="7"/>
  <c r="BZ85" i="7"/>
  <c r="BY85" i="7"/>
  <c r="BX85" i="7"/>
  <c r="BW85" i="7"/>
  <c r="BV85" i="7"/>
  <c r="BU85" i="7"/>
  <c r="BT85" i="7"/>
  <c r="BR85" i="7"/>
  <c r="BQ85" i="7"/>
  <c r="BP85" i="7"/>
  <c r="BO85" i="7"/>
  <c r="BN85" i="7"/>
  <c r="BM85" i="7"/>
  <c r="BL85" i="7"/>
  <c r="BK85" i="7"/>
  <c r="BJ85" i="7"/>
  <c r="BI85" i="7"/>
  <c r="BH85" i="7"/>
  <c r="BG85" i="7"/>
  <c r="BF85" i="7"/>
  <c r="BE85" i="7"/>
  <c r="BD85" i="7"/>
  <c r="BC85" i="7"/>
  <c r="BB85" i="7"/>
  <c r="BA85" i="7"/>
  <c r="AO85" i="7" s="1"/>
  <c r="D85" i="7"/>
  <c r="C85" i="7"/>
  <c r="BS85" i="7" s="1"/>
  <c r="CJ84" i="7"/>
  <c r="CI84" i="7"/>
  <c r="CH84" i="7"/>
  <c r="CG84" i="7"/>
  <c r="CF84" i="7"/>
  <c r="CE84" i="7"/>
  <c r="CD84" i="7"/>
  <c r="CC84" i="7"/>
  <c r="CB84" i="7"/>
  <c r="CA84" i="7"/>
  <c r="BZ84" i="7"/>
  <c r="BY84" i="7"/>
  <c r="BX84" i="7"/>
  <c r="BW84" i="7"/>
  <c r="BV84" i="7"/>
  <c r="BU84" i="7"/>
  <c r="BT84" i="7"/>
  <c r="BR84" i="7"/>
  <c r="BQ84" i="7"/>
  <c r="BP84" i="7"/>
  <c r="BO84" i="7"/>
  <c r="BN84" i="7"/>
  <c r="BM84" i="7"/>
  <c r="BL84" i="7"/>
  <c r="BK84" i="7"/>
  <c r="BJ84" i="7"/>
  <c r="BI84" i="7"/>
  <c r="BH84" i="7"/>
  <c r="BG84" i="7"/>
  <c r="BF84" i="7"/>
  <c r="BE84" i="7"/>
  <c r="BD84" i="7"/>
  <c r="BC84" i="7"/>
  <c r="BB84" i="7"/>
  <c r="BA84" i="7"/>
  <c r="AO84" i="7"/>
  <c r="D84" i="7"/>
  <c r="C84" i="7"/>
  <c r="BS84" i="7" s="1"/>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D83" i="7"/>
  <c r="C83" i="7"/>
  <c r="BA83" i="7" s="1"/>
  <c r="AO83" i="7" s="1"/>
  <c r="CJ82" i="7"/>
  <c r="CI82" i="7"/>
  <c r="CH82" i="7"/>
  <c r="CG82" i="7"/>
  <c r="CF82" i="7"/>
  <c r="CE82" i="7"/>
  <c r="CD82" i="7"/>
  <c r="CC82" i="7"/>
  <c r="CB82" i="7"/>
  <c r="CA82" i="7"/>
  <c r="BZ82" i="7"/>
  <c r="BY82" i="7"/>
  <c r="BX82" i="7"/>
  <c r="BW82" i="7"/>
  <c r="BV82" i="7"/>
  <c r="BU82" i="7"/>
  <c r="BT82" i="7"/>
  <c r="BR82" i="7"/>
  <c r="BQ82" i="7"/>
  <c r="BP82" i="7"/>
  <c r="BO82" i="7"/>
  <c r="BN82" i="7"/>
  <c r="BM82" i="7"/>
  <c r="BL82" i="7"/>
  <c r="BK82" i="7"/>
  <c r="BJ82" i="7"/>
  <c r="BI82" i="7"/>
  <c r="BH82" i="7"/>
  <c r="BG82" i="7"/>
  <c r="BF82" i="7"/>
  <c r="BE82" i="7"/>
  <c r="BD82" i="7"/>
  <c r="BC82" i="7"/>
  <c r="BB82" i="7"/>
  <c r="D82" i="7"/>
  <c r="C82" i="7"/>
  <c r="BA82" i="7" s="1"/>
  <c r="AO82" i="7" s="1"/>
  <c r="CJ81" i="7"/>
  <c r="CI81" i="7"/>
  <c r="CH81" i="7"/>
  <c r="CG81" i="7"/>
  <c r="CF81" i="7"/>
  <c r="CE81" i="7"/>
  <c r="CD81" i="7"/>
  <c r="CC81" i="7"/>
  <c r="CB81" i="7"/>
  <c r="CA81" i="7"/>
  <c r="BZ81" i="7"/>
  <c r="BY81" i="7"/>
  <c r="BX81" i="7"/>
  <c r="BW81" i="7"/>
  <c r="BV81" i="7"/>
  <c r="BU81" i="7"/>
  <c r="BT81" i="7"/>
  <c r="BR81" i="7"/>
  <c r="BQ81" i="7"/>
  <c r="BP81" i="7"/>
  <c r="BO81" i="7"/>
  <c r="BN81" i="7"/>
  <c r="BM81" i="7"/>
  <c r="BL81" i="7"/>
  <c r="BK81" i="7"/>
  <c r="BJ81" i="7"/>
  <c r="BI81" i="7"/>
  <c r="BH81" i="7"/>
  <c r="BG81" i="7"/>
  <c r="BF81" i="7"/>
  <c r="BE81" i="7"/>
  <c r="BD81" i="7"/>
  <c r="BC81" i="7"/>
  <c r="BB81" i="7"/>
  <c r="BA81" i="7"/>
  <c r="AO81" i="7" s="1"/>
  <c r="D81" i="7"/>
  <c r="C81" i="7"/>
  <c r="BS81" i="7" s="1"/>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O80" i="7"/>
  <c r="D80" i="7"/>
  <c r="C80"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D79" i="7"/>
  <c r="C79" i="7"/>
  <c r="BA79" i="7" s="1"/>
  <c r="AO79" i="7" s="1"/>
  <c r="CJ78" i="7"/>
  <c r="CI78" i="7"/>
  <c r="CH78" i="7"/>
  <c r="CG78" i="7"/>
  <c r="CF78" i="7"/>
  <c r="CE78" i="7"/>
  <c r="CD78" i="7"/>
  <c r="CC78" i="7"/>
  <c r="CB78" i="7"/>
  <c r="CA78" i="7"/>
  <c r="BZ78" i="7"/>
  <c r="BY78" i="7"/>
  <c r="BX78" i="7"/>
  <c r="BW78" i="7"/>
  <c r="BV78" i="7"/>
  <c r="BU78" i="7"/>
  <c r="BT78" i="7"/>
  <c r="BR78" i="7"/>
  <c r="BQ78" i="7"/>
  <c r="BP78" i="7"/>
  <c r="BO78" i="7"/>
  <c r="BN78" i="7"/>
  <c r="BM78" i="7"/>
  <c r="BL78" i="7"/>
  <c r="BK78" i="7"/>
  <c r="BJ78" i="7"/>
  <c r="BI78" i="7"/>
  <c r="BH78" i="7"/>
  <c r="BG78" i="7"/>
  <c r="BF78" i="7"/>
  <c r="BE78" i="7"/>
  <c r="BD78" i="7"/>
  <c r="BC78" i="7"/>
  <c r="BB78" i="7"/>
  <c r="D78" i="7"/>
  <c r="C78" i="7"/>
  <c r="BA78" i="7" s="1"/>
  <c r="AO78" i="7" s="1"/>
  <c r="CJ77" i="7"/>
  <c r="CI77" i="7"/>
  <c r="CH77" i="7"/>
  <c r="CG77" i="7"/>
  <c r="CF77" i="7"/>
  <c r="CE77" i="7"/>
  <c r="CD77" i="7"/>
  <c r="CC77" i="7"/>
  <c r="CB77" i="7"/>
  <c r="CA77" i="7"/>
  <c r="BZ77" i="7"/>
  <c r="BY77" i="7"/>
  <c r="BX77" i="7"/>
  <c r="BW77" i="7"/>
  <c r="BV77" i="7"/>
  <c r="BU77" i="7"/>
  <c r="BT77" i="7"/>
  <c r="BR77" i="7"/>
  <c r="BQ77" i="7"/>
  <c r="BP77" i="7"/>
  <c r="BO77" i="7"/>
  <c r="BN77" i="7"/>
  <c r="BM77" i="7"/>
  <c r="BL77" i="7"/>
  <c r="BK77" i="7"/>
  <c r="BJ77" i="7"/>
  <c r="BI77" i="7"/>
  <c r="BH77" i="7"/>
  <c r="BG77" i="7"/>
  <c r="BF77" i="7"/>
  <c r="BE77" i="7"/>
  <c r="BD77" i="7"/>
  <c r="BC77" i="7"/>
  <c r="BB77" i="7"/>
  <c r="BA77" i="7"/>
  <c r="AO77" i="7" s="1"/>
  <c r="D77" i="7"/>
  <c r="C77" i="7"/>
  <c r="BS77" i="7" s="1"/>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O76" i="7"/>
  <c r="D76" i="7"/>
  <c r="C76" i="7"/>
  <c r="CJ75" i="7"/>
  <c r="CI75" i="7"/>
  <c r="CH75" i="7"/>
  <c r="CG75" i="7"/>
  <c r="CF75" i="7"/>
  <c r="CE75" i="7"/>
  <c r="CD75" i="7"/>
  <c r="CC75" i="7"/>
  <c r="CB75" i="7"/>
  <c r="CA75" i="7"/>
  <c r="BZ75" i="7"/>
  <c r="BY75" i="7"/>
  <c r="BX75" i="7"/>
  <c r="BW75" i="7"/>
  <c r="BV75" i="7"/>
  <c r="BU75" i="7"/>
  <c r="BT75" i="7"/>
  <c r="BS75" i="7"/>
  <c r="BR75" i="7"/>
  <c r="BQ75" i="7"/>
  <c r="BP75" i="7"/>
  <c r="BO75" i="7"/>
  <c r="BN75" i="7"/>
  <c r="BM75" i="7"/>
  <c r="BL75" i="7"/>
  <c r="BK75" i="7"/>
  <c r="BJ75" i="7"/>
  <c r="BI75" i="7"/>
  <c r="BH75" i="7"/>
  <c r="BG75" i="7"/>
  <c r="BF75" i="7"/>
  <c r="BE75" i="7"/>
  <c r="BD75" i="7"/>
  <c r="BC75" i="7"/>
  <c r="BB75" i="7"/>
  <c r="D75" i="7"/>
  <c r="C75" i="7"/>
  <c r="BA75" i="7" s="1"/>
  <c r="AO75" i="7" s="1"/>
  <c r="CJ74" i="7"/>
  <c r="CI74" i="7"/>
  <c r="CH74" i="7"/>
  <c r="CG74" i="7"/>
  <c r="CF74" i="7"/>
  <c r="CE74" i="7"/>
  <c r="CD74" i="7"/>
  <c r="CC74" i="7"/>
  <c r="CB74" i="7"/>
  <c r="CA74" i="7"/>
  <c r="BZ74" i="7"/>
  <c r="BY74" i="7"/>
  <c r="BX74" i="7"/>
  <c r="BW74" i="7"/>
  <c r="BV74" i="7"/>
  <c r="BU74" i="7"/>
  <c r="BT74" i="7"/>
  <c r="BR74" i="7"/>
  <c r="BQ74" i="7"/>
  <c r="BP74" i="7"/>
  <c r="BO74" i="7"/>
  <c r="BN74" i="7"/>
  <c r="BM74" i="7"/>
  <c r="BL74" i="7"/>
  <c r="BK74" i="7"/>
  <c r="BJ74" i="7"/>
  <c r="BI74" i="7"/>
  <c r="BH74" i="7"/>
  <c r="BG74" i="7"/>
  <c r="BF74" i="7"/>
  <c r="BE74" i="7"/>
  <c r="BD74" i="7"/>
  <c r="BC74" i="7"/>
  <c r="BB74" i="7"/>
  <c r="D74" i="7"/>
  <c r="C74" i="7"/>
  <c r="BA74" i="7" s="1"/>
  <c r="AO74" i="7" s="1"/>
  <c r="CJ73" i="7"/>
  <c r="CI73" i="7"/>
  <c r="CH73" i="7"/>
  <c r="CG73" i="7"/>
  <c r="CF73" i="7"/>
  <c r="CE73" i="7"/>
  <c r="CD73" i="7"/>
  <c r="CC73" i="7"/>
  <c r="CB73" i="7"/>
  <c r="CA73" i="7"/>
  <c r="BZ73" i="7"/>
  <c r="BY73" i="7"/>
  <c r="BX73" i="7"/>
  <c r="BW73" i="7"/>
  <c r="BV73" i="7"/>
  <c r="BU73" i="7"/>
  <c r="BT73" i="7"/>
  <c r="BR73" i="7"/>
  <c r="BQ73" i="7"/>
  <c r="BP73" i="7"/>
  <c r="BO73" i="7"/>
  <c r="BN73" i="7"/>
  <c r="BM73" i="7"/>
  <c r="BL73" i="7"/>
  <c r="BK73" i="7"/>
  <c r="BJ73" i="7"/>
  <c r="BI73" i="7"/>
  <c r="BH73" i="7"/>
  <c r="BG73" i="7"/>
  <c r="BF73" i="7"/>
  <c r="BE73" i="7"/>
  <c r="BD73" i="7"/>
  <c r="BC73" i="7"/>
  <c r="BB73" i="7"/>
  <c r="BA73" i="7"/>
  <c r="AO73" i="7" s="1"/>
  <c r="D73" i="7"/>
  <c r="C73" i="7"/>
  <c r="BS73" i="7" s="1"/>
  <c r="CJ72" i="7"/>
  <c r="CI72" i="7"/>
  <c r="CH72" i="7"/>
  <c r="CG72" i="7"/>
  <c r="CF72" i="7"/>
  <c r="CE72" i="7"/>
  <c r="CD72" i="7"/>
  <c r="CC72" i="7"/>
  <c r="CB72" i="7"/>
  <c r="CA72" i="7"/>
  <c r="BZ72" i="7"/>
  <c r="BY72" i="7"/>
  <c r="BX72" i="7"/>
  <c r="BW72" i="7"/>
  <c r="BV72" i="7"/>
  <c r="BU72" i="7"/>
  <c r="BT72" i="7"/>
  <c r="BS72" i="7"/>
  <c r="BR72" i="7"/>
  <c r="BQ72" i="7"/>
  <c r="BP72" i="7"/>
  <c r="BO72" i="7"/>
  <c r="BN72" i="7"/>
  <c r="BM72" i="7"/>
  <c r="BL72" i="7"/>
  <c r="BK72" i="7"/>
  <c r="BJ72" i="7"/>
  <c r="BI72" i="7"/>
  <c r="BH72" i="7"/>
  <c r="BG72" i="7"/>
  <c r="BF72" i="7"/>
  <c r="BE72" i="7"/>
  <c r="BD72" i="7"/>
  <c r="BC72" i="7"/>
  <c r="BB72" i="7"/>
  <c r="BA72" i="7"/>
  <c r="AO72" i="7"/>
  <c r="D72" i="7"/>
  <c r="C72"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D71" i="7"/>
  <c r="C71" i="7"/>
  <c r="BA71" i="7" s="1"/>
  <c r="AO71" i="7" s="1"/>
  <c r="CJ70" i="7"/>
  <c r="CI70" i="7"/>
  <c r="CH70" i="7"/>
  <c r="CG70" i="7"/>
  <c r="CF70" i="7"/>
  <c r="CE70" i="7"/>
  <c r="CD70" i="7"/>
  <c r="CC70" i="7"/>
  <c r="CB70" i="7"/>
  <c r="CA70" i="7"/>
  <c r="BZ70" i="7"/>
  <c r="BY70" i="7"/>
  <c r="BX70" i="7"/>
  <c r="BW70" i="7"/>
  <c r="BV70" i="7"/>
  <c r="BU70" i="7"/>
  <c r="BT70" i="7"/>
  <c r="BR70" i="7"/>
  <c r="BQ70" i="7"/>
  <c r="BP70" i="7"/>
  <c r="BO70" i="7"/>
  <c r="BN70" i="7"/>
  <c r="BM70" i="7"/>
  <c r="BL70" i="7"/>
  <c r="BK70" i="7"/>
  <c r="BJ70" i="7"/>
  <c r="BI70" i="7"/>
  <c r="BH70" i="7"/>
  <c r="BG70" i="7"/>
  <c r="BF70" i="7"/>
  <c r="BE70" i="7"/>
  <c r="BD70" i="7"/>
  <c r="BC70" i="7"/>
  <c r="BB70" i="7"/>
  <c r="D70" i="7"/>
  <c r="C70" i="7"/>
  <c r="BA70" i="7" s="1"/>
  <c r="AO70" i="7" s="1"/>
  <c r="CJ69" i="7"/>
  <c r="CI69" i="7"/>
  <c r="CH69" i="7"/>
  <c r="CG69" i="7"/>
  <c r="CF69" i="7"/>
  <c r="CE69" i="7"/>
  <c r="CD69" i="7"/>
  <c r="CC69" i="7"/>
  <c r="CB69" i="7"/>
  <c r="CA69" i="7"/>
  <c r="BZ69" i="7"/>
  <c r="BY69" i="7"/>
  <c r="BX69" i="7"/>
  <c r="BW69" i="7"/>
  <c r="BV69" i="7"/>
  <c r="BU69" i="7"/>
  <c r="BT69" i="7"/>
  <c r="BR69" i="7"/>
  <c r="BQ69" i="7"/>
  <c r="BP69" i="7"/>
  <c r="BO69" i="7"/>
  <c r="BN69" i="7"/>
  <c r="BM69" i="7"/>
  <c r="BL69" i="7"/>
  <c r="BK69" i="7"/>
  <c r="BJ69" i="7"/>
  <c r="BI69" i="7"/>
  <c r="BH69" i="7"/>
  <c r="BG69" i="7"/>
  <c r="BF69" i="7"/>
  <c r="BE69" i="7"/>
  <c r="BD69" i="7"/>
  <c r="BC69" i="7"/>
  <c r="BB69" i="7"/>
  <c r="BA69" i="7"/>
  <c r="AO69" i="7" s="1"/>
  <c r="D69" i="7"/>
  <c r="C69" i="7"/>
  <c r="BS69" i="7" s="1"/>
  <c r="CJ64" i="7"/>
  <c r="CI64" i="7"/>
  <c r="CH64" i="7"/>
  <c r="CG64" i="7"/>
  <c r="CF64" i="7"/>
  <c r="CE64"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O64" i="7"/>
  <c r="D64" i="7"/>
  <c r="C64" i="7"/>
  <c r="CJ63" i="7"/>
  <c r="CI63" i="7"/>
  <c r="CH63" i="7"/>
  <c r="CG63" i="7"/>
  <c r="CF63" i="7"/>
  <c r="CE63"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D63" i="7"/>
  <c r="C63" i="7"/>
  <c r="BA63" i="7" s="1"/>
  <c r="AO63" i="7" s="1"/>
  <c r="CJ62" i="7"/>
  <c r="CI62" i="7"/>
  <c r="CH62" i="7"/>
  <c r="CG62" i="7"/>
  <c r="CF62" i="7"/>
  <c r="CE62" i="7"/>
  <c r="CD62" i="7"/>
  <c r="CC62" i="7"/>
  <c r="CB62" i="7"/>
  <c r="CA62" i="7"/>
  <c r="BZ62" i="7"/>
  <c r="BY62" i="7"/>
  <c r="BX62" i="7"/>
  <c r="BW62" i="7"/>
  <c r="BV62" i="7"/>
  <c r="BU62" i="7"/>
  <c r="BT62" i="7"/>
  <c r="BR62" i="7"/>
  <c r="BQ62" i="7"/>
  <c r="BP62" i="7"/>
  <c r="BO62" i="7"/>
  <c r="BN62" i="7"/>
  <c r="BM62" i="7"/>
  <c r="BL62" i="7"/>
  <c r="BK62" i="7"/>
  <c r="BJ62" i="7"/>
  <c r="BI62" i="7"/>
  <c r="BH62" i="7"/>
  <c r="BG62" i="7"/>
  <c r="BF62" i="7"/>
  <c r="BE62" i="7"/>
  <c r="BD62" i="7"/>
  <c r="BC62" i="7"/>
  <c r="BB62" i="7"/>
  <c r="D62" i="7"/>
  <c r="C62" i="7"/>
  <c r="BA62" i="7" s="1"/>
  <c r="AO62" i="7" s="1"/>
  <c r="CJ61" i="7"/>
  <c r="CI61" i="7"/>
  <c r="CH61" i="7"/>
  <c r="CG61" i="7"/>
  <c r="CF61" i="7"/>
  <c r="CE61" i="7"/>
  <c r="CD61" i="7"/>
  <c r="CC61" i="7"/>
  <c r="CB61" i="7"/>
  <c r="CA61" i="7"/>
  <c r="BZ61" i="7"/>
  <c r="BY61" i="7"/>
  <c r="BX61" i="7"/>
  <c r="BW61" i="7"/>
  <c r="BV61" i="7"/>
  <c r="BU61" i="7"/>
  <c r="BT61" i="7"/>
  <c r="BR61" i="7"/>
  <c r="BQ61" i="7"/>
  <c r="BP61" i="7"/>
  <c r="BO61" i="7"/>
  <c r="BN61" i="7"/>
  <c r="BM61" i="7"/>
  <c r="BL61" i="7"/>
  <c r="BK61" i="7"/>
  <c r="BJ61" i="7"/>
  <c r="BI61" i="7"/>
  <c r="BH61" i="7"/>
  <c r="BG61" i="7"/>
  <c r="BF61" i="7"/>
  <c r="BE61" i="7"/>
  <c r="BD61" i="7"/>
  <c r="BC61" i="7"/>
  <c r="BB61" i="7"/>
  <c r="BA61" i="7"/>
  <c r="AO61" i="7" s="1"/>
  <c r="D61" i="7"/>
  <c r="C61" i="7"/>
  <c r="BS61" i="7" s="1"/>
  <c r="CJ60" i="7"/>
  <c r="CI60" i="7"/>
  <c r="CH60" i="7"/>
  <c r="CG60" i="7"/>
  <c r="CF60"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O60" i="7"/>
  <c r="D60" i="7"/>
  <c r="C60" i="7"/>
  <c r="CJ59" i="7"/>
  <c r="CI59" i="7"/>
  <c r="CH59" i="7"/>
  <c r="CG59" i="7"/>
  <c r="CF59" i="7"/>
  <c r="CE59" i="7"/>
  <c r="CD59" i="7"/>
  <c r="CC59" i="7"/>
  <c r="CB59" i="7"/>
  <c r="CA59" i="7"/>
  <c r="BZ59" i="7"/>
  <c r="BY59" i="7"/>
  <c r="BX59" i="7"/>
  <c r="BW59" i="7"/>
  <c r="BV59" i="7"/>
  <c r="BU59" i="7"/>
  <c r="BT59" i="7"/>
  <c r="BS59" i="7"/>
  <c r="BR59" i="7"/>
  <c r="BQ59" i="7"/>
  <c r="BP59" i="7"/>
  <c r="BO59" i="7"/>
  <c r="BN59" i="7"/>
  <c r="BM59" i="7"/>
  <c r="BL59" i="7"/>
  <c r="BK59" i="7"/>
  <c r="BJ59" i="7"/>
  <c r="BI59" i="7"/>
  <c r="BH59" i="7"/>
  <c r="BG59" i="7"/>
  <c r="BF59" i="7"/>
  <c r="BE59" i="7"/>
  <c r="BD59" i="7"/>
  <c r="BC59" i="7"/>
  <c r="BB59" i="7"/>
  <c r="D59" i="7"/>
  <c r="C59" i="7"/>
  <c r="BA59" i="7" s="1"/>
  <c r="AO59" i="7" s="1"/>
  <c r="CJ58" i="7"/>
  <c r="CI58" i="7"/>
  <c r="CH58" i="7"/>
  <c r="CG58" i="7"/>
  <c r="CF58" i="7"/>
  <c r="CE58" i="7"/>
  <c r="CD58" i="7"/>
  <c r="CC58" i="7"/>
  <c r="CB58" i="7"/>
  <c r="CA58" i="7"/>
  <c r="BZ58" i="7"/>
  <c r="BY58" i="7"/>
  <c r="BX58" i="7"/>
  <c r="BW58" i="7"/>
  <c r="BV58" i="7"/>
  <c r="BU58" i="7"/>
  <c r="BT58" i="7"/>
  <c r="BR58" i="7"/>
  <c r="BQ58" i="7"/>
  <c r="BP58" i="7"/>
  <c r="BO58" i="7"/>
  <c r="BN58" i="7"/>
  <c r="BM58" i="7"/>
  <c r="BL58" i="7"/>
  <c r="BK58" i="7"/>
  <c r="BJ58" i="7"/>
  <c r="BI58" i="7"/>
  <c r="BH58" i="7"/>
  <c r="BG58" i="7"/>
  <c r="BF58" i="7"/>
  <c r="BE58" i="7"/>
  <c r="BD58" i="7"/>
  <c r="BC58" i="7"/>
  <c r="BB58" i="7"/>
  <c r="D58" i="7"/>
  <c r="C58" i="7"/>
  <c r="BA58" i="7" s="1"/>
  <c r="AO58" i="7" s="1"/>
  <c r="CJ57" i="7"/>
  <c r="CI57" i="7"/>
  <c r="CH57" i="7"/>
  <c r="CG57" i="7"/>
  <c r="CF57" i="7"/>
  <c r="CE57" i="7"/>
  <c r="CD57" i="7"/>
  <c r="CC57" i="7"/>
  <c r="CB57" i="7"/>
  <c r="CA57" i="7"/>
  <c r="BZ57" i="7"/>
  <c r="BY57" i="7"/>
  <c r="BX57" i="7"/>
  <c r="BW57" i="7"/>
  <c r="BV57" i="7"/>
  <c r="BU57" i="7"/>
  <c r="BT57" i="7"/>
  <c r="BR57" i="7"/>
  <c r="BQ57" i="7"/>
  <c r="BP57" i="7"/>
  <c r="BO57" i="7"/>
  <c r="BN57" i="7"/>
  <c r="BM57" i="7"/>
  <c r="BL57" i="7"/>
  <c r="BK57" i="7"/>
  <c r="BJ57" i="7"/>
  <c r="BI57" i="7"/>
  <c r="BH57" i="7"/>
  <c r="BG57" i="7"/>
  <c r="BF57" i="7"/>
  <c r="BE57" i="7"/>
  <c r="BD57" i="7"/>
  <c r="BC57" i="7"/>
  <c r="BB57" i="7"/>
  <c r="BA57" i="7"/>
  <c r="AO57" i="7" s="1"/>
  <c r="D57" i="7"/>
  <c r="C57" i="7"/>
  <c r="BS57" i="7" s="1"/>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O56" i="7"/>
  <c r="D56" i="7"/>
  <c r="C56" i="7"/>
  <c r="CJ55" i="7"/>
  <c r="CI55" i="7"/>
  <c r="CH55" i="7"/>
  <c r="CG55" i="7"/>
  <c r="CF55" i="7"/>
  <c r="CE55" i="7"/>
  <c r="CD55" i="7"/>
  <c r="CC55" i="7"/>
  <c r="CB55" i="7"/>
  <c r="CA55" i="7"/>
  <c r="BZ55" i="7"/>
  <c r="BY55" i="7"/>
  <c r="BX55" i="7"/>
  <c r="BW55" i="7"/>
  <c r="BV55" i="7"/>
  <c r="BU55" i="7"/>
  <c r="BT55" i="7"/>
  <c r="BS55" i="7"/>
  <c r="BR55" i="7"/>
  <c r="BQ55" i="7"/>
  <c r="BP55" i="7"/>
  <c r="BO55" i="7"/>
  <c r="BN55" i="7"/>
  <c r="BM55" i="7"/>
  <c r="BL55" i="7"/>
  <c r="BK55" i="7"/>
  <c r="BJ55" i="7"/>
  <c r="BI55" i="7"/>
  <c r="BH55" i="7"/>
  <c r="BG55" i="7"/>
  <c r="BF55" i="7"/>
  <c r="BE55" i="7"/>
  <c r="BD55" i="7"/>
  <c r="BC55" i="7"/>
  <c r="BB55" i="7"/>
  <c r="D55" i="7"/>
  <c r="C55" i="7"/>
  <c r="BA55" i="7" s="1"/>
  <c r="AO55" i="7" s="1"/>
  <c r="CJ54" i="7"/>
  <c r="CI54" i="7"/>
  <c r="CH54" i="7"/>
  <c r="CG54" i="7"/>
  <c r="CF54" i="7"/>
  <c r="CE54" i="7"/>
  <c r="CD54" i="7"/>
  <c r="CC54" i="7"/>
  <c r="CB54" i="7"/>
  <c r="CA54" i="7"/>
  <c r="BZ54" i="7"/>
  <c r="BY54" i="7"/>
  <c r="BX54" i="7"/>
  <c r="BW54" i="7"/>
  <c r="BV54" i="7"/>
  <c r="BU54" i="7"/>
  <c r="BT54" i="7"/>
  <c r="BR54" i="7"/>
  <c r="BQ54" i="7"/>
  <c r="BP54" i="7"/>
  <c r="BO54" i="7"/>
  <c r="BN54" i="7"/>
  <c r="BM54" i="7"/>
  <c r="BL54" i="7"/>
  <c r="BK54" i="7"/>
  <c r="BJ54" i="7"/>
  <c r="BI54" i="7"/>
  <c r="BH54" i="7"/>
  <c r="BG54" i="7"/>
  <c r="BF54" i="7"/>
  <c r="BE54" i="7"/>
  <c r="BD54" i="7"/>
  <c r="BC54" i="7"/>
  <c r="BB54" i="7"/>
  <c r="D54" i="7"/>
  <c r="C54" i="7"/>
  <c r="BA54" i="7" s="1"/>
  <c r="AO54" i="7" s="1"/>
  <c r="CJ53" i="7"/>
  <c r="CI53" i="7"/>
  <c r="CH53" i="7"/>
  <c r="CG53" i="7"/>
  <c r="CF53" i="7"/>
  <c r="CE53" i="7"/>
  <c r="CD53" i="7"/>
  <c r="CC53" i="7"/>
  <c r="CB53" i="7"/>
  <c r="CA53" i="7"/>
  <c r="BZ53" i="7"/>
  <c r="BY53" i="7"/>
  <c r="BX53" i="7"/>
  <c r="BW53" i="7"/>
  <c r="BV53" i="7"/>
  <c r="BU53" i="7"/>
  <c r="BT53" i="7"/>
  <c r="BR53" i="7"/>
  <c r="BQ53" i="7"/>
  <c r="BP53" i="7"/>
  <c r="BO53" i="7"/>
  <c r="BN53" i="7"/>
  <c r="BM53" i="7"/>
  <c r="BL53" i="7"/>
  <c r="BK53" i="7"/>
  <c r="BJ53" i="7"/>
  <c r="BI53" i="7"/>
  <c r="BH53" i="7"/>
  <c r="BG53" i="7"/>
  <c r="BF53" i="7"/>
  <c r="BE53" i="7"/>
  <c r="BD53" i="7"/>
  <c r="BC53" i="7"/>
  <c r="BB53" i="7"/>
  <c r="BA53" i="7"/>
  <c r="AO53" i="7" s="1"/>
  <c r="D53" i="7"/>
  <c r="C53" i="7"/>
  <c r="BS53" i="7" s="1"/>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O52" i="7"/>
  <c r="D52" i="7"/>
  <c r="C52"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D51" i="7"/>
  <c r="C51" i="7"/>
  <c r="BA51" i="7" s="1"/>
  <c r="AO51" i="7" s="1"/>
  <c r="CJ50" i="7"/>
  <c r="CI50" i="7"/>
  <c r="CH50" i="7"/>
  <c r="CG50" i="7"/>
  <c r="CF50" i="7"/>
  <c r="CE50" i="7"/>
  <c r="CD50" i="7"/>
  <c r="CC50" i="7"/>
  <c r="CB50" i="7"/>
  <c r="CA50" i="7"/>
  <c r="BZ50" i="7"/>
  <c r="BY50" i="7"/>
  <c r="BX50" i="7"/>
  <c r="BW50" i="7"/>
  <c r="BV50" i="7"/>
  <c r="BU50" i="7"/>
  <c r="BT50" i="7"/>
  <c r="BR50" i="7"/>
  <c r="BQ50" i="7"/>
  <c r="BP50" i="7"/>
  <c r="BO50" i="7"/>
  <c r="BN50" i="7"/>
  <c r="BM50" i="7"/>
  <c r="BL50" i="7"/>
  <c r="BK50" i="7"/>
  <c r="BJ50" i="7"/>
  <c r="BI50" i="7"/>
  <c r="BH50" i="7"/>
  <c r="BG50" i="7"/>
  <c r="BF50" i="7"/>
  <c r="BE50" i="7"/>
  <c r="BD50" i="7"/>
  <c r="BC50" i="7"/>
  <c r="BB50" i="7"/>
  <c r="D50" i="7"/>
  <c r="C50" i="7"/>
  <c r="BA50" i="7" s="1"/>
  <c r="AO50" i="7" s="1"/>
  <c r="CJ49" i="7"/>
  <c r="CI49" i="7"/>
  <c r="CH49" i="7"/>
  <c r="CG49" i="7"/>
  <c r="CF49" i="7"/>
  <c r="CE49" i="7"/>
  <c r="CD49" i="7"/>
  <c r="CC49" i="7"/>
  <c r="CB49" i="7"/>
  <c r="CA49" i="7"/>
  <c r="BZ49" i="7"/>
  <c r="BY49" i="7"/>
  <c r="BX49" i="7"/>
  <c r="BW49" i="7"/>
  <c r="BV49" i="7"/>
  <c r="BU49" i="7"/>
  <c r="BT49" i="7"/>
  <c r="BR49" i="7"/>
  <c r="BQ49" i="7"/>
  <c r="BP49" i="7"/>
  <c r="BO49" i="7"/>
  <c r="BN49" i="7"/>
  <c r="BM49" i="7"/>
  <c r="BL49" i="7"/>
  <c r="BK49" i="7"/>
  <c r="BJ49" i="7"/>
  <c r="BI49" i="7"/>
  <c r="BH49" i="7"/>
  <c r="BG49" i="7"/>
  <c r="BF49" i="7"/>
  <c r="BE49" i="7"/>
  <c r="BD49" i="7"/>
  <c r="BC49" i="7"/>
  <c r="BB49" i="7"/>
  <c r="BA49" i="7"/>
  <c r="AO49" i="7" s="1"/>
  <c r="D49" i="7"/>
  <c r="C49" i="7"/>
  <c r="BS49" i="7" s="1"/>
  <c r="CJ48" i="7"/>
  <c r="CI48" i="7"/>
  <c r="CH48" i="7"/>
  <c r="CG48" i="7"/>
  <c r="CF48" i="7"/>
  <c r="CE48"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BE48" i="7"/>
  <c r="BD48" i="7"/>
  <c r="BC48" i="7"/>
  <c r="BB48" i="7"/>
  <c r="BA48" i="7"/>
  <c r="AO48" i="7"/>
  <c r="D48" i="7"/>
  <c r="C48" i="7"/>
  <c r="CJ47" i="7"/>
  <c r="CI47" i="7"/>
  <c r="CH47" i="7"/>
  <c r="CG47" i="7"/>
  <c r="CF47" i="7"/>
  <c r="CE47"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D47" i="7"/>
  <c r="C47" i="7"/>
  <c r="BA47" i="7" s="1"/>
  <c r="AO47" i="7" s="1"/>
  <c r="BW42" i="7"/>
  <c r="BV42" i="7"/>
  <c r="BU42" i="7"/>
  <c r="BT42" i="7"/>
  <c r="BS42" i="7"/>
  <c r="BE42" i="7"/>
  <c r="BD42" i="7"/>
  <c r="BC42" i="7"/>
  <c r="BB42" i="7"/>
  <c r="BA42" i="7"/>
  <c r="R42" i="7"/>
  <c r="BW41" i="7"/>
  <c r="BV41" i="7"/>
  <c r="BU41" i="7"/>
  <c r="BT41" i="7"/>
  <c r="BS41" i="7"/>
  <c r="BE41" i="7"/>
  <c r="BD41" i="7"/>
  <c r="BC41" i="7"/>
  <c r="BB41" i="7"/>
  <c r="R41" i="7" s="1"/>
  <c r="BA41" i="7"/>
  <c r="BW40" i="7"/>
  <c r="BV40" i="7"/>
  <c r="BU40" i="7"/>
  <c r="BT40" i="7"/>
  <c r="BS40" i="7"/>
  <c r="BE40" i="7"/>
  <c r="BD40" i="7"/>
  <c r="BC40" i="7"/>
  <c r="BB40" i="7"/>
  <c r="BA40" i="7"/>
  <c r="R40" i="7" s="1"/>
  <c r="BW39" i="7"/>
  <c r="BV39" i="7"/>
  <c r="BU39" i="7"/>
  <c r="BT39" i="7"/>
  <c r="BS39" i="7"/>
  <c r="BE39" i="7"/>
  <c r="BD39" i="7"/>
  <c r="BC39" i="7"/>
  <c r="BB39" i="7"/>
  <c r="BA39" i="7"/>
  <c r="R39" i="7" s="1"/>
  <c r="BW38" i="7"/>
  <c r="BV38" i="7"/>
  <c r="BU38" i="7"/>
  <c r="BT38" i="7"/>
  <c r="BS38" i="7"/>
  <c r="BE38" i="7"/>
  <c r="BD38" i="7"/>
  <c r="BC38" i="7"/>
  <c r="BB38" i="7"/>
  <c r="BA38" i="7"/>
  <c r="R38" i="7"/>
  <c r="BW34" i="7"/>
  <c r="BV34" i="7"/>
  <c r="BU34" i="7"/>
  <c r="BT34" i="7"/>
  <c r="BS34" i="7"/>
  <c r="BE34" i="7"/>
  <c r="BD34" i="7"/>
  <c r="BC34" i="7"/>
  <c r="BB34" i="7"/>
  <c r="R34" i="7" s="1"/>
  <c r="BA34" i="7"/>
  <c r="BW33" i="7"/>
  <c r="BV33" i="7"/>
  <c r="BU33" i="7"/>
  <c r="BT33" i="7"/>
  <c r="BS33" i="7"/>
  <c r="BE33" i="7"/>
  <c r="BD33" i="7"/>
  <c r="BC33" i="7"/>
  <c r="BB33" i="7"/>
  <c r="BA33" i="7"/>
  <c r="R33" i="7" s="1"/>
  <c r="BW32" i="7"/>
  <c r="BV32" i="7"/>
  <c r="BU32" i="7"/>
  <c r="BT32" i="7"/>
  <c r="BS32" i="7"/>
  <c r="BE32" i="7"/>
  <c r="BD32" i="7"/>
  <c r="BC32" i="7"/>
  <c r="BB32" i="7"/>
  <c r="BA32" i="7"/>
  <c r="R32" i="7" s="1"/>
  <c r="BW31" i="7"/>
  <c r="BV31" i="7"/>
  <c r="BU31" i="7"/>
  <c r="BT31" i="7"/>
  <c r="BS31" i="7"/>
  <c r="BE31" i="7"/>
  <c r="BD31" i="7"/>
  <c r="BC31" i="7"/>
  <c r="BB31" i="7"/>
  <c r="BA31" i="7"/>
  <c r="R31" i="7"/>
  <c r="BW30" i="7"/>
  <c r="BV30" i="7"/>
  <c r="BU30" i="7"/>
  <c r="BT30" i="7"/>
  <c r="BS30" i="7"/>
  <c r="BE30" i="7"/>
  <c r="BD30" i="7"/>
  <c r="BC30" i="7"/>
  <c r="BB30" i="7"/>
  <c r="R30" i="7" s="1"/>
  <c r="BA30" i="7"/>
  <c r="BX26" i="7"/>
  <c r="BW26" i="7"/>
  <c r="BV26" i="7"/>
  <c r="BU26" i="7"/>
  <c r="BT26" i="7"/>
  <c r="BS26" i="7"/>
  <c r="BH26" i="7"/>
  <c r="BG26" i="7"/>
  <c r="BF26" i="7"/>
  <c r="BE26" i="7"/>
  <c r="BD26" i="7"/>
  <c r="BC26" i="7"/>
  <c r="S26" i="7"/>
  <c r="BX25" i="7"/>
  <c r="BW25" i="7"/>
  <c r="BV25" i="7"/>
  <c r="BU25" i="7"/>
  <c r="BT25" i="7"/>
  <c r="BS25" i="7"/>
  <c r="BH25" i="7"/>
  <c r="BG25" i="7"/>
  <c r="BF25" i="7"/>
  <c r="BE25" i="7"/>
  <c r="BD25" i="7"/>
  <c r="BC25" i="7"/>
  <c r="S25" i="7" s="1"/>
  <c r="BX24" i="7"/>
  <c r="BW24" i="7"/>
  <c r="BV24" i="7"/>
  <c r="BU24" i="7"/>
  <c r="BT24" i="7"/>
  <c r="BS24" i="7"/>
  <c r="BH24" i="7"/>
  <c r="BG24" i="7"/>
  <c r="BF24" i="7"/>
  <c r="BE24" i="7"/>
  <c r="BD24" i="7"/>
  <c r="BC24" i="7"/>
  <c r="S24" i="7" s="1"/>
  <c r="BX23" i="7"/>
  <c r="BW23" i="7"/>
  <c r="BV23" i="7"/>
  <c r="BU23" i="7"/>
  <c r="BT23" i="7"/>
  <c r="BS23" i="7"/>
  <c r="BH23" i="7"/>
  <c r="BG23" i="7"/>
  <c r="BF23" i="7"/>
  <c r="BE23" i="7"/>
  <c r="BD23" i="7"/>
  <c r="S23" i="7" s="1"/>
  <c r="BC23" i="7"/>
  <c r="BX22" i="7"/>
  <c r="BW22" i="7"/>
  <c r="BV22" i="7"/>
  <c r="BU22" i="7"/>
  <c r="BT22" i="7"/>
  <c r="BS22" i="7"/>
  <c r="BH22" i="7"/>
  <c r="BG22" i="7"/>
  <c r="BF22" i="7"/>
  <c r="BE22" i="7"/>
  <c r="BD22" i="7"/>
  <c r="BC22" i="7"/>
  <c r="S22" i="7"/>
  <c r="BX21" i="7"/>
  <c r="BW21" i="7"/>
  <c r="BV21" i="7"/>
  <c r="BU21" i="7"/>
  <c r="BT21" i="7"/>
  <c r="BS21" i="7"/>
  <c r="BH21" i="7"/>
  <c r="BG21" i="7"/>
  <c r="BF21" i="7"/>
  <c r="BE21" i="7"/>
  <c r="BD21" i="7"/>
  <c r="BC21" i="7"/>
  <c r="S21" i="7" s="1"/>
  <c r="BX20" i="7"/>
  <c r="BW20" i="7"/>
  <c r="BV20" i="7"/>
  <c r="BU20" i="7"/>
  <c r="BT20" i="7"/>
  <c r="BS20" i="7"/>
  <c r="BH20" i="7"/>
  <c r="BG20" i="7"/>
  <c r="BF20" i="7"/>
  <c r="BE20" i="7"/>
  <c r="BD20" i="7"/>
  <c r="BC20" i="7"/>
  <c r="S20" i="7" s="1"/>
  <c r="BX19" i="7"/>
  <c r="BW19" i="7"/>
  <c r="BV19" i="7"/>
  <c r="BU19" i="7"/>
  <c r="BT19" i="7"/>
  <c r="BS19" i="7"/>
  <c r="BH19" i="7"/>
  <c r="BG19" i="7"/>
  <c r="BF19" i="7"/>
  <c r="BE19" i="7"/>
  <c r="BD19" i="7"/>
  <c r="S19" i="7" s="1"/>
  <c r="BC19" i="7"/>
  <c r="BX18" i="7"/>
  <c r="BW18" i="7"/>
  <c r="BV18" i="7"/>
  <c r="BU18" i="7"/>
  <c r="BT18" i="7"/>
  <c r="BS18" i="7"/>
  <c r="BH18" i="7"/>
  <c r="BG18" i="7"/>
  <c r="BF18" i="7"/>
  <c r="BE18" i="7"/>
  <c r="BD18" i="7"/>
  <c r="BC18" i="7"/>
  <c r="S18" i="7"/>
  <c r="BX17" i="7"/>
  <c r="BW17" i="7"/>
  <c r="BV17" i="7"/>
  <c r="BU17" i="7"/>
  <c r="BT17" i="7"/>
  <c r="BS17" i="7"/>
  <c r="BH17" i="7"/>
  <c r="BG17" i="7"/>
  <c r="BF17" i="7"/>
  <c r="BE17" i="7"/>
  <c r="BD17" i="7"/>
  <c r="BC17" i="7"/>
  <c r="S17" i="7" s="1"/>
  <c r="BX16" i="7"/>
  <c r="BW16" i="7"/>
  <c r="BV16" i="7"/>
  <c r="BU16" i="7"/>
  <c r="BT16" i="7"/>
  <c r="BS16" i="7"/>
  <c r="BH16" i="7"/>
  <c r="BG16" i="7"/>
  <c r="BF16" i="7"/>
  <c r="BE16" i="7"/>
  <c r="BD16" i="7"/>
  <c r="BC16" i="7"/>
  <c r="S16" i="7" s="1"/>
  <c r="BX15" i="7"/>
  <c r="BW15" i="7"/>
  <c r="BV15" i="7"/>
  <c r="BU15" i="7"/>
  <c r="BT15" i="7"/>
  <c r="BS15" i="7"/>
  <c r="BH15" i="7"/>
  <c r="BG15" i="7"/>
  <c r="BF15" i="7"/>
  <c r="BE15" i="7"/>
  <c r="BD15" i="7"/>
  <c r="S15" i="7" s="1"/>
  <c r="BC15" i="7"/>
  <c r="BX14" i="7"/>
  <c r="BW14" i="7"/>
  <c r="BV14" i="7"/>
  <c r="BU14" i="7"/>
  <c r="BT14" i="7"/>
  <c r="BS14" i="7"/>
  <c r="BH14" i="7"/>
  <c r="BG14" i="7"/>
  <c r="BF14" i="7"/>
  <c r="S14" i="7" s="1"/>
  <c r="BE14" i="7"/>
  <c r="BD14" i="7"/>
  <c r="BC14" i="7"/>
  <c r="BX13" i="7"/>
  <c r="BW13" i="7"/>
  <c r="BV13" i="7"/>
  <c r="BU13" i="7"/>
  <c r="BT13" i="7"/>
  <c r="BS13" i="7"/>
  <c r="BH13" i="7"/>
  <c r="BG13" i="7"/>
  <c r="BF13" i="7"/>
  <c r="BE13" i="7"/>
  <c r="BD13" i="7"/>
  <c r="BC13" i="7"/>
  <c r="S13" i="7" s="1"/>
  <c r="BX12" i="7"/>
  <c r="BW12" i="7"/>
  <c r="BV12" i="7"/>
  <c r="BU12" i="7"/>
  <c r="BT12" i="7"/>
  <c r="BS12" i="7"/>
  <c r="BH12" i="7"/>
  <c r="BG12" i="7"/>
  <c r="BF12" i="7"/>
  <c r="BE12" i="7"/>
  <c r="BD12" i="7"/>
  <c r="BC12" i="7"/>
  <c r="S12" i="7" s="1"/>
  <c r="BX11" i="7"/>
  <c r="BW11" i="7"/>
  <c r="BV11" i="7"/>
  <c r="BU11" i="7"/>
  <c r="BT11" i="7"/>
  <c r="BS11" i="7"/>
  <c r="BH11" i="7"/>
  <c r="BG11" i="7"/>
  <c r="BF11" i="7"/>
  <c r="BE11" i="7"/>
  <c r="BD11" i="7"/>
  <c r="S11" i="7" s="1"/>
  <c r="BC11" i="7"/>
  <c r="A5" i="7"/>
  <c r="A4" i="7"/>
  <c r="A3" i="7"/>
  <c r="A2" i="7"/>
  <c r="A172" i="7" l="1"/>
  <c r="BS50" i="7"/>
  <c r="BS54" i="7"/>
  <c r="BS58" i="7"/>
  <c r="BS62" i="7"/>
  <c r="BS70" i="7"/>
  <c r="BS74" i="7"/>
  <c r="BS78" i="7"/>
  <c r="BS82" i="7"/>
  <c r="BS86" i="7"/>
  <c r="CJ86" i="6"/>
  <c r="CI86" i="6"/>
  <c r="CH86" i="6"/>
  <c r="CG86" i="6"/>
  <c r="CF86" i="6"/>
  <c r="CE86" i="6"/>
  <c r="CD86" i="6"/>
  <c r="CC86" i="6"/>
  <c r="CB86" i="6"/>
  <c r="CA86" i="6"/>
  <c r="BZ86" i="6"/>
  <c r="BY86" i="6"/>
  <c r="BX86" i="6"/>
  <c r="BW86" i="6"/>
  <c r="BV86" i="6"/>
  <c r="BU86" i="6"/>
  <c r="BT86" i="6"/>
  <c r="BR86" i="6"/>
  <c r="BQ86" i="6"/>
  <c r="BP86" i="6"/>
  <c r="BO86" i="6"/>
  <c r="BN86" i="6"/>
  <c r="BM86" i="6"/>
  <c r="BL86" i="6"/>
  <c r="BK86" i="6"/>
  <c r="BJ86" i="6"/>
  <c r="BI86" i="6"/>
  <c r="BH86" i="6"/>
  <c r="BG86" i="6"/>
  <c r="BF86" i="6"/>
  <c r="BE86" i="6"/>
  <c r="BD86" i="6"/>
  <c r="BC86" i="6"/>
  <c r="BB86" i="6"/>
  <c r="D86" i="6"/>
  <c r="C86" i="6"/>
  <c r="BA86" i="6" s="1"/>
  <c r="AO86" i="6" s="1"/>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O85" i="6" s="1"/>
  <c r="D85" i="6"/>
  <c r="C85" i="6"/>
  <c r="CJ84" i="6"/>
  <c r="CI84" i="6"/>
  <c r="CH84" i="6"/>
  <c r="CG84" i="6"/>
  <c r="CF84" i="6"/>
  <c r="CE84" i="6"/>
  <c r="CD84" i="6"/>
  <c r="CC84" i="6"/>
  <c r="CB84" i="6"/>
  <c r="CA84" i="6"/>
  <c r="BZ84" i="6"/>
  <c r="BY84" i="6"/>
  <c r="BX84" i="6"/>
  <c r="BW84" i="6"/>
  <c r="BV84" i="6"/>
  <c r="BU84" i="6"/>
  <c r="BT84" i="6"/>
  <c r="BR84" i="6"/>
  <c r="BQ84" i="6"/>
  <c r="BP84" i="6"/>
  <c r="BO84" i="6"/>
  <c r="BN84" i="6"/>
  <c r="BM84" i="6"/>
  <c r="BL84" i="6"/>
  <c r="BK84" i="6"/>
  <c r="BJ84" i="6"/>
  <c r="BI84" i="6"/>
  <c r="BH84" i="6"/>
  <c r="BG84" i="6"/>
  <c r="BF84" i="6"/>
  <c r="BE84" i="6"/>
  <c r="BD84" i="6"/>
  <c r="BC84" i="6"/>
  <c r="BB84" i="6"/>
  <c r="D84" i="6"/>
  <c r="C84" i="6"/>
  <c r="BS84" i="6" s="1"/>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O83" i="6" s="1"/>
  <c r="D83" i="6"/>
  <c r="C83" i="6"/>
  <c r="CJ82" i="6"/>
  <c r="CI82" i="6"/>
  <c r="CH82" i="6"/>
  <c r="CG82" i="6"/>
  <c r="CF82" i="6"/>
  <c r="CE82" i="6"/>
  <c r="CD82" i="6"/>
  <c r="CC82" i="6"/>
  <c r="CB82" i="6"/>
  <c r="CA82" i="6"/>
  <c r="BZ82" i="6"/>
  <c r="BY82" i="6"/>
  <c r="BX82" i="6"/>
  <c r="BW82" i="6"/>
  <c r="BV82" i="6"/>
  <c r="BU82" i="6"/>
  <c r="BT82" i="6"/>
  <c r="BR82" i="6"/>
  <c r="BQ82" i="6"/>
  <c r="BP82" i="6"/>
  <c r="BO82" i="6"/>
  <c r="BN82" i="6"/>
  <c r="BM82" i="6"/>
  <c r="BL82" i="6"/>
  <c r="BK82" i="6"/>
  <c r="BJ82" i="6"/>
  <c r="BI82" i="6"/>
  <c r="BH82" i="6"/>
  <c r="BG82" i="6"/>
  <c r="BF82" i="6"/>
  <c r="BE82" i="6"/>
  <c r="BD82" i="6"/>
  <c r="BC82" i="6"/>
  <c r="BB82" i="6"/>
  <c r="D82" i="6"/>
  <c r="C82" i="6"/>
  <c r="BA82" i="6" s="1"/>
  <c r="AO82" i="6" s="1"/>
  <c r="CJ81" i="6"/>
  <c r="CI81" i="6"/>
  <c r="CH81" i="6"/>
  <c r="CG81" i="6"/>
  <c r="CF81" i="6"/>
  <c r="CE81" i="6"/>
  <c r="CD81" i="6"/>
  <c r="CC81" i="6"/>
  <c r="CB81"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O81" i="6" s="1"/>
  <c r="D81" i="6"/>
  <c r="C81" i="6"/>
  <c r="CJ80" i="6"/>
  <c r="CI80" i="6"/>
  <c r="CH80" i="6"/>
  <c r="CG80" i="6"/>
  <c r="CF80" i="6"/>
  <c r="CE80" i="6"/>
  <c r="CD80" i="6"/>
  <c r="CC80" i="6"/>
  <c r="CB80" i="6"/>
  <c r="CA80" i="6"/>
  <c r="BZ80" i="6"/>
  <c r="BY80" i="6"/>
  <c r="BX80" i="6"/>
  <c r="BW80" i="6"/>
  <c r="BV80" i="6"/>
  <c r="BU80" i="6"/>
  <c r="BT80" i="6"/>
  <c r="BR80" i="6"/>
  <c r="BQ80" i="6"/>
  <c r="BP80" i="6"/>
  <c r="BO80" i="6"/>
  <c r="BN80" i="6"/>
  <c r="BM80" i="6"/>
  <c r="BL80" i="6"/>
  <c r="BK80" i="6"/>
  <c r="BJ80" i="6"/>
  <c r="BI80" i="6"/>
  <c r="BH80" i="6"/>
  <c r="BG80" i="6"/>
  <c r="BF80" i="6"/>
  <c r="BE80" i="6"/>
  <c r="BD80" i="6"/>
  <c r="BC80" i="6"/>
  <c r="BB80" i="6"/>
  <c r="D80" i="6"/>
  <c r="C80" i="6"/>
  <c r="BS80" i="6" s="1"/>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O79" i="6" s="1"/>
  <c r="D79" i="6"/>
  <c r="C79" i="6"/>
  <c r="CJ78" i="6"/>
  <c r="CI78" i="6"/>
  <c r="CH78" i="6"/>
  <c r="CG78" i="6"/>
  <c r="CF78" i="6"/>
  <c r="CE78" i="6"/>
  <c r="CD78" i="6"/>
  <c r="CC78" i="6"/>
  <c r="CB78" i="6"/>
  <c r="CA78" i="6"/>
  <c r="BZ78" i="6"/>
  <c r="BY78" i="6"/>
  <c r="BX78" i="6"/>
  <c r="BW78" i="6"/>
  <c r="BV78" i="6"/>
  <c r="BU78" i="6"/>
  <c r="BT78" i="6"/>
  <c r="BR78" i="6"/>
  <c r="BQ78" i="6"/>
  <c r="BP78" i="6"/>
  <c r="BO78" i="6"/>
  <c r="BN78" i="6"/>
  <c r="BM78" i="6"/>
  <c r="BL78" i="6"/>
  <c r="BK78" i="6"/>
  <c r="BJ78" i="6"/>
  <c r="BI78" i="6"/>
  <c r="BH78" i="6"/>
  <c r="BG78" i="6"/>
  <c r="BF78" i="6"/>
  <c r="BE78" i="6"/>
  <c r="BD78" i="6"/>
  <c r="BC78" i="6"/>
  <c r="BB78" i="6"/>
  <c r="D78" i="6"/>
  <c r="C78" i="6"/>
  <c r="BA78" i="6" s="1"/>
  <c r="AO78" i="6" s="1"/>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O77" i="6" s="1"/>
  <c r="D77" i="6"/>
  <c r="C77" i="6"/>
  <c r="CJ76" i="6"/>
  <c r="CI76" i="6"/>
  <c r="CH76" i="6"/>
  <c r="CG76" i="6"/>
  <c r="CF76" i="6"/>
  <c r="CE76" i="6"/>
  <c r="CD76" i="6"/>
  <c r="CC76" i="6"/>
  <c r="CB76" i="6"/>
  <c r="CA76" i="6"/>
  <c r="BZ76" i="6"/>
  <c r="BY76" i="6"/>
  <c r="BX76" i="6"/>
  <c r="BW76" i="6"/>
  <c r="BV76" i="6"/>
  <c r="BU76" i="6"/>
  <c r="BT76" i="6"/>
  <c r="BR76" i="6"/>
  <c r="BQ76" i="6"/>
  <c r="BP76" i="6"/>
  <c r="BO76" i="6"/>
  <c r="BN76" i="6"/>
  <c r="BM76" i="6"/>
  <c r="BL76" i="6"/>
  <c r="BK76" i="6"/>
  <c r="BJ76" i="6"/>
  <c r="BI76" i="6"/>
  <c r="BH76" i="6"/>
  <c r="BG76" i="6"/>
  <c r="BF76" i="6"/>
  <c r="BE76" i="6"/>
  <c r="BD76" i="6"/>
  <c r="BC76" i="6"/>
  <c r="BB76" i="6"/>
  <c r="D76" i="6"/>
  <c r="C76" i="6"/>
  <c r="BS76" i="6" s="1"/>
  <c r="CJ75" i="6"/>
  <c r="CI75" i="6"/>
  <c r="CH75" i="6"/>
  <c r="CG75" i="6"/>
  <c r="CF75" i="6"/>
  <c r="CE75" i="6"/>
  <c r="CD75" i="6"/>
  <c r="CC75" i="6"/>
  <c r="CB75" i="6"/>
  <c r="CA75" i="6"/>
  <c r="BZ75" i="6"/>
  <c r="BY75" i="6"/>
  <c r="BX75" i="6"/>
  <c r="BW75" i="6"/>
  <c r="BV75" i="6"/>
  <c r="BU75" i="6"/>
  <c r="BT75" i="6"/>
  <c r="BS75" i="6"/>
  <c r="BR75" i="6"/>
  <c r="BQ75" i="6"/>
  <c r="BP75" i="6"/>
  <c r="BO75" i="6"/>
  <c r="BN75" i="6"/>
  <c r="BM75" i="6"/>
  <c r="BL75" i="6"/>
  <c r="BK75" i="6"/>
  <c r="BJ75" i="6"/>
  <c r="BI75" i="6"/>
  <c r="BH75" i="6"/>
  <c r="BG75" i="6"/>
  <c r="BF75" i="6"/>
  <c r="BE75" i="6"/>
  <c r="BD75" i="6"/>
  <c r="BC75" i="6"/>
  <c r="BB75" i="6"/>
  <c r="BA75" i="6"/>
  <c r="AO75" i="6" s="1"/>
  <c r="D75" i="6"/>
  <c r="C75" i="6"/>
  <c r="CJ74" i="6"/>
  <c r="CI74" i="6"/>
  <c r="CH74" i="6"/>
  <c r="CG74" i="6"/>
  <c r="CF74" i="6"/>
  <c r="CE74" i="6"/>
  <c r="CD74" i="6"/>
  <c r="CC74" i="6"/>
  <c r="CB74" i="6"/>
  <c r="CA74" i="6"/>
  <c r="BZ74" i="6"/>
  <c r="BY74" i="6"/>
  <c r="BX74" i="6"/>
  <c r="BW74" i="6"/>
  <c r="BV74" i="6"/>
  <c r="BU74" i="6"/>
  <c r="BT74" i="6"/>
  <c r="BR74" i="6"/>
  <c r="BQ74" i="6"/>
  <c r="BP74" i="6"/>
  <c r="BO74" i="6"/>
  <c r="BN74" i="6"/>
  <c r="BM74" i="6"/>
  <c r="BL74" i="6"/>
  <c r="BK74" i="6"/>
  <c r="BJ74" i="6"/>
  <c r="BI74" i="6"/>
  <c r="BH74" i="6"/>
  <c r="BG74" i="6"/>
  <c r="BF74" i="6"/>
  <c r="BE74" i="6"/>
  <c r="BD74" i="6"/>
  <c r="BC74" i="6"/>
  <c r="BB74" i="6"/>
  <c r="D74" i="6"/>
  <c r="C74" i="6"/>
  <c r="BA74" i="6" s="1"/>
  <c r="AO74" i="6" s="1"/>
  <c r="CJ73" i="6"/>
  <c r="CI73" i="6"/>
  <c r="CH73" i="6"/>
  <c r="CG73" i="6"/>
  <c r="CF73" i="6"/>
  <c r="CE73" i="6"/>
  <c r="CD73" i="6"/>
  <c r="CC73" i="6"/>
  <c r="CB73" i="6"/>
  <c r="CA73" i="6"/>
  <c r="BZ73" i="6"/>
  <c r="BY73" i="6"/>
  <c r="BX73" i="6"/>
  <c r="BW73" i="6"/>
  <c r="BV73" i="6"/>
  <c r="BU73" i="6"/>
  <c r="BT73" i="6"/>
  <c r="BS73" i="6"/>
  <c r="BR73" i="6"/>
  <c r="BQ73" i="6"/>
  <c r="BP73" i="6"/>
  <c r="BO73" i="6"/>
  <c r="BN73" i="6"/>
  <c r="BM73" i="6"/>
  <c r="BL73" i="6"/>
  <c r="BK73" i="6"/>
  <c r="BJ73" i="6"/>
  <c r="BI73" i="6"/>
  <c r="BH73" i="6"/>
  <c r="BG73" i="6"/>
  <c r="BF73" i="6"/>
  <c r="BE73" i="6"/>
  <c r="BD73" i="6"/>
  <c r="BC73" i="6"/>
  <c r="BB73" i="6"/>
  <c r="BA73" i="6"/>
  <c r="AO73" i="6" s="1"/>
  <c r="D73" i="6"/>
  <c r="C73" i="6"/>
  <c r="CJ72" i="6"/>
  <c r="CI72" i="6"/>
  <c r="CH72" i="6"/>
  <c r="CG72" i="6"/>
  <c r="CF72" i="6"/>
  <c r="CE72" i="6"/>
  <c r="CD72" i="6"/>
  <c r="CC72" i="6"/>
  <c r="CB72" i="6"/>
  <c r="CA72" i="6"/>
  <c r="BZ72" i="6"/>
  <c r="BY72" i="6"/>
  <c r="BX72" i="6"/>
  <c r="BW72" i="6"/>
  <c r="BV72" i="6"/>
  <c r="BU72" i="6"/>
  <c r="BT72" i="6"/>
  <c r="BR72" i="6"/>
  <c r="BQ72" i="6"/>
  <c r="BP72" i="6"/>
  <c r="BO72" i="6"/>
  <c r="BN72" i="6"/>
  <c r="BM72" i="6"/>
  <c r="BL72" i="6"/>
  <c r="BK72" i="6"/>
  <c r="BJ72" i="6"/>
  <c r="BI72" i="6"/>
  <c r="BH72" i="6"/>
  <c r="BG72" i="6"/>
  <c r="BF72" i="6"/>
  <c r="BE72" i="6"/>
  <c r="BD72" i="6"/>
  <c r="BC72" i="6"/>
  <c r="BB72" i="6"/>
  <c r="D72" i="6"/>
  <c r="C72" i="6"/>
  <c r="BS72" i="6" s="1"/>
  <c r="CJ71" i="6"/>
  <c r="CI71" i="6"/>
  <c r="CH71" i="6"/>
  <c r="CG71" i="6"/>
  <c r="CF71" i="6"/>
  <c r="CE71" i="6"/>
  <c r="CD71" i="6"/>
  <c r="CC71" i="6"/>
  <c r="CB71" i="6"/>
  <c r="CA71" i="6"/>
  <c r="BZ71" i="6"/>
  <c r="BY71" i="6"/>
  <c r="BX71" i="6"/>
  <c r="BW71" i="6"/>
  <c r="BV71" i="6"/>
  <c r="BU71" i="6"/>
  <c r="BT71" i="6"/>
  <c r="BS71" i="6"/>
  <c r="BR71" i="6"/>
  <c r="BQ71" i="6"/>
  <c r="BP71" i="6"/>
  <c r="BO71" i="6"/>
  <c r="BN71" i="6"/>
  <c r="BM71" i="6"/>
  <c r="BL71" i="6"/>
  <c r="BK71" i="6"/>
  <c r="BJ71" i="6"/>
  <c r="BI71" i="6"/>
  <c r="BH71" i="6"/>
  <c r="BG71" i="6"/>
  <c r="BF71" i="6"/>
  <c r="BE71" i="6"/>
  <c r="BD71" i="6"/>
  <c r="BC71" i="6"/>
  <c r="BB71" i="6"/>
  <c r="BA71" i="6"/>
  <c r="AO71" i="6" s="1"/>
  <c r="D71" i="6"/>
  <c r="C71" i="6"/>
  <c r="CJ70" i="6"/>
  <c r="CI70" i="6"/>
  <c r="CH70" i="6"/>
  <c r="CG70" i="6"/>
  <c r="CF70" i="6"/>
  <c r="CE70" i="6"/>
  <c r="CD70" i="6"/>
  <c r="CC70" i="6"/>
  <c r="CB70" i="6"/>
  <c r="CA70" i="6"/>
  <c r="BZ70" i="6"/>
  <c r="BY70" i="6"/>
  <c r="BX70" i="6"/>
  <c r="BW70" i="6"/>
  <c r="BV70" i="6"/>
  <c r="BU70" i="6"/>
  <c r="BT70" i="6"/>
  <c r="BR70" i="6"/>
  <c r="BQ70" i="6"/>
  <c r="BP70" i="6"/>
  <c r="BO70" i="6"/>
  <c r="BN70" i="6"/>
  <c r="BM70" i="6"/>
  <c r="BL70" i="6"/>
  <c r="BK70" i="6"/>
  <c r="BJ70" i="6"/>
  <c r="BI70" i="6"/>
  <c r="BH70" i="6"/>
  <c r="BG70" i="6"/>
  <c r="BF70" i="6"/>
  <c r="BE70" i="6"/>
  <c r="BD70" i="6"/>
  <c r="BC70" i="6"/>
  <c r="BB70" i="6"/>
  <c r="D70" i="6"/>
  <c r="C70" i="6"/>
  <c r="BA70" i="6" s="1"/>
  <c r="AO70" i="6" s="1"/>
  <c r="CJ69" i="6"/>
  <c r="CI69" i="6"/>
  <c r="CH69" i="6"/>
  <c r="CG69" i="6"/>
  <c r="CF69" i="6"/>
  <c r="CE69" i="6"/>
  <c r="CD69" i="6"/>
  <c r="CC69" i="6"/>
  <c r="CB69" i="6"/>
  <c r="CA69" i="6"/>
  <c r="BZ69" i="6"/>
  <c r="BY69" i="6"/>
  <c r="BX69" i="6"/>
  <c r="BW69" i="6"/>
  <c r="BV69" i="6"/>
  <c r="BU69" i="6"/>
  <c r="BT69" i="6"/>
  <c r="BS69" i="6"/>
  <c r="BR69" i="6"/>
  <c r="BQ69" i="6"/>
  <c r="BP69" i="6"/>
  <c r="BO69" i="6"/>
  <c r="BN69" i="6"/>
  <c r="BM69" i="6"/>
  <c r="BL69" i="6"/>
  <c r="BK69" i="6"/>
  <c r="BJ69" i="6"/>
  <c r="BI69" i="6"/>
  <c r="BH69" i="6"/>
  <c r="BG69" i="6"/>
  <c r="BF69" i="6"/>
  <c r="BE69" i="6"/>
  <c r="BD69" i="6"/>
  <c r="BC69" i="6"/>
  <c r="BB69" i="6"/>
  <c r="BA69" i="6"/>
  <c r="AO69" i="6" s="1"/>
  <c r="D69" i="6"/>
  <c r="C69" i="6"/>
  <c r="CJ64" i="6"/>
  <c r="CI64" i="6"/>
  <c r="CH64" i="6"/>
  <c r="CG64" i="6"/>
  <c r="CF64" i="6"/>
  <c r="CE64" i="6"/>
  <c r="CD64" i="6"/>
  <c r="CC64" i="6"/>
  <c r="CB64" i="6"/>
  <c r="CA64" i="6"/>
  <c r="BZ64" i="6"/>
  <c r="BY64" i="6"/>
  <c r="BX64" i="6"/>
  <c r="BW64" i="6"/>
  <c r="BV64" i="6"/>
  <c r="BU64" i="6"/>
  <c r="BT64" i="6"/>
  <c r="BR64" i="6"/>
  <c r="BQ64" i="6"/>
  <c r="BP64" i="6"/>
  <c r="BO64" i="6"/>
  <c r="BN64" i="6"/>
  <c r="BM64" i="6"/>
  <c r="BL64" i="6"/>
  <c r="BK64" i="6"/>
  <c r="BJ64" i="6"/>
  <c r="BI64" i="6"/>
  <c r="BH64" i="6"/>
  <c r="BG64" i="6"/>
  <c r="BF64" i="6"/>
  <c r="BE64" i="6"/>
  <c r="BD64" i="6"/>
  <c r="BC64" i="6"/>
  <c r="BB64" i="6"/>
  <c r="D64" i="6"/>
  <c r="C64" i="6"/>
  <c r="BS64" i="6" s="1"/>
  <c r="CJ63" i="6"/>
  <c r="CI63" i="6"/>
  <c r="CH63" i="6"/>
  <c r="CG63" i="6"/>
  <c r="CF63" i="6"/>
  <c r="CE63" i="6"/>
  <c r="CD63" i="6"/>
  <c r="CC63" i="6"/>
  <c r="CB63" i="6"/>
  <c r="CA63" i="6"/>
  <c r="BZ63" i="6"/>
  <c r="BY63" i="6"/>
  <c r="BX63" i="6"/>
  <c r="BW63" i="6"/>
  <c r="BV63" i="6"/>
  <c r="BU63" i="6"/>
  <c r="BT63" i="6"/>
  <c r="BS63" i="6"/>
  <c r="BR63" i="6"/>
  <c r="BQ63" i="6"/>
  <c r="BP63" i="6"/>
  <c r="BO63" i="6"/>
  <c r="BN63" i="6"/>
  <c r="BM63" i="6"/>
  <c r="BL63" i="6"/>
  <c r="BK63" i="6"/>
  <c r="BJ63" i="6"/>
  <c r="BI63" i="6"/>
  <c r="BH63" i="6"/>
  <c r="BG63" i="6"/>
  <c r="BF63" i="6"/>
  <c r="BE63" i="6"/>
  <c r="BD63" i="6"/>
  <c r="BC63" i="6"/>
  <c r="BB63" i="6"/>
  <c r="BA63" i="6"/>
  <c r="AO63" i="6" s="1"/>
  <c r="D63" i="6"/>
  <c r="C63" i="6"/>
  <c r="CJ62" i="6"/>
  <c r="CI62" i="6"/>
  <c r="CH62" i="6"/>
  <c r="CG62" i="6"/>
  <c r="CF62" i="6"/>
  <c r="CE62" i="6"/>
  <c r="CD62" i="6"/>
  <c r="CC62" i="6"/>
  <c r="CB62" i="6"/>
  <c r="CA62" i="6"/>
  <c r="BZ62" i="6"/>
  <c r="BY62" i="6"/>
  <c r="BX62" i="6"/>
  <c r="BW62" i="6"/>
  <c r="BV62" i="6"/>
  <c r="BU62" i="6"/>
  <c r="BT62" i="6"/>
  <c r="BR62" i="6"/>
  <c r="BQ62" i="6"/>
  <c r="BP62" i="6"/>
  <c r="BO62" i="6"/>
  <c r="BN62" i="6"/>
  <c r="BM62" i="6"/>
  <c r="BL62" i="6"/>
  <c r="BK62" i="6"/>
  <c r="BJ62" i="6"/>
  <c r="BI62" i="6"/>
  <c r="BH62" i="6"/>
  <c r="BG62" i="6"/>
  <c r="BF62" i="6"/>
  <c r="BE62" i="6"/>
  <c r="BD62" i="6"/>
  <c r="BC62" i="6"/>
  <c r="BB62" i="6"/>
  <c r="D62" i="6"/>
  <c r="C62" i="6"/>
  <c r="BA62" i="6" s="1"/>
  <c r="AO62" i="6" s="1"/>
  <c r="CJ61" i="6"/>
  <c r="CI61" i="6"/>
  <c r="CH61" i="6"/>
  <c r="CG61" i="6"/>
  <c r="CF61" i="6"/>
  <c r="CE61" i="6"/>
  <c r="CD61" i="6"/>
  <c r="CC61" i="6"/>
  <c r="CB61" i="6"/>
  <c r="CA61" i="6"/>
  <c r="BZ61" i="6"/>
  <c r="BY61" i="6"/>
  <c r="BX61" i="6"/>
  <c r="BW61" i="6"/>
  <c r="BV61" i="6"/>
  <c r="BU61" i="6"/>
  <c r="BT61" i="6"/>
  <c r="BS61" i="6"/>
  <c r="BR61" i="6"/>
  <c r="BQ61" i="6"/>
  <c r="BP61" i="6"/>
  <c r="BO61" i="6"/>
  <c r="BN61" i="6"/>
  <c r="BM61" i="6"/>
  <c r="BL61" i="6"/>
  <c r="BK61" i="6"/>
  <c r="BJ61" i="6"/>
  <c r="BI61" i="6"/>
  <c r="BH61" i="6"/>
  <c r="BG61" i="6"/>
  <c r="BF61" i="6"/>
  <c r="BE61" i="6"/>
  <c r="BD61" i="6"/>
  <c r="BC61" i="6"/>
  <c r="BB61" i="6"/>
  <c r="BA61" i="6"/>
  <c r="AO61" i="6" s="1"/>
  <c r="D61" i="6"/>
  <c r="C61" i="6"/>
  <c r="CJ60" i="6"/>
  <c r="CI60" i="6"/>
  <c r="CH60" i="6"/>
  <c r="CG60" i="6"/>
  <c r="CF60" i="6"/>
  <c r="CE60" i="6"/>
  <c r="CD60" i="6"/>
  <c r="CC60" i="6"/>
  <c r="CB60" i="6"/>
  <c r="CA60" i="6"/>
  <c r="BZ60" i="6"/>
  <c r="BY60" i="6"/>
  <c r="BX60" i="6"/>
  <c r="BW60" i="6"/>
  <c r="BV60" i="6"/>
  <c r="BU60" i="6"/>
  <c r="BT60" i="6"/>
  <c r="BR60" i="6"/>
  <c r="BQ60" i="6"/>
  <c r="BP60" i="6"/>
  <c r="BO60" i="6"/>
  <c r="BN60" i="6"/>
  <c r="BM60" i="6"/>
  <c r="BL60" i="6"/>
  <c r="BK60" i="6"/>
  <c r="BJ60" i="6"/>
  <c r="BI60" i="6"/>
  <c r="BH60" i="6"/>
  <c r="BG60" i="6"/>
  <c r="BF60" i="6"/>
  <c r="BE60" i="6"/>
  <c r="BD60" i="6"/>
  <c r="BC60" i="6"/>
  <c r="BB60" i="6"/>
  <c r="D60" i="6"/>
  <c r="C60" i="6"/>
  <c r="BS60" i="6" s="1"/>
  <c r="CJ59" i="6"/>
  <c r="CI59" i="6"/>
  <c r="CH59" i="6"/>
  <c r="CG59" i="6"/>
  <c r="CF59" i="6"/>
  <c r="CE59" i="6"/>
  <c r="CD59" i="6"/>
  <c r="CC59" i="6"/>
  <c r="CB59" i="6"/>
  <c r="CA59" i="6"/>
  <c r="BZ59" i="6"/>
  <c r="BY59" i="6"/>
  <c r="BX59" i="6"/>
  <c r="BW59" i="6"/>
  <c r="BV59" i="6"/>
  <c r="BU59" i="6"/>
  <c r="BT59" i="6"/>
  <c r="BS59" i="6"/>
  <c r="BR59" i="6"/>
  <c r="BQ59" i="6"/>
  <c r="BP59" i="6"/>
  <c r="BO59" i="6"/>
  <c r="BN59" i="6"/>
  <c r="BM59" i="6"/>
  <c r="BL59" i="6"/>
  <c r="BK59" i="6"/>
  <c r="BJ59" i="6"/>
  <c r="BI59" i="6"/>
  <c r="BH59" i="6"/>
  <c r="BG59" i="6"/>
  <c r="BF59" i="6"/>
  <c r="BE59" i="6"/>
  <c r="BD59" i="6"/>
  <c r="BC59" i="6"/>
  <c r="BB59" i="6"/>
  <c r="BA59" i="6"/>
  <c r="AO59" i="6" s="1"/>
  <c r="D59" i="6"/>
  <c r="C59" i="6"/>
  <c r="CJ58" i="6"/>
  <c r="CI58" i="6"/>
  <c r="CH58" i="6"/>
  <c r="CG58" i="6"/>
  <c r="CF58" i="6"/>
  <c r="CE58" i="6"/>
  <c r="CD58" i="6"/>
  <c r="CC58" i="6"/>
  <c r="CB58" i="6"/>
  <c r="CA58" i="6"/>
  <c r="BZ58" i="6"/>
  <c r="BY58" i="6"/>
  <c r="BX58" i="6"/>
  <c r="BW58" i="6"/>
  <c r="BV58" i="6"/>
  <c r="BU58" i="6"/>
  <c r="BT58" i="6"/>
  <c r="BR58" i="6"/>
  <c r="BQ58" i="6"/>
  <c r="BP58" i="6"/>
  <c r="BO58" i="6"/>
  <c r="BN58" i="6"/>
  <c r="BM58" i="6"/>
  <c r="BL58" i="6"/>
  <c r="BK58" i="6"/>
  <c r="BJ58" i="6"/>
  <c r="BI58" i="6"/>
  <c r="BH58" i="6"/>
  <c r="BG58" i="6"/>
  <c r="BF58" i="6"/>
  <c r="BE58" i="6"/>
  <c r="BD58" i="6"/>
  <c r="BC58" i="6"/>
  <c r="BB58" i="6"/>
  <c r="D58" i="6"/>
  <c r="C58" i="6"/>
  <c r="BA58" i="6" s="1"/>
  <c r="AO58" i="6" s="1"/>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O57" i="6" s="1"/>
  <c r="D57" i="6"/>
  <c r="C57" i="6"/>
  <c r="CJ56" i="6"/>
  <c r="CI56" i="6"/>
  <c r="CH56" i="6"/>
  <c r="CG56" i="6"/>
  <c r="CF56" i="6"/>
  <c r="CE56" i="6"/>
  <c r="CD56" i="6"/>
  <c r="CC56" i="6"/>
  <c r="CB56" i="6"/>
  <c r="CA56" i="6"/>
  <c r="BZ56" i="6"/>
  <c r="BY56" i="6"/>
  <c r="BX56" i="6"/>
  <c r="BW56" i="6"/>
  <c r="BV56" i="6"/>
  <c r="BU56" i="6"/>
  <c r="BT56" i="6"/>
  <c r="BR56" i="6"/>
  <c r="BQ56" i="6"/>
  <c r="BP56" i="6"/>
  <c r="BO56" i="6"/>
  <c r="BN56" i="6"/>
  <c r="BM56" i="6"/>
  <c r="BL56" i="6"/>
  <c r="BK56" i="6"/>
  <c r="BJ56" i="6"/>
  <c r="BI56" i="6"/>
  <c r="BH56" i="6"/>
  <c r="BG56" i="6"/>
  <c r="BF56" i="6"/>
  <c r="BE56" i="6"/>
  <c r="BD56" i="6"/>
  <c r="BC56" i="6"/>
  <c r="BB56" i="6"/>
  <c r="D56" i="6"/>
  <c r="C56" i="6"/>
  <c r="BS56" i="6" s="1"/>
  <c r="CJ55" i="6"/>
  <c r="CI55" i="6"/>
  <c r="CH55" i="6"/>
  <c r="CG55" i="6"/>
  <c r="CF55" i="6"/>
  <c r="CE55" i="6"/>
  <c r="CD55" i="6"/>
  <c r="CC55" i="6"/>
  <c r="CB55" i="6"/>
  <c r="CA55" i="6"/>
  <c r="BZ55" i="6"/>
  <c r="BY55" i="6"/>
  <c r="BX55" i="6"/>
  <c r="BW55" i="6"/>
  <c r="BV55" i="6"/>
  <c r="BU55" i="6"/>
  <c r="BT55" i="6"/>
  <c r="BS55" i="6"/>
  <c r="BR55" i="6"/>
  <c r="BQ55" i="6"/>
  <c r="BP55" i="6"/>
  <c r="BO55" i="6"/>
  <c r="BN55" i="6"/>
  <c r="BM55" i="6"/>
  <c r="BL55" i="6"/>
  <c r="BK55" i="6"/>
  <c r="BJ55" i="6"/>
  <c r="BI55" i="6"/>
  <c r="BH55" i="6"/>
  <c r="BG55" i="6"/>
  <c r="BF55" i="6"/>
  <c r="BE55" i="6"/>
  <c r="BD55" i="6"/>
  <c r="BC55" i="6"/>
  <c r="BB55" i="6"/>
  <c r="BA55" i="6"/>
  <c r="AO55" i="6" s="1"/>
  <c r="D55" i="6"/>
  <c r="C55" i="6"/>
  <c r="CJ54" i="6"/>
  <c r="CI54" i="6"/>
  <c r="CH54" i="6"/>
  <c r="CG54" i="6"/>
  <c r="CF54" i="6"/>
  <c r="CE54" i="6"/>
  <c r="CD54" i="6"/>
  <c r="CC54" i="6"/>
  <c r="CB54" i="6"/>
  <c r="CA54" i="6"/>
  <c r="BZ54" i="6"/>
  <c r="BY54" i="6"/>
  <c r="BX54" i="6"/>
  <c r="BW54" i="6"/>
  <c r="BV54" i="6"/>
  <c r="BU54" i="6"/>
  <c r="BT54" i="6"/>
  <c r="BR54" i="6"/>
  <c r="BQ54" i="6"/>
  <c r="BP54" i="6"/>
  <c r="BO54" i="6"/>
  <c r="BN54" i="6"/>
  <c r="BM54" i="6"/>
  <c r="BL54" i="6"/>
  <c r="BK54" i="6"/>
  <c r="BJ54" i="6"/>
  <c r="BI54" i="6"/>
  <c r="BH54" i="6"/>
  <c r="BG54" i="6"/>
  <c r="BF54" i="6"/>
  <c r="BE54" i="6"/>
  <c r="BD54" i="6"/>
  <c r="BC54" i="6"/>
  <c r="BB54" i="6"/>
  <c r="D54" i="6"/>
  <c r="C54" i="6"/>
  <c r="BA54" i="6" s="1"/>
  <c r="AO54" i="6" s="1"/>
  <c r="CJ53" i="6"/>
  <c r="CI53" i="6"/>
  <c r="CH53" i="6"/>
  <c r="CG53" i="6"/>
  <c r="CF53" i="6"/>
  <c r="CE53" i="6"/>
  <c r="CD53" i="6"/>
  <c r="CC53" i="6"/>
  <c r="CB53" i="6"/>
  <c r="CA53" i="6"/>
  <c r="BZ53" i="6"/>
  <c r="BY53" i="6"/>
  <c r="BX53" i="6"/>
  <c r="BW53" i="6"/>
  <c r="BV53" i="6"/>
  <c r="BU53" i="6"/>
  <c r="BT53" i="6"/>
  <c r="BS53" i="6"/>
  <c r="BR53" i="6"/>
  <c r="BQ53" i="6"/>
  <c r="BP53" i="6"/>
  <c r="BO53" i="6"/>
  <c r="BN53" i="6"/>
  <c r="BM53" i="6"/>
  <c r="BL53" i="6"/>
  <c r="BK53" i="6"/>
  <c r="BJ53" i="6"/>
  <c r="BI53" i="6"/>
  <c r="BH53" i="6"/>
  <c r="BG53" i="6"/>
  <c r="BF53" i="6"/>
  <c r="BE53" i="6"/>
  <c r="BD53" i="6"/>
  <c r="BC53" i="6"/>
  <c r="BB53" i="6"/>
  <c r="BA53" i="6"/>
  <c r="AO53" i="6" s="1"/>
  <c r="D53" i="6"/>
  <c r="C53" i="6"/>
  <c r="CJ52" i="6"/>
  <c r="CI52" i="6"/>
  <c r="CH52" i="6"/>
  <c r="CG52" i="6"/>
  <c r="CF52" i="6"/>
  <c r="CE52" i="6"/>
  <c r="CD52" i="6"/>
  <c r="CC52" i="6"/>
  <c r="CB52" i="6"/>
  <c r="CA52" i="6"/>
  <c r="BZ52" i="6"/>
  <c r="BY52" i="6"/>
  <c r="BX52" i="6"/>
  <c r="BW52" i="6"/>
  <c r="BV52" i="6"/>
  <c r="BU52" i="6"/>
  <c r="BT52" i="6"/>
  <c r="BR52" i="6"/>
  <c r="BQ52" i="6"/>
  <c r="BP52" i="6"/>
  <c r="BO52" i="6"/>
  <c r="BN52" i="6"/>
  <c r="BM52" i="6"/>
  <c r="BL52" i="6"/>
  <c r="BK52" i="6"/>
  <c r="BJ52" i="6"/>
  <c r="BI52" i="6"/>
  <c r="BH52" i="6"/>
  <c r="BG52" i="6"/>
  <c r="BF52" i="6"/>
  <c r="BE52" i="6"/>
  <c r="BD52" i="6"/>
  <c r="BC52" i="6"/>
  <c r="BB52" i="6"/>
  <c r="D52" i="6"/>
  <c r="C52" i="6"/>
  <c r="BS52" i="6" s="1"/>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O51" i="6" s="1"/>
  <c r="D51" i="6"/>
  <c r="C51" i="6"/>
  <c r="CJ50" i="6"/>
  <c r="CI50" i="6"/>
  <c r="CH50" i="6"/>
  <c r="CG50" i="6"/>
  <c r="CF50" i="6"/>
  <c r="CE50" i="6"/>
  <c r="CD50" i="6"/>
  <c r="CC50" i="6"/>
  <c r="CB50" i="6"/>
  <c r="CA50" i="6"/>
  <c r="BZ50" i="6"/>
  <c r="BY50" i="6"/>
  <c r="BX50" i="6"/>
  <c r="BW50" i="6"/>
  <c r="BV50" i="6"/>
  <c r="BU50" i="6"/>
  <c r="BT50" i="6"/>
  <c r="BR50" i="6"/>
  <c r="BQ50" i="6"/>
  <c r="BP50" i="6"/>
  <c r="BO50" i="6"/>
  <c r="BN50" i="6"/>
  <c r="BM50" i="6"/>
  <c r="BL50" i="6"/>
  <c r="BK50" i="6"/>
  <c r="BJ50" i="6"/>
  <c r="BI50" i="6"/>
  <c r="BH50" i="6"/>
  <c r="BG50" i="6"/>
  <c r="BF50" i="6"/>
  <c r="BE50" i="6"/>
  <c r="BD50" i="6"/>
  <c r="BC50" i="6"/>
  <c r="BB50" i="6"/>
  <c r="D50" i="6"/>
  <c r="C50" i="6"/>
  <c r="BA50" i="6" s="1"/>
  <c r="AO50" i="6" s="1"/>
  <c r="CJ49" i="6"/>
  <c r="CI49" i="6"/>
  <c r="CH49" i="6"/>
  <c r="CG49" i="6"/>
  <c r="CF49" i="6"/>
  <c r="CE49" i="6"/>
  <c r="CD49" i="6"/>
  <c r="CC49" i="6"/>
  <c r="CB49" i="6"/>
  <c r="CA49" i="6"/>
  <c r="BZ49" i="6"/>
  <c r="BY49" i="6"/>
  <c r="BX49" i="6"/>
  <c r="BW49" i="6"/>
  <c r="BV49" i="6"/>
  <c r="BU49" i="6"/>
  <c r="BT49" i="6"/>
  <c r="BS49" i="6"/>
  <c r="BR49" i="6"/>
  <c r="BQ49" i="6"/>
  <c r="BP49" i="6"/>
  <c r="BO49" i="6"/>
  <c r="BN49" i="6"/>
  <c r="BM49" i="6"/>
  <c r="BL49" i="6"/>
  <c r="BK49" i="6"/>
  <c r="BJ49" i="6"/>
  <c r="BI49" i="6"/>
  <c r="BH49" i="6"/>
  <c r="BG49" i="6"/>
  <c r="BF49" i="6"/>
  <c r="BE49" i="6"/>
  <c r="BD49" i="6"/>
  <c r="BC49" i="6"/>
  <c r="BB49" i="6"/>
  <c r="BA49" i="6"/>
  <c r="AO49" i="6" s="1"/>
  <c r="D49" i="6"/>
  <c r="C49" i="6"/>
  <c r="CJ48" i="6"/>
  <c r="CI48" i="6"/>
  <c r="CH48" i="6"/>
  <c r="CG48" i="6"/>
  <c r="CF48" i="6"/>
  <c r="CE48" i="6"/>
  <c r="CD48" i="6"/>
  <c r="CC48" i="6"/>
  <c r="CB48" i="6"/>
  <c r="CA48" i="6"/>
  <c r="BZ48" i="6"/>
  <c r="BY48" i="6"/>
  <c r="BX48" i="6"/>
  <c r="BW48" i="6"/>
  <c r="BV48" i="6"/>
  <c r="BU48" i="6"/>
  <c r="BT48" i="6"/>
  <c r="BR48" i="6"/>
  <c r="BQ48" i="6"/>
  <c r="BP48" i="6"/>
  <c r="BO48" i="6"/>
  <c r="BN48" i="6"/>
  <c r="BM48" i="6"/>
  <c r="BL48" i="6"/>
  <c r="BK48" i="6"/>
  <c r="BJ48" i="6"/>
  <c r="BI48" i="6"/>
  <c r="BH48" i="6"/>
  <c r="BG48" i="6"/>
  <c r="BF48" i="6"/>
  <c r="BE48" i="6"/>
  <c r="BD48" i="6"/>
  <c r="BC48" i="6"/>
  <c r="BB48" i="6"/>
  <c r="D48" i="6"/>
  <c r="C48" i="6"/>
  <c r="BS48" i="6" s="1"/>
  <c r="CJ47" i="6"/>
  <c r="CI47" i="6"/>
  <c r="CH47" i="6"/>
  <c r="CG47" i="6"/>
  <c r="CF47" i="6"/>
  <c r="CE47" i="6"/>
  <c r="CD47" i="6"/>
  <c r="CC47" i="6"/>
  <c r="CB47" i="6"/>
  <c r="CA47" i="6"/>
  <c r="BZ47" i="6"/>
  <c r="BY47" i="6"/>
  <c r="BX47" i="6"/>
  <c r="BW47" i="6"/>
  <c r="BV47" i="6"/>
  <c r="BU47" i="6"/>
  <c r="BT47" i="6"/>
  <c r="BS47" i="6"/>
  <c r="BR47" i="6"/>
  <c r="BQ47" i="6"/>
  <c r="BP47" i="6"/>
  <c r="BO47" i="6"/>
  <c r="BN47" i="6"/>
  <c r="BM47" i="6"/>
  <c r="BL47" i="6"/>
  <c r="BK47" i="6"/>
  <c r="BJ47" i="6"/>
  <c r="BI47" i="6"/>
  <c r="BH47" i="6"/>
  <c r="BG47" i="6"/>
  <c r="BF47" i="6"/>
  <c r="BE47" i="6"/>
  <c r="BD47" i="6"/>
  <c r="BC47" i="6"/>
  <c r="BB47" i="6"/>
  <c r="BA47" i="6"/>
  <c r="AO47" i="6" s="1"/>
  <c r="D47" i="6"/>
  <c r="C47" i="6"/>
  <c r="BW42" i="6"/>
  <c r="BV42" i="6"/>
  <c r="BU42" i="6"/>
  <c r="BT42" i="6"/>
  <c r="BS42" i="6"/>
  <c r="BE42" i="6"/>
  <c r="BD42" i="6"/>
  <c r="BC42" i="6"/>
  <c r="BB42" i="6"/>
  <c r="R42" i="6" s="1"/>
  <c r="BA42" i="6"/>
  <c r="BW41" i="6"/>
  <c r="BV41" i="6"/>
  <c r="BU41" i="6"/>
  <c r="BT41" i="6"/>
  <c r="BS41" i="6"/>
  <c r="BE41" i="6"/>
  <c r="BD41" i="6"/>
  <c r="BC41" i="6"/>
  <c r="BB41" i="6"/>
  <c r="BA41" i="6"/>
  <c r="R41" i="6" s="1"/>
  <c r="BW40" i="6"/>
  <c r="BV40" i="6"/>
  <c r="BU40" i="6"/>
  <c r="BT40" i="6"/>
  <c r="BS40" i="6"/>
  <c r="BE40" i="6"/>
  <c r="BD40" i="6"/>
  <c r="BC40" i="6"/>
  <c r="BB40" i="6"/>
  <c r="BA40" i="6"/>
  <c r="R40" i="6"/>
  <c r="BW39" i="6"/>
  <c r="BV39" i="6"/>
  <c r="BU39" i="6"/>
  <c r="BT39" i="6"/>
  <c r="BS39" i="6"/>
  <c r="BE39" i="6"/>
  <c r="BD39" i="6"/>
  <c r="BC39" i="6"/>
  <c r="BB39" i="6"/>
  <c r="BA39" i="6"/>
  <c r="R39" i="6" s="1"/>
  <c r="BW38" i="6"/>
  <c r="BV38" i="6"/>
  <c r="BU38" i="6"/>
  <c r="BT38" i="6"/>
  <c r="BS38" i="6"/>
  <c r="BE38" i="6"/>
  <c r="BD38" i="6"/>
  <c r="BC38" i="6"/>
  <c r="BB38" i="6"/>
  <c r="R38" i="6" s="1"/>
  <c r="BA38" i="6"/>
  <c r="BW34" i="6"/>
  <c r="BV34" i="6"/>
  <c r="BU34" i="6"/>
  <c r="BT34" i="6"/>
  <c r="BS34" i="6"/>
  <c r="BE34" i="6"/>
  <c r="BD34" i="6"/>
  <c r="BC34" i="6"/>
  <c r="BB34" i="6"/>
  <c r="BA34" i="6"/>
  <c r="R34" i="6" s="1"/>
  <c r="BW33" i="6"/>
  <c r="BV33" i="6"/>
  <c r="BU33" i="6"/>
  <c r="BT33" i="6"/>
  <c r="BS33" i="6"/>
  <c r="BE33" i="6"/>
  <c r="BD33" i="6"/>
  <c r="BC33" i="6"/>
  <c r="BB33" i="6"/>
  <c r="BA33" i="6"/>
  <c r="R33" i="6"/>
  <c r="BW32" i="6"/>
  <c r="BV32" i="6"/>
  <c r="BU32" i="6"/>
  <c r="BT32" i="6"/>
  <c r="BS32" i="6"/>
  <c r="BE32" i="6"/>
  <c r="BD32" i="6"/>
  <c r="BC32" i="6"/>
  <c r="BB32" i="6"/>
  <c r="BA32" i="6"/>
  <c r="R32" i="6" s="1"/>
  <c r="BW31" i="6"/>
  <c r="BV31" i="6"/>
  <c r="BU31" i="6"/>
  <c r="BT31" i="6"/>
  <c r="BS31" i="6"/>
  <c r="BE31" i="6"/>
  <c r="BD31" i="6"/>
  <c r="BC31" i="6"/>
  <c r="BB31" i="6"/>
  <c r="R31" i="6" s="1"/>
  <c r="BA31" i="6"/>
  <c r="BW30" i="6"/>
  <c r="BV30" i="6"/>
  <c r="BU30" i="6"/>
  <c r="BT30" i="6"/>
  <c r="BS30" i="6"/>
  <c r="BE30" i="6"/>
  <c r="BD30" i="6"/>
  <c r="BC30" i="6"/>
  <c r="BB30" i="6"/>
  <c r="BA30" i="6"/>
  <c r="R30" i="6" s="1"/>
  <c r="BX26" i="6"/>
  <c r="BW26" i="6"/>
  <c r="BV26" i="6"/>
  <c r="BU26" i="6"/>
  <c r="BT26" i="6"/>
  <c r="BS26" i="6"/>
  <c r="BH26" i="6"/>
  <c r="BG26" i="6"/>
  <c r="BF26" i="6"/>
  <c r="BE26" i="6"/>
  <c r="BD26" i="6"/>
  <c r="S26" i="6" s="1"/>
  <c r="BC26" i="6"/>
  <c r="BX25" i="6"/>
  <c r="BW25" i="6"/>
  <c r="BV25" i="6"/>
  <c r="BU25" i="6"/>
  <c r="BT25" i="6"/>
  <c r="BS25" i="6"/>
  <c r="BH25" i="6"/>
  <c r="BG25" i="6"/>
  <c r="BF25" i="6"/>
  <c r="BE25" i="6"/>
  <c r="BD25" i="6"/>
  <c r="BC25" i="6"/>
  <c r="S25" i="6" s="1"/>
  <c r="BX24" i="6"/>
  <c r="BW24" i="6"/>
  <c r="BV24" i="6"/>
  <c r="BU24" i="6"/>
  <c r="BT24" i="6"/>
  <c r="BS24" i="6"/>
  <c r="BH24" i="6"/>
  <c r="BG24" i="6"/>
  <c r="BF24" i="6"/>
  <c r="BE24" i="6"/>
  <c r="BD24" i="6"/>
  <c r="BC24" i="6"/>
  <c r="S24" i="6"/>
  <c r="BX23" i="6"/>
  <c r="BW23" i="6"/>
  <c r="BV23" i="6"/>
  <c r="BU23" i="6"/>
  <c r="BT23" i="6"/>
  <c r="BS23" i="6"/>
  <c r="BH23" i="6"/>
  <c r="BG23" i="6"/>
  <c r="BF23" i="6"/>
  <c r="BE23" i="6"/>
  <c r="BD23" i="6"/>
  <c r="BC23" i="6"/>
  <c r="S23" i="6" s="1"/>
  <c r="BX22" i="6"/>
  <c r="BW22" i="6"/>
  <c r="BV22" i="6"/>
  <c r="BU22" i="6"/>
  <c r="BT22" i="6"/>
  <c r="BS22" i="6"/>
  <c r="BH22" i="6"/>
  <c r="BG22" i="6"/>
  <c r="BF22" i="6"/>
  <c r="BE22" i="6"/>
  <c r="BD22" i="6"/>
  <c r="S22" i="6" s="1"/>
  <c r="BC22" i="6"/>
  <c r="BX21" i="6"/>
  <c r="BW21" i="6"/>
  <c r="BV21" i="6"/>
  <c r="BU21" i="6"/>
  <c r="BT21" i="6"/>
  <c r="BS21" i="6"/>
  <c r="BH21" i="6"/>
  <c r="BG21" i="6"/>
  <c r="BF21" i="6"/>
  <c r="BE21" i="6"/>
  <c r="BD21" i="6"/>
  <c r="BC21" i="6"/>
  <c r="S21" i="6" s="1"/>
  <c r="BX20" i="6"/>
  <c r="BW20" i="6"/>
  <c r="BV20" i="6"/>
  <c r="BU20" i="6"/>
  <c r="BT20" i="6"/>
  <c r="BS20" i="6"/>
  <c r="BH20" i="6"/>
  <c r="BG20" i="6"/>
  <c r="BF20" i="6"/>
  <c r="BE20" i="6"/>
  <c r="BD20" i="6"/>
  <c r="BC20" i="6"/>
  <c r="S20" i="6"/>
  <c r="BX19" i="6"/>
  <c r="BW19" i="6"/>
  <c r="BV19" i="6"/>
  <c r="BU19" i="6"/>
  <c r="BT19" i="6"/>
  <c r="BS19" i="6"/>
  <c r="BH19" i="6"/>
  <c r="BG19" i="6"/>
  <c r="BF19" i="6"/>
  <c r="BE19" i="6"/>
  <c r="BD19" i="6"/>
  <c r="BC19" i="6"/>
  <c r="S19" i="6" s="1"/>
  <c r="BX18" i="6"/>
  <c r="BW18" i="6"/>
  <c r="BV18" i="6"/>
  <c r="BU18" i="6"/>
  <c r="BT18" i="6"/>
  <c r="BS18" i="6"/>
  <c r="BH18" i="6"/>
  <c r="BG18" i="6"/>
  <c r="BF18" i="6"/>
  <c r="BE18" i="6"/>
  <c r="BD18" i="6"/>
  <c r="S18" i="6" s="1"/>
  <c r="BC18" i="6"/>
  <c r="BX17" i="6"/>
  <c r="BW17" i="6"/>
  <c r="BV17" i="6"/>
  <c r="BU17" i="6"/>
  <c r="BT17" i="6"/>
  <c r="BS17" i="6"/>
  <c r="BH17" i="6"/>
  <c r="BG17" i="6"/>
  <c r="BF17" i="6"/>
  <c r="BE17" i="6"/>
  <c r="BD17" i="6"/>
  <c r="BC17" i="6"/>
  <c r="S17" i="6" s="1"/>
  <c r="BX16" i="6"/>
  <c r="BW16" i="6"/>
  <c r="BV16" i="6"/>
  <c r="BU16" i="6"/>
  <c r="BT16" i="6"/>
  <c r="BS16" i="6"/>
  <c r="BH16" i="6"/>
  <c r="BG16" i="6"/>
  <c r="BF16" i="6"/>
  <c r="S16" i="6" s="1"/>
  <c r="BE16" i="6"/>
  <c r="BD16" i="6"/>
  <c r="BC16" i="6"/>
  <c r="BX15" i="6"/>
  <c r="BW15" i="6"/>
  <c r="BV15" i="6"/>
  <c r="BU15" i="6"/>
  <c r="BT15" i="6"/>
  <c r="BS15" i="6"/>
  <c r="BH15" i="6"/>
  <c r="BG15" i="6"/>
  <c r="BF15" i="6"/>
  <c r="BE15" i="6"/>
  <c r="BD15" i="6"/>
  <c r="BC15" i="6"/>
  <c r="S15" i="6" s="1"/>
  <c r="BX14" i="6"/>
  <c r="BW14" i="6"/>
  <c r="BV14" i="6"/>
  <c r="BU14" i="6"/>
  <c r="BT14" i="6"/>
  <c r="BS14" i="6"/>
  <c r="BH14" i="6"/>
  <c r="BG14" i="6"/>
  <c r="BF14" i="6"/>
  <c r="BE14" i="6"/>
  <c r="BD14" i="6"/>
  <c r="S14" i="6" s="1"/>
  <c r="BC14" i="6"/>
  <c r="BX13" i="6"/>
  <c r="BW13" i="6"/>
  <c r="BV13" i="6"/>
  <c r="BU13" i="6"/>
  <c r="BT13" i="6"/>
  <c r="BS13" i="6"/>
  <c r="BH13" i="6"/>
  <c r="BG13" i="6"/>
  <c r="BF13" i="6"/>
  <c r="BE13" i="6"/>
  <c r="BD13" i="6"/>
  <c r="BC13" i="6"/>
  <c r="S13" i="6" s="1"/>
  <c r="BX12" i="6"/>
  <c r="BW12" i="6"/>
  <c r="BV12" i="6"/>
  <c r="BU12" i="6"/>
  <c r="BT12" i="6"/>
  <c r="BS12" i="6"/>
  <c r="BH12" i="6"/>
  <c r="BG12" i="6"/>
  <c r="BF12" i="6"/>
  <c r="BE12" i="6"/>
  <c r="BD12" i="6"/>
  <c r="BC12" i="6"/>
  <c r="S12" i="6"/>
  <c r="BX11" i="6"/>
  <c r="BW11" i="6"/>
  <c r="BV11" i="6"/>
  <c r="BU11" i="6"/>
  <c r="BT11" i="6"/>
  <c r="BS11" i="6"/>
  <c r="BH11" i="6"/>
  <c r="BG11" i="6"/>
  <c r="BF11" i="6"/>
  <c r="BE11" i="6"/>
  <c r="BD11" i="6"/>
  <c r="BC11" i="6"/>
  <c r="S11" i="6" s="1"/>
  <c r="A5" i="6"/>
  <c r="A4" i="6"/>
  <c r="A3" i="6"/>
  <c r="A2" i="6"/>
  <c r="BA48" i="6" l="1"/>
  <c r="AO48" i="6" s="1"/>
  <c r="A172" i="6" s="1"/>
  <c r="BS50" i="6"/>
  <c r="BA52" i="6"/>
  <c r="AO52" i="6" s="1"/>
  <c r="BS54" i="6"/>
  <c r="BA56" i="6"/>
  <c r="AO56" i="6" s="1"/>
  <c r="BS58" i="6"/>
  <c r="BA60" i="6"/>
  <c r="AO60" i="6" s="1"/>
  <c r="BS62" i="6"/>
  <c r="BA64" i="6"/>
  <c r="AO64" i="6" s="1"/>
  <c r="BS70" i="6"/>
  <c r="BA72" i="6"/>
  <c r="AO72" i="6" s="1"/>
  <c r="BS74" i="6"/>
  <c r="BA76" i="6"/>
  <c r="AO76" i="6" s="1"/>
  <c r="BS78" i="6"/>
  <c r="BA80" i="6"/>
  <c r="AO80" i="6" s="1"/>
  <c r="BS82" i="6"/>
  <c r="BA84" i="6"/>
  <c r="AO84" i="6" s="1"/>
  <c r="BS86" i="6"/>
  <c r="CJ86" i="5"/>
  <c r="CI86" i="5"/>
  <c r="CH86" i="5"/>
  <c r="CG86" i="5"/>
  <c r="CF86" i="5"/>
  <c r="CE86" i="5"/>
  <c r="CD86" i="5"/>
  <c r="CC86" i="5"/>
  <c r="CB86" i="5"/>
  <c r="CA86" i="5"/>
  <c r="BZ86" i="5"/>
  <c r="BY86" i="5"/>
  <c r="BX86" i="5"/>
  <c r="BW86" i="5"/>
  <c r="BV86" i="5"/>
  <c r="BU86" i="5"/>
  <c r="BT86" i="5"/>
  <c r="BR86" i="5"/>
  <c r="BQ86" i="5"/>
  <c r="BP86" i="5"/>
  <c r="BO86" i="5"/>
  <c r="BN86" i="5"/>
  <c r="BM86" i="5"/>
  <c r="BL86" i="5"/>
  <c r="BK86" i="5"/>
  <c r="BJ86" i="5"/>
  <c r="BI86" i="5"/>
  <c r="BH86" i="5"/>
  <c r="BG86" i="5"/>
  <c r="BF86" i="5"/>
  <c r="BE86" i="5"/>
  <c r="BD86" i="5"/>
  <c r="BC86" i="5"/>
  <c r="BB86" i="5"/>
  <c r="D86" i="5"/>
  <c r="C86" i="5"/>
  <c r="BA86" i="5" s="1"/>
  <c r="AO86" i="5" s="1"/>
  <c r="CJ85" i="5"/>
  <c r="CI85" i="5"/>
  <c r="CH85" i="5"/>
  <c r="CG85" i="5"/>
  <c r="CF85" i="5"/>
  <c r="CE85" i="5"/>
  <c r="CD85" i="5"/>
  <c r="CC85" i="5"/>
  <c r="CB85" i="5"/>
  <c r="CA85" i="5"/>
  <c r="BZ85" i="5"/>
  <c r="BY85" i="5"/>
  <c r="BX85" i="5"/>
  <c r="BW85" i="5"/>
  <c r="BV85" i="5"/>
  <c r="BU85" i="5"/>
  <c r="BT85" i="5"/>
  <c r="BR85" i="5"/>
  <c r="BQ85" i="5"/>
  <c r="BP85" i="5"/>
  <c r="BO85" i="5"/>
  <c r="BN85" i="5"/>
  <c r="BM85" i="5"/>
  <c r="BL85" i="5"/>
  <c r="BK85" i="5"/>
  <c r="BJ85" i="5"/>
  <c r="BI85" i="5"/>
  <c r="BH85" i="5"/>
  <c r="BG85" i="5"/>
  <c r="BF85" i="5"/>
  <c r="BE85" i="5"/>
  <c r="BD85" i="5"/>
  <c r="BC85" i="5"/>
  <c r="BB85" i="5"/>
  <c r="BA85" i="5"/>
  <c r="AO85" i="5" s="1"/>
  <c r="D85" i="5"/>
  <c r="C85" i="5"/>
  <c r="BS85" i="5" s="1"/>
  <c r="CJ84" i="5"/>
  <c r="CI84" i="5"/>
  <c r="CH84" i="5"/>
  <c r="CG84" i="5"/>
  <c r="CF84" i="5"/>
  <c r="CE84" i="5"/>
  <c r="CD84" i="5"/>
  <c r="CC84" i="5"/>
  <c r="CB84" i="5"/>
  <c r="CA84" i="5"/>
  <c r="BZ84" i="5"/>
  <c r="BY84" i="5"/>
  <c r="BX84" i="5"/>
  <c r="BW84" i="5"/>
  <c r="BV84" i="5"/>
  <c r="BU84" i="5"/>
  <c r="BT84" i="5"/>
  <c r="BR84" i="5"/>
  <c r="BQ84" i="5"/>
  <c r="BP84" i="5"/>
  <c r="BO84" i="5"/>
  <c r="BN84" i="5"/>
  <c r="BM84" i="5"/>
  <c r="BL84" i="5"/>
  <c r="BK84" i="5"/>
  <c r="BJ84" i="5"/>
  <c r="BI84" i="5"/>
  <c r="BH84" i="5"/>
  <c r="BG84" i="5"/>
  <c r="BF84" i="5"/>
  <c r="BE84" i="5"/>
  <c r="BD84" i="5"/>
  <c r="BC84" i="5"/>
  <c r="BB84" i="5"/>
  <c r="BA84" i="5"/>
  <c r="AO84" i="5"/>
  <c r="D84" i="5"/>
  <c r="C84" i="5"/>
  <c r="BS84" i="5" s="1"/>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AO83" i="5" s="1"/>
  <c r="BB83" i="5"/>
  <c r="BA83" i="5"/>
  <c r="D83" i="5"/>
  <c r="C83" i="5"/>
  <c r="CJ82" i="5"/>
  <c r="CI82" i="5"/>
  <c r="CH82" i="5"/>
  <c r="CG82" i="5"/>
  <c r="CF82" i="5"/>
  <c r="CE82" i="5"/>
  <c r="CD82" i="5"/>
  <c r="CC82" i="5"/>
  <c r="CB82" i="5"/>
  <c r="CA82" i="5"/>
  <c r="BZ82" i="5"/>
  <c r="BY82" i="5"/>
  <c r="BX82" i="5"/>
  <c r="BW82" i="5"/>
  <c r="BV82" i="5"/>
  <c r="BU82" i="5"/>
  <c r="BT82" i="5"/>
  <c r="BR82" i="5"/>
  <c r="BQ82" i="5"/>
  <c r="BP82" i="5"/>
  <c r="BO82" i="5"/>
  <c r="BN82" i="5"/>
  <c r="BM82" i="5"/>
  <c r="BL82" i="5"/>
  <c r="BK82" i="5"/>
  <c r="BJ82" i="5"/>
  <c r="BI82" i="5"/>
  <c r="BH82" i="5"/>
  <c r="BG82" i="5"/>
  <c r="BF82" i="5"/>
  <c r="BE82" i="5"/>
  <c r="BD82" i="5"/>
  <c r="BC82" i="5"/>
  <c r="BB82" i="5"/>
  <c r="D82" i="5"/>
  <c r="C82" i="5"/>
  <c r="BA82" i="5" s="1"/>
  <c r="AO82" i="5" s="1"/>
  <c r="CJ81" i="5"/>
  <c r="CI81" i="5"/>
  <c r="CH81" i="5"/>
  <c r="CG81" i="5"/>
  <c r="CF81" i="5"/>
  <c r="CE81" i="5"/>
  <c r="CD81" i="5"/>
  <c r="CC81" i="5"/>
  <c r="CB81" i="5"/>
  <c r="CA81" i="5"/>
  <c r="BZ81" i="5"/>
  <c r="BY81" i="5"/>
  <c r="BX81" i="5"/>
  <c r="BW81" i="5"/>
  <c r="BV81" i="5"/>
  <c r="BU81" i="5"/>
  <c r="BT81" i="5"/>
  <c r="BR81" i="5"/>
  <c r="BQ81" i="5"/>
  <c r="BP81" i="5"/>
  <c r="BO81" i="5"/>
  <c r="BN81" i="5"/>
  <c r="BM81" i="5"/>
  <c r="BL81" i="5"/>
  <c r="BK81" i="5"/>
  <c r="BJ81" i="5"/>
  <c r="BI81" i="5"/>
  <c r="BH81" i="5"/>
  <c r="BG81" i="5"/>
  <c r="BF81" i="5"/>
  <c r="BE81" i="5"/>
  <c r="BD81" i="5"/>
  <c r="BC81" i="5"/>
  <c r="BB81" i="5"/>
  <c r="BA81" i="5"/>
  <c r="AO81" i="5" s="1"/>
  <c r="D81" i="5"/>
  <c r="C81" i="5"/>
  <c r="BS81" i="5" s="1"/>
  <c r="CJ80" i="5"/>
  <c r="CI80" i="5"/>
  <c r="CH80" i="5"/>
  <c r="CG80" i="5"/>
  <c r="CF80" i="5"/>
  <c r="CE80" i="5"/>
  <c r="CD80" i="5"/>
  <c r="CC80" i="5"/>
  <c r="CB80" i="5"/>
  <c r="CA80" i="5"/>
  <c r="BZ80" i="5"/>
  <c r="BY80" i="5"/>
  <c r="BX80" i="5"/>
  <c r="BW80" i="5"/>
  <c r="BV80" i="5"/>
  <c r="BU80" i="5"/>
  <c r="BT80" i="5"/>
  <c r="BR80" i="5"/>
  <c r="BQ80" i="5"/>
  <c r="BP80" i="5"/>
  <c r="BO80" i="5"/>
  <c r="BN80" i="5"/>
  <c r="BM80" i="5"/>
  <c r="BL80" i="5"/>
  <c r="BK80" i="5"/>
  <c r="BJ80" i="5"/>
  <c r="BI80" i="5"/>
  <c r="BH80" i="5"/>
  <c r="BG80" i="5"/>
  <c r="BF80" i="5"/>
  <c r="BE80" i="5"/>
  <c r="BD80" i="5"/>
  <c r="BC80" i="5"/>
  <c r="BB80" i="5"/>
  <c r="BA80" i="5"/>
  <c r="AO80" i="5"/>
  <c r="D80" i="5"/>
  <c r="C80" i="5"/>
  <c r="BS80" i="5" s="1"/>
  <c r="CJ79" i="5"/>
  <c r="CI79" i="5"/>
  <c r="CH79" i="5"/>
  <c r="CG79" i="5"/>
  <c r="CF79" i="5"/>
  <c r="CE79" i="5"/>
  <c r="CD79" i="5"/>
  <c r="CC79" i="5"/>
  <c r="CB79" i="5"/>
  <c r="CA79" i="5"/>
  <c r="BZ79" i="5"/>
  <c r="BY79" i="5"/>
  <c r="BX79" i="5"/>
  <c r="BW79" i="5"/>
  <c r="BV79" i="5"/>
  <c r="BU79" i="5"/>
  <c r="BT79" i="5"/>
  <c r="BS79" i="5"/>
  <c r="BR79" i="5"/>
  <c r="BQ79" i="5"/>
  <c r="BP79" i="5"/>
  <c r="BO79" i="5"/>
  <c r="BN79" i="5"/>
  <c r="BM79" i="5"/>
  <c r="BL79" i="5"/>
  <c r="BK79" i="5"/>
  <c r="BJ79" i="5"/>
  <c r="BI79" i="5"/>
  <c r="BH79" i="5"/>
  <c r="BG79" i="5"/>
  <c r="BF79" i="5"/>
  <c r="BE79" i="5"/>
  <c r="BD79" i="5"/>
  <c r="BC79" i="5"/>
  <c r="AO79" i="5" s="1"/>
  <c r="BB79" i="5"/>
  <c r="BA79" i="5"/>
  <c r="D79" i="5"/>
  <c r="C79" i="5"/>
  <c r="CJ78" i="5"/>
  <c r="CI78" i="5"/>
  <c r="CH78" i="5"/>
  <c r="CG78" i="5"/>
  <c r="CF78" i="5"/>
  <c r="CE78" i="5"/>
  <c r="CD78" i="5"/>
  <c r="CC78" i="5"/>
  <c r="CB78" i="5"/>
  <c r="CA78" i="5"/>
  <c r="BZ78" i="5"/>
  <c r="BY78" i="5"/>
  <c r="BX78" i="5"/>
  <c r="BW78" i="5"/>
  <c r="BV78" i="5"/>
  <c r="BU78" i="5"/>
  <c r="BT78" i="5"/>
  <c r="BR78" i="5"/>
  <c r="BQ78" i="5"/>
  <c r="BP78" i="5"/>
  <c r="BO78" i="5"/>
  <c r="BN78" i="5"/>
  <c r="BM78" i="5"/>
  <c r="BL78" i="5"/>
  <c r="BK78" i="5"/>
  <c r="BJ78" i="5"/>
  <c r="BI78" i="5"/>
  <c r="BH78" i="5"/>
  <c r="BG78" i="5"/>
  <c r="BF78" i="5"/>
  <c r="BE78" i="5"/>
  <c r="BD78" i="5"/>
  <c r="BC78" i="5"/>
  <c r="BB78" i="5"/>
  <c r="D78" i="5"/>
  <c r="C78" i="5"/>
  <c r="BA78" i="5" s="1"/>
  <c r="AO78" i="5" s="1"/>
  <c r="CJ77" i="5"/>
  <c r="CI77" i="5"/>
  <c r="CH77" i="5"/>
  <c r="CG77" i="5"/>
  <c r="CF77" i="5"/>
  <c r="CE77" i="5"/>
  <c r="CD77" i="5"/>
  <c r="CC77" i="5"/>
  <c r="CB77" i="5"/>
  <c r="CA77" i="5"/>
  <c r="BZ77" i="5"/>
  <c r="BY77" i="5"/>
  <c r="BX77" i="5"/>
  <c r="BW77" i="5"/>
  <c r="BV77" i="5"/>
  <c r="BU77" i="5"/>
  <c r="BT77" i="5"/>
  <c r="BR77" i="5"/>
  <c r="BQ77" i="5"/>
  <c r="BP77" i="5"/>
  <c r="BO77" i="5"/>
  <c r="BN77" i="5"/>
  <c r="BM77" i="5"/>
  <c r="BL77" i="5"/>
  <c r="BK77" i="5"/>
  <c r="BJ77" i="5"/>
  <c r="BI77" i="5"/>
  <c r="BH77" i="5"/>
  <c r="BG77" i="5"/>
  <c r="BF77" i="5"/>
  <c r="BE77" i="5"/>
  <c r="BD77" i="5"/>
  <c r="BC77" i="5"/>
  <c r="BB77" i="5"/>
  <c r="BA77" i="5"/>
  <c r="AO77" i="5" s="1"/>
  <c r="D77" i="5"/>
  <c r="C77" i="5"/>
  <c r="BS77" i="5" s="1"/>
  <c r="CJ76" i="5"/>
  <c r="CI76" i="5"/>
  <c r="CH76" i="5"/>
  <c r="CG76" i="5"/>
  <c r="CF76" i="5"/>
  <c r="CE76" i="5"/>
  <c r="CD76" i="5"/>
  <c r="CC76" i="5"/>
  <c r="CB76" i="5"/>
  <c r="CA76" i="5"/>
  <c r="BZ76" i="5"/>
  <c r="BY76" i="5"/>
  <c r="BX76" i="5"/>
  <c r="BW76" i="5"/>
  <c r="BV76" i="5"/>
  <c r="BU76" i="5"/>
  <c r="BT76" i="5"/>
  <c r="BR76" i="5"/>
  <c r="BQ76" i="5"/>
  <c r="BP76" i="5"/>
  <c r="BO76" i="5"/>
  <c r="BN76" i="5"/>
  <c r="BM76" i="5"/>
  <c r="BL76" i="5"/>
  <c r="BK76" i="5"/>
  <c r="BJ76" i="5"/>
  <c r="BI76" i="5"/>
  <c r="BH76" i="5"/>
  <c r="BG76" i="5"/>
  <c r="BF76" i="5"/>
  <c r="BE76" i="5"/>
  <c r="BD76" i="5"/>
  <c r="BC76" i="5"/>
  <c r="BB76" i="5"/>
  <c r="BA76" i="5"/>
  <c r="AO76" i="5"/>
  <c r="D76" i="5"/>
  <c r="C76" i="5"/>
  <c r="BS76" i="5" s="1"/>
  <c r="CJ75" i="5"/>
  <c r="CI75" i="5"/>
  <c r="CH75" i="5"/>
  <c r="CG75" i="5"/>
  <c r="CF75" i="5"/>
  <c r="CE75" i="5"/>
  <c r="CD75" i="5"/>
  <c r="CC75" i="5"/>
  <c r="CB75" i="5"/>
  <c r="CA75" i="5"/>
  <c r="BZ75" i="5"/>
  <c r="BY75" i="5"/>
  <c r="BX75" i="5"/>
  <c r="BW75" i="5"/>
  <c r="BV75" i="5"/>
  <c r="BU75" i="5"/>
  <c r="BT75" i="5"/>
  <c r="BS75" i="5"/>
  <c r="BR75" i="5"/>
  <c r="BQ75" i="5"/>
  <c r="BP75" i="5"/>
  <c r="BO75" i="5"/>
  <c r="BN75" i="5"/>
  <c r="BM75" i="5"/>
  <c r="BL75" i="5"/>
  <c r="BK75" i="5"/>
  <c r="BJ75" i="5"/>
  <c r="BI75" i="5"/>
  <c r="BH75" i="5"/>
  <c r="BG75" i="5"/>
  <c r="BF75" i="5"/>
  <c r="BE75" i="5"/>
  <c r="BD75" i="5"/>
  <c r="BC75" i="5"/>
  <c r="AO75" i="5" s="1"/>
  <c r="BB75" i="5"/>
  <c r="BA75" i="5"/>
  <c r="D75" i="5"/>
  <c r="C75" i="5"/>
  <c r="CJ74" i="5"/>
  <c r="CI74" i="5"/>
  <c r="CH74" i="5"/>
  <c r="CG74" i="5"/>
  <c r="CF74" i="5"/>
  <c r="CE74" i="5"/>
  <c r="CD74" i="5"/>
  <c r="CC74" i="5"/>
  <c r="CB74" i="5"/>
  <c r="CA74" i="5"/>
  <c r="BZ74" i="5"/>
  <c r="BY74" i="5"/>
  <c r="BX74" i="5"/>
  <c r="BW74" i="5"/>
  <c r="BV74" i="5"/>
  <c r="BU74" i="5"/>
  <c r="BT74" i="5"/>
  <c r="BR74" i="5"/>
  <c r="BQ74" i="5"/>
  <c r="BP74" i="5"/>
  <c r="BO74" i="5"/>
  <c r="BN74" i="5"/>
  <c r="BM74" i="5"/>
  <c r="BL74" i="5"/>
  <c r="BK74" i="5"/>
  <c r="BJ74" i="5"/>
  <c r="BI74" i="5"/>
  <c r="BH74" i="5"/>
  <c r="BG74" i="5"/>
  <c r="BF74" i="5"/>
  <c r="BE74" i="5"/>
  <c r="BD74" i="5"/>
  <c r="BC74" i="5"/>
  <c r="BB74" i="5"/>
  <c r="D74" i="5"/>
  <c r="C74" i="5"/>
  <c r="BA74" i="5" s="1"/>
  <c r="AO74" i="5" s="1"/>
  <c r="CJ73" i="5"/>
  <c r="CI73" i="5"/>
  <c r="CH73" i="5"/>
  <c r="CG73" i="5"/>
  <c r="CF73" i="5"/>
  <c r="CE73" i="5"/>
  <c r="CD73" i="5"/>
  <c r="CC73" i="5"/>
  <c r="CB73" i="5"/>
  <c r="CA73" i="5"/>
  <c r="BZ73" i="5"/>
  <c r="BY73" i="5"/>
  <c r="BX73" i="5"/>
  <c r="BW73" i="5"/>
  <c r="BV73" i="5"/>
  <c r="BU73" i="5"/>
  <c r="BT73" i="5"/>
  <c r="BR73" i="5"/>
  <c r="BQ73" i="5"/>
  <c r="BP73" i="5"/>
  <c r="BO73" i="5"/>
  <c r="BN73" i="5"/>
  <c r="BM73" i="5"/>
  <c r="BL73" i="5"/>
  <c r="BK73" i="5"/>
  <c r="BJ73" i="5"/>
  <c r="BI73" i="5"/>
  <c r="BH73" i="5"/>
  <c r="BG73" i="5"/>
  <c r="BF73" i="5"/>
  <c r="BE73" i="5"/>
  <c r="BD73" i="5"/>
  <c r="BC73" i="5"/>
  <c r="BB73" i="5"/>
  <c r="BA73" i="5"/>
  <c r="AO73" i="5" s="1"/>
  <c r="D73" i="5"/>
  <c r="C73" i="5"/>
  <c r="BS73" i="5" s="1"/>
  <c r="CJ72" i="5"/>
  <c r="CI72" i="5"/>
  <c r="CH72" i="5"/>
  <c r="CG72" i="5"/>
  <c r="CF72" i="5"/>
  <c r="CE72" i="5"/>
  <c r="CD72" i="5"/>
  <c r="CC72" i="5"/>
  <c r="CB72" i="5"/>
  <c r="CA72" i="5"/>
  <c r="BZ72" i="5"/>
  <c r="BY72" i="5"/>
  <c r="BX72" i="5"/>
  <c r="BW72" i="5"/>
  <c r="BV72" i="5"/>
  <c r="BU72" i="5"/>
  <c r="BT72" i="5"/>
  <c r="BR72" i="5"/>
  <c r="BQ72" i="5"/>
  <c r="BP72" i="5"/>
  <c r="BO72" i="5"/>
  <c r="BN72" i="5"/>
  <c r="BM72" i="5"/>
  <c r="BL72" i="5"/>
  <c r="BK72" i="5"/>
  <c r="BJ72" i="5"/>
  <c r="BI72" i="5"/>
  <c r="BH72" i="5"/>
  <c r="BG72" i="5"/>
  <c r="BF72" i="5"/>
  <c r="BE72" i="5"/>
  <c r="BD72" i="5"/>
  <c r="BC72" i="5"/>
  <c r="BB72" i="5"/>
  <c r="BA72" i="5"/>
  <c r="AO72" i="5"/>
  <c r="D72" i="5"/>
  <c r="C72" i="5"/>
  <c r="BS72" i="5" s="1"/>
  <c r="CJ71" i="5"/>
  <c r="CI71" i="5"/>
  <c r="CH71" i="5"/>
  <c r="CG71" i="5"/>
  <c r="CF71" i="5"/>
  <c r="CE71" i="5"/>
  <c r="CD71" i="5"/>
  <c r="CC71" i="5"/>
  <c r="CB71" i="5"/>
  <c r="CA71" i="5"/>
  <c r="BZ71" i="5"/>
  <c r="BY71" i="5"/>
  <c r="BX71" i="5"/>
  <c r="BW71" i="5"/>
  <c r="BV71" i="5"/>
  <c r="BU71" i="5"/>
  <c r="BT71" i="5"/>
  <c r="BS71" i="5"/>
  <c r="BR71" i="5"/>
  <c r="BQ71" i="5"/>
  <c r="BP71" i="5"/>
  <c r="BO71" i="5"/>
  <c r="BN71" i="5"/>
  <c r="BM71" i="5"/>
  <c r="BL71" i="5"/>
  <c r="BK71" i="5"/>
  <c r="BJ71" i="5"/>
  <c r="BI71" i="5"/>
  <c r="BH71" i="5"/>
  <c r="BG71" i="5"/>
  <c r="BF71" i="5"/>
  <c r="BE71" i="5"/>
  <c r="BD71" i="5"/>
  <c r="BC71" i="5"/>
  <c r="AO71" i="5" s="1"/>
  <c r="BB71" i="5"/>
  <c r="BA71" i="5"/>
  <c r="D71" i="5"/>
  <c r="C71" i="5"/>
  <c r="CJ70" i="5"/>
  <c r="CI70" i="5"/>
  <c r="CH70" i="5"/>
  <c r="CG70" i="5"/>
  <c r="CF70" i="5"/>
  <c r="CE70" i="5"/>
  <c r="CD70" i="5"/>
  <c r="CC70" i="5"/>
  <c r="CB70" i="5"/>
  <c r="CA70" i="5"/>
  <c r="BZ70" i="5"/>
  <c r="BY70" i="5"/>
  <c r="BX70" i="5"/>
  <c r="BW70" i="5"/>
  <c r="BV70" i="5"/>
  <c r="BU70" i="5"/>
  <c r="BT70" i="5"/>
  <c r="BR70" i="5"/>
  <c r="BQ70" i="5"/>
  <c r="BP70" i="5"/>
  <c r="BO70" i="5"/>
  <c r="BN70" i="5"/>
  <c r="BM70" i="5"/>
  <c r="BL70" i="5"/>
  <c r="BK70" i="5"/>
  <c r="BJ70" i="5"/>
  <c r="BI70" i="5"/>
  <c r="BH70" i="5"/>
  <c r="BG70" i="5"/>
  <c r="BF70" i="5"/>
  <c r="BE70" i="5"/>
  <c r="BD70" i="5"/>
  <c r="BC70" i="5"/>
  <c r="BB70" i="5"/>
  <c r="D70" i="5"/>
  <c r="C70" i="5"/>
  <c r="BA70" i="5" s="1"/>
  <c r="AO70" i="5" s="1"/>
  <c r="CJ69" i="5"/>
  <c r="CI69" i="5"/>
  <c r="CH69" i="5"/>
  <c r="CG69" i="5"/>
  <c r="CF69" i="5"/>
  <c r="CE69" i="5"/>
  <c r="CD69" i="5"/>
  <c r="CC69" i="5"/>
  <c r="CB69" i="5"/>
  <c r="CA69" i="5"/>
  <c r="BZ69" i="5"/>
  <c r="BY69" i="5"/>
  <c r="BX69" i="5"/>
  <c r="BW69" i="5"/>
  <c r="BV69" i="5"/>
  <c r="BU69" i="5"/>
  <c r="BT69" i="5"/>
  <c r="BR69" i="5"/>
  <c r="BQ69" i="5"/>
  <c r="BP69" i="5"/>
  <c r="BO69" i="5"/>
  <c r="BN69" i="5"/>
  <c r="BM69" i="5"/>
  <c r="BL69" i="5"/>
  <c r="BK69" i="5"/>
  <c r="BJ69" i="5"/>
  <c r="BI69" i="5"/>
  <c r="BH69" i="5"/>
  <c r="BG69" i="5"/>
  <c r="BF69" i="5"/>
  <c r="BE69" i="5"/>
  <c r="BD69" i="5"/>
  <c r="BC69" i="5"/>
  <c r="BB69" i="5"/>
  <c r="BA69" i="5"/>
  <c r="AO69" i="5" s="1"/>
  <c r="D69" i="5"/>
  <c r="C69" i="5"/>
  <c r="BS69" i="5" s="1"/>
  <c r="CJ64" i="5"/>
  <c r="CI64" i="5"/>
  <c r="CH64" i="5"/>
  <c r="CG64" i="5"/>
  <c r="CF64" i="5"/>
  <c r="CE64" i="5"/>
  <c r="CD64" i="5"/>
  <c r="CC64" i="5"/>
  <c r="CB64" i="5"/>
  <c r="CA64" i="5"/>
  <c r="BZ64" i="5"/>
  <c r="BY64" i="5"/>
  <c r="BX64" i="5"/>
  <c r="BW64" i="5"/>
  <c r="BV64" i="5"/>
  <c r="BU64" i="5"/>
  <c r="BT64" i="5"/>
  <c r="BR64" i="5"/>
  <c r="BQ64" i="5"/>
  <c r="BP64" i="5"/>
  <c r="BO64" i="5"/>
  <c r="BN64" i="5"/>
  <c r="BM64" i="5"/>
  <c r="BL64" i="5"/>
  <c r="BK64" i="5"/>
  <c r="BJ64" i="5"/>
  <c r="BI64" i="5"/>
  <c r="BH64" i="5"/>
  <c r="BG64" i="5"/>
  <c r="BF64" i="5"/>
  <c r="BE64" i="5"/>
  <c r="BD64" i="5"/>
  <c r="AO64" i="5" s="1"/>
  <c r="BC64" i="5"/>
  <c r="BB64" i="5"/>
  <c r="BA64" i="5"/>
  <c r="D64" i="5"/>
  <c r="C64" i="5"/>
  <c r="BS64" i="5" s="1"/>
  <c r="CJ63" i="5"/>
  <c r="CI63" i="5"/>
  <c r="CH63" i="5"/>
  <c r="CG63" i="5"/>
  <c r="CF63" i="5"/>
  <c r="CE63" i="5"/>
  <c r="CD63" i="5"/>
  <c r="CC63" i="5"/>
  <c r="CB63" i="5"/>
  <c r="CA63" i="5"/>
  <c r="BZ63" i="5"/>
  <c r="BY63" i="5"/>
  <c r="BX63" i="5"/>
  <c r="BW63" i="5"/>
  <c r="BV63" i="5"/>
  <c r="BU63" i="5"/>
  <c r="BT63" i="5"/>
  <c r="BS63" i="5"/>
  <c r="BR63" i="5"/>
  <c r="BQ63" i="5"/>
  <c r="BP63" i="5"/>
  <c r="BO63" i="5"/>
  <c r="BN63" i="5"/>
  <c r="BM63" i="5"/>
  <c r="BL63" i="5"/>
  <c r="BK63" i="5"/>
  <c r="BJ63" i="5"/>
  <c r="BI63" i="5"/>
  <c r="BH63" i="5"/>
  <c r="BG63" i="5"/>
  <c r="BF63" i="5"/>
  <c r="BE63" i="5"/>
  <c r="BD63" i="5"/>
  <c r="BC63" i="5"/>
  <c r="AO63" i="5" s="1"/>
  <c r="BB63" i="5"/>
  <c r="BA63" i="5"/>
  <c r="D63" i="5"/>
  <c r="C63" i="5"/>
  <c r="CJ62" i="5"/>
  <c r="CI62" i="5"/>
  <c r="CH62" i="5"/>
  <c r="CG62" i="5"/>
  <c r="CF62" i="5"/>
  <c r="CE62" i="5"/>
  <c r="CD62" i="5"/>
  <c r="CC62" i="5"/>
  <c r="CB62" i="5"/>
  <c r="CA62" i="5"/>
  <c r="BZ62" i="5"/>
  <c r="BY62" i="5"/>
  <c r="BX62" i="5"/>
  <c r="BW62" i="5"/>
  <c r="BV62" i="5"/>
  <c r="BU62" i="5"/>
  <c r="BT62" i="5"/>
  <c r="BR62" i="5"/>
  <c r="BQ62" i="5"/>
  <c r="BP62" i="5"/>
  <c r="BO62" i="5"/>
  <c r="BN62" i="5"/>
  <c r="BM62" i="5"/>
  <c r="BL62" i="5"/>
  <c r="BK62" i="5"/>
  <c r="BJ62" i="5"/>
  <c r="BI62" i="5"/>
  <c r="BH62" i="5"/>
  <c r="BG62" i="5"/>
  <c r="BF62" i="5"/>
  <c r="BE62" i="5"/>
  <c r="BD62" i="5"/>
  <c r="BC62" i="5"/>
  <c r="BB62" i="5"/>
  <c r="D62" i="5"/>
  <c r="C62" i="5"/>
  <c r="BA62" i="5" s="1"/>
  <c r="AO62" i="5" s="1"/>
  <c r="CJ61" i="5"/>
  <c r="CI61" i="5"/>
  <c r="CH61" i="5"/>
  <c r="CG61" i="5"/>
  <c r="CF61" i="5"/>
  <c r="CE61" i="5"/>
  <c r="CD61" i="5"/>
  <c r="CC61" i="5"/>
  <c r="CB61" i="5"/>
  <c r="CA61" i="5"/>
  <c r="BZ61" i="5"/>
  <c r="BY61" i="5"/>
  <c r="BX61" i="5"/>
  <c r="BW61" i="5"/>
  <c r="BV61" i="5"/>
  <c r="BU61" i="5"/>
  <c r="BT61" i="5"/>
  <c r="BR61" i="5"/>
  <c r="BQ61" i="5"/>
  <c r="BP61" i="5"/>
  <c r="BO61" i="5"/>
  <c r="BN61" i="5"/>
  <c r="BM61" i="5"/>
  <c r="BL61" i="5"/>
  <c r="BK61" i="5"/>
  <c r="BJ61" i="5"/>
  <c r="BI61" i="5"/>
  <c r="BH61" i="5"/>
  <c r="BG61" i="5"/>
  <c r="BF61" i="5"/>
  <c r="BE61" i="5"/>
  <c r="BD61" i="5"/>
  <c r="BC61" i="5"/>
  <c r="BB61" i="5"/>
  <c r="BA61" i="5"/>
  <c r="AO61" i="5" s="1"/>
  <c r="D61" i="5"/>
  <c r="C61" i="5"/>
  <c r="BS61" i="5" s="1"/>
  <c r="CJ60" i="5"/>
  <c r="CI60" i="5"/>
  <c r="CH60" i="5"/>
  <c r="CG60" i="5"/>
  <c r="CF60" i="5"/>
  <c r="CE60" i="5"/>
  <c r="CD60" i="5"/>
  <c r="CC60" i="5"/>
  <c r="CB60" i="5"/>
  <c r="CA60" i="5"/>
  <c r="BZ60" i="5"/>
  <c r="BY60" i="5"/>
  <c r="BX60" i="5"/>
  <c r="BW60" i="5"/>
  <c r="BV60" i="5"/>
  <c r="BU60" i="5"/>
  <c r="BT60" i="5"/>
  <c r="BR60" i="5"/>
  <c r="BQ60" i="5"/>
  <c r="BP60" i="5"/>
  <c r="BO60" i="5"/>
  <c r="BN60" i="5"/>
  <c r="BM60" i="5"/>
  <c r="BL60" i="5"/>
  <c r="BK60" i="5"/>
  <c r="BJ60" i="5"/>
  <c r="BI60" i="5"/>
  <c r="BH60" i="5"/>
  <c r="BG60" i="5"/>
  <c r="BF60" i="5"/>
  <c r="BE60" i="5"/>
  <c r="BD60" i="5"/>
  <c r="BC60" i="5"/>
  <c r="BB60" i="5"/>
  <c r="BA60" i="5"/>
  <c r="AO60" i="5"/>
  <c r="D60" i="5"/>
  <c r="C60" i="5"/>
  <c r="BS60" i="5" s="1"/>
  <c r="CJ59" i="5"/>
  <c r="CI59" i="5"/>
  <c r="CH59" i="5"/>
  <c r="CG59" i="5"/>
  <c r="CF59" i="5"/>
  <c r="CE59" i="5"/>
  <c r="CD59" i="5"/>
  <c r="CC59" i="5"/>
  <c r="CB59" i="5"/>
  <c r="CA59" i="5"/>
  <c r="BZ59" i="5"/>
  <c r="BY59" i="5"/>
  <c r="BX59" i="5"/>
  <c r="BW59" i="5"/>
  <c r="BV59" i="5"/>
  <c r="BU59" i="5"/>
  <c r="BT59" i="5"/>
  <c r="BS59" i="5"/>
  <c r="BR59" i="5"/>
  <c r="BQ59" i="5"/>
  <c r="BP59" i="5"/>
  <c r="BO59" i="5"/>
  <c r="BN59" i="5"/>
  <c r="BM59" i="5"/>
  <c r="BL59" i="5"/>
  <c r="BK59" i="5"/>
  <c r="BJ59" i="5"/>
  <c r="BI59" i="5"/>
  <c r="BH59" i="5"/>
  <c r="BG59" i="5"/>
  <c r="BF59" i="5"/>
  <c r="BE59" i="5"/>
  <c r="BD59" i="5"/>
  <c r="BC59" i="5"/>
  <c r="AO59" i="5" s="1"/>
  <c r="BB59" i="5"/>
  <c r="BA59" i="5"/>
  <c r="D59" i="5"/>
  <c r="C59" i="5"/>
  <c r="CJ58" i="5"/>
  <c r="CI58" i="5"/>
  <c r="CH58" i="5"/>
  <c r="CG58" i="5"/>
  <c r="CF58" i="5"/>
  <c r="CE58" i="5"/>
  <c r="CD58" i="5"/>
  <c r="CC58" i="5"/>
  <c r="CB58" i="5"/>
  <c r="CA58" i="5"/>
  <c r="BZ58" i="5"/>
  <c r="BY58" i="5"/>
  <c r="BX58" i="5"/>
  <c r="BW58" i="5"/>
  <c r="BV58" i="5"/>
  <c r="BU58" i="5"/>
  <c r="BT58" i="5"/>
  <c r="BR58" i="5"/>
  <c r="BQ58" i="5"/>
  <c r="BP58" i="5"/>
  <c r="BO58" i="5"/>
  <c r="BN58" i="5"/>
  <c r="BM58" i="5"/>
  <c r="BL58" i="5"/>
  <c r="BK58" i="5"/>
  <c r="BJ58" i="5"/>
  <c r="BI58" i="5"/>
  <c r="BH58" i="5"/>
  <c r="BG58" i="5"/>
  <c r="BF58" i="5"/>
  <c r="BE58" i="5"/>
  <c r="BD58" i="5"/>
  <c r="BC58" i="5"/>
  <c r="BB58" i="5"/>
  <c r="D58" i="5"/>
  <c r="C58" i="5"/>
  <c r="BA58" i="5" s="1"/>
  <c r="AO58" i="5" s="1"/>
  <c r="CJ57" i="5"/>
  <c r="CI57" i="5"/>
  <c r="CH57" i="5"/>
  <c r="CG57" i="5"/>
  <c r="CF57" i="5"/>
  <c r="CE57" i="5"/>
  <c r="CD57" i="5"/>
  <c r="CC57" i="5"/>
  <c r="CB57" i="5"/>
  <c r="CA57" i="5"/>
  <c r="BZ57" i="5"/>
  <c r="BY57" i="5"/>
  <c r="BX57" i="5"/>
  <c r="BW57" i="5"/>
  <c r="BV57" i="5"/>
  <c r="BU57" i="5"/>
  <c r="BT57" i="5"/>
  <c r="BR57" i="5"/>
  <c r="BQ57" i="5"/>
  <c r="BP57" i="5"/>
  <c r="BO57" i="5"/>
  <c r="BN57" i="5"/>
  <c r="BM57" i="5"/>
  <c r="BL57" i="5"/>
  <c r="BK57" i="5"/>
  <c r="BJ57" i="5"/>
  <c r="BI57" i="5"/>
  <c r="BH57" i="5"/>
  <c r="BG57" i="5"/>
  <c r="BF57" i="5"/>
  <c r="BE57" i="5"/>
  <c r="BD57" i="5"/>
  <c r="BC57" i="5"/>
  <c r="BB57" i="5"/>
  <c r="BA57" i="5"/>
  <c r="AO57" i="5" s="1"/>
  <c r="D57" i="5"/>
  <c r="C57" i="5"/>
  <c r="BS57" i="5" s="1"/>
  <c r="CJ56" i="5"/>
  <c r="CI56" i="5"/>
  <c r="CH56" i="5"/>
  <c r="CG56" i="5"/>
  <c r="CF56" i="5"/>
  <c r="CE56" i="5"/>
  <c r="CD56" i="5"/>
  <c r="CC56" i="5"/>
  <c r="CB56" i="5"/>
  <c r="CA56" i="5"/>
  <c r="BZ56" i="5"/>
  <c r="BY56" i="5"/>
  <c r="BX56" i="5"/>
  <c r="BW56" i="5"/>
  <c r="BV56" i="5"/>
  <c r="BU56" i="5"/>
  <c r="BT56" i="5"/>
  <c r="BR56" i="5"/>
  <c r="BQ56" i="5"/>
  <c r="BP56" i="5"/>
  <c r="BO56" i="5"/>
  <c r="BN56" i="5"/>
  <c r="BM56" i="5"/>
  <c r="BL56" i="5"/>
  <c r="BK56" i="5"/>
  <c r="BJ56" i="5"/>
  <c r="BI56" i="5"/>
  <c r="BH56" i="5"/>
  <c r="BG56" i="5"/>
  <c r="BF56" i="5"/>
  <c r="BE56" i="5"/>
  <c r="BD56" i="5"/>
  <c r="BC56" i="5"/>
  <c r="BB56" i="5"/>
  <c r="BA56" i="5"/>
  <c r="AO56" i="5"/>
  <c r="D56" i="5"/>
  <c r="C56" i="5"/>
  <c r="BS56" i="5" s="1"/>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AO55" i="5" s="1"/>
  <c r="BB55" i="5"/>
  <c r="BA55" i="5"/>
  <c r="D55" i="5"/>
  <c r="C55" i="5"/>
  <c r="CJ54" i="5"/>
  <c r="CI54" i="5"/>
  <c r="CH54" i="5"/>
  <c r="CG54" i="5"/>
  <c r="CF54" i="5"/>
  <c r="CE54" i="5"/>
  <c r="CD54" i="5"/>
  <c r="CC54" i="5"/>
  <c r="CB54" i="5"/>
  <c r="CA54" i="5"/>
  <c r="BZ54" i="5"/>
  <c r="BY54" i="5"/>
  <c r="BX54" i="5"/>
  <c r="BW54" i="5"/>
  <c r="BV54" i="5"/>
  <c r="BU54" i="5"/>
  <c r="BT54" i="5"/>
  <c r="BR54" i="5"/>
  <c r="BQ54" i="5"/>
  <c r="BP54" i="5"/>
  <c r="BO54" i="5"/>
  <c r="BN54" i="5"/>
  <c r="BM54" i="5"/>
  <c r="BL54" i="5"/>
  <c r="BK54" i="5"/>
  <c r="BJ54" i="5"/>
  <c r="BI54" i="5"/>
  <c r="BH54" i="5"/>
  <c r="BG54" i="5"/>
  <c r="BF54" i="5"/>
  <c r="BE54" i="5"/>
  <c r="BD54" i="5"/>
  <c r="BC54" i="5"/>
  <c r="BB54" i="5"/>
  <c r="D54" i="5"/>
  <c r="C54" i="5"/>
  <c r="BA54" i="5" s="1"/>
  <c r="AO54" i="5" s="1"/>
  <c r="CJ53" i="5"/>
  <c r="CI53" i="5"/>
  <c r="CH53" i="5"/>
  <c r="CG53" i="5"/>
  <c r="CF53" i="5"/>
  <c r="CE53" i="5"/>
  <c r="CD53" i="5"/>
  <c r="CC53" i="5"/>
  <c r="CB53" i="5"/>
  <c r="CA53" i="5"/>
  <c r="BZ53" i="5"/>
  <c r="BY53" i="5"/>
  <c r="BX53" i="5"/>
  <c r="BW53" i="5"/>
  <c r="BV53" i="5"/>
  <c r="BU53" i="5"/>
  <c r="BT53" i="5"/>
  <c r="BR53" i="5"/>
  <c r="BQ53" i="5"/>
  <c r="BP53" i="5"/>
  <c r="BO53" i="5"/>
  <c r="BN53" i="5"/>
  <c r="BM53" i="5"/>
  <c r="BL53" i="5"/>
  <c r="BK53" i="5"/>
  <c r="BJ53" i="5"/>
  <c r="BI53" i="5"/>
  <c r="BH53" i="5"/>
  <c r="BG53" i="5"/>
  <c r="BF53" i="5"/>
  <c r="BE53" i="5"/>
  <c r="BD53" i="5"/>
  <c r="BC53" i="5"/>
  <c r="BB53" i="5"/>
  <c r="BA53" i="5"/>
  <c r="AO53" i="5" s="1"/>
  <c r="D53" i="5"/>
  <c r="C53" i="5"/>
  <c r="BS53" i="5" s="1"/>
  <c r="CJ52" i="5"/>
  <c r="CI52" i="5"/>
  <c r="CH52" i="5"/>
  <c r="CG52" i="5"/>
  <c r="CF52" i="5"/>
  <c r="CE52" i="5"/>
  <c r="CD52" i="5"/>
  <c r="CC52" i="5"/>
  <c r="CB52" i="5"/>
  <c r="CA52" i="5"/>
  <c r="BZ52" i="5"/>
  <c r="BY52" i="5"/>
  <c r="BX52" i="5"/>
  <c r="BW52" i="5"/>
  <c r="BV52" i="5"/>
  <c r="BU52" i="5"/>
  <c r="BT52" i="5"/>
  <c r="BR52" i="5"/>
  <c r="BQ52" i="5"/>
  <c r="BP52" i="5"/>
  <c r="BO52" i="5"/>
  <c r="BN52" i="5"/>
  <c r="BM52" i="5"/>
  <c r="BL52" i="5"/>
  <c r="BK52" i="5"/>
  <c r="BJ52" i="5"/>
  <c r="BI52" i="5"/>
  <c r="BH52" i="5"/>
  <c r="BG52" i="5"/>
  <c r="BF52" i="5"/>
  <c r="BE52" i="5"/>
  <c r="BD52" i="5"/>
  <c r="BC52" i="5"/>
  <c r="BB52" i="5"/>
  <c r="BA52" i="5"/>
  <c r="AO52" i="5"/>
  <c r="D52" i="5"/>
  <c r="C52" i="5"/>
  <c r="BS52" i="5" s="1"/>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AO51" i="5" s="1"/>
  <c r="BB51" i="5"/>
  <c r="BA51" i="5"/>
  <c r="D51" i="5"/>
  <c r="C51" i="5"/>
  <c r="CJ50" i="5"/>
  <c r="CI50" i="5"/>
  <c r="CH50" i="5"/>
  <c r="CG50" i="5"/>
  <c r="CF50" i="5"/>
  <c r="CE50" i="5"/>
  <c r="CD50" i="5"/>
  <c r="CC50" i="5"/>
  <c r="CB50" i="5"/>
  <c r="CA50" i="5"/>
  <c r="BZ50" i="5"/>
  <c r="BY50" i="5"/>
  <c r="BX50" i="5"/>
  <c r="BW50" i="5"/>
  <c r="BV50" i="5"/>
  <c r="BU50" i="5"/>
  <c r="BT50" i="5"/>
  <c r="BR50" i="5"/>
  <c r="BQ50" i="5"/>
  <c r="BP50" i="5"/>
  <c r="BO50" i="5"/>
  <c r="BN50" i="5"/>
  <c r="BM50" i="5"/>
  <c r="BL50" i="5"/>
  <c r="BK50" i="5"/>
  <c r="BJ50" i="5"/>
  <c r="BI50" i="5"/>
  <c r="BH50" i="5"/>
  <c r="BG50" i="5"/>
  <c r="BF50" i="5"/>
  <c r="BE50" i="5"/>
  <c r="BD50" i="5"/>
  <c r="BC50" i="5"/>
  <c r="BB50" i="5"/>
  <c r="D50" i="5"/>
  <c r="C50" i="5"/>
  <c r="BA50" i="5" s="1"/>
  <c r="AO50" i="5" s="1"/>
  <c r="CJ49" i="5"/>
  <c r="CI49" i="5"/>
  <c r="CH49" i="5"/>
  <c r="CG49" i="5"/>
  <c r="CF49" i="5"/>
  <c r="CE49" i="5"/>
  <c r="CD49" i="5"/>
  <c r="CC49" i="5"/>
  <c r="CB49" i="5"/>
  <c r="CA49" i="5"/>
  <c r="BZ49" i="5"/>
  <c r="BY49" i="5"/>
  <c r="BX49" i="5"/>
  <c r="BW49" i="5"/>
  <c r="BV49" i="5"/>
  <c r="BU49" i="5"/>
  <c r="BT49" i="5"/>
  <c r="BR49" i="5"/>
  <c r="BQ49" i="5"/>
  <c r="BP49" i="5"/>
  <c r="BO49" i="5"/>
  <c r="BN49" i="5"/>
  <c r="BM49" i="5"/>
  <c r="BL49" i="5"/>
  <c r="BK49" i="5"/>
  <c r="BJ49" i="5"/>
  <c r="BI49" i="5"/>
  <c r="BH49" i="5"/>
  <c r="BG49" i="5"/>
  <c r="BF49" i="5"/>
  <c r="BE49" i="5"/>
  <c r="BD49" i="5"/>
  <c r="BC49" i="5"/>
  <c r="BB49" i="5"/>
  <c r="BA49" i="5"/>
  <c r="AO49" i="5" s="1"/>
  <c r="D49" i="5"/>
  <c r="C49" i="5"/>
  <c r="BS49" i="5" s="1"/>
  <c r="CJ48" i="5"/>
  <c r="CI48" i="5"/>
  <c r="CH48" i="5"/>
  <c r="CG48" i="5"/>
  <c r="CF48" i="5"/>
  <c r="CE48" i="5"/>
  <c r="CD48" i="5"/>
  <c r="CC48" i="5"/>
  <c r="CB48" i="5"/>
  <c r="CA48" i="5"/>
  <c r="BZ48" i="5"/>
  <c r="BY48" i="5"/>
  <c r="BX48" i="5"/>
  <c r="BW48" i="5"/>
  <c r="BV48" i="5"/>
  <c r="BU48" i="5"/>
  <c r="BT48" i="5"/>
  <c r="BR48" i="5"/>
  <c r="BQ48" i="5"/>
  <c r="BP48" i="5"/>
  <c r="BO48" i="5"/>
  <c r="BN48" i="5"/>
  <c r="BM48" i="5"/>
  <c r="BL48" i="5"/>
  <c r="BK48" i="5"/>
  <c r="BJ48" i="5"/>
  <c r="BI48" i="5"/>
  <c r="BH48" i="5"/>
  <c r="BG48" i="5"/>
  <c r="BF48" i="5"/>
  <c r="BE48" i="5"/>
  <c r="BD48" i="5"/>
  <c r="BC48" i="5"/>
  <c r="BB48" i="5"/>
  <c r="BA48" i="5"/>
  <c r="AO48" i="5"/>
  <c r="D48" i="5"/>
  <c r="C48" i="5"/>
  <c r="BS48" i="5" s="1"/>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AO47" i="5" s="1"/>
  <c r="BB47" i="5"/>
  <c r="BA47" i="5"/>
  <c r="D47" i="5"/>
  <c r="C47" i="5"/>
  <c r="BW42" i="5"/>
  <c r="BV42" i="5"/>
  <c r="BU42" i="5"/>
  <c r="BT42" i="5"/>
  <c r="BS42" i="5"/>
  <c r="BE42" i="5"/>
  <c r="BD42" i="5"/>
  <c r="BC42" i="5"/>
  <c r="BB42" i="5"/>
  <c r="BA42" i="5"/>
  <c r="R42" i="5"/>
  <c r="BW41" i="5"/>
  <c r="BV41" i="5"/>
  <c r="BU41" i="5"/>
  <c r="BT41" i="5"/>
  <c r="BS41" i="5"/>
  <c r="BE41" i="5"/>
  <c r="BD41" i="5"/>
  <c r="BC41" i="5"/>
  <c r="R41" i="5" s="1"/>
  <c r="BB41" i="5"/>
  <c r="BA41" i="5"/>
  <c r="BW40" i="5"/>
  <c r="BV40" i="5"/>
  <c r="BU40" i="5"/>
  <c r="BT40" i="5"/>
  <c r="BS40" i="5"/>
  <c r="BE40" i="5"/>
  <c r="BD40" i="5"/>
  <c r="BC40" i="5"/>
  <c r="BB40" i="5"/>
  <c r="R40" i="5" s="1"/>
  <c r="BA40" i="5"/>
  <c r="BW39" i="5"/>
  <c r="BV39" i="5"/>
  <c r="BU39" i="5"/>
  <c r="BT39" i="5"/>
  <c r="BS39" i="5"/>
  <c r="BE39" i="5"/>
  <c r="BD39" i="5"/>
  <c r="BC39" i="5"/>
  <c r="BB39" i="5"/>
  <c r="BA39" i="5"/>
  <c r="R39" i="5" s="1"/>
  <c r="BW38" i="5"/>
  <c r="BV38" i="5"/>
  <c r="BU38" i="5"/>
  <c r="BT38" i="5"/>
  <c r="BS38" i="5"/>
  <c r="BE38" i="5"/>
  <c r="BD38" i="5"/>
  <c r="R38" i="5" s="1"/>
  <c r="BC38" i="5"/>
  <c r="BB38" i="5"/>
  <c r="BA38" i="5"/>
  <c r="BW34" i="5"/>
  <c r="BV34" i="5"/>
  <c r="BU34" i="5"/>
  <c r="BT34" i="5"/>
  <c r="BS34" i="5"/>
  <c r="BE34" i="5"/>
  <c r="BD34" i="5"/>
  <c r="BC34" i="5"/>
  <c r="R34" i="5" s="1"/>
  <c r="BB34" i="5"/>
  <c r="BA34" i="5"/>
  <c r="BW33" i="5"/>
  <c r="BV33" i="5"/>
  <c r="BU33" i="5"/>
  <c r="BT33" i="5"/>
  <c r="BS33" i="5"/>
  <c r="BE33" i="5"/>
  <c r="BD33" i="5"/>
  <c r="BC33" i="5"/>
  <c r="BB33" i="5"/>
  <c r="R33" i="5" s="1"/>
  <c r="BA33" i="5"/>
  <c r="BW32" i="5"/>
  <c r="BV32" i="5"/>
  <c r="BU32" i="5"/>
  <c r="BT32" i="5"/>
  <c r="BS32" i="5"/>
  <c r="BE32" i="5"/>
  <c r="BD32" i="5"/>
  <c r="BC32" i="5"/>
  <c r="BB32" i="5"/>
  <c r="BA32" i="5"/>
  <c r="R32" i="5" s="1"/>
  <c r="BW31" i="5"/>
  <c r="BV31" i="5"/>
  <c r="BU31" i="5"/>
  <c r="BT31" i="5"/>
  <c r="BS31" i="5"/>
  <c r="BE31" i="5"/>
  <c r="BD31" i="5"/>
  <c r="R31" i="5" s="1"/>
  <c r="BC31" i="5"/>
  <c r="BB31" i="5"/>
  <c r="BA31" i="5"/>
  <c r="BW30" i="5"/>
  <c r="BV30" i="5"/>
  <c r="BU30" i="5"/>
  <c r="BT30" i="5"/>
  <c r="BS30" i="5"/>
  <c r="BE30" i="5"/>
  <c r="BD30" i="5"/>
  <c r="BC30" i="5"/>
  <c r="R30" i="5" s="1"/>
  <c r="BB30" i="5"/>
  <c r="BA30" i="5"/>
  <c r="BX26" i="5"/>
  <c r="BW26" i="5"/>
  <c r="BV26" i="5"/>
  <c r="BU26" i="5"/>
  <c r="BT26" i="5"/>
  <c r="BS26" i="5"/>
  <c r="BH26" i="5"/>
  <c r="BG26" i="5"/>
  <c r="BF26" i="5"/>
  <c r="S26" i="5" s="1"/>
  <c r="BE26" i="5"/>
  <c r="BD26" i="5"/>
  <c r="BC26" i="5"/>
  <c r="BX25" i="5"/>
  <c r="BW25" i="5"/>
  <c r="BV25" i="5"/>
  <c r="BU25" i="5"/>
  <c r="BT25" i="5"/>
  <c r="BS25" i="5"/>
  <c r="BH25" i="5"/>
  <c r="BG25" i="5"/>
  <c r="BF25" i="5"/>
  <c r="BE25" i="5"/>
  <c r="BD25" i="5"/>
  <c r="BC25" i="5"/>
  <c r="S25" i="5" s="1"/>
  <c r="BX24" i="5"/>
  <c r="BW24" i="5"/>
  <c r="BV24" i="5"/>
  <c r="BU24" i="5"/>
  <c r="BT24" i="5"/>
  <c r="BS24" i="5"/>
  <c r="BH24" i="5"/>
  <c r="BG24" i="5"/>
  <c r="BF24" i="5"/>
  <c r="BE24" i="5"/>
  <c r="BD24" i="5"/>
  <c r="S24" i="5" s="1"/>
  <c r="BC24" i="5"/>
  <c r="BX23" i="5"/>
  <c r="BW23" i="5"/>
  <c r="BV23" i="5"/>
  <c r="BU23" i="5"/>
  <c r="BT23" i="5"/>
  <c r="BS23" i="5"/>
  <c r="BH23" i="5"/>
  <c r="BG23" i="5"/>
  <c r="BF23" i="5"/>
  <c r="BE23" i="5"/>
  <c r="S23" i="5" s="1"/>
  <c r="BD23" i="5"/>
  <c r="BC23" i="5"/>
  <c r="BX22" i="5"/>
  <c r="BW22" i="5"/>
  <c r="BV22" i="5"/>
  <c r="BU22" i="5"/>
  <c r="BT22" i="5"/>
  <c r="BS22" i="5"/>
  <c r="BH22" i="5"/>
  <c r="BG22" i="5"/>
  <c r="BF22" i="5"/>
  <c r="BE22" i="5"/>
  <c r="BD22" i="5"/>
  <c r="BC22" i="5"/>
  <c r="S22" i="5"/>
  <c r="BX21" i="5"/>
  <c r="BW21" i="5"/>
  <c r="BV21" i="5"/>
  <c r="BU21" i="5"/>
  <c r="BT21" i="5"/>
  <c r="BS21" i="5"/>
  <c r="BH21" i="5"/>
  <c r="BG21" i="5"/>
  <c r="BF21" i="5"/>
  <c r="BE21" i="5"/>
  <c r="BD21" i="5"/>
  <c r="BC21" i="5"/>
  <c r="S21" i="5" s="1"/>
  <c r="BX20" i="5"/>
  <c r="BW20" i="5"/>
  <c r="BV20" i="5"/>
  <c r="BU20" i="5"/>
  <c r="BT20" i="5"/>
  <c r="BS20" i="5"/>
  <c r="BH20" i="5"/>
  <c r="BG20" i="5"/>
  <c r="BF20" i="5"/>
  <c r="BE20" i="5"/>
  <c r="BD20" i="5"/>
  <c r="S20" i="5" s="1"/>
  <c r="BC20" i="5"/>
  <c r="BX19" i="5"/>
  <c r="BW19" i="5"/>
  <c r="BV19" i="5"/>
  <c r="BU19" i="5"/>
  <c r="BT19" i="5"/>
  <c r="BS19" i="5"/>
  <c r="BH19" i="5"/>
  <c r="BG19" i="5"/>
  <c r="BF19" i="5"/>
  <c r="BE19" i="5"/>
  <c r="S19" i="5" s="1"/>
  <c r="BD19" i="5"/>
  <c r="BC19" i="5"/>
  <c r="BX18" i="5"/>
  <c r="BW18" i="5"/>
  <c r="BV18" i="5"/>
  <c r="BU18" i="5"/>
  <c r="BT18" i="5"/>
  <c r="BS18" i="5"/>
  <c r="BH18" i="5"/>
  <c r="BG18" i="5"/>
  <c r="BF18" i="5"/>
  <c r="BE18" i="5"/>
  <c r="BD18" i="5"/>
  <c r="BC18" i="5"/>
  <c r="S18" i="5"/>
  <c r="BX17" i="5"/>
  <c r="BW17" i="5"/>
  <c r="BV17" i="5"/>
  <c r="BU17" i="5"/>
  <c r="BT17" i="5"/>
  <c r="BS17" i="5"/>
  <c r="BH17" i="5"/>
  <c r="BG17" i="5"/>
  <c r="BF17" i="5"/>
  <c r="BE17" i="5"/>
  <c r="BD17" i="5"/>
  <c r="BC17" i="5"/>
  <c r="S17" i="5" s="1"/>
  <c r="BX16" i="5"/>
  <c r="BW16" i="5"/>
  <c r="BV16" i="5"/>
  <c r="BU16" i="5"/>
  <c r="BT16" i="5"/>
  <c r="BS16" i="5"/>
  <c r="BH16" i="5"/>
  <c r="BG16" i="5"/>
  <c r="BF16" i="5"/>
  <c r="BE16" i="5"/>
  <c r="BD16" i="5"/>
  <c r="S16" i="5" s="1"/>
  <c r="BC16" i="5"/>
  <c r="BX15" i="5"/>
  <c r="BW15" i="5"/>
  <c r="BV15" i="5"/>
  <c r="BU15" i="5"/>
  <c r="BT15" i="5"/>
  <c r="BS15" i="5"/>
  <c r="BH15" i="5"/>
  <c r="BG15" i="5"/>
  <c r="BF15" i="5"/>
  <c r="BE15" i="5"/>
  <c r="S15" i="5" s="1"/>
  <c r="BD15" i="5"/>
  <c r="BC15" i="5"/>
  <c r="BX14" i="5"/>
  <c r="BW14" i="5"/>
  <c r="BV14" i="5"/>
  <c r="BU14" i="5"/>
  <c r="BT14" i="5"/>
  <c r="BS14" i="5"/>
  <c r="BH14" i="5"/>
  <c r="BG14" i="5"/>
  <c r="BF14" i="5"/>
  <c r="BE14" i="5"/>
  <c r="BD14" i="5"/>
  <c r="BC14" i="5"/>
  <c r="S14" i="5"/>
  <c r="BX13" i="5"/>
  <c r="BW13" i="5"/>
  <c r="BV13" i="5"/>
  <c r="BU13" i="5"/>
  <c r="BT13" i="5"/>
  <c r="BS13" i="5"/>
  <c r="BH13" i="5"/>
  <c r="BG13" i="5"/>
  <c r="BF13" i="5"/>
  <c r="BE13" i="5"/>
  <c r="BD13" i="5"/>
  <c r="BC13" i="5"/>
  <c r="S13" i="5" s="1"/>
  <c r="BX12" i="5"/>
  <c r="BW12" i="5"/>
  <c r="BV12" i="5"/>
  <c r="BU12" i="5"/>
  <c r="BT12" i="5"/>
  <c r="BS12" i="5"/>
  <c r="BH12" i="5"/>
  <c r="BG12" i="5"/>
  <c r="BF12" i="5"/>
  <c r="BE12" i="5"/>
  <c r="BD12" i="5"/>
  <c r="S12" i="5" s="1"/>
  <c r="BC12" i="5"/>
  <c r="BX11" i="5"/>
  <c r="BW11" i="5"/>
  <c r="BV11" i="5"/>
  <c r="BU11" i="5"/>
  <c r="BT11" i="5"/>
  <c r="BS11" i="5"/>
  <c r="BH11" i="5"/>
  <c r="BG11" i="5"/>
  <c r="BF11" i="5"/>
  <c r="BE11" i="5"/>
  <c r="S11" i="5" s="1"/>
  <c r="BD11" i="5"/>
  <c r="BC11" i="5"/>
  <c r="A5" i="5"/>
  <c r="A4" i="5"/>
  <c r="A3" i="5"/>
  <c r="A2" i="5"/>
  <c r="A172" i="5" l="1"/>
  <c r="BS50" i="5"/>
  <c r="BS54" i="5"/>
  <c r="BS58" i="5"/>
  <c r="BS62" i="5"/>
  <c r="BS70" i="5"/>
  <c r="BS74" i="5"/>
  <c r="BS78" i="5"/>
  <c r="BS82" i="5"/>
  <c r="BS86" i="5"/>
  <c r="G92" i="1" l="1"/>
  <c r="F92" i="1"/>
  <c r="E92" i="1"/>
  <c r="D92" i="1"/>
  <c r="C92" i="1"/>
  <c r="B92" i="1"/>
  <c r="G91" i="1"/>
  <c r="F91" i="1"/>
  <c r="E91" i="1"/>
  <c r="D91" i="1"/>
  <c r="C91" i="1"/>
  <c r="B91" i="1"/>
  <c r="G90" i="1"/>
  <c r="F90" i="1"/>
  <c r="E90" i="1"/>
  <c r="D90" i="1"/>
  <c r="C90" i="1"/>
  <c r="B90" i="1"/>
  <c r="G89" i="1"/>
  <c r="F89" i="1"/>
  <c r="E89" i="1"/>
  <c r="D89" i="1"/>
  <c r="C89" i="1"/>
  <c r="B89"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Q42" i="1"/>
  <c r="P42" i="1"/>
  <c r="O42" i="1"/>
  <c r="N42" i="1"/>
  <c r="M42" i="1"/>
  <c r="L42" i="1"/>
  <c r="K42" i="1"/>
  <c r="J42" i="1"/>
  <c r="I42" i="1"/>
  <c r="H42" i="1"/>
  <c r="G42" i="1"/>
  <c r="F42" i="1"/>
  <c r="E42" i="1"/>
  <c r="D42" i="1"/>
  <c r="C42" i="1"/>
  <c r="Q41" i="1"/>
  <c r="P41" i="1"/>
  <c r="O41" i="1"/>
  <c r="N41" i="1"/>
  <c r="M41" i="1"/>
  <c r="L41" i="1"/>
  <c r="K41" i="1"/>
  <c r="J41" i="1"/>
  <c r="I41" i="1"/>
  <c r="H41" i="1"/>
  <c r="G41" i="1"/>
  <c r="F41" i="1"/>
  <c r="E41" i="1"/>
  <c r="D41" i="1"/>
  <c r="C41" i="1"/>
  <c r="Q40" i="1"/>
  <c r="P40" i="1"/>
  <c r="O40" i="1"/>
  <c r="N40" i="1"/>
  <c r="M40" i="1"/>
  <c r="L40" i="1"/>
  <c r="K40" i="1"/>
  <c r="J40" i="1"/>
  <c r="I40" i="1"/>
  <c r="H40" i="1"/>
  <c r="G40" i="1"/>
  <c r="F40" i="1"/>
  <c r="E40" i="1"/>
  <c r="D40" i="1"/>
  <c r="C40" i="1"/>
  <c r="Q39" i="1"/>
  <c r="P39" i="1"/>
  <c r="O39" i="1"/>
  <c r="N39" i="1"/>
  <c r="M39" i="1"/>
  <c r="L39" i="1"/>
  <c r="K39" i="1"/>
  <c r="J39" i="1"/>
  <c r="I39" i="1"/>
  <c r="H39" i="1"/>
  <c r="G39" i="1"/>
  <c r="F39" i="1"/>
  <c r="E39" i="1"/>
  <c r="D39" i="1"/>
  <c r="C39" i="1"/>
  <c r="Q38" i="1"/>
  <c r="P38" i="1"/>
  <c r="O38" i="1"/>
  <c r="N38" i="1"/>
  <c r="M38" i="1"/>
  <c r="L38" i="1"/>
  <c r="K38" i="1"/>
  <c r="J38" i="1"/>
  <c r="I38" i="1"/>
  <c r="H38" i="1"/>
  <c r="G38" i="1"/>
  <c r="F38" i="1"/>
  <c r="E38" i="1"/>
  <c r="D38" i="1"/>
  <c r="C38" i="1"/>
  <c r="Q34" i="1"/>
  <c r="P34" i="1"/>
  <c r="O34" i="1"/>
  <c r="N34" i="1"/>
  <c r="M34" i="1"/>
  <c r="L34" i="1"/>
  <c r="K34" i="1"/>
  <c r="J34" i="1"/>
  <c r="I34" i="1"/>
  <c r="H34" i="1"/>
  <c r="G34" i="1"/>
  <c r="F34" i="1"/>
  <c r="E34" i="1"/>
  <c r="D34" i="1"/>
  <c r="C34" i="1"/>
  <c r="Q33" i="1"/>
  <c r="P33" i="1"/>
  <c r="O33" i="1"/>
  <c r="N33" i="1"/>
  <c r="M33" i="1"/>
  <c r="L33" i="1"/>
  <c r="K33" i="1"/>
  <c r="J33" i="1"/>
  <c r="I33" i="1"/>
  <c r="H33" i="1"/>
  <c r="G33" i="1"/>
  <c r="F33" i="1"/>
  <c r="E33" i="1"/>
  <c r="D33" i="1"/>
  <c r="C33" i="1"/>
  <c r="Q32" i="1"/>
  <c r="P32" i="1"/>
  <c r="O32" i="1"/>
  <c r="N32" i="1"/>
  <c r="M32" i="1"/>
  <c r="L32" i="1"/>
  <c r="K32" i="1"/>
  <c r="J32" i="1"/>
  <c r="I32" i="1"/>
  <c r="H32" i="1"/>
  <c r="G32" i="1"/>
  <c r="F32" i="1"/>
  <c r="E32" i="1"/>
  <c r="D32" i="1"/>
  <c r="C32" i="1"/>
  <c r="Q31" i="1"/>
  <c r="P31" i="1"/>
  <c r="O31" i="1"/>
  <c r="N31" i="1"/>
  <c r="M31" i="1"/>
  <c r="L31" i="1"/>
  <c r="K31" i="1"/>
  <c r="J31" i="1"/>
  <c r="I31" i="1"/>
  <c r="H31" i="1"/>
  <c r="G31" i="1"/>
  <c r="F31" i="1"/>
  <c r="E31" i="1"/>
  <c r="D31" i="1"/>
  <c r="C31" i="1"/>
  <c r="Q30" i="1"/>
  <c r="P30" i="1"/>
  <c r="O30" i="1"/>
  <c r="N30" i="1"/>
  <c r="M30" i="1"/>
  <c r="L30" i="1"/>
  <c r="K30" i="1"/>
  <c r="J30" i="1"/>
  <c r="I30" i="1"/>
  <c r="H30" i="1"/>
  <c r="G30" i="1"/>
  <c r="F30" i="1"/>
  <c r="E30" i="1"/>
  <c r="D30" i="1"/>
  <c r="C30" i="1"/>
  <c r="R26" i="1"/>
  <c r="Q26" i="1"/>
  <c r="P26" i="1"/>
  <c r="O26" i="1"/>
  <c r="N26" i="1"/>
  <c r="M26" i="1"/>
  <c r="L26" i="1"/>
  <c r="K26" i="1"/>
  <c r="R25" i="1"/>
  <c r="Q25" i="1"/>
  <c r="P25" i="1"/>
  <c r="O25" i="1"/>
  <c r="N25" i="1"/>
  <c r="M25" i="1"/>
  <c r="L25" i="1"/>
  <c r="K25" i="1"/>
  <c r="R24" i="1"/>
  <c r="Q24" i="1"/>
  <c r="P24" i="1"/>
  <c r="O24" i="1"/>
  <c r="N24" i="1"/>
  <c r="M24" i="1"/>
  <c r="L24" i="1"/>
  <c r="K24" i="1"/>
  <c r="R23" i="1"/>
  <c r="Q23" i="1"/>
  <c r="P23" i="1"/>
  <c r="O23" i="1"/>
  <c r="N23" i="1"/>
  <c r="M23" i="1"/>
  <c r="L23" i="1"/>
  <c r="K23" i="1"/>
  <c r="R22" i="1"/>
  <c r="Q22" i="1"/>
  <c r="P22" i="1"/>
  <c r="O22" i="1"/>
  <c r="N22" i="1"/>
  <c r="M22" i="1"/>
  <c r="L22" i="1"/>
  <c r="K22" i="1"/>
  <c r="R21" i="1"/>
  <c r="Q21" i="1"/>
  <c r="P21" i="1"/>
  <c r="O21" i="1"/>
  <c r="N21" i="1"/>
  <c r="M21" i="1"/>
  <c r="L21" i="1"/>
  <c r="K21" i="1"/>
  <c r="R20" i="1"/>
  <c r="Q20" i="1"/>
  <c r="P20" i="1"/>
  <c r="O20" i="1"/>
  <c r="N20" i="1"/>
  <c r="M20" i="1"/>
  <c r="L20" i="1"/>
  <c r="K20" i="1"/>
  <c r="R19" i="1"/>
  <c r="Q19" i="1"/>
  <c r="P19" i="1"/>
  <c r="O19" i="1"/>
  <c r="N19" i="1"/>
  <c r="M19" i="1"/>
  <c r="L19" i="1"/>
  <c r="K19" i="1"/>
  <c r="R18" i="1"/>
  <c r="Q18" i="1"/>
  <c r="P18" i="1"/>
  <c r="O18" i="1"/>
  <c r="N18" i="1"/>
  <c r="M18" i="1"/>
  <c r="L18" i="1"/>
  <c r="K18" i="1"/>
  <c r="R17" i="1"/>
  <c r="Q17" i="1"/>
  <c r="P17" i="1"/>
  <c r="O17" i="1"/>
  <c r="N17" i="1"/>
  <c r="M17" i="1"/>
  <c r="L17" i="1"/>
  <c r="K17" i="1"/>
  <c r="R16" i="1"/>
  <c r="Q16" i="1"/>
  <c r="P16" i="1"/>
  <c r="O16" i="1"/>
  <c r="N16" i="1"/>
  <c r="M16" i="1"/>
  <c r="L16" i="1"/>
  <c r="K16" i="1"/>
  <c r="R15" i="1"/>
  <c r="Q15" i="1"/>
  <c r="P15" i="1"/>
  <c r="O15" i="1"/>
  <c r="N15" i="1"/>
  <c r="M15" i="1"/>
  <c r="L15" i="1"/>
  <c r="K15" i="1"/>
  <c r="R14" i="1"/>
  <c r="Q14" i="1"/>
  <c r="P14" i="1"/>
  <c r="O14" i="1"/>
  <c r="N14" i="1"/>
  <c r="M14" i="1"/>
  <c r="L14" i="1"/>
  <c r="K14" i="1"/>
  <c r="R13" i="1"/>
  <c r="Q13" i="1"/>
  <c r="P13" i="1"/>
  <c r="O13" i="1"/>
  <c r="N13" i="1"/>
  <c r="M13" i="1"/>
  <c r="L13" i="1"/>
  <c r="K13" i="1"/>
  <c r="R12" i="1"/>
  <c r="Q12" i="1"/>
  <c r="P12" i="1"/>
  <c r="O12" i="1"/>
  <c r="N12" i="1"/>
  <c r="M12" i="1"/>
  <c r="L12" i="1"/>
  <c r="K12" i="1"/>
  <c r="R11" i="1"/>
  <c r="Q11" i="1"/>
  <c r="P11" i="1"/>
  <c r="O11" i="1"/>
  <c r="N11" i="1"/>
  <c r="M11" i="1"/>
  <c r="L11" i="1"/>
  <c r="K11" i="1"/>
  <c r="I26" i="1"/>
  <c r="H26" i="1"/>
  <c r="G26" i="1"/>
  <c r="F26" i="1"/>
  <c r="I25" i="1"/>
  <c r="H25" i="1"/>
  <c r="G25" i="1"/>
  <c r="F25" i="1"/>
  <c r="I24" i="1"/>
  <c r="H24" i="1"/>
  <c r="G24" i="1"/>
  <c r="F24" i="1"/>
  <c r="I23" i="1"/>
  <c r="H23" i="1"/>
  <c r="G23" i="1"/>
  <c r="F23" i="1"/>
  <c r="I22" i="1"/>
  <c r="H22" i="1"/>
  <c r="G22" i="1"/>
  <c r="F22" i="1"/>
  <c r="I21" i="1"/>
  <c r="H21" i="1"/>
  <c r="G21" i="1"/>
  <c r="F21" i="1"/>
  <c r="I20" i="1"/>
  <c r="H20" i="1"/>
  <c r="G20" i="1"/>
  <c r="F20" i="1"/>
  <c r="I19" i="1"/>
  <c r="H19" i="1"/>
  <c r="G19" i="1"/>
  <c r="F19" i="1"/>
  <c r="I18" i="1"/>
  <c r="H18" i="1"/>
  <c r="G18" i="1"/>
  <c r="F18" i="1"/>
  <c r="I17" i="1"/>
  <c r="H17" i="1"/>
  <c r="G17" i="1"/>
  <c r="F17" i="1"/>
  <c r="I16" i="1"/>
  <c r="H16" i="1"/>
  <c r="G16" i="1"/>
  <c r="F16" i="1"/>
  <c r="I15" i="1"/>
  <c r="H15" i="1"/>
  <c r="G15" i="1"/>
  <c r="F15" i="1"/>
  <c r="I14" i="1"/>
  <c r="H14" i="1"/>
  <c r="G14" i="1"/>
  <c r="F14" i="1"/>
  <c r="I13" i="1"/>
  <c r="H13" i="1"/>
  <c r="G13" i="1"/>
  <c r="F13" i="1"/>
  <c r="I12" i="1"/>
  <c r="H12" i="1"/>
  <c r="G12" i="1"/>
  <c r="F12" i="1"/>
  <c r="I11" i="1"/>
  <c r="H11" i="1"/>
  <c r="G11" i="1"/>
  <c r="F11" i="1"/>
  <c r="E26" i="1"/>
  <c r="D26" i="1"/>
  <c r="C26" i="1"/>
  <c r="B26" i="1"/>
  <c r="E25" i="1"/>
  <c r="D25" i="1"/>
  <c r="C25" i="1"/>
  <c r="B25" i="1"/>
  <c r="E24" i="1"/>
  <c r="D24" i="1"/>
  <c r="C24" i="1"/>
  <c r="B24" i="1"/>
  <c r="E23" i="1"/>
  <c r="D23" i="1"/>
  <c r="C23" i="1"/>
  <c r="B23" i="1"/>
  <c r="E22" i="1"/>
  <c r="D22" i="1"/>
  <c r="C22" i="1"/>
  <c r="B22" i="1"/>
  <c r="E21" i="1"/>
  <c r="D21" i="1"/>
  <c r="C21" i="1"/>
  <c r="B21" i="1"/>
  <c r="E20" i="1"/>
  <c r="D20" i="1"/>
  <c r="C20" i="1"/>
  <c r="B20" i="1"/>
  <c r="E19" i="1"/>
  <c r="D19" i="1"/>
  <c r="C19" i="1"/>
  <c r="B19" i="1"/>
  <c r="E18" i="1"/>
  <c r="D18" i="1"/>
  <c r="C18" i="1"/>
  <c r="B18" i="1"/>
  <c r="E17" i="1"/>
  <c r="D17" i="1"/>
  <c r="C17" i="1"/>
  <c r="B17" i="1"/>
  <c r="E16" i="1"/>
  <c r="D16" i="1"/>
  <c r="C16" i="1"/>
  <c r="B16" i="1"/>
  <c r="E15" i="1"/>
  <c r="D15" i="1"/>
  <c r="C15" i="1"/>
  <c r="B15" i="1"/>
  <c r="E14" i="1"/>
  <c r="D14" i="1"/>
  <c r="C14" i="1"/>
  <c r="B14" i="1"/>
  <c r="E13" i="1"/>
  <c r="D13" i="1"/>
  <c r="C13" i="1"/>
  <c r="B13" i="1"/>
  <c r="E12" i="1"/>
  <c r="D12" i="1"/>
  <c r="C12" i="1"/>
  <c r="B12" i="1"/>
  <c r="E11" i="1"/>
  <c r="D11" i="1"/>
  <c r="C11" i="1"/>
  <c r="B11" i="1"/>
  <c r="CJ86" i="1"/>
  <c r="CI86" i="1"/>
  <c r="CH86" i="1"/>
  <c r="CG86" i="1"/>
  <c r="CF86" i="1"/>
  <c r="CE86" i="1"/>
  <c r="CD86" i="1"/>
  <c r="CC86" i="1"/>
  <c r="CB86" i="1"/>
  <c r="CA86" i="1"/>
  <c r="BZ86" i="1"/>
  <c r="BY86" i="1"/>
  <c r="BX86" i="1"/>
  <c r="BW86" i="1"/>
  <c r="BV86" i="1"/>
  <c r="BU86" i="1"/>
  <c r="BT86" i="1"/>
  <c r="BR86" i="1"/>
  <c r="BQ86" i="1"/>
  <c r="BP86" i="1"/>
  <c r="BO86" i="1"/>
  <c r="BN86" i="1"/>
  <c r="BM86" i="1"/>
  <c r="BL86" i="1"/>
  <c r="BK86" i="1"/>
  <c r="BJ86" i="1"/>
  <c r="BI86" i="1"/>
  <c r="BH86" i="1"/>
  <c r="BG86" i="1"/>
  <c r="BF86" i="1"/>
  <c r="BE86" i="1"/>
  <c r="BD86" i="1"/>
  <c r="BC86" i="1"/>
  <c r="BB86" i="1"/>
  <c r="D86" i="1"/>
  <c r="C86" i="1"/>
  <c r="BA86" i="1" s="1"/>
  <c r="CJ85" i="1"/>
  <c r="CI85" i="1"/>
  <c r="CH85" i="1"/>
  <c r="CG85" i="1"/>
  <c r="CF85" i="1"/>
  <c r="CE85" i="1"/>
  <c r="CD85" i="1"/>
  <c r="CC85" i="1"/>
  <c r="CB85" i="1"/>
  <c r="CA85" i="1"/>
  <c r="BZ85" i="1"/>
  <c r="BY85" i="1"/>
  <c r="BX85" i="1"/>
  <c r="BW85" i="1"/>
  <c r="BV85" i="1"/>
  <c r="BU85" i="1"/>
  <c r="BT85" i="1"/>
  <c r="BR85" i="1"/>
  <c r="BQ85" i="1"/>
  <c r="BP85" i="1"/>
  <c r="BO85" i="1"/>
  <c r="BN85" i="1"/>
  <c r="BM85" i="1"/>
  <c r="BL85" i="1"/>
  <c r="BK85" i="1"/>
  <c r="BJ85" i="1"/>
  <c r="BI85" i="1"/>
  <c r="BH85" i="1"/>
  <c r="BG85" i="1"/>
  <c r="BF85" i="1"/>
  <c r="BE85" i="1"/>
  <c r="BD85" i="1"/>
  <c r="BC85" i="1"/>
  <c r="BB85" i="1"/>
  <c r="BA85" i="1"/>
  <c r="D85" i="1"/>
  <c r="C85" i="1"/>
  <c r="BS85" i="1" s="1"/>
  <c r="CJ84" i="1"/>
  <c r="CI84" i="1"/>
  <c r="CH84" i="1"/>
  <c r="CG84" i="1"/>
  <c r="CF84" i="1"/>
  <c r="CE84" i="1"/>
  <c r="CD84" i="1"/>
  <c r="CC84" i="1"/>
  <c r="CB84" i="1"/>
  <c r="CA84" i="1"/>
  <c r="BZ84" i="1"/>
  <c r="BY84" i="1"/>
  <c r="BX84" i="1"/>
  <c r="BW84" i="1"/>
  <c r="BV84" i="1"/>
  <c r="BU84" i="1"/>
  <c r="BT84" i="1"/>
  <c r="BR84" i="1"/>
  <c r="BQ84" i="1"/>
  <c r="BP84" i="1"/>
  <c r="BO84" i="1"/>
  <c r="BN84" i="1"/>
  <c r="BM84" i="1"/>
  <c r="BL84" i="1"/>
  <c r="BK84" i="1"/>
  <c r="BJ84" i="1"/>
  <c r="BI84" i="1"/>
  <c r="BH84" i="1"/>
  <c r="BG84" i="1"/>
  <c r="BF84" i="1"/>
  <c r="BE84" i="1"/>
  <c r="BD84" i="1"/>
  <c r="BC84" i="1"/>
  <c r="BB84" i="1"/>
  <c r="D84" i="1"/>
  <c r="C84" i="1"/>
  <c r="BA84" i="1" s="1"/>
  <c r="AO84" i="1" s="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D83" i="1"/>
  <c r="C83" i="1"/>
  <c r="BA83" i="1" s="1"/>
  <c r="CJ82" i="1"/>
  <c r="CI82" i="1"/>
  <c r="CH82" i="1"/>
  <c r="CG82" i="1"/>
  <c r="CF82" i="1"/>
  <c r="CE82" i="1"/>
  <c r="CD82" i="1"/>
  <c r="CC82" i="1"/>
  <c r="CB82" i="1"/>
  <c r="CA82" i="1"/>
  <c r="BZ82" i="1"/>
  <c r="BY82" i="1"/>
  <c r="BX82" i="1"/>
  <c r="BW82" i="1"/>
  <c r="BV82" i="1"/>
  <c r="BU82" i="1"/>
  <c r="BT82" i="1"/>
  <c r="BR82" i="1"/>
  <c r="BQ82" i="1"/>
  <c r="BP82" i="1"/>
  <c r="BO82" i="1"/>
  <c r="BN82" i="1"/>
  <c r="BM82" i="1"/>
  <c r="BL82" i="1"/>
  <c r="BK82" i="1"/>
  <c r="BJ82" i="1"/>
  <c r="BI82" i="1"/>
  <c r="BH82" i="1"/>
  <c r="BG82" i="1"/>
  <c r="BF82" i="1"/>
  <c r="BE82" i="1"/>
  <c r="BD82" i="1"/>
  <c r="BC82" i="1"/>
  <c r="BB82" i="1"/>
  <c r="D82" i="1"/>
  <c r="C82" i="1"/>
  <c r="BA82" i="1" s="1"/>
  <c r="CJ81" i="1"/>
  <c r="CI81" i="1"/>
  <c r="CH81" i="1"/>
  <c r="CG81" i="1"/>
  <c r="CF81" i="1"/>
  <c r="CE81" i="1"/>
  <c r="CD81" i="1"/>
  <c r="CC81" i="1"/>
  <c r="CB81" i="1"/>
  <c r="CA81" i="1"/>
  <c r="BZ81" i="1"/>
  <c r="BY81" i="1"/>
  <c r="BX81" i="1"/>
  <c r="BW81" i="1"/>
  <c r="BV81" i="1"/>
  <c r="BU81" i="1"/>
  <c r="BT81" i="1"/>
  <c r="BR81" i="1"/>
  <c r="BQ81" i="1"/>
  <c r="BP81" i="1"/>
  <c r="BO81" i="1"/>
  <c r="BN81" i="1"/>
  <c r="BM81" i="1"/>
  <c r="BL81" i="1"/>
  <c r="BK81" i="1"/>
  <c r="BJ81" i="1"/>
  <c r="BI81" i="1"/>
  <c r="BH81" i="1"/>
  <c r="BG81" i="1"/>
  <c r="BF81" i="1"/>
  <c r="BE81" i="1"/>
  <c r="BD81" i="1"/>
  <c r="BC81" i="1"/>
  <c r="BB81" i="1"/>
  <c r="BA81" i="1"/>
  <c r="D81" i="1"/>
  <c r="C81" i="1"/>
  <c r="BS81" i="1" s="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O80" i="1"/>
  <c r="D80" i="1"/>
  <c r="C80"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D79" i="1"/>
  <c r="C79" i="1"/>
  <c r="BA79" i="1" s="1"/>
  <c r="CJ78" i="1"/>
  <c r="CI78" i="1"/>
  <c r="CH78" i="1"/>
  <c r="CG78" i="1"/>
  <c r="CF78" i="1"/>
  <c r="CE78" i="1"/>
  <c r="CD78" i="1"/>
  <c r="CC78" i="1"/>
  <c r="CB78" i="1"/>
  <c r="CA78" i="1"/>
  <c r="BZ78" i="1"/>
  <c r="BY78" i="1"/>
  <c r="BX78" i="1"/>
  <c r="BW78" i="1"/>
  <c r="BV78" i="1"/>
  <c r="BU78" i="1"/>
  <c r="BT78" i="1"/>
  <c r="BR78" i="1"/>
  <c r="BQ78" i="1"/>
  <c r="BP78" i="1"/>
  <c r="BO78" i="1"/>
  <c r="BN78" i="1"/>
  <c r="BM78" i="1"/>
  <c r="BL78" i="1"/>
  <c r="BK78" i="1"/>
  <c r="BJ78" i="1"/>
  <c r="BI78" i="1"/>
  <c r="BH78" i="1"/>
  <c r="BG78" i="1"/>
  <c r="BF78" i="1"/>
  <c r="BE78" i="1"/>
  <c r="BD78" i="1"/>
  <c r="BC78" i="1"/>
  <c r="BB78" i="1"/>
  <c r="D78" i="1"/>
  <c r="C78" i="1"/>
  <c r="BA78" i="1" s="1"/>
  <c r="CJ77" i="1"/>
  <c r="CI77" i="1"/>
  <c r="CH77" i="1"/>
  <c r="CG77" i="1"/>
  <c r="CF77" i="1"/>
  <c r="CE77" i="1"/>
  <c r="CD77" i="1"/>
  <c r="CC77" i="1"/>
  <c r="CB77" i="1"/>
  <c r="CA77" i="1"/>
  <c r="BZ77" i="1"/>
  <c r="BY77" i="1"/>
  <c r="BX77" i="1"/>
  <c r="BW77" i="1"/>
  <c r="BV77" i="1"/>
  <c r="BU77" i="1"/>
  <c r="BT77" i="1"/>
  <c r="BR77" i="1"/>
  <c r="BQ77" i="1"/>
  <c r="BP77" i="1"/>
  <c r="BO77" i="1"/>
  <c r="BN77" i="1"/>
  <c r="BM77" i="1"/>
  <c r="BL77" i="1"/>
  <c r="BK77" i="1"/>
  <c r="BJ77" i="1"/>
  <c r="BI77" i="1"/>
  <c r="BH77" i="1"/>
  <c r="BG77" i="1"/>
  <c r="BF77" i="1"/>
  <c r="BE77" i="1"/>
  <c r="BD77" i="1"/>
  <c r="BC77" i="1"/>
  <c r="BB77" i="1"/>
  <c r="D77" i="1"/>
  <c r="C77" i="1"/>
  <c r="CJ76" i="1"/>
  <c r="CI76" i="1"/>
  <c r="CH76" i="1"/>
  <c r="CG76" i="1"/>
  <c r="CF76" i="1"/>
  <c r="CE76" i="1"/>
  <c r="CD76" i="1"/>
  <c r="CC76" i="1"/>
  <c r="CB76" i="1"/>
  <c r="CA76" i="1"/>
  <c r="BZ76" i="1"/>
  <c r="BY76" i="1"/>
  <c r="BX76" i="1"/>
  <c r="BW76" i="1"/>
  <c r="BV76" i="1"/>
  <c r="BU76" i="1"/>
  <c r="BT76" i="1"/>
  <c r="BR76" i="1"/>
  <c r="BQ76" i="1"/>
  <c r="BP76" i="1"/>
  <c r="BO76" i="1"/>
  <c r="BN76" i="1"/>
  <c r="BM76" i="1"/>
  <c r="BL76" i="1"/>
  <c r="BK76" i="1"/>
  <c r="BJ76" i="1"/>
  <c r="BI76" i="1"/>
  <c r="BH76" i="1"/>
  <c r="BG76" i="1"/>
  <c r="BF76" i="1"/>
  <c r="BE76" i="1"/>
  <c r="BD76" i="1"/>
  <c r="BC76" i="1"/>
  <c r="BB76" i="1"/>
  <c r="BA76" i="1"/>
  <c r="AO76" i="1" s="1"/>
  <c r="D76" i="1"/>
  <c r="C76" i="1"/>
  <c r="BS76" i="1" s="1"/>
  <c r="CJ75" i="1"/>
  <c r="CI75" i="1"/>
  <c r="CH75" i="1"/>
  <c r="CG75" i="1"/>
  <c r="CF75" i="1"/>
  <c r="CE75" i="1"/>
  <c r="CD75" i="1"/>
  <c r="CC75" i="1"/>
  <c r="CB75" i="1"/>
  <c r="CA75" i="1"/>
  <c r="BZ75" i="1"/>
  <c r="BY75" i="1"/>
  <c r="BX75" i="1"/>
  <c r="BW75" i="1"/>
  <c r="BV75" i="1"/>
  <c r="BU75" i="1"/>
  <c r="BT75" i="1"/>
  <c r="BR75" i="1"/>
  <c r="BQ75" i="1"/>
  <c r="BP75" i="1"/>
  <c r="BO75" i="1"/>
  <c r="BN75" i="1"/>
  <c r="BM75" i="1"/>
  <c r="BL75" i="1"/>
  <c r="BK75" i="1"/>
  <c r="BJ75" i="1"/>
  <c r="BI75" i="1"/>
  <c r="BH75" i="1"/>
  <c r="BG75" i="1"/>
  <c r="BF75" i="1"/>
  <c r="BE75" i="1"/>
  <c r="BD75" i="1"/>
  <c r="BC75" i="1"/>
  <c r="BB75" i="1"/>
  <c r="D75" i="1"/>
  <c r="C75" i="1"/>
  <c r="BA75" i="1" s="1"/>
  <c r="AO75" i="1" s="1"/>
  <c r="CJ74" i="1"/>
  <c r="CI74" i="1"/>
  <c r="CH74" i="1"/>
  <c r="CG74" i="1"/>
  <c r="CF74" i="1"/>
  <c r="CE74" i="1"/>
  <c r="CD74" i="1"/>
  <c r="CC74" i="1"/>
  <c r="CB74" i="1"/>
  <c r="CA74" i="1"/>
  <c r="BZ74" i="1"/>
  <c r="BY74" i="1"/>
  <c r="BX74" i="1"/>
  <c r="BW74" i="1"/>
  <c r="BV74" i="1"/>
  <c r="BU74" i="1"/>
  <c r="BT74" i="1"/>
  <c r="BR74" i="1"/>
  <c r="BQ74" i="1"/>
  <c r="BP74" i="1"/>
  <c r="BO74" i="1"/>
  <c r="BN74" i="1"/>
  <c r="BM74" i="1"/>
  <c r="BL74" i="1"/>
  <c r="BK74" i="1"/>
  <c r="BJ74" i="1"/>
  <c r="BI74" i="1"/>
  <c r="BH74" i="1"/>
  <c r="BG74" i="1"/>
  <c r="BF74" i="1"/>
  <c r="BE74" i="1"/>
  <c r="BD74" i="1"/>
  <c r="BC74" i="1"/>
  <c r="BB74" i="1"/>
  <c r="D74" i="1"/>
  <c r="C74" i="1"/>
  <c r="BA74" i="1" s="1"/>
  <c r="AO74" i="1" s="1"/>
  <c r="CJ73" i="1"/>
  <c r="CI73" i="1"/>
  <c r="CH73" i="1"/>
  <c r="CG73" i="1"/>
  <c r="CF73" i="1"/>
  <c r="CE73" i="1"/>
  <c r="CD73" i="1"/>
  <c r="CC73" i="1"/>
  <c r="CB73" i="1"/>
  <c r="CA73" i="1"/>
  <c r="BZ73" i="1"/>
  <c r="BY73" i="1"/>
  <c r="BX73" i="1"/>
  <c r="BW73" i="1"/>
  <c r="BV73" i="1"/>
  <c r="BU73" i="1"/>
  <c r="BT73" i="1"/>
  <c r="BR73" i="1"/>
  <c r="BQ73" i="1"/>
  <c r="BP73" i="1"/>
  <c r="BO73" i="1"/>
  <c r="BN73" i="1"/>
  <c r="BM73" i="1"/>
  <c r="BL73" i="1"/>
  <c r="BK73" i="1"/>
  <c r="BJ73" i="1"/>
  <c r="BI73" i="1"/>
  <c r="BH73" i="1"/>
  <c r="BG73" i="1"/>
  <c r="BF73" i="1"/>
  <c r="BE73" i="1"/>
  <c r="BD73" i="1"/>
  <c r="BC73" i="1"/>
  <c r="BB73" i="1"/>
  <c r="BA73" i="1"/>
  <c r="D73" i="1"/>
  <c r="C73" i="1"/>
  <c r="BS73" i="1" s="1"/>
  <c r="CJ72" i="1"/>
  <c r="CI72" i="1"/>
  <c r="CH72" i="1"/>
  <c r="CG72" i="1"/>
  <c r="CF72" i="1"/>
  <c r="CE72" i="1"/>
  <c r="CD72" i="1"/>
  <c r="CC72" i="1"/>
  <c r="CB72" i="1"/>
  <c r="CA72" i="1"/>
  <c r="BZ72" i="1"/>
  <c r="BY72" i="1"/>
  <c r="BX72" i="1"/>
  <c r="BW72" i="1"/>
  <c r="BV72" i="1"/>
  <c r="BU72" i="1"/>
  <c r="BT72" i="1"/>
  <c r="BR72" i="1"/>
  <c r="BQ72" i="1"/>
  <c r="BP72" i="1"/>
  <c r="BO72" i="1"/>
  <c r="BN72" i="1"/>
  <c r="BM72" i="1"/>
  <c r="BL72" i="1"/>
  <c r="BK72" i="1"/>
  <c r="BJ72" i="1"/>
  <c r="BI72" i="1"/>
  <c r="BH72" i="1"/>
  <c r="BG72" i="1"/>
  <c r="BF72" i="1"/>
  <c r="BE72" i="1"/>
  <c r="BD72" i="1"/>
  <c r="BC72" i="1"/>
  <c r="BB72" i="1"/>
  <c r="D72" i="1"/>
  <c r="C72" i="1"/>
  <c r="BA72" i="1" s="1"/>
  <c r="AO72" i="1" s="1"/>
  <c r="CJ71" i="1"/>
  <c r="CI71" i="1"/>
  <c r="CH71" i="1"/>
  <c r="CG71" i="1"/>
  <c r="CF71" i="1"/>
  <c r="CE71" i="1"/>
  <c r="CD71" i="1"/>
  <c r="CC71" i="1"/>
  <c r="CB71" i="1"/>
  <c r="CA71" i="1"/>
  <c r="BZ71" i="1"/>
  <c r="BY71" i="1"/>
  <c r="BX71" i="1"/>
  <c r="BW71" i="1"/>
  <c r="BV71" i="1"/>
  <c r="BU71" i="1"/>
  <c r="BT71" i="1"/>
  <c r="BR71" i="1"/>
  <c r="BQ71" i="1"/>
  <c r="BP71" i="1"/>
  <c r="BO71" i="1"/>
  <c r="BN71" i="1"/>
  <c r="BM71" i="1"/>
  <c r="BL71" i="1"/>
  <c r="BK71" i="1"/>
  <c r="BJ71" i="1"/>
  <c r="BI71" i="1"/>
  <c r="BH71" i="1"/>
  <c r="BG71" i="1"/>
  <c r="BF71" i="1"/>
  <c r="BE71" i="1"/>
  <c r="BD71" i="1"/>
  <c r="BC71" i="1"/>
  <c r="BB71" i="1"/>
  <c r="D71" i="1"/>
  <c r="C71" i="1"/>
  <c r="CJ70" i="1"/>
  <c r="CI70" i="1"/>
  <c r="CH70" i="1"/>
  <c r="CG70" i="1"/>
  <c r="CF70" i="1"/>
  <c r="CE70" i="1"/>
  <c r="CD70" i="1"/>
  <c r="CC70" i="1"/>
  <c r="CB70" i="1"/>
  <c r="CA70" i="1"/>
  <c r="BZ70" i="1"/>
  <c r="BY70" i="1"/>
  <c r="BX70" i="1"/>
  <c r="BW70" i="1"/>
  <c r="BV70" i="1"/>
  <c r="BU70" i="1"/>
  <c r="BT70" i="1"/>
  <c r="BR70" i="1"/>
  <c r="BQ70" i="1"/>
  <c r="BP70" i="1"/>
  <c r="BO70" i="1"/>
  <c r="BN70" i="1"/>
  <c r="BM70" i="1"/>
  <c r="BL70" i="1"/>
  <c r="BK70" i="1"/>
  <c r="BJ70" i="1"/>
  <c r="BI70" i="1"/>
  <c r="BH70" i="1"/>
  <c r="BG70" i="1"/>
  <c r="BF70" i="1"/>
  <c r="BE70" i="1"/>
  <c r="BD70" i="1"/>
  <c r="BC70" i="1"/>
  <c r="BB70" i="1"/>
  <c r="D70" i="1"/>
  <c r="C70" i="1"/>
  <c r="BA70" i="1" s="1"/>
  <c r="CJ69" i="1"/>
  <c r="CI69" i="1"/>
  <c r="CH69" i="1"/>
  <c r="CG69" i="1"/>
  <c r="CF69" i="1"/>
  <c r="CE69" i="1"/>
  <c r="CD69" i="1"/>
  <c r="CC69" i="1"/>
  <c r="CB69" i="1"/>
  <c r="CA69" i="1"/>
  <c r="BZ69" i="1"/>
  <c r="BY69" i="1"/>
  <c r="BX69" i="1"/>
  <c r="BW69" i="1"/>
  <c r="BV69" i="1"/>
  <c r="BU69" i="1"/>
  <c r="BT69" i="1"/>
  <c r="BR69" i="1"/>
  <c r="BQ69" i="1"/>
  <c r="BP69" i="1"/>
  <c r="BO69" i="1"/>
  <c r="BN69" i="1"/>
  <c r="BM69" i="1"/>
  <c r="BL69" i="1"/>
  <c r="BK69" i="1"/>
  <c r="BJ69" i="1"/>
  <c r="BI69" i="1"/>
  <c r="BH69" i="1"/>
  <c r="BG69" i="1"/>
  <c r="BF69" i="1"/>
  <c r="BE69" i="1"/>
  <c r="BD69" i="1"/>
  <c r="BC69" i="1"/>
  <c r="BB69" i="1"/>
  <c r="BA69" i="1"/>
  <c r="AO69" i="1" s="1"/>
  <c r="D69" i="1"/>
  <c r="C69" i="1"/>
  <c r="BS69" i="1" s="1"/>
  <c r="A5" i="1"/>
  <c r="A3" i="1"/>
  <c r="A2" i="1"/>
  <c r="BQ62" i="1" l="1"/>
  <c r="BE31" i="1"/>
  <c r="BB33" i="1"/>
  <c r="CI47" i="1"/>
  <c r="BU53" i="1"/>
  <c r="CI53" i="1"/>
  <c r="BU54" i="1"/>
  <c r="BG54" i="1"/>
  <c r="CA54" i="1"/>
  <c r="BC55" i="1"/>
  <c r="BE55" i="1"/>
  <c r="CA55" i="1"/>
  <c r="CC55" i="1"/>
  <c r="BM55" i="1"/>
  <c r="BY56" i="1"/>
  <c r="CA56" i="1"/>
  <c r="BK56" i="1"/>
  <c r="CG56" i="1"/>
  <c r="CI56" i="1"/>
  <c r="BY57" i="1"/>
  <c r="CA57" i="1"/>
  <c r="BM57" i="1"/>
  <c r="CG57" i="1"/>
  <c r="CI57" i="1"/>
  <c r="BU58" i="1"/>
  <c r="BW58" i="1"/>
  <c r="BI58" i="1"/>
  <c r="CE58" i="1"/>
  <c r="CG58" i="1"/>
  <c r="BC59" i="1"/>
  <c r="BE59" i="1"/>
  <c r="BY59" i="1"/>
  <c r="CA59" i="1"/>
  <c r="BK59" i="1"/>
  <c r="CG59" i="1"/>
  <c r="CI59" i="1"/>
  <c r="BC60" i="1"/>
  <c r="BW60" i="1"/>
  <c r="BY60" i="1"/>
  <c r="BI60" i="1"/>
  <c r="BK60" i="1"/>
  <c r="CE60" i="1"/>
  <c r="BO60" i="1"/>
  <c r="CI60" i="1"/>
  <c r="BU61" i="1"/>
  <c r="BW61" i="1"/>
  <c r="BG61" i="1"/>
  <c r="CC61" i="1"/>
  <c r="CE61" i="1"/>
  <c r="BO61" i="1"/>
  <c r="BU62" i="1"/>
  <c r="BE62" i="1"/>
  <c r="BI62" i="1"/>
  <c r="CC62" i="1"/>
  <c r="BM62" i="1"/>
  <c r="CI62" i="1"/>
  <c r="BC63" i="1"/>
  <c r="BW63" i="1"/>
  <c r="BY63" i="1"/>
  <c r="CA63" i="1"/>
  <c r="BK63" i="1"/>
  <c r="BO63" i="1"/>
  <c r="BX54" i="1"/>
  <c r="BQ63" i="1"/>
  <c r="BU64" i="1"/>
  <c r="BE64" i="1"/>
  <c r="CI63" i="1"/>
  <c r="BH49" i="1"/>
  <c r="BH52" i="1"/>
  <c r="BF59" i="1"/>
  <c r="BI57" i="1"/>
  <c r="CG60" i="1"/>
  <c r="BE24" i="1"/>
  <c r="BH19" i="1"/>
  <c r="BD30" i="1"/>
  <c r="BU31" i="1"/>
  <c r="BD34" i="1"/>
  <c r="BC38" i="1"/>
  <c r="BB39" i="1"/>
  <c r="BS40" i="1"/>
  <c r="BW40" i="1"/>
  <c r="BC42" i="1"/>
  <c r="BU47" i="1"/>
  <c r="BK47" i="1"/>
  <c r="BI48" i="1"/>
  <c r="CE48" i="1"/>
  <c r="BU49" i="1"/>
  <c r="BE49" i="1"/>
  <c r="CC49" i="1"/>
  <c r="BC50" i="1"/>
  <c r="CC50" i="1"/>
  <c r="BM50" i="1"/>
  <c r="BC51" i="1"/>
  <c r="CC51" i="1"/>
  <c r="BM51" i="1"/>
  <c r="BU52" i="1"/>
  <c r="BI52" i="1"/>
  <c r="CC52" i="1"/>
  <c r="BI53" i="1"/>
  <c r="BK53" i="1"/>
  <c r="BI64" i="1"/>
  <c r="BK64" i="1"/>
  <c r="CE64" i="1"/>
  <c r="CG64" i="1"/>
  <c r="D56" i="1"/>
  <c r="BJ58" i="1"/>
  <c r="BC47" i="1"/>
  <c r="BW64" i="1"/>
  <c r="BW33" i="1"/>
  <c r="BV40" i="1"/>
  <c r="BV41" i="1"/>
  <c r="BR60" i="1"/>
  <c r="BJ64" i="1"/>
  <c r="CE50" i="1"/>
  <c r="BI56" i="1"/>
  <c r="BG63" i="1"/>
  <c r="BT39" i="1"/>
  <c r="BK51" i="1"/>
  <c r="BO59" i="1"/>
  <c r="CA62" i="1"/>
  <c r="CC64" i="1"/>
  <c r="BE15" i="1"/>
  <c r="BV33" i="1"/>
  <c r="BP48" i="1"/>
  <c r="CB53" i="1"/>
  <c r="CB56" i="1"/>
  <c r="BH61" i="1"/>
  <c r="D62" i="1"/>
  <c r="BK52" i="1"/>
  <c r="CA53" i="1"/>
  <c r="BO56" i="1"/>
  <c r="BO57" i="1"/>
  <c r="CG61" i="1"/>
  <c r="BK50" i="1"/>
  <c r="BU51" i="1"/>
  <c r="CA52" i="1"/>
  <c r="BK61" i="1"/>
  <c r="BC62" i="1"/>
  <c r="CE62" i="1"/>
  <c r="BU50" i="1"/>
  <c r="CE51" i="1"/>
  <c r="BC53" i="1"/>
  <c r="BI54" i="1"/>
  <c r="BE58" i="1"/>
  <c r="D59" i="1"/>
  <c r="BO64" i="1"/>
  <c r="BS11" i="1"/>
  <c r="BW57" i="1"/>
  <c r="BE57" i="1"/>
  <c r="CC58" i="1"/>
  <c r="BK58" i="1"/>
  <c r="BC52" i="1"/>
  <c r="BU59" i="1"/>
  <c r="CG63" i="1"/>
  <c r="BO58" i="1"/>
  <c r="BI59" i="1"/>
  <c r="BW20" i="1"/>
  <c r="BW22" i="1"/>
  <c r="BS23" i="1"/>
  <c r="BG26" i="1"/>
  <c r="BE18" i="1"/>
  <c r="BE25" i="1"/>
  <c r="BH12" i="1"/>
  <c r="BT13" i="1"/>
  <c r="BX15" i="1"/>
  <c r="BX23" i="1"/>
  <c r="BH25" i="1"/>
  <c r="BU30" i="1"/>
  <c r="BV30" i="1"/>
  <c r="BC31" i="1"/>
  <c r="BT32" i="1"/>
  <c r="BS33" i="1"/>
  <c r="BE33" i="1"/>
  <c r="BV34" i="1"/>
  <c r="BU38" i="1"/>
  <c r="BA40" i="1"/>
  <c r="BE40" i="1"/>
  <c r="BC41" i="1"/>
  <c r="BD41" i="1"/>
  <c r="BU42" i="1"/>
  <c r="CB47" i="1"/>
  <c r="BL47" i="1"/>
  <c r="CF47" i="1"/>
  <c r="BP47" i="1"/>
  <c r="BX48" i="1"/>
  <c r="CB48" i="1"/>
  <c r="BL48" i="1"/>
  <c r="CF49" i="1"/>
  <c r="CJ49" i="1"/>
  <c r="CB50" i="1"/>
  <c r="BL50" i="1"/>
  <c r="BD51" i="1"/>
  <c r="BX51" i="1"/>
  <c r="CJ51" i="1"/>
  <c r="CF52" i="1"/>
  <c r="CJ52" i="1"/>
  <c r="BF53" i="1"/>
  <c r="BJ53" i="1"/>
  <c r="CF53" i="1"/>
  <c r="BN54" i="1"/>
  <c r="CJ54" i="1"/>
  <c r="BV55" i="1"/>
  <c r="BJ55" i="1"/>
  <c r="BL56" i="1"/>
  <c r="CF56" i="1"/>
  <c r="BP56" i="1"/>
  <c r="BB57" i="1"/>
  <c r="CD57" i="1"/>
  <c r="CH57" i="1"/>
  <c r="BR57" i="1"/>
  <c r="BV58" i="1"/>
  <c r="BZ58" i="1"/>
  <c r="BN58" i="1"/>
  <c r="CD59" i="1"/>
  <c r="CH59" i="1"/>
  <c r="BR59" i="1"/>
  <c r="CD60" i="1"/>
  <c r="BN60" i="1"/>
  <c r="CH62" i="1"/>
  <c r="BT63" i="1"/>
  <c r="BE38" i="1"/>
  <c r="BV39" i="1"/>
  <c r="BC40" i="1"/>
  <c r="BB41" i="1"/>
  <c r="BS42" i="1"/>
  <c r="BW42" i="1"/>
  <c r="BA33" i="1"/>
  <c r="BH15" i="1"/>
  <c r="BB32" i="1"/>
  <c r="BG13" i="1"/>
  <c r="BU21" i="1"/>
  <c r="BX11" i="1"/>
  <c r="BX14" i="1"/>
  <c r="BH16" i="1"/>
  <c r="BX19" i="1"/>
  <c r="BH23" i="1"/>
  <c r="BX24" i="1"/>
  <c r="BH26" i="1"/>
  <c r="BC34" i="1"/>
  <c r="BC11" i="1"/>
  <c r="BS30" i="1"/>
  <c r="BW30" i="1"/>
  <c r="BD31" i="1"/>
  <c r="BT33" i="1"/>
  <c r="BS34" i="1"/>
  <c r="BW34" i="1"/>
  <c r="BD38" i="1"/>
  <c r="BC39" i="1"/>
  <c r="BT40" i="1"/>
  <c r="BA41" i="1"/>
  <c r="BE41" i="1"/>
  <c r="BV42" i="1"/>
  <c r="BW47" i="1"/>
  <c r="BY47" i="1"/>
  <c r="CA47" i="1"/>
  <c r="CC47" i="1"/>
  <c r="CE47" i="1"/>
  <c r="CG47" i="1"/>
  <c r="BQ47" i="1"/>
  <c r="BC48" i="1"/>
  <c r="BW48" i="1"/>
  <c r="BG48" i="1"/>
  <c r="CA48" i="1"/>
  <c r="CC48" i="1"/>
  <c r="BM48" i="1"/>
  <c r="BO48" i="1"/>
  <c r="BQ48" i="1"/>
  <c r="BC49" i="1"/>
  <c r="BW49" i="1"/>
  <c r="BG49" i="1"/>
  <c r="CA49" i="1"/>
  <c r="BK49" i="1"/>
  <c r="CE49" i="1"/>
  <c r="CG49" i="1"/>
  <c r="CI49" i="1"/>
  <c r="BY50" i="1"/>
  <c r="CA50" i="1"/>
  <c r="CG50" i="1"/>
  <c r="CI50" i="1"/>
  <c r="BY51" i="1"/>
  <c r="CA51" i="1"/>
  <c r="CG51" i="1"/>
  <c r="CI51" i="1"/>
  <c r="BY52" i="1"/>
  <c r="CE52" i="1"/>
  <c r="CG52" i="1"/>
  <c r="BW53" i="1"/>
  <c r="BY53" i="1"/>
  <c r="CC53" i="1"/>
  <c r="CE53" i="1"/>
  <c r="BQ53" i="1"/>
  <c r="BC54" i="1"/>
  <c r="BE54" i="1"/>
  <c r="BY54" i="1"/>
  <c r="BM54" i="1"/>
  <c r="BQ54" i="1"/>
  <c r="BU55" i="1"/>
  <c r="BW55" i="1"/>
  <c r="BI55" i="1"/>
  <c r="BK55" i="1"/>
  <c r="CE55" i="1"/>
  <c r="BG56" i="1"/>
  <c r="CC56" i="1"/>
  <c r="BQ56" i="1"/>
  <c r="BG57" i="1"/>
  <c r="CE57" i="1"/>
  <c r="BQ57" i="1"/>
  <c r="BC58" i="1"/>
  <c r="CA58" i="1"/>
  <c r="BM58" i="1"/>
  <c r="BW59" i="1"/>
  <c r="BG59" i="1"/>
  <c r="CC59" i="1"/>
  <c r="BQ59" i="1"/>
  <c r="BU60" i="1"/>
  <c r="BE60" i="1"/>
  <c r="BG60" i="1"/>
  <c r="CA60" i="1"/>
  <c r="CC60" i="1"/>
  <c r="BM60" i="1"/>
  <c r="BQ60" i="1"/>
  <c r="BC61" i="1"/>
  <c r="BE61" i="1"/>
  <c r="BY61" i="1"/>
  <c r="BM61" i="1"/>
  <c r="BW62" i="1"/>
  <c r="BK62" i="1"/>
  <c r="BU63" i="1"/>
  <c r="BE63" i="1"/>
  <c r="BI63" i="1"/>
  <c r="CC63" i="1"/>
  <c r="BC64" i="1"/>
  <c r="CA64" i="1"/>
  <c r="BM64" i="1"/>
  <c r="AO86" i="1"/>
  <c r="BH11" i="1"/>
  <c r="AO70" i="1"/>
  <c r="BA71" i="1"/>
  <c r="AO71" i="1" s="1"/>
  <c r="BS71" i="1"/>
  <c r="BS72" i="1"/>
  <c r="AO73" i="1"/>
  <c r="AO81" i="1"/>
  <c r="BS84" i="1"/>
  <c r="AO85" i="1"/>
  <c r="BG16" i="1"/>
  <c r="BH14" i="1"/>
  <c r="BH24" i="1"/>
  <c r="BS75" i="1"/>
  <c r="BS77" i="1"/>
  <c r="BA77" i="1"/>
  <c r="AO77" i="1" s="1"/>
  <c r="AO78" i="1"/>
  <c r="AO79" i="1"/>
  <c r="BC15" i="1"/>
  <c r="BC19" i="1"/>
  <c r="BC22" i="1"/>
  <c r="BC26" i="1"/>
  <c r="BU11" i="1"/>
  <c r="BU17" i="1"/>
  <c r="BU18" i="1"/>
  <c r="BU24" i="1"/>
  <c r="BT11" i="1"/>
  <c r="BV11" i="1"/>
  <c r="BD12" i="1"/>
  <c r="BD13" i="1"/>
  <c r="BV13" i="1"/>
  <c r="BD14" i="1"/>
  <c r="BF14" i="1"/>
  <c r="BT15" i="1"/>
  <c r="BT16" i="1"/>
  <c r="BT17" i="1"/>
  <c r="BV17" i="1"/>
  <c r="BT18" i="1"/>
  <c r="BV18" i="1"/>
  <c r="BD19" i="1"/>
  <c r="BF19" i="1"/>
  <c r="BD20" i="1"/>
  <c r="BV20" i="1"/>
  <c r="BT21" i="1"/>
  <c r="BV21" i="1"/>
  <c r="BT22" i="1"/>
  <c r="BF22" i="1"/>
  <c r="BD23" i="1"/>
  <c r="BF23" i="1"/>
  <c r="BD24" i="1"/>
  <c r="BD25" i="1"/>
  <c r="BD26" i="1"/>
  <c r="BT30" i="1"/>
  <c r="BA31" i="1"/>
  <c r="BU32" i="1"/>
  <c r="BC32" i="1"/>
  <c r="BV32" i="1"/>
  <c r="BU33" i="1"/>
  <c r="BB34" i="1"/>
  <c r="BA38" i="1"/>
  <c r="BW50" i="1"/>
  <c r="BE50" i="1"/>
  <c r="BW51" i="1"/>
  <c r="BE51" i="1"/>
  <c r="BW52" i="1"/>
  <c r="BE52" i="1"/>
  <c r="CI52" i="1"/>
  <c r="BQ52" i="1"/>
  <c r="BO53" i="1"/>
  <c r="CG53" i="1"/>
  <c r="BK54" i="1"/>
  <c r="CC54" i="1"/>
  <c r="CG54" i="1"/>
  <c r="BO54" i="1"/>
  <c r="CI55" i="1"/>
  <c r="BQ55" i="1"/>
  <c r="BU56" i="1"/>
  <c r="BC56" i="1"/>
  <c r="BM56" i="1"/>
  <c r="CE56" i="1"/>
  <c r="BY58" i="1"/>
  <c r="BG58" i="1"/>
  <c r="BM63" i="1"/>
  <c r="CE63" i="1"/>
  <c r="BY64" i="1"/>
  <c r="BG64" i="1"/>
  <c r="D54" i="1"/>
  <c r="AO82" i="1"/>
  <c r="AO83" i="1"/>
  <c r="BT20" i="1"/>
  <c r="BA30" i="1"/>
  <c r="BU39" i="1"/>
  <c r="BD42" i="1"/>
  <c r="BM47" i="1"/>
  <c r="BK48" i="1"/>
  <c r="BY48" i="1"/>
  <c r="BM49" i="1"/>
  <c r="BS15" i="1"/>
  <c r="BD17" i="1"/>
  <c r="BD22" i="1"/>
  <c r="BV31" i="1"/>
  <c r="BT41" i="1"/>
  <c r="BG47" i="1"/>
  <c r="BO47" i="1"/>
  <c r="BE48" i="1"/>
  <c r="BU48" i="1"/>
  <c r="CI48" i="1"/>
  <c r="BO49" i="1"/>
  <c r="BY49" i="1"/>
  <c r="BG50" i="1"/>
  <c r="BO50" i="1"/>
  <c r="BG51" i="1"/>
  <c r="BO51" i="1"/>
  <c r="BG52" i="1"/>
  <c r="BM52" i="1"/>
  <c r="BE53" i="1"/>
  <c r="BM53" i="1"/>
  <c r="BW54" i="1"/>
  <c r="CE54" i="1"/>
  <c r="BE11" i="1"/>
  <c r="BU12" i="1"/>
  <c r="BE13" i="1"/>
  <c r="BU14" i="1"/>
  <c r="BE16" i="1"/>
  <c r="BE17" i="1"/>
  <c r="BU19" i="1"/>
  <c r="BU20" i="1"/>
  <c r="BE21" i="1"/>
  <c r="BU22" i="1"/>
  <c r="BU23" i="1"/>
  <c r="BE26" i="1"/>
  <c r="BV38" i="1"/>
  <c r="BE47" i="1"/>
  <c r="CG48" i="1"/>
  <c r="BD21" i="1"/>
  <c r="BV22" i="1"/>
  <c r="BE30" i="1"/>
  <c r="BT34" i="1"/>
  <c r="BB40" i="1"/>
  <c r="BI47" i="1"/>
  <c r="BI49" i="1"/>
  <c r="BQ49" i="1"/>
  <c r="BI50" i="1"/>
  <c r="BQ50" i="1"/>
  <c r="BI51" i="1"/>
  <c r="BQ51" i="1"/>
  <c r="BO52" i="1"/>
  <c r="BG53" i="1"/>
  <c r="CI54" i="1"/>
  <c r="BY55" i="1"/>
  <c r="BG55" i="1"/>
  <c r="CG55" i="1"/>
  <c r="BO55" i="1"/>
  <c r="BW56" i="1"/>
  <c r="BE56" i="1"/>
  <c r="BU57" i="1"/>
  <c r="BC57" i="1"/>
  <c r="CC57" i="1"/>
  <c r="BK57" i="1"/>
  <c r="CI58" i="1"/>
  <c r="BQ58" i="1"/>
  <c r="CE59" i="1"/>
  <c r="BM59" i="1"/>
  <c r="CA61" i="1"/>
  <c r="BI61" i="1"/>
  <c r="CI61" i="1"/>
  <c r="BQ61" i="1"/>
  <c r="BY62" i="1"/>
  <c r="BG62" i="1"/>
  <c r="CG62" i="1"/>
  <c r="BO62" i="1"/>
  <c r="CI64" i="1"/>
  <c r="BQ64" i="1"/>
  <c r="BC12" i="1"/>
  <c r="BC13" i="1"/>
  <c r="BC14" i="1"/>
  <c r="BC16" i="1"/>
  <c r="BC17" i="1"/>
  <c r="BC18" i="1"/>
  <c r="BC20" i="1"/>
  <c r="BC21" i="1"/>
  <c r="BS22" i="1"/>
  <c r="BC23" i="1"/>
  <c r="BC24" i="1"/>
  <c r="BS25" i="1"/>
  <c r="BS26" i="1"/>
  <c r="BW11" i="1"/>
  <c r="BE12" i="1"/>
  <c r="BW14" i="1"/>
  <c r="BU15" i="1"/>
  <c r="BG17" i="1"/>
  <c r="BW18" i="1"/>
  <c r="BE19" i="1"/>
  <c r="BG21" i="1"/>
  <c r="BG22" i="1"/>
  <c r="BW23" i="1"/>
  <c r="BG25" i="1"/>
  <c r="BW26" i="1"/>
  <c r="BF11" i="1"/>
  <c r="BX12" i="1"/>
  <c r="BH13" i="1"/>
  <c r="BV14" i="1"/>
  <c r="BV15" i="1"/>
  <c r="BX16" i="1"/>
  <c r="BX17" i="1"/>
  <c r="BX18" i="1"/>
  <c r="BV19" i="1"/>
  <c r="BX20" i="1"/>
  <c r="BX21" i="1"/>
  <c r="BX22" i="1"/>
  <c r="BV23" i="1"/>
  <c r="BV24" i="1"/>
  <c r="BX25" i="1"/>
  <c r="BX26" i="1"/>
  <c r="C47" i="1"/>
  <c r="BS47" i="1" s="1"/>
  <c r="C48" i="1"/>
  <c r="BS48" i="1" s="1"/>
  <c r="C49" i="1"/>
  <c r="BS49" i="1" s="1"/>
  <c r="C50" i="1"/>
  <c r="BA50" i="1" s="1"/>
  <c r="C53" i="1"/>
  <c r="BA53" i="1" s="1"/>
  <c r="C55" i="1"/>
  <c r="BA55" i="1" s="1"/>
  <c r="C58" i="1"/>
  <c r="BA58" i="1" s="1"/>
  <c r="CH60" i="1"/>
  <c r="C61" i="1"/>
  <c r="BA61" i="1" s="1"/>
  <c r="BZ61" i="1"/>
  <c r="C62" i="1"/>
  <c r="BA62" i="1" s="1"/>
  <c r="BP62" i="1"/>
  <c r="BH63" i="1"/>
  <c r="CF63" i="1"/>
  <c r="CJ63" i="1"/>
  <c r="BZ64" i="1"/>
  <c r="BN64" i="1"/>
  <c r="BC30" i="1"/>
  <c r="BS31" i="1"/>
  <c r="BT31" i="1"/>
  <c r="BW31" i="1"/>
  <c r="BS32" i="1"/>
  <c r="BD32" i="1"/>
  <c r="BW32" i="1"/>
  <c r="BD33" i="1"/>
  <c r="BU34" i="1"/>
  <c r="BS38" i="1"/>
  <c r="BT38" i="1"/>
  <c r="BW38" i="1"/>
  <c r="BA39" i="1"/>
  <c r="BD39" i="1"/>
  <c r="BE39" i="1"/>
  <c r="BD40" i="1"/>
  <c r="BU41" i="1"/>
  <c r="BA42" i="1"/>
  <c r="BB42" i="1"/>
  <c r="BE42" i="1"/>
  <c r="C51" i="1"/>
  <c r="BT51" i="1"/>
  <c r="C52" i="1"/>
  <c r="BD52" i="1"/>
  <c r="C54" i="1"/>
  <c r="BA54" i="1" s="1"/>
  <c r="BT54" i="1"/>
  <c r="C56" i="1"/>
  <c r="C57" i="1"/>
  <c r="BF57" i="1"/>
  <c r="C59" i="1"/>
  <c r="BB59" i="1"/>
  <c r="C60" i="1"/>
  <c r="BB60" i="1"/>
  <c r="BV61" i="1"/>
  <c r="BD61" i="1"/>
  <c r="BL62" i="1"/>
  <c r="CD62" i="1"/>
  <c r="C63" i="1"/>
  <c r="BD63" i="1"/>
  <c r="BV64" i="1"/>
  <c r="C64" i="1"/>
  <c r="BD49" i="1"/>
  <c r="BR54" i="1"/>
  <c r="BH47" i="1"/>
  <c r="CJ48" i="1"/>
  <c r="BB47" i="1"/>
  <c r="BF47" i="1"/>
  <c r="BJ47" i="1"/>
  <c r="BN47" i="1"/>
  <c r="CH47" i="1"/>
  <c r="BB48" i="1"/>
  <c r="D48" i="1"/>
  <c r="BV48" i="1"/>
  <c r="BF48" i="1"/>
  <c r="BZ48" i="1"/>
  <c r="BJ48" i="1"/>
  <c r="CD48" i="1"/>
  <c r="BN48" i="1"/>
  <c r="CH48" i="1"/>
  <c r="BB49" i="1"/>
  <c r="BV49" i="1"/>
  <c r="D49" i="1"/>
  <c r="BF49" i="1"/>
  <c r="BX49" i="1"/>
  <c r="BZ49" i="1"/>
  <c r="BJ49" i="1"/>
  <c r="CB49" i="1"/>
  <c r="CD49" i="1"/>
  <c r="BL49" i="1"/>
  <c r="BN49" i="1"/>
  <c r="CH49" i="1"/>
  <c r="BP49" i="1"/>
  <c r="BR49" i="1"/>
  <c r="BB50" i="1"/>
  <c r="BT50" i="1"/>
  <c r="BV50" i="1"/>
  <c r="BD50" i="1"/>
  <c r="BF50" i="1"/>
  <c r="D50" i="1"/>
  <c r="BZ50" i="1"/>
  <c r="BH50" i="1"/>
  <c r="BJ50" i="1"/>
  <c r="CD50" i="1"/>
  <c r="BN50" i="1"/>
  <c r="CF50" i="1"/>
  <c r="CH50" i="1"/>
  <c r="BR50" i="1"/>
  <c r="CJ50" i="1"/>
  <c r="BB51" i="1"/>
  <c r="D51" i="1"/>
  <c r="BV51" i="1"/>
  <c r="BF51" i="1"/>
  <c r="BZ51" i="1"/>
  <c r="BJ51" i="1"/>
  <c r="CB51" i="1"/>
  <c r="CD51" i="1"/>
  <c r="BL51" i="1"/>
  <c r="BN51" i="1"/>
  <c r="CF51" i="1"/>
  <c r="CH51" i="1"/>
  <c r="BP51" i="1"/>
  <c r="BR51" i="1"/>
  <c r="BB52" i="1"/>
  <c r="D52" i="1"/>
  <c r="BV52" i="1"/>
  <c r="BF52" i="1"/>
  <c r="BX52" i="1"/>
  <c r="BZ52" i="1"/>
  <c r="BJ52" i="1"/>
  <c r="CB52" i="1"/>
  <c r="CD52" i="1"/>
  <c r="BL52" i="1"/>
  <c r="BN52" i="1"/>
  <c r="CH52" i="1"/>
  <c r="BP52" i="1"/>
  <c r="BR52" i="1"/>
  <c r="BT53" i="1"/>
  <c r="BB53" i="1"/>
  <c r="BV53" i="1"/>
  <c r="BD53" i="1"/>
  <c r="D53" i="1"/>
  <c r="BX53" i="1"/>
  <c r="BZ53" i="1"/>
  <c r="BH53" i="1"/>
  <c r="CD53" i="1"/>
  <c r="BL53" i="1"/>
  <c r="BN53" i="1"/>
  <c r="CH53" i="1"/>
  <c r="BP53" i="1"/>
  <c r="CJ53" i="1"/>
  <c r="BR53" i="1"/>
  <c r="BV54" i="1"/>
  <c r="BD54" i="1"/>
  <c r="BF54" i="1"/>
  <c r="BZ54" i="1"/>
  <c r="BH54" i="1"/>
  <c r="CB54" i="1"/>
  <c r="BJ54" i="1"/>
  <c r="CD54" i="1"/>
  <c r="BL54" i="1"/>
  <c r="CF54" i="1"/>
  <c r="CH54" i="1"/>
  <c r="BP54" i="1"/>
  <c r="BT55" i="1"/>
  <c r="BB55" i="1"/>
  <c r="BD55" i="1"/>
  <c r="D55" i="1"/>
  <c r="BX55" i="1"/>
  <c r="BH55" i="1"/>
  <c r="CB55" i="1"/>
  <c r="BL55" i="1"/>
  <c r="CD55" i="1"/>
  <c r="CF55" i="1"/>
  <c r="BN55" i="1"/>
  <c r="BP55" i="1"/>
  <c r="CH55" i="1"/>
  <c r="CJ55" i="1"/>
  <c r="BR55" i="1"/>
  <c r="BB56" i="1"/>
  <c r="BT56" i="1"/>
  <c r="BV56" i="1"/>
  <c r="BD56" i="1"/>
  <c r="BF56" i="1"/>
  <c r="BX56" i="1"/>
  <c r="CD61" i="1"/>
  <c r="CH61" i="1"/>
  <c r="BV62" i="1"/>
  <c r="BZ62" i="1"/>
  <c r="BX47" i="1"/>
  <c r="BH48" i="1"/>
  <c r="BT48" i="1"/>
  <c r="BT49" i="1"/>
  <c r="BP50" i="1"/>
  <c r="BX50" i="1"/>
  <c r="BH51" i="1"/>
  <c r="BT52" i="1"/>
  <c r="BB54" i="1"/>
  <c r="BF55" i="1"/>
  <c r="BZ55" i="1"/>
  <c r="BV47" i="1"/>
  <c r="D47" i="1"/>
  <c r="BZ47" i="1"/>
  <c r="CD47" i="1"/>
  <c r="BR47" i="1"/>
  <c r="BR48" i="1"/>
  <c r="BD47" i="1"/>
  <c r="BT47" i="1"/>
  <c r="CJ47" i="1"/>
  <c r="BD48" i="1"/>
  <c r="CF48" i="1"/>
  <c r="BZ56" i="1"/>
  <c r="BJ56" i="1"/>
  <c r="CD56" i="1"/>
  <c r="BN56" i="1"/>
  <c r="CH56" i="1"/>
  <c r="BR56" i="1"/>
  <c r="BT57" i="1"/>
  <c r="BD57" i="1"/>
  <c r="D57" i="1"/>
  <c r="BX57" i="1"/>
  <c r="BH57" i="1"/>
  <c r="CB57" i="1"/>
  <c r="BL57" i="1"/>
  <c r="CF57" i="1"/>
  <c r="BP57" i="1"/>
  <c r="CJ57" i="1"/>
  <c r="BT58" i="1"/>
  <c r="BD58" i="1"/>
  <c r="BX58" i="1"/>
  <c r="BH58" i="1"/>
  <c r="CB58" i="1"/>
  <c r="BL58" i="1"/>
  <c r="CF58" i="1"/>
  <c r="BP58" i="1"/>
  <c r="CJ58" i="1"/>
  <c r="BT59" i="1"/>
  <c r="BD59" i="1"/>
  <c r="BX59" i="1"/>
  <c r="BH59" i="1"/>
  <c r="CB59" i="1"/>
  <c r="BL59" i="1"/>
  <c r="CF59" i="1"/>
  <c r="BP59" i="1"/>
  <c r="CJ59" i="1"/>
  <c r="BT60" i="1"/>
  <c r="BD60" i="1"/>
  <c r="BX60" i="1"/>
  <c r="BH60" i="1"/>
  <c r="CB60" i="1"/>
  <c r="BL60" i="1"/>
  <c r="CF60" i="1"/>
  <c r="BP60" i="1"/>
  <c r="CJ60" i="1"/>
  <c r="BT61" i="1"/>
  <c r="BB61" i="1"/>
  <c r="BX61" i="1"/>
  <c r="BF61" i="1"/>
  <c r="CB61" i="1"/>
  <c r="BJ61" i="1"/>
  <c r="CF61" i="1"/>
  <c r="BN61" i="1"/>
  <c r="CJ61" i="1"/>
  <c r="BR61" i="1"/>
  <c r="BT62" i="1"/>
  <c r="BB62" i="1"/>
  <c r="BX62" i="1"/>
  <c r="BF62" i="1"/>
  <c r="CB62" i="1"/>
  <c r="BJ62" i="1"/>
  <c r="CF62" i="1"/>
  <c r="BN62" i="1"/>
  <c r="CJ62" i="1"/>
  <c r="BR62" i="1"/>
  <c r="BB63" i="1"/>
  <c r="BV63" i="1"/>
  <c r="BF63" i="1"/>
  <c r="BZ63" i="1"/>
  <c r="BJ63" i="1"/>
  <c r="CD63" i="1"/>
  <c r="BN63" i="1"/>
  <c r="CH63" i="1"/>
  <c r="BR63" i="1"/>
  <c r="BT64" i="1"/>
  <c r="BD64" i="1"/>
  <c r="D64" i="1"/>
  <c r="BX64" i="1"/>
  <c r="BH64" i="1"/>
  <c r="CB64" i="1"/>
  <c r="BL64" i="1"/>
  <c r="CF64" i="1"/>
  <c r="BP64" i="1"/>
  <c r="CJ64" i="1"/>
  <c r="BH56" i="1"/>
  <c r="BN57" i="1"/>
  <c r="BZ57" i="1"/>
  <c r="D58" i="1"/>
  <c r="BF58" i="1"/>
  <c r="CH58" i="1"/>
  <c r="BN59" i="1"/>
  <c r="BZ59" i="1"/>
  <c r="BJ60" i="1"/>
  <c r="BZ60" i="1"/>
  <c r="D61" i="1"/>
  <c r="BP61" i="1"/>
  <c r="BH62" i="1"/>
  <c r="BP63" i="1"/>
  <c r="CB63" i="1"/>
  <c r="BF64" i="1"/>
  <c r="CH64" i="1"/>
  <c r="CJ56" i="1"/>
  <c r="BJ57" i="1"/>
  <c r="BV57" i="1"/>
  <c r="BB58" i="1"/>
  <c r="BR58" i="1"/>
  <c r="CD58" i="1"/>
  <c r="BJ59" i="1"/>
  <c r="BV59" i="1"/>
  <c r="D60" i="1"/>
  <c r="BF60" i="1"/>
  <c r="BV60" i="1"/>
  <c r="BL61" i="1"/>
  <c r="BD62" i="1"/>
  <c r="D63" i="1"/>
  <c r="BL63" i="1"/>
  <c r="BX63" i="1"/>
  <c r="BB64" i="1"/>
  <c r="BR64" i="1"/>
  <c r="CD64" i="1"/>
  <c r="BS39" i="1"/>
  <c r="BW39" i="1"/>
  <c r="BU40" i="1"/>
  <c r="BS41" i="1"/>
  <c r="BW41" i="1"/>
  <c r="BT42" i="1"/>
  <c r="BB38" i="1"/>
  <c r="BB31" i="1"/>
  <c r="BB30" i="1"/>
  <c r="BA32" i="1"/>
  <c r="BE32" i="1"/>
  <c r="BC33" i="1"/>
  <c r="BA34" i="1"/>
  <c r="BE34" i="1"/>
  <c r="BT12" i="1"/>
  <c r="BF13" i="1"/>
  <c r="BD15" i="1"/>
  <c r="BD16" i="1"/>
  <c r="BF17" i="1"/>
  <c r="BF18" i="1"/>
  <c r="BT24" i="1"/>
  <c r="BT25" i="1"/>
  <c r="BT26" i="1"/>
  <c r="BD11" i="1"/>
  <c r="BV12" i="1"/>
  <c r="BX13" i="1"/>
  <c r="BT14" i="1"/>
  <c r="BF16" i="1"/>
  <c r="BV16" i="1"/>
  <c r="BH17" i="1"/>
  <c r="BH18" i="1"/>
  <c r="BT19" i="1"/>
  <c r="BF20" i="1"/>
  <c r="BH21" i="1"/>
  <c r="BH22" i="1"/>
  <c r="BT23" i="1"/>
  <c r="BV25" i="1"/>
  <c r="BF26" i="1"/>
  <c r="BV26" i="1"/>
  <c r="BF21" i="1"/>
  <c r="BF12" i="1"/>
  <c r="BF15" i="1"/>
  <c r="BD18" i="1"/>
  <c r="BH20" i="1"/>
  <c r="BF24" i="1"/>
  <c r="BF25" i="1"/>
  <c r="BE22" i="1"/>
  <c r="BG11" i="1"/>
  <c r="BG14" i="1"/>
  <c r="BW17" i="1"/>
  <c r="BG12" i="1"/>
  <c r="BU13" i="1"/>
  <c r="BE14" i="1"/>
  <c r="BW15" i="1"/>
  <c r="BU16" i="1"/>
  <c r="BG19" i="1"/>
  <c r="BE23" i="1"/>
  <c r="BU26" i="1"/>
  <c r="BU25" i="1"/>
  <c r="BW12" i="1"/>
  <c r="BW13" i="1"/>
  <c r="BG15" i="1"/>
  <c r="BW16" i="1"/>
  <c r="BG18" i="1"/>
  <c r="BW19" i="1"/>
  <c r="BG20" i="1"/>
  <c r="BW21" i="1"/>
  <c r="BG23" i="1"/>
  <c r="BG24" i="1"/>
  <c r="BW25" i="1"/>
  <c r="BE20" i="1"/>
  <c r="BS14" i="1"/>
  <c r="BS12" i="1"/>
  <c r="BS16" i="1"/>
  <c r="BW24" i="1"/>
  <c r="BC25" i="1"/>
  <c r="BS24" i="1"/>
  <c r="BS13" i="1"/>
  <c r="BS17" i="1"/>
  <c r="BS18" i="1"/>
  <c r="BS19" i="1"/>
  <c r="BS20" i="1"/>
  <c r="BS21" i="1"/>
  <c r="BS70" i="1"/>
  <c r="BS74" i="1"/>
  <c r="BS78" i="1"/>
  <c r="BS82" i="1"/>
  <c r="BS86" i="1"/>
  <c r="BA48" i="1" l="1"/>
  <c r="AO48" i="1" s="1"/>
  <c r="S19" i="1"/>
  <c r="R40" i="1"/>
  <c r="R41" i="1"/>
  <c r="BS55" i="1"/>
  <c r="BS53" i="1"/>
  <c r="S11" i="1"/>
  <c r="R33" i="1"/>
  <c r="BS61" i="1"/>
  <c r="R31" i="1"/>
  <c r="R38" i="1"/>
  <c r="S17" i="1"/>
  <c r="S21" i="1"/>
  <c r="R32" i="1"/>
  <c r="S12" i="1"/>
  <c r="S26" i="1"/>
  <c r="S16" i="1"/>
  <c r="BS62" i="1"/>
  <c r="S24" i="1"/>
  <c r="BA47" i="1"/>
  <c r="AO47" i="1" s="1"/>
  <c r="S14" i="1"/>
  <c r="BS50" i="1"/>
  <c r="S22" i="1"/>
  <c r="R42" i="1"/>
  <c r="S13" i="1"/>
  <c r="S23" i="1"/>
  <c r="BS58" i="1"/>
  <c r="R34" i="1"/>
  <c r="R30" i="1"/>
  <c r="R39" i="1"/>
  <c r="AO62" i="1"/>
  <c r="AO50" i="1"/>
  <c r="BA49" i="1"/>
  <c r="AO49" i="1" s="1"/>
  <c r="S15" i="1"/>
  <c r="AO58" i="1"/>
  <c r="S25" i="1"/>
  <c r="S18" i="1"/>
  <c r="BA59" i="1"/>
  <c r="AO59" i="1" s="1"/>
  <c r="BS59" i="1"/>
  <c r="AO54" i="1"/>
  <c r="BS64" i="1"/>
  <c r="BA64" i="1"/>
  <c r="AO64" i="1" s="1"/>
  <c r="AO61" i="1"/>
  <c r="BS57" i="1"/>
  <c r="BA57" i="1"/>
  <c r="AO57" i="1" s="1"/>
  <c r="BA56" i="1"/>
  <c r="AO56" i="1" s="1"/>
  <c r="BS56" i="1"/>
  <c r="BA51" i="1"/>
  <c r="AO51" i="1" s="1"/>
  <c r="BS51" i="1"/>
  <c r="AO53" i="1"/>
  <c r="BS54" i="1"/>
  <c r="BA63" i="1"/>
  <c r="AO63" i="1" s="1"/>
  <c r="BS63" i="1"/>
  <c r="BA60" i="1"/>
  <c r="AO60" i="1" s="1"/>
  <c r="BS60" i="1"/>
  <c r="AO55" i="1"/>
  <c r="BS52" i="1"/>
  <c r="BA52" i="1"/>
  <c r="AO52" i="1" s="1"/>
  <c r="S20" i="1"/>
  <c r="A172" i="1" l="1"/>
</calcChain>
</file>

<file path=xl/sharedStrings.xml><?xml version="1.0" encoding="utf-8"?>
<sst xmlns="http://schemas.openxmlformats.org/spreadsheetml/2006/main" count="3536" uniqueCount="89">
  <si>
    <t>SERVICIO DE SALUD</t>
  </si>
  <si>
    <t xml:space="preserve">REM-A11.  EXÁMENES DE PESQUISA DE ENFERMEDADES TRASMISIBLES </t>
  </si>
  <si>
    <r>
      <t xml:space="preserve">SECCIÓN A.1: EXÁMENES DE SÍFILIS POR GRUPO DE USUARIOS </t>
    </r>
    <r>
      <rPr>
        <b/>
        <sz val="10"/>
        <rFont val="Verdana"/>
        <family val="2"/>
      </rPr>
      <t>(Uso exclusivo de establecimientos con Laboratorio que procesan)</t>
    </r>
  </si>
  <si>
    <r>
      <t xml:space="preserve">SECCIÓN A.2: EXÁMENES DE SÍFILIS POR GRUPO DE USUARIOS </t>
    </r>
    <r>
      <rPr>
        <b/>
        <sz val="10"/>
        <rFont val="Verdana"/>
        <family val="2"/>
      </rPr>
      <t>(Uso exclusivo de establecimientos que Compran Servicio)</t>
    </r>
  </si>
  <si>
    <t>GRUPO DE PESQUISA</t>
  </si>
  <si>
    <t>VDRL o RPR Procesados</t>
  </si>
  <si>
    <t>VDRL o RPR Reactivos</t>
  </si>
  <si>
    <t>Tipo de Examen</t>
  </si>
  <si>
    <t>Sexo</t>
  </si>
  <si>
    <t>VDRL</t>
  </si>
  <si>
    <t>RPR</t>
  </si>
  <si>
    <t>Hombres</t>
  </si>
  <si>
    <t>Mujeres</t>
  </si>
  <si>
    <t>GESTANTES PRIMER TRIMESTRE EMBARAZO</t>
  </si>
  <si>
    <t>GESTANTES SEGUNDO TRIMESTRE EMBARAZO</t>
  </si>
  <si>
    <t>GESTANTES TERCER TRIMESTRE EMBARAZO</t>
  </si>
  <si>
    <t>GESTANTES TRIMESTRE EMBARAZO IGNORADO</t>
  </si>
  <si>
    <t>GESTANTES EN SEGUIMIENTO POR DIAGNOSTICO SIFILIS</t>
  </si>
  <si>
    <t>MUJERES QUE INGRESAN A MATERNIDAD POR PARTO</t>
  </si>
  <si>
    <t>MUJERES QUE INGRESAN POR ABORTO</t>
  </si>
  <si>
    <t>MUJERES EN CONTROL GINECOLOGICO</t>
  </si>
  <si>
    <t>RECIEN NACIDO Y LACTANTE PARA DETECCIÓN DE SIFILIS CONGENITA</t>
  </si>
  <si>
    <t>PERSONAS EN CONTROL POR COMERCIO SEXUAL</t>
  </si>
  <si>
    <t>PERSONAS EN CONTROL FECUNDIDAD</t>
  </si>
  <si>
    <t>CONSULTANTES POR ITS</t>
  </si>
  <si>
    <t>PERSONAS CON EMP</t>
  </si>
  <si>
    <t>DONANTES DE SANGRE</t>
  </si>
  <si>
    <t>DONANTES DE ORGANOS Y/O TEJIDOS</t>
  </si>
  <si>
    <t>PACIENTES EN DIÁLISIS</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</si>
  <si>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</si>
  <si>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</si>
  <si>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</si>
  <si>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</si>
  <si>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</si>
  <si>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</si>
  <si>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SÍFILIS</t>
  </si>
  <si>
    <t>Procesados</t>
  </si>
  <si>
    <t>Reactivos</t>
  </si>
  <si>
    <t>Confirmados</t>
  </si>
  <si>
    <t>USUARIOS</t>
  </si>
  <si>
    <t>DONANTES</t>
  </si>
  <si>
    <t>Altruista Nuevo</t>
  </si>
  <si>
    <t>Altruista Repetido</t>
  </si>
  <si>
    <t>Familiar o Reposición</t>
  </si>
  <si>
    <t>SECCIÓN B.2: EXÁMENES SEGÚN GRUPOS DE USUARIOS POR CONDICIÓN DE HEPATITIS B, HEPATITIS C, CHAGAS, HTLV 1 Y SIFILIS (Uso exclusivo de establecimientos que Compran Servicio)</t>
  </si>
  <si>
    <t xml:space="preserve">DONANTES DE ORGANOS Y/O TEJIDOS </t>
  </si>
  <si>
    <t>SECCIÓN C.1: EXÁMENES  DE  VIH POR GRUPOS DE USUARIOS (Uso exclusivo de establecimientos con Laboratorio que procesan)</t>
  </si>
  <si>
    <t>TOTAL</t>
  </si>
  <si>
    <t>POR EDAD (En años)</t>
  </si>
  <si>
    <t>POR SEXO
 (PROCESADOS)</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</si>
  <si>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</si>
  <si>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</si>
  <si>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</si>
  <si>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</si>
  <si>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</si>
  <si>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</si>
  <si>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</si>
  <si>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</si>
  <si>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</si>
  <si>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</si>
  <si>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</si>
  <si>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</si>
  <si>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</si>
  <si>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</si>
  <si>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</si>
  <si>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</si>
  <si>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y más años</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</si>
  <si>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</si>
  <si>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</si>
  <si>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</si>
  <si>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</si>
  <si>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</si>
  <si>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</si>
  <si>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</si>
  <si>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VICTIMA DE VIOLENCIA SEXUAL</t>
  </si>
  <si>
    <t>PERSONAL DE SALUD EXPUESTO A ACCIDENTE CORTO PUNZANTE</t>
  </si>
  <si>
    <t>CONSULTANTES POR MORBILIDAD</t>
  </si>
  <si>
    <t>POR CONSULTA ESPONTÁNEA</t>
  </si>
  <si>
    <t>SECCIÓN C.2: EXÁMENES  DE  VIH POR GRUPOS DE USUARIOS (Uso exclusivo de establecimientos que Compran Servicio)</t>
  </si>
  <si>
    <t>COMPRA AL EXTRASISTEMA</t>
  </si>
  <si>
    <t>SECCIÓN D: DETECCIÓN ENFERMEDAD DE CHAGAS EN GESTANTES Y RECIÉN NACIDOS SEGÚN RESULTADO DE EXÁMENES DE LABORATORIO</t>
  </si>
  <si>
    <t>TIPO DE EXÁMENES</t>
  </si>
  <si>
    <r>
      <t xml:space="preserve">EXÁMENES DE TAMIZAJE INFECCIÓN POR </t>
    </r>
    <r>
      <rPr>
        <i/>
        <sz val="8"/>
        <rFont val="Verdana"/>
        <family val="2"/>
      </rPr>
      <t>T. cruzi</t>
    </r>
    <r>
      <rPr>
        <sz val="8"/>
        <rFont val="Verdana"/>
        <family val="2"/>
      </rPr>
      <t xml:space="preserve"> </t>
    </r>
    <r>
      <rPr>
        <b/>
        <sz val="8"/>
        <rFont val="Verdana"/>
        <family val="2"/>
      </rPr>
      <t>REALIZADOS</t>
    </r>
  </si>
  <si>
    <r>
      <t xml:space="preserve">EXÁMENES TAMIZAJE DE INFECCIÓN POR </t>
    </r>
    <r>
      <rPr>
        <i/>
        <sz val="8"/>
        <rFont val="Verdana"/>
        <family val="2"/>
      </rPr>
      <t>T. cruzi</t>
    </r>
    <r>
      <rPr>
        <sz val="8"/>
        <rFont val="Verdana"/>
        <family val="2"/>
      </rPr>
      <t xml:space="preserve"> </t>
    </r>
    <r>
      <rPr>
        <b/>
        <sz val="8"/>
        <rFont val="Verdana"/>
        <family val="2"/>
      </rPr>
      <t xml:space="preserve">CON RESULTADO REACTIVO </t>
    </r>
  </si>
  <si>
    <r>
      <t xml:space="preserve">EXAMENES DE CONFIRMACIÓN DE INFECCIÓN POR </t>
    </r>
    <r>
      <rPr>
        <i/>
        <sz val="8"/>
        <rFont val="Verdana"/>
        <family val="2"/>
      </rPr>
      <t xml:space="preserve">T. cruzi </t>
    </r>
    <r>
      <rPr>
        <b/>
        <sz val="8"/>
        <rFont val="Verdana"/>
        <family val="2"/>
      </rPr>
      <t xml:space="preserve">CON RESULTADO POSITIVO </t>
    </r>
  </si>
  <si>
    <t xml:space="preserve">GESTANTES QUE INGRESAN A CONTROL PRENATAL       </t>
  </si>
  <si>
    <t>MUJERES EN TRABAJO DE PARTO O ABORTO SIN TAMIZAJE PREVIO CUALQUIERA SEA LA CAUSA</t>
  </si>
  <si>
    <t xml:space="preserve">RECIÉN NACIDOS, HIJOS DE MADRE CON ENFERMEDAD DE CHAGAS </t>
  </si>
  <si>
    <t xml:space="preserve">LACTANTES, HIJOS DE MADRE CON ENFERMEDAD DE CHAGAS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</si>
</sst>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3" x14ac:knownFonts="1">
    <font>
      <sz val="11"/>
      <color theme="1"/>
      <name val="Calibri"/>
      <family val="2"/>
      <scheme val="minor"/>
    </font>
    <font>
      <b/>
      <sz val="8"/>
      <name val="Verdana"/>
      <family val="2"/>
    </font>
    <font>
      <sz val="8"/>
      <name val="Verdana"/>
      <family val="2"/>
    </font>
    <font>
      <sz val="10"/>
      <name val="Verdana"/>
      <family val="2"/>
    </font>
    <font>
      <sz val="12"/>
      <name val="Verdana"/>
      <family val="2"/>
    </font>
    <font>
      <b/>
      <sz val="10"/>
      <name val="Verdana"/>
      <family val="2"/>
    </font>
    <font>
      <sz val="28"/>
      <name val="Verdana"/>
      <family val="2"/>
    </font>
    <font>
      <b/>
      <sz val="14"/>
      <name val="Verdana"/>
      <family val="2"/>
    </font>
    <font>
      <b/>
      <sz val="12"/>
      <name val="Verdana"/>
      <family val="2"/>
    </font>
    <font>
      <b/>
      <sz val="11"/>
      <name val="Verdana"/>
      <family val="2"/>
    </font>
    <font>
      <sz val="9"/>
      <name val="Verdana"/>
      <family val="2"/>
    </font>
    <font>
      <sz val="8"/>
      <color indexed="10"/>
      <name val="Verdana"/>
      <family val="2"/>
    </font>
    <font>
      <i/>
      <sz val="8"/>
      <name val="Verdana"/>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44"/>
        <bgColor indexed="64"/>
      </patternFill>
    </fill>
  </fills>
  <borders count="6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bottom style="hair">
        <color indexed="64"/>
      </bottom>
      <diagonal/>
    </border>
    <border>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s>
  <cellStyleXfs count="1">
    <xf numFmtId="0" fontId="0" fillId="0" borderId="0"/>
  </cellStyleXfs>
  <cellXfs count="236">
    <xf numFmtId="0" fontId="0" fillId="0" borderId="0" xfId="0"/>
    <xf numFmtId="0" fontId="1" fillId="0" borderId="0" xfId="0" applyNumberFormat="1" applyFont="1" applyFill="1" applyAlignment="1" applyProtection="1">
      <alignment horizontal="left"/>
    </xf>
    <xf numFmtId="0" fontId="2" fillId="2" borderId="0" xfId="0" applyFont="1" applyFill="1" applyBorder="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4" fillId="2" borderId="0" xfId="0" applyFont="1" applyFill="1" applyProtection="1"/>
    <xf numFmtId="0" fontId="2" fillId="0" borderId="0" xfId="0" applyFont="1" applyFill="1" applyProtection="1"/>
    <xf numFmtId="0" fontId="5" fillId="2" borderId="0" xfId="0" applyFont="1" applyFill="1" applyBorder="1" applyAlignment="1" applyProtection="1">
      <alignment horizontal="center"/>
    </xf>
    <xf numFmtId="0" fontId="6" fillId="2" borderId="0" xfId="0" applyFont="1" applyFill="1" applyBorder="1" applyProtection="1"/>
    <xf numFmtId="0" fontId="1" fillId="2" borderId="0" xfId="0" applyNumberFormat="1" applyFont="1" applyFill="1" applyAlignment="1" applyProtection="1">
      <alignment horizontal="left"/>
    </xf>
    <xf numFmtId="0" fontId="7" fillId="2" borderId="0" xfId="0" applyFont="1" applyFill="1" applyBorder="1" applyProtection="1"/>
    <xf numFmtId="0" fontId="4" fillId="2" borderId="0" xfId="0" applyNumberFormat="1" applyFont="1" applyFill="1" applyAlignment="1" applyProtection="1"/>
    <xf numFmtId="0" fontId="2" fillId="2" borderId="0" xfId="0" applyNumberFormat="1" applyFont="1" applyFill="1" applyAlignment="1" applyProtection="1"/>
    <xf numFmtId="0" fontId="2" fillId="0" borderId="0" xfId="0" applyNumberFormat="1" applyFont="1" applyFill="1" applyAlignment="1" applyProtection="1"/>
    <xf numFmtId="0" fontId="2" fillId="0" borderId="0" xfId="0" applyNumberFormat="1" applyFont="1" applyFill="1" applyBorder="1" applyAlignment="1" applyProtection="1"/>
    <xf numFmtId="0" fontId="2" fillId="2" borderId="0" xfId="0" applyNumberFormat="1" applyFont="1" applyFill="1" applyBorder="1" applyAlignment="1" applyProtection="1"/>
    <xf numFmtId="0" fontId="10"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4" borderId="18" xfId="0" applyNumberFormat="1" applyFont="1" applyFill="1" applyBorder="1" applyAlignment="1" applyProtection="1"/>
    <xf numFmtId="3" fontId="2" fillId="3" borderId="20" xfId="0" applyNumberFormat="1" applyFont="1" applyFill="1" applyBorder="1" applyAlignment="1" applyProtection="1">
      <protection locked="0"/>
    </xf>
    <xf numFmtId="164" fontId="10" fillId="0" borderId="0" xfId="0" applyNumberFormat="1" applyFont="1" applyFill="1" applyBorder="1" applyAlignment="1" applyProtection="1">
      <protection locked="0"/>
    </xf>
    <xf numFmtId="0" fontId="11" fillId="2" borderId="0" xfId="0" applyFont="1" applyFill="1" applyAlignment="1" applyProtection="1">
      <alignment vertical="center"/>
    </xf>
    <xf numFmtId="0" fontId="2" fillId="2" borderId="0" xfId="0" applyNumberFormat="1" applyFont="1" applyFill="1" applyAlignment="1" applyProtection="1">
      <alignment wrapText="1"/>
    </xf>
    <xf numFmtId="0" fontId="2" fillId="0" borderId="0" xfId="0" applyNumberFormat="1" applyFont="1" applyFill="1" applyAlignment="1" applyProtection="1">
      <alignment wrapText="1"/>
    </xf>
    <xf numFmtId="0" fontId="2" fillId="5" borderId="0" xfId="0" applyNumberFormat="1" applyFont="1" applyFill="1" applyAlignment="1" applyProtection="1">
      <alignment wrapText="1"/>
    </xf>
    <xf numFmtId="0" fontId="2" fillId="6" borderId="0" xfId="0" applyNumberFormat="1" applyFont="1" applyFill="1" applyAlignment="1" applyProtection="1">
      <alignment wrapText="1"/>
    </xf>
    <xf numFmtId="3" fontId="2" fillId="4" borderId="21" xfId="0" applyNumberFormat="1" applyFont="1" applyFill="1" applyBorder="1" applyAlignment="1" applyProtection="1"/>
    <xf numFmtId="3" fontId="2" fillId="3" borderId="22" xfId="0" applyNumberFormat="1" applyFont="1" applyFill="1" applyBorder="1" applyAlignment="1" applyProtection="1">
      <protection locked="0"/>
    </xf>
    <xf numFmtId="0" fontId="2" fillId="0" borderId="23" xfId="0" applyNumberFormat="1" applyFont="1" applyFill="1" applyBorder="1" applyAlignment="1" applyProtection="1">
      <alignment wrapText="1"/>
    </xf>
    <xf numFmtId="3" fontId="2" fillId="3" borderId="24" xfId="0" applyNumberFormat="1" applyFont="1" applyFill="1" applyBorder="1" applyAlignment="1" applyProtection="1">
      <protection locked="0"/>
    </xf>
    <xf numFmtId="0" fontId="2" fillId="0" borderId="23"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0"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0" fontId="9" fillId="2" borderId="1" xfId="0" applyNumberFormat="1" applyFont="1" applyFill="1" applyBorder="1" applyAlignment="1" applyProtection="1"/>
    <xf numFmtId="0" fontId="2" fillId="0" borderId="35" xfId="0" applyNumberFormat="1" applyFont="1" applyFill="1" applyBorder="1" applyAlignment="1" applyProtection="1">
      <alignment horizontal="center" vertical="center" wrapText="1"/>
    </xf>
    <xf numFmtId="3" fontId="2" fillId="3" borderId="18"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0" fontId="2" fillId="7" borderId="0" xfId="0" applyNumberFormat="1" applyFont="1" applyFill="1" applyBorder="1" applyAlignment="1" applyProtection="1">
      <alignment wrapText="1"/>
    </xf>
    <xf numFmtId="0" fontId="2" fillId="0" borderId="24" xfId="0" applyNumberFormat="1" applyFont="1" applyFill="1" applyBorder="1" applyAlignment="1" applyProtection="1">
      <alignment vertical="center" wrapText="1"/>
    </xf>
    <xf numFmtId="3" fontId="2" fillId="3" borderId="19" xfId="0" applyNumberFormat="1" applyFont="1" applyFill="1" applyBorder="1" applyAlignment="1" applyProtection="1">
      <protection locked="0"/>
    </xf>
    <xf numFmtId="0" fontId="11" fillId="0" borderId="0" xfId="0" applyFont="1" applyFill="1" applyAlignment="1" applyProtection="1">
      <alignment vertical="center"/>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0" fontId="9" fillId="2" borderId="4" xfId="0" applyNumberFormat="1" applyFont="1" applyFill="1" applyBorder="1" applyAlignment="1" applyProtection="1"/>
    <xf numFmtId="0" fontId="11" fillId="2" borderId="0" xfId="0" applyNumberFormat="1" applyFont="1" applyFill="1" applyAlignment="1" applyProtection="1"/>
    <xf numFmtId="0" fontId="1" fillId="0" borderId="0" xfId="0" applyNumberFormat="1" applyFont="1" applyFill="1" applyBorder="1" applyAlignment="1" applyProtection="1"/>
    <xf numFmtId="164" fontId="2" fillId="0" borderId="0" xfId="0" applyNumberFormat="1" applyFont="1" applyFill="1" applyBorder="1" applyAlignment="1" applyProtection="1">
      <protection locked="0"/>
    </xf>
    <xf numFmtId="0" fontId="9" fillId="2" borderId="39" xfId="0" applyNumberFormat="1" applyFont="1" applyFill="1" applyBorder="1" applyAlignment="1" applyProtection="1"/>
    <xf numFmtId="0" fontId="2" fillId="0" borderId="0" xfId="0" applyNumberFormat="1" applyFont="1" applyFill="1" applyBorder="1" applyAlignment="1" applyProtection="1">
      <alignment wrapText="1"/>
    </xf>
    <xf numFmtId="3" fontId="2" fillId="0" borderId="43" xfId="0" applyNumberFormat="1" applyFont="1" applyFill="1" applyBorder="1" applyAlignment="1" applyProtection="1"/>
    <xf numFmtId="3" fontId="2" fillId="0" borderId="20" xfId="0" applyNumberFormat="1" applyFont="1" applyFill="1" applyBorder="1" applyAlignment="1" applyProtection="1"/>
    <xf numFmtId="3" fontId="2" fillId="4" borderId="42" xfId="0" applyNumberFormat="1" applyFont="1" applyFill="1" applyBorder="1" applyAlignment="1" applyProtection="1"/>
    <xf numFmtId="3" fontId="2" fillId="4" borderId="44" xfId="0" applyNumberFormat="1" applyFont="1" applyFill="1" applyBorder="1" applyAlignment="1" applyProtection="1"/>
    <xf numFmtId="0" fontId="2" fillId="5" borderId="0" xfId="0" applyNumberFormat="1" applyFont="1" applyFill="1" applyBorder="1" applyAlignment="1" applyProtection="1">
      <alignment wrapText="1"/>
    </xf>
    <xf numFmtId="3" fontId="2" fillId="0" borderId="15" xfId="0" applyNumberFormat="1" applyFont="1" applyFill="1" applyBorder="1" applyAlignment="1" applyProtection="1"/>
    <xf numFmtId="3" fontId="2" fillId="0" borderId="22" xfId="0" applyNumberFormat="1" applyFont="1" applyFill="1" applyBorder="1" applyAlignment="1" applyProtection="1"/>
    <xf numFmtId="3" fontId="2" fillId="4" borderId="45" xfId="0" applyNumberFormat="1" applyFont="1" applyFill="1" applyBorder="1" applyAlignment="1" applyProtection="1"/>
    <xf numFmtId="3" fontId="2" fillId="3" borderId="45" xfId="0" applyNumberFormat="1" applyFont="1" applyFill="1" applyBorder="1" applyAlignment="1" applyProtection="1">
      <protection locked="0"/>
    </xf>
    <xf numFmtId="3" fontId="2" fillId="0" borderId="24" xfId="0" applyNumberFormat="1" applyFont="1" applyFill="1" applyBorder="1" applyAlignment="1" applyProtection="1"/>
    <xf numFmtId="3" fontId="2" fillId="0" borderId="23" xfId="0" applyNumberFormat="1" applyFont="1" applyFill="1" applyBorder="1" applyAlignment="1" applyProtection="1"/>
    <xf numFmtId="3" fontId="2" fillId="3"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0" borderId="21" xfId="0" applyNumberFormat="1" applyFont="1" applyFill="1" applyBorder="1" applyAlignment="1" applyProtection="1"/>
    <xf numFmtId="3" fontId="2" fillId="3" borderId="49" xfId="0" applyNumberFormat="1" applyFont="1" applyFill="1" applyBorder="1" applyAlignment="1" applyProtection="1">
      <protection locked="0"/>
    </xf>
    <xf numFmtId="0" fontId="2" fillId="0" borderId="0" xfId="0" applyNumberFormat="1" applyFont="1" applyFill="1" applyAlignment="1" applyProtection="1">
      <protection hidden="1"/>
    </xf>
    <xf numFmtId="3" fontId="2" fillId="0" borderId="46" xfId="0" applyNumberFormat="1" applyFont="1" applyFill="1" applyBorder="1" applyAlignment="1" applyProtection="1"/>
    <xf numFmtId="3" fontId="2" fillId="0" borderId="49" xfId="0" applyNumberFormat="1" applyFont="1" applyFill="1" applyBorder="1" applyAlignment="1" applyProtection="1"/>
    <xf numFmtId="3" fontId="2" fillId="0" borderId="27" xfId="0" applyNumberFormat="1" applyFont="1" applyFill="1" applyBorder="1" applyAlignment="1" applyProtection="1"/>
    <xf numFmtId="3" fontId="2" fillId="0" borderId="30" xfId="0" applyNumberFormat="1" applyFont="1" applyFill="1" applyBorder="1" applyAlignment="1" applyProtection="1"/>
    <xf numFmtId="3" fontId="2" fillId="4" borderId="28" xfId="0" applyNumberFormat="1" applyFont="1" applyFill="1" applyBorder="1" applyAlignment="1" applyProtection="1"/>
    <xf numFmtId="3" fontId="2" fillId="4" borderId="50" xfId="0" applyNumberFormat="1" applyFont="1" applyFill="1" applyBorder="1" applyAlignment="1" applyProtection="1"/>
    <xf numFmtId="3" fontId="2" fillId="3" borderId="50" xfId="0" applyNumberFormat="1" applyFont="1" applyFill="1" applyBorder="1" applyAlignment="1" applyProtection="1">
      <protection locked="0"/>
    </xf>
    <xf numFmtId="0" fontId="2" fillId="2" borderId="0" xfId="0" applyNumberFormat="1" applyFont="1" applyFill="1" applyAlignment="1" applyProtection="1">
      <protection hidden="1"/>
    </xf>
    <xf numFmtId="0" fontId="2" fillId="0" borderId="1" xfId="0" applyNumberFormat="1" applyFont="1" applyFill="1" applyBorder="1" applyAlignment="1" applyProtection="1">
      <alignment horizontal="left"/>
    </xf>
    <xf numFmtId="0" fontId="9" fillId="2" borderId="0" xfId="0" applyNumberFormat="1" applyFont="1" applyFill="1" applyBorder="1" applyAlignment="1" applyProtection="1"/>
    <xf numFmtId="3" fontId="2" fillId="4" borderId="47" xfId="0" applyNumberFormat="1" applyFont="1" applyFill="1" applyBorder="1" applyAlignment="1" applyProtection="1"/>
    <xf numFmtId="3" fontId="2" fillId="4" borderId="48" xfId="0" applyNumberFormat="1" applyFont="1" applyFill="1" applyBorder="1" applyAlignment="1" applyProtection="1"/>
    <xf numFmtId="0" fontId="9" fillId="2" borderId="2" xfId="0" applyFont="1" applyFill="1" applyBorder="1" applyProtection="1"/>
    <xf numFmtId="0" fontId="8" fillId="2" borderId="2" xfId="0" applyFont="1" applyFill="1" applyBorder="1" applyProtection="1"/>
    <xf numFmtId="0" fontId="2" fillId="0" borderId="0" xfId="0" applyNumberFormat="1" applyFont="1" applyFill="1" applyBorder="1" applyAlignment="1" applyProtection="1">
      <protection hidden="1"/>
    </xf>
    <xf numFmtId="0" fontId="2" fillId="0" borderId="2" xfId="0" applyFont="1" applyFill="1" applyBorder="1" applyAlignment="1" applyProtection="1">
      <alignment horizontal="center" vertical="center" wrapText="1"/>
    </xf>
    <xf numFmtId="0" fontId="2" fillId="0" borderId="9" xfId="0" applyFont="1" applyFill="1" applyBorder="1" applyAlignment="1" applyProtection="1">
      <alignment horizontal="left" vertical="center" wrapText="1"/>
    </xf>
    <xf numFmtId="0" fontId="2" fillId="8" borderId="0" xfId="0" applyNumberFormat="1" applyFont="1" applyFill="1" applyBorder="1" applyAlignment="1" applyProtection="1"/>
    <xf numFmtId="0" fontId="2" fillId="8" borderId="0" xfId="0" applyNumberFormat="1" applyFont="1" applyFill="1" applyBorder="1" applyAlignment="1" applyProtection="1">
      <protection hidden="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wrapText="1"/>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3" fontId="2" fillId="3" borderId="28" xfId="0" applyNumberFormat="1" applyFont="1" applyFill="1" applyBorder="1" applyAlignment="1" applyProtection="1">
      <alignment horizontal="center"/>
      <protection locked="0"/>
    </xf>
    <xf numFmtId="3" fontId="2" fillId="3" borderId="50" xfId="0" applyNumberFormat="1" applyFont="1" applyFill="1" applyBorder="1" applyAlignment="1" applyProtection="1">
      <alignment horizontal="center"/>
      <protection locked="0"/>
    </xf>
    <xf numFmtId="3" fontId="2" fillId="3" borderId="30" xfId="0" applyNumberFormat="1" applyFont="1" applyFill="1" applyBorder="1" applyAlignment="1" applyProtection="1">
      <alignment horizontal="center"/>
      <protection locked="0"/>
    </xf>
    <xf numFmtId="3" fontId="2" fillId="3" borderId="18" xfId="0" applyNumberFormat="1" applyFont="1" applyFill="1" applyBorder="1" applyAlignment="1" applyProtection="1">
      <alignment horizontal="center"/>
      <protection locked="0"/>
    </xf>
    <xf numFmtId="3" fontId="2" fillId="3" borderId="36" xfId="0" applyNumberFormat="1" applyFont="1" applyFill="1" applyBorder="1" applyAlignment="1" applyProtection="1">
      <alignment horizontal="center"/>
      <protection locked="0"/>
    </xf>
    <xf numFmtId="3" fontId="2" fillId="3" borderId="20" xfId="0" applyNumberFormat="1" applyFont="1" applyFill="1" applyBorder="1" applyAlignment="1" applyProtection="1">
      <alignment horizontal="center"/>
      <protection locked="0"/>
    </xf>
    <xf numFmtId="3" fontId="2" fillId="3" borderId="21" xfId="0" applyNumberFormat="1" applyFont="1" applyFill="1" applyBorder="1" applyAlignment="1" applyProtection="1">
      <alignment horizontal="center"/>
      <protection locked="0"/>
    </xf>
    <xf numFmtId="3" fontId="2" fillId="3" borderId="45" xfId="0" applyNumberFormat="1" applyFont="1" applyFill="1" applyBorder="1" applyAlignment="1" applyProtection="1">
      <alignment horizontal="center"/>
      <protection locked="0"/>
    </xf>
    <xf numFmtId="3" fontId="2" fillId="3" borderId="24" xfId="0" applyNumberFormat="1" applyFont="1" applyFill="1" applyBorder="1" applyAlignment="1" applyProtection="1">
      <alignment horizontal="center"/>
      <protection locked="0"/>
    </xf>
    <xf numFmtId="3" fontId="2" fillId="4" borderId="45"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wrapText="1"/>
    </xf>
    <xf numFmtId="0" fontId="9"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xf>
    <xf numFmtId="0" fontId="2" fillId="0" borderId="18" xfId="0" applyNumberFormat="1" applyFont="1" applyFill="1" applyBorder="1" applyAlignment="1" applyProtection="1"/>
    <xf numFmtId="0" fontId="2" fillId="0" borderId="20" xfId="0" applyNumberFormat="1" applyFont="1" applyFill="1" applyBorder="1" applyAlignment="1" applyProtection="1"/>
    <xf numFmtId="0" fontId="2" fillId="0" borderId="21"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xf numFmtId="0" fontId="2" fillId="0" borderId="30" xfId="0" applyNumberFormat="1" applyFont="1" applyFill="1" applyBorder="1" applyAlignment="1" applyProtection="1"/>
    <xf numFmtId="0" fontId="2" fillId="0" borderId="31"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42"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xf>
    <xf numFmtId="0" fontId="2" fillId="0" borderId="32"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center" vertical="center"/>
    </xf>
    <xf numFmtId="0" fontId="2" fillId="0" borderId="34"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1" fillId="0" borderId="39" xfId="0" applyNumberFormat="1" applyFont="1" applyFill="1" applyBorder="1" applyAlignment="1" applyProtection="1">
      <alignment horizontal="center" vertical="center" wrapText="1"/>
    </xf>
    <xf numFmtId="0" fontId="1" fillId="0" borderId="32"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0" fontId="1" fillId="0" borderId="4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34"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left" wrapText="1"/>
    </xf>
    <xf numFmtId="0" fontId="2" fillId="0" borderId="25" xfId="0" applyNumberFormat="1" applyFont="1" applyFill="1" applyBorder="1" applyAlignment="1" applyProtection="1">
      <alignment horizontal="left"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45" xfId="0" applyNumberFormat="1" applyFont="1" applyFill="1" applyBorder="1" applyAlignment="1" applyProtection="1">
      <alignment horizontal="left" vertical="center"/>
    </xf>
    <xf numFmtId="0" fontId="2" fillId="0" borderId="15"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9"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tabSelected="1" workbookViewId="0">
      <selection activeCell="B13" sqref="B13"/>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",[1]NOMBRE!B2," - ","( ",[1]NOMBRE!C2,[1]NOMBRE!D2,[1]NOMBRE!E2,[1]NOMBRE!F2,[1]NOMBRE!G2,"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",[1]NOMBRE!B3," - ","( ",[1]NOMBRE!C3,[1]NOMBRE!D3,[1]NOMBRE!E3,[1]NOMBRE!F3,[1]NOMBRE!G3,[1]NOMBRE!H3,"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",[1]NOMBRE!B7)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02" t="s">
        <v>11</v>
      </c>
      <c r="E10" s="20" t="s">
        <v>12</v>
      </c>
      <c r="F10" s="103" t="s">
        <v>9</v>
      </c>
      <c r="G10" s="19" t="s">
        <v>10</v>
      </c>
      <c r="H10" s="102" t="s">
        <v>11</v>
      </c>
      <c r="I10" s="21" t="s">
        <v>12</v>
      </c>
      <c r="J10" s="22"/>
      <c r="K10" s="18" t="s">
        <v>9</v>
      </c>
      <c r="L10" s="19" t="s">
        <v>10</v>
      </c>
      <c r="M10" s="102" t="s">
        <v>11</v>
      </c>
      <c r="N10" s="104" t="s">
        <v>12</v>
      </c>
      <c r="O10" s="103" t="s">
        <v>9</v>
      </c>
      <c r="P10" s="19" t="s">
        <v>10</v>
      </c>
      <c r="Q10" s="102"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f>+Enero!B11+Febrero!B11+'Marzo '!B11+'Abril '!B11+'Mayo '!B11+Junio!B11+Julio!B11+Agosto!B11+Septiembre!B11+'Octubre '!B11+Noviembre!B11+'Diciembre '!B11</f>
        <v>1806</v>
      </c>
      <c r="C11" s="24">
        <f>+Enero!C11+Febrero!C11+'Marzo '!C11+'Abril '!C11+'Mayo '!C11+Junio!C11+Julio!C11+Agosto!C11+Septiembre!C11+'Octubre '!C11+Noviembre!C11+'Diciembre '!C11</f>
        <v>0</v>
      </c>
      <c r="D11" s="24">
        <f>+Enero!D11+Febrero!D11+'Marzo '!D11+'Abril '!D11+'Mayo '!D11+Junio!D11+Julio!D11+Agosto!D11+Septiembre!D11+'Octubre '!D11+Noviembre!D11+'Diciembre '!D11</f>
        <v>0</v>
      </c>
      <c r="E11" s="24">
        <f>+Enero!E11+Febrero!E11+'Marzo '!E11+'Abril '!E11+'Mayo '!E11+Junio!E11+Julio!E11+Agosto!E11+Septiembre!E11+'Octubre '!E11+Noviembre!E11+'Diciembre '!E11</f>
        <v>1806</v>
      </c>
      <c r="F11" s="106">
        <f>+Enero!F11+Febrero!F11+'Marzo '!F11+'Abril '!F11+'Mayo '!F11+Junio!F11+Julio!F11+Agosto!F11+Septiembre!F11+'Octubre '!F11+Noviembre!F11+'Diciembre '!F11</f>
        <v>9</v>
      </c>
      <c r="G11" s="35">
        <f>+Enero!G11+Febrero!G11+'Marzo '!G11+'Abril '!G11+'Mayo '!G11+Junio!G11+Julio!G11+Agosto!G11+Septiembre!G11+'Octubre '!G11+Noviembre!G11+'Diciembre '!G11</f>
        <v>0</v>
      </c>
      <c r="H11" s="26">
        <f>+Enero!H11+Febrero!H11+'Marzo '!H11+'Abril '!H11+'Mayo '!H11+Junio!H11+Julio!H11+Agosto!H11+Septiembre!H11+'Octubre '!H11+Noviembre!H11+'Diciembre '!H11</f>
        <v>0</v>
      </c>
      <c r="I11" s="27">
        <f>+Enero!I11+Febrero!I11+'Marzo '!I11+'Abril '!I11+'Mayo '!I11+Junio!I11+Julio!I11+Agosto!I11+Septiembre!I11+'Octubre '!I11+Noviembre!I11+'Diciembre '!I11</f>
        <v>9</v>
      </c>
      <c r="J11" s="28"/>
      <c r="K11" s="24">
        <f>+Enero!K11+Febrero!K11+'Marzo '!K11+'Abril '!K11+'Mayo '!K11+Junio!K11+Julio!K11+Agosto!K11+Septiembre!K11+'Octubre '!K11+Noviembre!K11+'Diciembre '!K11</f>
        <v>0</v>
      </c>
      <c r="L11" s="25">
        <f>+Enero!L11+Febrero!L11+'Marzo '!L11+'Abril '!L11+'Mayo '!L11+Junio!L11+Julio!L11+Agosto!L11+Septiembre!L11+'Octubre '!L11+Noviembre!L11+'Diciembre '!L11</f>
        <v>0</v>
      </c>
      <c r="M11" s="26">
        <f>+Enero!M11+Febrero!M11+'Marzo '!M11+'Abril '!M11+'Mayo '!M11+Junio!M11+Julio!M11+Agosto!M11+Septiembre!M11+'Octubre '!M11+Noviembre!M11+'Diciembre '!M11</f>
        <v>0</v>
      </c>
      <c r="N11" s="105">
        <f>+Enero!N11+Febrero!N11+'Marzo '!N11+'Abril '!N11+'Mayo '!N11+Junio!N11+Julio!N11+Agosto!N11+Septiembre!N11+'Octubre '!N11+Noviembre!N11+'Diciembre '!N11</f>
        <v>0</v>
      </c>
      <c r="O11" s="106">
        <f>+Enero!O11+Febrero!O11+'Marzo '!O11+'Abril '!O11+'Mayo '!O11+Junio!O11+Julio!O11+Agosto!O11+Septiembre!O11+'Octubre '!O11+Noviembre!O11+'Diciembre '!O11</f>
        <v>0</v>
      </c>
      <c r="P11" s="27">
        <f>+Enero!P11+Febrero!P11+'Marzo '!P11+'Abril '!P11+'Mayo '!P11+Junio!P11+Julio!P11+Agosto!P11+Septiembre!P11+'Octubre '!P11+Noviembre!P11+'Diciembre '!P11</f>
        <v>0</v>
      </c>
      <c r="Q11" s="26">
        <f>+Enero!Q11+Febrero!Q11+'Marzo '!Q11+'Abril '!Q11+'Mayo '!Q11+Junio!Q11+Julio!Q11+Agosto!Q11+Septiembre!Q11+'Octubre '!Q11+Noviembre!Q11+'Diciembre '!Q11</f>
        <v>0</v>
      </c>
      <c r="R11" s="27">
        <f>+Enero!R11+Febrero!R11+'Marzo '!R11+'Abril '!R11+'Mayo '!R11+Junio!R11+Julio!R11+Agosto!R11+Septiembre!R11+'Octubre '!R11+Noviembre!R11+'Diciembre '!R11</f>
        <v>0</v>
      </c>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f>+Enero!B12+Febrero!B12+'Marzo '!B12+'Abril '!B12+'Mayo '!B12+Junio!B12+Julio!B12+Agosto!B12+Septiembre!B12+'Octubre '!B12+Noviembre!B12+'Diciembre '!B12</f>
        <v>1554</v>
      </c>
      <c r="C12" s="24">
        <f>+Enero!C12+Febrero!C12+'Marzo '!C12+'Abril '!C12+'Mayo '!C12+Junio!C12+Julio!C12+Agosto!C12+Septiembre!C12+'Octubre '!C12+Noviembre!C12+'Diciembre '!C12</f>
        <v>0</v>
      </c>
      <c r="D12" s="24">
        <f>+Enero!D12+Febrero!D12+'Marzo '!D12+'Abril '!D12+'Mayo '!D12+Junio!D12+Julio!D12+Agosto!D12+Septiembre!D12+'Octubre '!D12+Noviembre!D12+'Diciembre '!D12</f>
        <v>0</v>
      </c>
      <c r="E12" s="24">
        <f>+Enero!E12+Febrero!E12+'Marzo '!E12+'Abril '!E12+'Mayo '!E12+Junio!E12+Julio!E12+Agosto!E12+Septiembre!E12+'Octubre '!E12+Noviembre!E12+'Diciembre '!E12</f>
        <v>1554</v>
      </c>
      <c r="F12" s="107">
        <f>+Enero!F12+Febrero!F12+'Marzo '!F12+'Abril '!F12+'Mayo '!F12+Junio!F12+Julio!F12+Agosto!F12+Septiembre!F12+'Octubre '!F12+Noviembre!F12+'Diciembre '!F12</f>
        <v>1</v>
      </c>
      <c r="G12" s="35">
        <f>+Enero!G12+Febrero!G12+'Marzo '!G12+'Abril '!G12+'Mayo '!G12+Junio!G12+Julio!G12+Agosto!G12+Septiembre!G12+'Octubre '!G12+Noviembre!G12+'Diciembre '!G12</f>
        <v>0</v>
      </c>
      <c r="H12" s="34">
        <f>+Enero!H12+Febrero!H12+'Marzo '!H12+'Abril '!H12+'Mayo '!H12+Junio!H12+Julio!H12+Agosto!H12+Septiembre!H12+'Octubre '!H12+Noviembre!H12+'Diciembre '!H12</f>
        <v>0</v>
      </c>
      <c r="I12" s="35">
        <f>+Enero!I12+Febrero!I12+'Marzo '!I12+'Abril '!I12+'Mayo '!I12+Junio!I12+Julio!I12+Agosto!I12+Septiembre!I12+'Octubre '!I12+Noviembre!I12+'Diciembre '!I12</f>
        <v>1</v>
      </c>
      <c r="J12" s="28"/>
      <c r="K12" s="24">
        <f>+Enero!K12+Febrero!K12+'Marzo '!K12+'Abril '!K12+'Mayo '!K12+Junio!K12+Julio!K12+Agosto!K12+Septiembre!K12+'Octubre '!K12+Noviembre!K12+'Diciembre '!K12</f>
        <v>0</v>
      </c>
      <c r="L12" s="25">
        <f>+Enero!L12+Febrero!L12+'Marzo '!L12+'Abril '!L12+'Mayo '!L12+Junio!L12+Julio!L12+Agosto!L12+Septiembre!L12+'Octubre '!L12+Noviembre!L12+'Diciembre '!L12</f>
        <v>0</v>
      </c>
      <c r="M12" s="34">
        <f>+Enero!M12+Febrero!M12+'Marzo '!M12+'Abril '!M12+'Mayo '!M12+Junio!M12+Julio!M12+Agosto!M12+Septiembre!M12+'Octubre '!M12+Noviembre!M12+'Diciembre '!M12</f>
        <v>0</v>
      </c>
      <c r="N12" s="105">
        <f>+Enero!N12+Febrero!N12+'Marzo '!N12+'Abril '!N12+'Mayo '!N12+Junio!N12+Julio!N12+Agosto!N12+Septiembre!N12+'Octubre '!N12+Noviembre!N12+'Diciembre '!N12</f>
        <v>0</v>
      </c>
      <c r="O12" s="107">
        <f>+Enero!O12+Febrero!O12+'Marzo '!O12+'Abril '!O12+'Mayo '!O12+Junio!O12+Julio!O12+Agosto!O12+Septiembre!O12+'Octubre '!O12+Noviembre!O12+'Diciembre '!O12</f>
        <v>0</v>
      </c>
      <c r="P12" s="35">
        <f>+Enero!P12+Febrero!P12+'Marzo '!P12+'Abril '!P12+'Mayo '!P12+Junio!P12+Julio!P12+Agosto!P12+Septiembre!P12+'Octubre '!P12+Noviembre!P12+'Diciembre '!P12</f>
        <v>0</v>
      </c>
      <c r="Q12" s="34">
        <f>+Enero!Q12+Febrero!Q12+'Marzo '!Q12+'Abril '!Q12+'Mayo '!Q12+Junio!Q12+Julio!Q12+Agosto!Q12+Septiembre!Q12+'Octubre '!Q12+Noviembre!Q12+'Diciembre '!Q12</f>
        <v>0</v>
      </c>
      <c r="R12" s="35">
        <f>+Enero!R12+Febrero!R12+'Marzo '!R12+'Abril '!R12+'Mayo '!R12+Junio!R12+Julio!R12+Agosto!R12+Septiembre!R12+'Octubre '!R12+Noviembre!R12+'Diciembre '!R12</f>
        <v>0</v>
      </c>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f>+Enero!B13+Febrero!B13+'Marzo '!B13+'Abril '!B13+'Mayo '!B13+Junio!B13+Julio!B13+Agosto!B13+Septiembre!B13+'Octubre '!B13+Noviembre!B13+'Diciembre '!B13</f>
        <v>1145</v>
      </c>
      <c r="C13" s="24">
        <f>+Enero!C13+Febrero!C13+'Marzo '!C13+'Abril '!C13+'Mayo '!C13+Junio!C13+Julio!C13+Agosto!C13+Septiembre!C13+'Octubre '!C13+Noviembre!C13+'Diciembre '!C13</f>
        <v>0</v>
      </c>
      <c r="D13" s="24">
        <f>+Enero!D13+Febrero!D13+'Marzo '!D13+'Abril '!D13+'Mayo '!D13+Junio!D13+Julio!D13+Agosto!D13+Septiembre!D13+'Octubre '!D13+Noviembre!D13+'Diciembre '!D13</f>
        <v>0</v>
      </c>
      <c r="E13" s="24">
        <f>+Enero!E13+Febrero!E13+'Marzo '!E13+'Abril '!E13+'Mayo '!E13+Junio!E13+Julio!E13+Agosto!E13+Septiembre!E13+'Octubre '!E13+Noviembre!E13+'Diciembre '!E13</f>
        <v>1145</v>
      </c>
      <c r="F13" s="107">
        <f>+Enero!F13+Febrero!F13+'Marzo '!F13+'Abril '!F13+'Mayo '!F13+Junio!F13+Julio!F13+Agosto!F13+Septiembre!F13+'Octubre '!F13+Noviembre!F13+'Diciembre '!F13</f>
        <v>0</v>
      </c>
      <c r="G13" s="35">
        <f>+Enero!G13+Febrero!G13+'Marzo '!G13+'Abril '!G13+'Mayo '!G13+Junio!G13+Julio!G13+Agosto!G13+Septiembre!G13+'Octubre '!G13+Noviembre!G13+'Diciembre '!G13</f>
        <v>0</v>
      </c>
      <c r="H13" s="34">
        <f>+Enero!H13+Febrero!H13+'Marzo '!H13+'Abril '!H13+'Mayo '!H13+Junio!H13+Julio!H13+Agosto!H13+Septiembre!H13+'Octubre '!H13+Noviembre!H13+'Diciembre '!H13</f>
        <v>0</v>
      </c>
      <c r="I13" s="35">
        <f>+Enero!I13+Febrero!I13+'Marzo '!I13+'Abril '!I13+'Mayo '!I13+Junio!I13+Julio!I13+Agosto!I13+Septiembre!I13+'Octubre '!I13+Noviembre!I13+'Diciembre '!I13</f>
        <v>0</v>
      </c>
      <c r="J13" s="28"/>
      <c r="K13" s="24">
        <f>+Enero!K13+Febrero!K13+'Marzo '!K13+'Abril '!K13+'Mayo '!K13+Junio!K13+Julio!K13+Agosto!K13+Septiembre!K13+'Octubre '!K13+Noviembre!K13+'Diciembre '!K13</f>
        <v>0</v>
      </c>
      <c r="L13" s="25">
        <f>+Enero!L13+Febrero!L13+'Marzo '!L13+'Abril '!L13+'Mayo '!L13+Junio!L13+Julio!L13+Agosto!L13+Septiembre!L13+'Octubre '!L13+Noviembre!L13+'Diciembre '!L13</f>
        <v>0</v>
      </c>
      <c r="M13" s="34">
        <f>+Enero!M13+Febrero!M13+'Marzo '!M13+'Abril '!M13+'Mayo '!M13+Junio!M13+Julio!M13+Agosto!M13+Septiembre!M13+'Octubre '!M13+Noviembre!M13+'Diciembre '!M13</f>
        <v>0</v>
      </c>
      <c r="N13" s="105">
        <f>+Enero!N13+Febrero!N13+'Marzo '!N13+'Abril '!N13+'Mayo '!N13+Junio!N13+Julio!N13+Agosto!N13+Septiembre!N13+'Octubre '!N13+Noviembre!N13+'Diciembre '!N13</f>
        <v>0</v>
      </c>
      <c r="O13" s="107">
        <f>+Enero!O13+Febrero!O13+'Marzo '!O13+'Abril '!O13+'Mayo '!O13+Junio!O13+Julio!O13+Agosto!O13+Septiembre!O13+'Octubre '!O13+Noviembre!O13+'Diciembre '!O13</f>
        <v>0</v>
      </c>
      <c r="P13" s="35">
        <f>+Enero!P13+Febrero!P13+'Marzo '!P13+'Abril '!P13+'Mayo '!P13+Junio!P13+Julio!P13+Agosto!P13+Septiembre!P13+'Octubre '!P13+Noviembre!P13+'Diciembre '!P13</f>
        <v>0</v>
      </c>
      <c r="Q13" s="34">
        <f>+Enero!Q13+Febrero!Q13+'Marzo '!Q13+'Abril '!Q13+'Mayo '!Q13+Junio!Q13+Julio!Q13+Agosto!Q13+Septiembre!Q13+'Octubre '!Q13+Noviembre!Q13+'Diciembre '!Q13</f>
        <v>0</v>
      </c>
      <c r="R13" s="35">
        <f>+Enero!R13+Febrero!R13+'Marzo '!R13+'Abril '!R13+'Mayo '!R13+Junio!R13+Julio!R13+Agosto!R13+Septiembre!R13+'Octubre '!R13+Noviembre!R13+'Diciembre '!R13</f>
        <v>0</v>
      </c>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f>+Enero!B14+Febrero!B14+'Marzo '!B14+'Abril '!B14+'Mayo '!B14+Junio!B14+Julio!B14+Agosto!B14+Septiembre!B14+'Octubre '!B14+Noviembre!B14+'Diciembre '!B14</f>
        <v>73</v>
      </c>
      <c r="C14" s="24">
        <f>+Enero!C14+Febrero!C14+'Marzo '!C14+'Abril '!C14+'Mayo '!C14+Junio!C14+Julio!C14+Agosto!C14+Septiembre!C14+'Octubre '!C14+Noviembre!C14+'Diciembre '!C14</f>
        <v>0</v>
      </c>
      <c r="D14" s="24">
        <f>+Enero!D14+Febrero!D14+'Marzo '!D14+'Abril '!D14+'Mayo '!D14+Junio!D14+Julio!D14+Agosto!D14+Septiembre!D14+'Octubre '!D14+Noviembre!D14+'Diciembre '!D14</f>
        <v>0</v>
      </c>
      <c r="E14" s="24">
        <f>+Enero!E14+Febrero!E14+'Marzo '!E14+'Abril '!E14+'Mayo '!E14+Junio!E14+Julio!E14+Agosto!E14+Septiembre!E14+'Octubre '!E14+Noviembre!E14+'Diciembre '!E14</f>
        <v>73</v>
      </c>
      <c r="F14" s="107">
        <f>+Enero!F14+Febrero!F14+'Marzo '!F14+'Abril '!F14+'Mayo '!F14+Junio!F14+Julio!F14+Agosto!F14+Septiembre!F14+'Octubre '!F14+Noviembre!F14+'Diciembre '!F14</f>
        <v>0</v>
      </c>
      <c r="G14" s="35">
        <f>+Enero!G14+Febrero!G14+'Marzo '!G14+'Abril '!G14+'Mayo '!G14+Junio!G14+Julio!G14+Agosto!G14+Septiembre!G14+'Octubre '!G14+Noviembre!G14+'Diciembre '!G14</f>
        <v>0</v>
      </c>
      <c r="H14" s="34">
        <f>+Enero!H14+Febrero!H14+'Marzo '!H14+'Abril '!H14+'Mayo '!H14+Junio!H14+Julio!H14+Agosto!H14+Septiembre!H14+'Octubre '!H14+Noviembre!H14+'Diciembre '!H14</f>
        <v>0</v>
      </c>
      <c r="I14" s="35">
        <f>+Enero!I14+Febrero!I14+'Marzo '!I14+'Abril '!I14+'Mayo '!I14+Junio!I14+Julio!I14+Agosto!I14+Septiembre!I14+'Octubre '!I14+Noviembre!I14+'Diciembre '!I14</f>
        <v>0</v>
      </c>
      <c r="J14" s="28"/>
      <c r="K14" s="24">
        <f>+Enero!K14+Febrero!K14+'Marzo '!K14+'Abril '!K14+'Mayo '!K14+Junio!K14+Julio!K14+Agosto!K14+Septiembre!K14+'Octubre '!K14+Noviembre!K14+'Diciembre '!K14</f>
        <v>0</v>
      </c>
      <c r="L14" s="25">
        <f>+Enero!L14+Febrero!L14+'Marzo '!L14+'Abril '!L14+'Mayo '!L14+Junio!L14+Julio!L14+Agosto!L14+Septiembre!L14+'Octubre '!L14+Noviembre!L14+'Diciembre '!L14</f>
        <v>0</v>
      </c>
      <c r="M14" s="34">
        <f>+Enero!M14+Febrero!M14+'Marzo '!M14+'Abril '!M14+'Mayo '!M14+Junio!M14+Julio!M14+Agosto!M14+Septiembre!M14+'Octubre '!M14+Noviembre!M14+'Diciembre '!M14</f>
        <v>0</v>
      </c>
      <c r="N14" s="105">
        <f>+Enero!N14+Febrero!N14+'Marzo '!N14+'Abril '!N14+'Mayo '!N14+Junio!N14+Julio!N14+Agosto!N14+Septiembre!N14+'Octubre '!N14+Noviembre!N14+'Diciembre '!N14</f>
        <v>0</v>
      </c>
      <c r="O14" s="107">
        <f>+Enero!O14+Febrero!O14+'Marzo '!O14+'Abril '!O14+'Mayo '!O14+Junio!O14+Julio!O14+Agosto!O14+Septiembre!O14+'Octubre '!O14+Noviembre!O14+'Diciembre '!O14</f>
        <v>0</v>
      </c>
      <c r="P14" s="35">
        <f>+Enero!P14+Febrero!P14+'Marzo '!P14+'Abril '!P14+'Mayo '!P14+Junio!P14+Julio!P14+Agosto!P14+Septiembre!P14+'Octubre '!P14+Noviembre!P14+'Diciembre '!P14</f>
        <v>0</v>
      </c>
      <c r="Q14" s="34">
        <f>+Enero!Q14+Febrero!Q14+'Marzo '!Q14+'Abril '!Q14+'Mayo '!Q14+Junio!Q14+Julio!Q14+Agosto!Q14+Septiembre!Q14+'Octubre '!Q14+Noviembre!Q14+'Diciembre '!Q14</f>
        <v>0</v>
      </c>
      <c r="R14" s="35">
        <f>+Enero!R14+Febrero!R14+'Marzo '!R14+'Abril '!R14+'Mayo '!R14+Junio!R14+Julio!R14+Agosto!R14+Septiembre!R14+'Octubre '!R14+Noviembre!R14+'Diciembre '!R14</f>
        <v>0</v>
      </c>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f>+Enero!B15+Febrero!B15+'Marzo '!B15+'Abril '!B15+'Mayo '!B15+Junio!B15+Julio!B15+Agosto!B15+Septiembre!B15+'Octubre '!B15+Noviembre!B15+'Diciembre '!B15</f>
        <v>22</v>
      </c>
      <c r="C15" s="24">
        <f>+Enero!C15+Febrero!C15+'Marzo '!C15+'Abril '!C15+'Mayo '!C15+Junio!C15+Julio!C15+Agosto!C15+Septiembre!C15+'Octubre '!C15+Noviembre!C15+'Diciembre '!C15</f>
        <v>0</v>
      </c>
      <c r="D15" s="24">
        <f>+Enero!D15+Febrero!D15+'Marzo '!D15+'Abril '!D15+'Mayo '!D15+Junio!D15+Julio!D15+Agosto!D15+Septiembre!D15+'Octubre '!D15+Noviembre!D15+'Diciembre '!D15</f>
        <v>0</v>
      </c>
      <c r="E15" s="24">
        <f>+Enero!E15+Febrero!E15+'Marzo '!E15+'Abril '!E15+'Mayo '!E15+Junio!E15+Julio!E15+Agosto!E15+Septiembre!E15+'Octubre '!E15+Noviembre!E15+'Diciembre '!E15</f>
        <v>22</v>
      </c>
      <c r="F15" s="107">
        <f>+Enero!F15+Febrero!F15+'Marzo '!F15+'Abril '!F15+'Mayo '!F15+Junio!F15+Julio!F15+Agosto!F15+Septiembre!F15+'Octubre '!F15+Noviembre!F15+'Diciembre '!F15</f>
        <v>22</v>
      </c>
      <c r="G15" s="35">
        <f>+Enero!G15+Febrero!G15+'Marzo '!G15+'Abril '!G15+'Mayo '!G15+Junio!G15+Julio!G15+Agosto!G15+Septiembre!G15+'Octubre '!G15+Noviembre!G15+'Diciembre '!G15</f>
        <v>0</v>
      </c>
      <c r="H15" s="34">
        <f>+Enero!H15+Febrero!H15+'Marzo '!H15+'Abril '!H15+'Mayo '!H15+Junio!H15+Julio!H15+Agosto!H15+Septiembre!H15+'Octubre '!H15+Noviembre!H15+'Diciembre '!H15</f>
        <v>0</v>
      </c>
      <c r="I15" s="37">
        <f>+Enero!I15+Febrero!I15+'Marzo '!I15+'Abril '!I15+'Mayo '!I15+Junio!I15+Julio!I15+Agosto!I15+Septiembre!I15+'Octubre '!I15+Noviembre!I15+'Diciembre '!I15</f>
        <v>22</v>
      </c>
      <c r="J15" s="28"/>
      <c r="K15" s="24">
        <f>+Enero!K15+Febrero!K15+'Marzo '!K15+'Abril '!K15+'Mayo '!K15+Junio!K15+Julio!K15+Agosto!K15+Septiembre!K15+'Octubre '!K15+Noviembre!K15+'Diciembre '!K15</f>
        <v>0</v>
      </c>
      <c r="L15" s="25">
        <f>+Enero!L15+Febrero!L15+'Marzo '!L15+'Abril '!L15+'Mayo '!L15+Junio!L15+Julio!L15+Agosto!L15+Septiembre!L15+'Octubre '!L15+Noviembre!L15+'Diciembre '!L15</f>
        <v>0</v>
      </c>
      <c r="M15" s="34">
        <f>+Enero!M15+Febrero!M15+'Marzo '!M15+'Abril '!M15+'Mayo '!M15+Junio!M15+Julio!M15+Agosto!M15+Septiembre!M15+'Octubre '!M15+Noviembre!M15+'Diciembre '!M15</f>
        <v>0</v>
      </c>
      <c r="N15" s="105">
        <f>+Enero!N15+Febrero!N15+'Marzo '!N15+'Abril '!N15+'Mayo '!N15+Junio!N15+Julio!N15+Agosto!N15+Septiembre!N15+'Octubre '!N15+Noviembre!N15+'Diciembre '!N15</f>
        <v>0</v>
      </c>
      <c r="O15" s="107">
        <f>+Enero!O15+Febrero!O15+'Marzo '!O15+'Abril '!O15+'Mayo '!O15+Junio!O15+Julio!O15+Agosto!O15+Septiembre!O15+'Octubre '!O15+Noviembre!O15+'Diciembre '!O15</f>
        <v>0</v>
      </c>
      <c r="P15" s="35">
        <f>+Enero!P15+Febrero!P15+'Marzo '!P15+'Abril '!P15+'Mayo '!P15+Junio!P15+Julio!P15+Agosto!P15+Septiembre!P15+'Octubre '!P15+Noviembre!P15+'Diciembre '!P15</f>
        <v>0</v>
      </c>
      <c r="Q15" s="34">
        <f>+Enero!Q15+Febrero!Q15+'Marzo '!Q15+'Abril '!Q15+'Mayo '!Q15+Junio!Q15+Julio!Q15+Agosto!Q15+Septiembre!Q15+'Octubre '!Q15+Noviembre!Q15+'Diciembre '!Q15</f>
        <v>0</v>
      </c>
      <c r="R15" s="37">
        <f>+Enero!R15+Febrero!R15+'Marzo '!R15+'Abril '!R15+'Mayo '!R15+Junio!R15+Julio!R15+Agosto!R15+Septiembre!R15+'Octubre '!R15+Noviembre!R15+'Diciembre '!R15</f>
        <v>0</v>
      </c>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24">
        <f>+Enero!B16+Febrero!B16+'Marzo '!B16+'Abril '!B16+'Mayo '!B16+Junio!B16+Julio!B16+Agosto!B16+Septiembre!B16+'Octubre '!B16+Noviembre!B16+'Diciembre '!B16</f>
        <v>1287</v>
      </c>
      <c r="C16" s="24">
        <f>+Enero!C16+Febrero!C16+'Marzo '!C16+'Abril '!C16+'Mayo '!C16+Junio!C16+Julio!C16+Agosto!C16+Septiembre!C16+'Octubre '!C16+Noviembre!C16+'Diciembre '!C16</f>
        <v>1388</v>
      </c>
      <c r="D16" s="24">
        <f>+Enero!D16+Febrero!D16+'Marzo '!D16+'Abril '!D16+'Mayo '!D16+Junio!D16+Julio!D16+Agosto!D16+Septiembre!D16+'Octubre '!D16+Noviembre!D16+'Diciembre '!D16</f>
        <v>0</v>
      </c>
      <c r="E16" s="24">
        <f>+Enero!E16+Febrero!E16+'Marzo '!E16+'Abril '!E16+'Mayo '!E16+Junio!E16+Julio!E16+Agosto!E16+Septiembre!E16+'Octubre '!E16+Noviembre!E16+'Diciembre '!E16</f>
        <v>2675</v>
      </c>
      <c r="F16" s="107">
        <f>+Enero!F16+Febrero!F16+'Marzo '!F16+'Abril '!F16+'Mayo '!F16+Junio!F16+Julio!F16+Agosto!F16+Septiembre!F16+'Octubre '!F16+Noviembre!F16+'Diciembre '!F16</f>
        <v>11</v>
      </c>
      <c r="G16" s="35">
        <f>+Enero!G16+Febrero!G16+'Marzo '!G16+'Abril '!G16+'Mayo '!G16+Junio!G16+Julio!G16+Agosto!G16+Septiembre!G16+'Octubre '!G16+Noviembre!G16+'Diciembre '!G16</f>
        <v>6</v>
      </c>
      <c r="H16" s="34">
        <f>+Enero!H16+Febrero!H16+'Marzo '!H16+'Abril '!H16+'Mayo '!H16+Junio!H16+Julio!H16+Agosto!H16+Septiembre!H16+'Octubre '!H16+Noviembre!H16+'Diciembre '!H16</f>
        <v>0</v>
      </c>
      <c r="I16" s="41">
        <f>+Enero!I16+Febrero!I16+'Marzo '!I16+'Abril '!I16+'Mayo '!I16+Junio!I16+Julio!I16+Agosto!I16+Septiembre!I16+'Octubre '!I16+Noviembre!I16+'Diciembre '!I16</f>
        <v>17</v>
      </c>
      <c r="J16" s="28"/>
      <c r="K16" s="39">
        <f>+Enero!K16+Febrero!K16+'Marzo '!K16+'Abril '!K16+'Mayo '!K16+Junio!K16+Julio!K16+Agosto!K16+Septiembre!K16+'Octubre '!K16+Noviembre!K16+'Diciembre '!K16</f>
        <v>0</v>
      </c>
      <c r="L16" s="40">
        <f>+Enero!L16+Febrero!L16+'Marzo '!L16+'Abril '!L16+'Mayo '!L16+Junio!L16+Julio!L16+Agosto!L16+Septiembre!L16+'Octubre '!L16+Noviembre!L16+'Diciembre '!L16</f>
        <v>0</v>
      </c>
      <c r="M16" s="34">
        <f>+Enero!M16+Febrero!M16+'Marzo '!M16+'Abril '!M16+'Mayo '!M16+Junio!M16+Julio!M16+Agosto!M16+Septiembre!M16+'Octubre '!M16+Noviembre!M16+'Diciembre '!M16</f>
        <v>0</v>
      </c>
      <c r="N16" s="105">
        <f>+Enero!N16+Febrero!N16+'Marzo '!N16+'Abril '!N16+'Mayo '!N16+Junio!N16+Julio!N16+Agosto!N16+Septiembre!N16+'Octubre '!N16+Noviembre!N16+'Diciembre '!N16</f>
        <v>0</v>
      </c>
      <c r="O16" s="107">
        <f>+Enero!O16+Febrero!O16+'Marzo '!O16+'Abril '!O16+'Mayo '!O16+Junio!O16+Julio!O16+Agosto!O16+Septiembre!O16+'Octubre '!O16+Noviembre!O16+'Diciembre '!O16</f>
        <v>0</v>
      </c>
      <c r="P16" s="35">
        <f>+Enero!P16+Febrero!P16+'Marzo '!P16+'Abril '!P16+'Mayo '!P16+Junio!P16+Julio!P16+Agosto!P16+Septiembre!P16+'Octubre '!P16+Noviembre!P16+'Diciembre '!P16</f>
        <v>0</v>
      </c>
      <c r="Q16" s="34">
        <f>+Enero!Q16+Febrero!Q16+'Marzo '!Q16+'Abril '!Q16+'Mayo '!Q16+Junio!Q16+Julio!Q16+Agosto!Q16+Septiembre!Q16+'Octubre '!Q16+Noviembre!Q16+'Diciembre '!Q16</f>
        <v>0</v>
      </c>
      <c r="R16" s="41">
        <f>+Enero!R16+Febrero!R16+'Marzo '!R16+'Abril '!R16+'Mayo '!R16+Junio!R16+Julio!R16+Agosto!R16+Septiembre!R16+'Octubre '!R16+Noviembre!R16+'Diciembre '!R16</f>
        <v>0</v>
      </c>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24">
        <f>+Enero!B17+Febrero!B17+'Marzo '!B17+'Abril '!B17+'Mayo '!B17+Junio!B17+Julio!B17+Agosto!B17+Septiembre!B17+'Octubre '!B17+Noviembre!B17+'Diciembre '!B17</f>
        <v>58</v>
      </c>
      <c r="C17" s="24">
        <f>+Enero!C17+Febrero!C17+'Marzo '!C17+'Abril '!C17+'Mayo '!C17+Junio!C17+Julio!C17+Agosto!C17+Septiembre!C17+'Octubre '!C17+Noviembre!C17+'Diciembre '!C17</f>
        <v>68</v>
      </c>
      <c r="D17" s="24">
        <f>+Enero!D17+Febrero!D17+'Marzo '!D17+'Abril '!D17+'Mayo '!D17+Junio!D17+Julio!D17+Agosto!D17+Septiembre!D17+'Octubre '!D17+Noviembre!D17+'Diciembre '!D17</f>
        <v>0</v>
      </c>
      <c r="E17" s="24">
        <f>+Enero!E17+Febrero!E17+'Marzo '!E17+'Abril '!E17+'Mayo '!E17+Junio!E17+Julio!E17+Agosto!E17+Septiembre!E17+'Octubre '!E17+Noviembre!E17+'Diciembre '!E17</f>
        <v>126</v>
      </c>
      <c r="F17" s="107">
        <f>+Enero!F17+Febrero!F17+'Marzo '!F17+'Abril '!F17+'Mayo '!F17+Junio!F17+Julio!F17+Agosto!F17+Septiembre!F17+'Octubre '!F17+Noviembre!F17+'Diciembre '!F17</f>
        <v>0</v>
      </c>
      <c r="G17" s="35">
        <f>+Enero!G17+Febrero!G17+'Marzo '!G17+'Abril '!G17+'Mayo '!G17+Junio!G17+Julio!G17+Agosto!G17+Septiembre!G17+'Octubre '!G17+Noviembre!G17+'Diciembre '!G17</f>
        <v>0</v>
      </c>
      <c r="H17" s="34">
        <f>+Enero!H17+Febrero!H17+'Marzo '!H17+'Abril '!H17+'Mayo '!H17+Junio!H17+Julio!H17+Agosto!H17+Septiembre!H17+'Octubre '!H17+Noviembre!H17+'Diciembre '!H17</f>
        <v>0</v>
      </c>
      <c r="I17" s="37">
        <f>+Enero!I17+Febrero!I17+'Marzo '!I17+'Abril '!I17+'Mayo '!I17+Junio!I17+Julio!I17+Agosto!I17+Septiembre!I17+'Octubre '!I17+Noviembre!I17+'Diciembre '!I17</f>
        <v>0</v>
      </c>
      <c r="J17" s="28"/>
      <c r="K17" s="39">
        <f>+Enero!K17+Febrero!K17+'Marzo '!K17+'Abril '!K17+'Mayo '!K17+Junio!K17+Julio!K17+Agosto!K17+Septiembre!K17+'Octubre '!K17+Noviembre!K17+'Diciembre '!K17</f>
        <v>0</v>
      </c>
      <c r="L17" s="40">
        <f>+Enero!L17+Febrero!L17+'Marzo '!L17+'Abril '!L17+'Mayo '!L17+Junio!L17+Julio!L17+Agosto!L17+Septiembre!L17+'Octubre '!L17+Noviembre!L17+'Diciembre '!L17</f>
        <v>0</v>
      </c>
      <c r="M17" s="34">
        <f>+Enero!M17+Febrero!M17+'Marzo '!M17+'Abril '!M17+'Mayo '!M17+Junio!M17+Julio!M17+Agosto!M17+Septiembre!M17+'Octubre '!M17+Noviembre!M17+'Diciembre '!M17</f>
        <v>0</v>
      </c>
      <c r="N17" s="105">
        <f>+Enero!N17+Febrero!N17+'Marzo '!N17+'Abril '!N17+'Mayo '!N17+Junio!N17+Julio!N17+Agosto!N17+Septiembre!N17+'Octubre '!N17+Noviembre!N17+'Diciembre '!N17</f>
        <v>0</v>
      </c>
      <c r="O17" s="107">
        <f>+Enero!O17+Febrero!O17+'Marzo '!O17+'Abril '!O17+'Mayo '!O17+Junio!O17+Julio!O17+Agosto!O17+Septiembre!O17+'Octubre '!O17+Noviembre!O17+'Diciembre '!O17</f>
        <v>0</v>
      </c>
      <c r="P17" s="35">
        <f>+Enero!P17+Febrero!P17+'Marzo '!P17+'Abril '!P17+'Mayo '!P17+Junio!P17+Julio!P17+Agosto!P17+Septiembre!P17+'Octubre '!P17+Noviembre!P17+'Diciembre '!P17</f>
        <v>0</v>
      </c>
      <c r="Q17" s="34">
        <f>+Enero!Q17+Febrero!Q17+'Marzo '!Q17+'Abril '!Q17+'Mayo '!Q17+Junio!Q17+Julio!Q17+Agosto!Q17+Septiembre!Q17+'Octubre '!Q17+Noviembre!Q17+'Diciembre '!Q17</f>
        <v>0</v>
      </c>
      <c r="R17" s="37">
        <f>+Enero!R17+Febrero!R17+'Marzo '!R17+'Abril '!R17+'Mayo '!R17+Junio!R17+Julio!R17+Agosto!R17+Septiembre!R17+'Octubre '!R17+Noviembre!R17+'Diciembre '!R17</f>
        <v>0</v>
      </c>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24">
        <f>+Enero!B18+Febrero!B18+'Marzo '!B18+'Abril '!B18+'Mayo '!B18+Junio!B18+Julio!B18+Agosto!B18+Septiembre!B18+'Octubre '!B18+Noviembre!B18+'Diciembre '!B18</f>
        <v>2932</v>
      </c>
      <c r="C18" s="24">
        <f>+Enero!C18+Febrero!C18+'Marzo '!C18+'Abril '!C18+'Mayo '!C18+Junio!C18+Julio!C18+Agosto!C18+Septiembre!C18+'Octubre '!C18+Noviembre!C18+'Diciembre '!C18</f>
        <v>0</v>
      </c>
      <c r="D18" s="24">
        <f>+Enero!D18+Febrero!D18+'Marzo '!D18+'Abril '!D18+'Mayo '!D18+Junio!D18+Julio!D18+Agosto!D18+Septiembre!D18+'Octubre '!D18+Noviembre!D18+'Diciembre '!D18</f>
        <v>0</v>
      </c>
      <c r="E18" s="24">
        <f>+Enero!E18+Febrero!E18+'Marzo '!E18+'Abril '!E18+'Mayo '!E18+Junio!E18+Julio!E18+Agosto!E18+Septiembre!E18+'Octubre '!E18+Noviembre!E18+'Diciembre '!E18</f>
        <v>2932</v>
      </c>
      <c r="F18" s="107">
        <f>+Enero!F18+Febrero!F18+'Marzo '!F18+'Abril '!F18+'Mayo '!F18+Junio!F18+Julio!F18+Agosto!F18+Septiembre!F18+'Octubre '!F18+Noviembre!F18+'Diciembre '!F18</f>
        <v>9</v>
      </c>
      <c r="G18" s="35">
        <f>+Enero!G18+Febrero!G18+'Marzo '!G18+'Abril '!G18+'Mayo '!G18+Junio!G18+Julio!G18+Agosto!G18+Septiembre!G18+'Octubre '!G18+Noviembre!G18+'Diciembre '!G18</f>
        <v>0</v>
      </c>
      <c r="H18" s="34">
        <f>+Enero!H18+Febrero!H18+'Marzo '!H18+'Abril '!H18+'Mayo '!H18+Junio!H18+Julio!H18+Agosto!H18+Septiembre!H18+'Octubre '!H18+Noviembre!H18+'Diciembre '!H18</f>
        <v>0</v>
      </c>
      <c r="I18" s="37">
        <f>+Enero!I18+Febrero!I18+'Marzo '!I18+'Abril '!I18+'Mayo '!I18+Junio!I18+Julio!I18+Agosto!I18+Septiembre!I18+'Octubre '!I18+Noviembre!I18+'Diciembre '!I18</f>
        <v>9</v>
      </c>
      <c r="J18" s="28"/>
      <c r="K18" s="39">
        <f>+Enero!K18+Febrero!K18+'Marzo '!K18+'Abril '!K18+'Mayo '!K18+Junio!K18+Julio!K18+Agosto!K18+Septiembre!K18+'Octubre '!K18+Noviembre!K18+'Diciembre '!K18</f>
        <v>0</v>
      </c>
      <c r="L18" s="40">
        <f>+Enero!L18+Febrero!L18+'Marzo '!L18+'Abril '!L18+'Mayo '!L18+Junio!L18+Julio!L18+Agosto!L18+Septiembre!L18+'Octubre '!L18+Noviembre!L18+'Diciembre '!L18</f>
        <v>0</v>
      </c>
      <c r="M18" s="34">
        <f>+Enero!M18+Febrero!M18+'Marzo '!M18+'Abril '!M18+'Mayo '!M18+Junio!M18+Julio!M18+Agosto!M18+Septiembre!M18+'Octubre '!M18+Noviembre!M18+'Diciembre '!M18</f>
        <v>0</v>
      </c>
      <c r="N18" s="105">
        <f>+Enero!N18+Febrero!N18+'Marzo '!N18+'Abril '!N18+'Mayo '!N18+Junio!N18+Julio!N18+Agosto!N18+Septiembre!N18+'Octubre '!N18+Noviembre!N18+'Diciembre '!N18</f>
        <v>0</v>
      </c>
      <c r="O18" s="107">
        <f>+Enero!O18+Febrero!O18+'Marzo '!O18+'Abril '!O18+'Mayo '!O18+Junio!O18+Julio!O18+Agosto!O18+Septiembre!O18+'Octubre '!O18+Noviembre!O18+'Diciembre '!O18</f>
        <v>0</v>
      </c>
      <c r="P18" s="35">
        <f>+Enero!P18+Febrero!P18+'Marzo '!P18+'Abril '!P18+'Mayo '!P18+Junio!P18+Julio!P18+Agosto!P18+Septiembre!P18+'Octubre '!P18+Noviembre!P18+'Diciembre '!P18</f>
        <v>0</v>
      </c>
      <c r="Q18" s="34">
        <f>+Enero!Q18+Febrero!Q18+'Marzo '!Q18+'Abril '!Q18+'Mayo '!Q18+Junio!Q18+Julio!Q18+Agosto!Q18+Septiembre!Q18+'Octubre '!Q18+Noviembre!Q18+'Diciembre '!Q18</f>
        <v>0</v>
      </c>
      <c r="R18" s="37">
        <f>+Enero!R18+Febrero!R18+'Marzo '!R18+'Abril '!R18+'Mayo '!R18+Junio!R18+Julio!R18+Agosto!R18+Septiembre!R18+'Octubre '!R18+Noviembre!R18+'Diciembre '!R18</f>
        <v>0</v>
      </c>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24">
        <f>+Enero!B19+Febrero!B19+'Marzo '!B19+'Abril '!B19+'Mayo '!B19+Junio!B19+Julio!B19+Agosto!B19+Septiembre!B19+'Octubre '!B19+Noviembre!B19+'Diciembre '!B19</f>
        <v>22</v>
      </c>
      <c r="C19" s="24">
        <f>+Enero!C19+Febrero!C19+'Marzo '!C19+'Abril '!C19+'Mayo '!C19+Junio!C19+Julio!C19+Agosto!C19+Septiembre!C19+'Octubre '!C19+Noviembre!C19+'Diciembre '!C19</f>
        <v>4</v>
      </c>
      <c r="D19" s="24">
        <f>+Enero!D19+Febrero!D19+'Marzo '!D19+'Abril '!D19+'Mayo '!D19+Junio!D19+Julio!D19+Agosto!D19+Septiembre!D19+'Octubre '!D19+Noviembre!D19+'Diciembre '!D19</f>
        <v>15</v>
      </c>
      <c r="E19" s="24">
        <f>+Enero!E19+Febrero!E19+'Marzo '!E19+'Abril '!E19+'Mayo '!E19+Junio!E19+Julio!E19+Agosto!E19+Septiembre!E19+'Octubre '!E19+Noviembre!E19+'Diciembre '!E19</f>
        <v>11</v>
      </c>
      <c r="F19" s="109">
        <f>+Enero!F19+Febrero!F19+'Marzo '!F19+'Abril '!F19+'Mayo '!F19+Junio!F19+Julio!F19+Agosto!F19+Septiembre!F19+'Octubre '!F19+Noviembre!F19+'Diciembre '!F19</f>
        <v>13</v>
      </c>
      <c r="G19" s="37">
        <f>+Enero!G19+Febrero!G19+'Marzo '!G19+'Abril '!G19+'Mayo '!G19+Junio!G19+Julio!G19+Agosto!G19+Septiembre!G19+'Octubre '!G19+Noviembre!G19+'Diciembre '!G19</f>
        <v>1</v>
      </c>
      <c r="H19" s="39">
        <f>+Enero!H19+Febrero!H19+'Marzo '!H19+'Abril '!H19+'Mayo '!H19+Junio!H19+Julio!H19+Agosto!H19+Septiembre!H19+'Octubre '!H19+Noviembre!H19+'Diciembre '!H19</f>
        <v>7</v>
      </c>
      <c r="I19" s="37">
        <f>+Enero!I19+Febrero!I19+'Marzo '!I19+'Abril '!I19+'Mayo '!I19+Junio!I19+Julio!I19+Agosto!I19+Septiembre!I19+'Octubre '!I19+Noviembre!I19+'Diciembre '!I19</f>
        <v>7</v>
      </c>
      <c r="J19" s="28"/>
      <c r="K19" s="39">
        <f>+Enero!K19+Febrero!K19+'Marzo '!K19+'Abril '!K19+'Mayo '!K19+Junio!K19+Julio!K19+Agosto!K19+Septiembre!K19+'Octubre '!K19+Noviembre!K19+'Diciembre '!K19</f>
        <v>0</v>
      </c>
      <c r="L19" s="40">
        <f>+Enero!L19+Febrero!L19+'Marzo '!L19+'Abril '!L19+'Mayo '!L19+Junio!L19+Julio!L19+Agosto!L19+Septiembre!L19+'Octubre '!L19+Noviembre!L19+'Diciembre '!L19</f>
        <v>0</v>
      </c>
      <c r="M19" s="39">
        <f>+Enero!M19+Febrero!M19+'Marzo '!M19+'Abril '!M19+'Mayo '!M19+Junio!M19+Julio!M19+Agosto!M19+Septiembre!M19+'Octubre '!M19+Noviembre!M19+'Diciembre '!M19</f>
        <v>0</v>
      </c>
      <c r="N19" s="108">
        <f>+Enero!N19+Febrero!N19+'Marzo '!N19+'Abril '!N19+'Mayo '!N19+Junio!N19+Julio!N19+Agosto!N19+Septiembre!N19+'Octubre '!N19+Noviembre!N19+'Diciembre '!N19</f>
        <v>0</v>
      </c>
      <c r="O19" s="109">
        <f>+Enero!O19+Febrero!O19+'Marzo '!O19+'Abril '!O19+'Mayo '!O19+Junio!O19+Julio!O19+Agosto!O19+Septiembre!O19+'Octubre '!O19+Noviembre!O19+'Diciembre '!O19</f>
        <v>0</v>
      </c>
      <c r="P19" s="37">
        <f>+Enero!P19+Febrero!P19+'Marzo '!P19+'Abril '!P19+'Mayo '!P19+Junio!P19+Julio!P19+Agosto!P19+Septiembre!P19+'Octubre '!P19+Noviembre!P19+'Diciembre '!P19</f>
        <v>0</v>
      </c>
      <c r="Q19" s="39">
        <f>+Enero!Q19+Febrero!Q19+'Marzo '!Q19+'Abril '!Q19+'Mayo '!Q19+Junio!Q19+Julio!Q19+Agosto!Q19+Septiembre!Q19+'Octubre '!Q19+Noviembre!Q19+'Diciembre '!Q19</f>
        <v>0</v>
      </c>
      <c r="R19" s="37">
        <f>+Enero!R19+Febrero!R19+'Marzo '!R19+'Abril '!R19+'Mayo '!R19+Junio!R19+Julio!R19+Agosto!R19+Septiembre!R19+'Octubre '!R19+Noviembre!R19+'Diciembre '!R19</f>
        <v>0</v>
      </c>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24">
        <f>+Enero!B20+Febrero!B20+'Marzo '!B20+'Abril '!B20+'Mayo '!B20+Junio!B20+Julio!B20+Agosto!B20+Septiembre!B20+'Octubre '!B20+Noviembre!B20+'Diciembre '!B20</f>
        <v>4</v>
      </c>
      <c r="C20" s="24">
        <f>+Enero!C20+Febrero!C20+'Marzo '!C20+'Abril '!C20+'Mayo '!C20+Junio!C20+Julio!C20+Agosto!C20+Septiembre!C20+'Octubre '!C20+Noviembre!C20+'Diciembre '!C20</f>
        <v>0</v>
      </c>
      <c r="D20" s="24">
        <f>+Enero!D20+Febrero!D20+'Marzo '!D20+'Abril '!D20+'Mayo '!D20+Junio!D20+Julio!D20+Agosto!D20+Septiembre!D20+'Octubre '!D20+Noviembre!D20+'Diciembre '!D20</f>
        <v>0</v>
      </c>
      <c r="E20" s="24">
        <f>+Enero!E20+Febrero!E20+'Marzo '!E20+'Abril '!E20+'Mayo '!E20+Junio!E20+Julio!E20+Agosto!E20+Septiembre!E20+'Octubre '!E20+Noviembre!E20+'Diciembre '!E20</f>
        <v>4</v>
      </c>
      <c r="F20" s="109">
        <f>+Enero!F20+Febrero!F20+'Marzo '!F20+'Abril '!F20+'Mayo '!F20+Junio!F20+Julio!F20+Agosto!F20+Septiembre!F20+'Octubre '!F20+Noviembre!F20+'Diciembre '!F20</f>
        <v>0</v>
      </c>
      <c r="G20" s="37">
        <f>+Enero!G20+Febrero!G20+'Marzo '!G20+'Abril '!G20+'Mayo '!G20+Junio!G20+Julio!G20+Agosto!G20+Septiembre!G20+'Octubre '!G20+Noviembre!G20+'Diciembre '!G20</f>
        <v>0</v>
      </c>
      <c r="H20" s="39">
        <f>+Enero!H20+Febrero!H20+'Marzo '!H20+'Abril '!H20+'Mayo '!H20+Junio!H20+Julio!H20+Agosto!H20+Septiembre!H20+'Octubre '!H20+Noviembre!H20+'Diciembre '!H20</f>
        <v>0</v>
      </c>
      <c r="I20" s="37">
        <f>+Enero!I20+Febrero!I20+'Marzo '!I20+'Abril '!I20+'Mayo '!I20+Junio!I20+Julio!I20+Agosto!I20+Septiembre!I20+'Octubre '!I20+Noviembre!I20+'Diciembre '!I20</f>
        <v>0</v>
      </c>
      <c r="J20" s="28"/>
      <c r="K20" s="39">
        <f>+Enero!K20+Febrero!K20+'Marzo '!K20+'Abril '!K20+'Mayo '!K20+Junio!K20+Julio!K20+Agosto!K20+Septiembre!K20+'Octubre '!K20+Noviembre!K20+'Diciembre '!K20</f>
        <v>0</v>
      </c>
      <c r="L20" s="40">
        <f>+Enero!L20+Febrero!L20+'Marzo '!L20+'Abril '!L20+'Mayo '!L20+Junio!L20+Julio!L20+Agosto!L20+Septiembre!L20+'Octubre '!L20+Noviembre!L20+'Diciembre '!L20</f>
        <v>0</v>
      </c>
      <c r="M20" s="39">
        <f>+Enero!M20+Febrero!M20+'Marzo '!M20+'Abril '!M20+'Mayo '!M20+Junio!M20+Julio!M20+Agosto!M20+Septiembre!M20+'Octubre '!M20+Noviembre!M20+'Diciembre '!M20</f>
        <v>0</v>
      </c>
      <c r="N20" s="108">
        <f>+Enero!N20+Febrero!N20+'Marzo '!N20+'Abril '!N20+'Mayo '!N20+Junio!N20+Julio!N20+Agosto!N20+Septiembre!N20+'Octubre '!N20+Noviembre!N20+'Diciembre '!N20</f>
        <v>0</v>
      </c>
      <c r="O20" s="109">
        <f>+Enero!O20+Febrero!O20+'Marzo '!O20+'Abril '!O20+'Mayo '!O20+Junio!O20+Julio!O20+Agosto!O20+Septiembre!O20+'Octubre '!O20+Noviembre!O20+'Diciembre '!O20</f>
        <v>0</v>
      </c>
      <c r="P20" s="37">
        <f>+Enero!P20+Febrero!P20+'Marzo '!P20+'Abril '!P20+'Mayo '!P20+Junio!P20+Julio!P20+Agosto!P20+Septiembre!P20+'Octubre '!P20+Noviembre!P20+'Diciembre '!P20</f>
        <v>0</v>
      </c>
      <c r="Q20" s="39">
        <f>+Enero!Q20+Febrero!Q20+'Marzo '!Q20+'Abril '!Q20+'Mayo '!Q20+Junio!Q20+Julio!Q20+Agosto!Q20+Septiembre!Q20+'Octubre '!Q20+Noviembre!Q20+'Diciembre '!Q20</f>
        <v>0</v>
      </c>
      <c r="R20" s="37">
        <f>+Enero!R20+Febrero!R20+'Marzo '!R20+'Abril '!R20+'Mayo '!R20+Junio!R20+Julio!R20+Agosto!R20+Septiembre!R20+'Octubre '!R20+Noviembre!R20+'Diciembre '!R20</f>
        <v>0</v>
      </c>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24">
        <f>+Enero!B21+Febrero!B21+'Marzo '!B21+'Abril '!B21+'Mayo '!B21+Junio!B21+Julio!B21+Agosto!B21+Septiembre!B21+'Octubre '!B21+Noviembre!B21+'Diciembre '!B21</f>
        <v>7121</v>
      </c>
      <c r="C21" s="24">
        <f>+Enero!C21+Febrero!C21+'Marzo '!C21+'Abril '!C21+'Mayo '!C21+Junio!C21+Julio!C21+Agosto!C21+Septiembre!C21+'Octubre '!C21+Noviembre!C21+'Diciembre '!C21</f>
        <v>0</v>
      </c>
      <c r="D21" s="24">
        <f>+Enero!D21+Febrero!D21+'Marzo '!D21+'Abril '!D21+'Mayo '!D21+Junio!D21+Julio!D21+Agosto!D21+Septiembre!D21+'Octubre '!D21+Noviembre!D21+'Diciembre '!D21</f>
        <v>0</v>
      </c>
      <c r="E21" s="24">
        <f>+Enero!E21+Febrero!E21+'Marzo '!E21+'Abril '!E21+'Mayo '!E21+Junio!E21+Julio!E21+Agosto!E21+Septiembre!E21+'Octubre '!E21+Noviembre!E21+'Diciembre '!E21</f>
        <v>7121</v>
      </c>
      <c r="F21" s="109">
        <f>+Enero!F21+Febrero!F21+'Marzo '!F21+'Abril '!F21+'Mayo '!F21+Junio!F21+Julio!F21+Agosto!F21+Septiembre!F21+'Octubre '!F21+Noviembre!F21+'Diciembre '!F21</f>
        <v>18</v>
      </c>
      <c r="G21" s="37">
        <f>+Enero!G21+Febrero!G21+'Marzo '!G21+'Abril '!G21+'Mayo '!G21+Junio!G21+Julio!G21+Agosto!G21+Septiembre!G21+'Octubre '!G21+Noviembre!G21+'Diciembre '!G21</f>
        <v>0</v>
      </c>
      <c r="H21" s="39">
        <f>+Enero!H21+Febrero!H21+'Marzo '!H21+'Abril '!H21+'Mayo '!H21+Junio!H21+Julio!H21+Agosto!H21+Septiembre!H21+'Octubre '!H21+Noviembre!H21+'Diciembre '!H21</f>
        <v>0</v>
      </c>
      <c r="I21" s="37">
        <f>+Enero!I21+Febrero!I21+'Marzo '!I21+'Abril '!I21+'Mayo '!I21+Junio!I21+Julio!I21+Agosto!I21+Septiembre!I21+'Octubre '!I21+Noviembre!I21+'Diciembre '!I21</f>
        <v>18</v>
      </c>
      <c r="J21" s="28"/>
      <c r="K21" s="39">
        <f>+Enero!K21+Febrero!K21+'Marzo '!K21+'Abril '!K21+'Mayo '!K21+Junio!K21+Julio!K21+Agosto!K21+Septiembre!K21+'Octubre '!K21+Noviembre!K21+'Diciembre '!K21</f>
        <v>0</v>
      </c>
      <c r="L21" s="40">
        <f>+Enero!L21+Febrero!L21+'Marzo '!L21+'Abril '!L21+'Mayo '!L21+Junio!L21+Julio!L21+Agosto!L21+Septiembre!L21+'Octubre '!L21+Noviembre!L21+'Diciembre '!L21</f>
        <v>0</v>
      </c>
      <c r="M21" s="39">
        <f>+Enero!M21+Febrero!M21+'Marzo '!M21+'Abril '!M21+'Mayo '!M21+Junio!M21+Julio!M21+Agosto!M21+Septiembre!M21+'Octubre '!M21+Noviembre!M21+'Diciembre '!M21</f>
        <v>0</v>
      </c>
      <c r="N21" s="108">
        <f>+Enero!N21+Febrero!N21+'Marzo '!N21+'Abril '!N21+'Mayo '!N21+Junio!N21+Julio!N21+Agosto!N21+Septiembre!N21+'Octubre '!N21+Noviembre!N21+'Diciembre '!N21</f>
        <v>0</v>
      </c>
      <c r="O21" s="109">
        <f>+Enero!O21+Febrero!O21+'Marzo '!O21+'Abril '!O21+'Mayo '!O21+Junio!O21+Julio!O21+Agosto!O21+Septiembre!O21+'Octubre '!O21+Noviembre!O21+'Diciembre '!O21</f>
        <v>0</v>
      </c>
      <c r="P21" s="37">
        <f>+Enero!P21+Febrero!P21+'Marzo '!P21+'Abril '!P21+'Mayo '!P21+Junio!P21+Julio!P21+Agosto!P21+Septiembre!P21+'Octubre '!P21+Noviembre!P21+'Diciembre '!P21</f>
        <v>0</v>
      </c>
      <c r="Q21" s="39">
        <f>+Enero!Q21+Febrero!Q21+'Marzo '!Q21+'Abril '!Q21+'Mayo '!Q21+Junio!Q21+Julio!Q21+Agosto!Q21+Septiembre!Q21+'Octubre '!Q21+Noviembre!Q21+'Diciembre '!Q21</f>
        <v>0</v>
      </c>
      <c r="R21" s="37">
        <f>+Enero!R21+Febrero!R21+'Marzo '!R21+'Abril '!R21+'Mayo '!R21+Junio!R21+Julio!R21+Agosto!R21+Septiembre!R21+'Octubre '!R21+Noviembre!R21+'Diciembre '!R21</f>
        <v>0</v>
      </c>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24">
        <f>+Enero!B22+Febrero!B22+'Marzo '!B22+'Abril '!B22+'Mayo '!B22+Junio!B22+Julio!B22+Agosto!B22+Septiembre!B22+'Octubre '!B22+Noviembre!B22+'Diciembre '!B22</f>
        <v>602</v>
      </c>
      <c r="C22" s="24">
        <f>+Enero!C22+Febrero!C22+'Marzo '!C22+'Abril '!C22+'Mayo '!C22+Junio!C22+Julio!C22+Agosto!C22+Septiembre!C22+'Octubre '!C22+Noviembre!C22+'Diciembre '!C22</f>
        <v>1</v>
      </c>
      <c r="D22" s="24">
        <f>+Enero!D22+Febrero!D22+'Marzo '!D22+'Abril '!D22+'Mayo '!D22+Junio!D22+Julio!D22+Agosto!D22+Septiembre!D22+'Octubre '!D22+Noviembre!D22+'Diciembre '!D22</f>
        <v>324</v>
      </c>
      <c r="E22" s="24">
        <f>+Enero!E22+Febrero!E22+'Marzo '!E22+'Abril '!E22+'Mayo '!E22+Junio!E22+Julio!E22+Agosto!E22+Septiembre!E22+'Octubre '!E22+Noviembre!E22+'Diciembre '!E22</f>
        <v>279</v>
      </c>
      <c r="F22" s="109">
        <f>+Enero!F22+Febrero!F22+'Marzo '!F22+'Abril '!F22+'Mayo '!F22+Junio!F22+Julio!F22+Agosto!F22+Septiembre!F22+'Octubre '!F22+Noviembre!F22+'Diciembre '!F22</f>
        <v>171</v>
      </c>
      <c r="G22" s="37">
        <f>+Enero!G22+Febrero!G22+'Marzo '!G22+'Abril '!G22+'Mayo '!G22+Junio!G22+Julio!G22+Agosto!G22+Septiembre!G22+'Octubre '!G22+Noviembre!G22+'Diciembre '!G22</f>
        <v>0</v>
      </c>
      <c r="H22" s="39">
        <f>+Enero!H22+Febrero!H22+'Marzo '!H22+'Abril '!H22+'Mayo '!H22+Junio!H22+Julio!H22+Agosto!H22+Septiembre!H22+'Octubre '!H22+Noviembre!H22+'Diciembre '!H22</f>
        <v>49</v>
      </c>
      <c r="I22" s="37">
        <f>+Enero!I22+Febrero!I22+'Marzo '!I22+'Abril '!I22+'Mayo '!I22+Junio!I22+Julio!I22+Agosto!I22+Septiembre!I22+'Octubre '!I22+Noviembre!I22+'Diciembre '!I22</f>
        <v>122</v>
      </c>
      <c r="J22" s="28"/>
      <c r="K22" s="39">
        <f>+Enero!K22+Febrero!K22+'Marzo '!K22+'Abril '!K22+'Mayo '!K22+Junio!K22+Julio!K22+Agosto!K22+Septiembre!K22+'Octubre '!K22+Noviembre!K22+'Diciembre '!K22</f>
        <v>0</v>
      </c>
      <c r="L22" s="40">
        <f>+Enero!L22+Febrero!L22+'Marzo '!L22+'Abril '!L22+'Mayo '!L22+Junio!L22+Julio!L22+Agosto!L22+Septiembre!L22+'Octubre '!L22+Noviembre!L22+'Diciembre '!L22</f>
        <v>0</v>
      </c>
      <c r="M22" s="39">
        <f>+Enero!M22+Febrero!M22+'Marzo '!M22+'Abril '!M22+'Mayo '!M22+Junio!M22+Julio!M22+Agosto!M22+Septiembre!M22+'Octubre '!M22+Noviembre!M22+'Diciembre '!M22</f>
        <v>0</v>
      </c>
      <c r="N22" s="108">
        <f>+Enero!N22+Febrero!N22+'Marzo '!N22+'Abril '!N22+'Mayo '!N22+Junio!N22+Julio!N22+Agosto!N22+Septiembre!N22+'Octubre '!N22+Noviembre!N22+'Diciembre '!N22</f>
        <v>0</v>
      </c>
      <c r="O22" s="109">
        <f>+Enero!O22+Febrero!O22+'Marzo '!O22+'Abril '!O22+'Mayo '!O22+Junio!O22+Julio!O22+Agosto!O22+Septiembre!O22+'Octubre '!O22+Noviembre!O22+'Diciembre '!O22</f>
        <v>0</v>
      </c>
      <c r="P22" s="37">
        <f>+Enero!P22+Febrero!P22+'Marzo '!P22+'Abril '!P22+'Mayo '!P22+Junio!P22+Julio!P22+Agosto!P22+Septiembre!P22+'Octubre '!P22+Noviembre!P22+'Diciembre '!P22</f>
        <v>0</v>
      </c>
      <c r="Q22" s="39">
        <f>+Enero!Q22+Febrero!Q22+'Marzo '!Q22+'Abril '!Q22+'Mayo '!Q22+Junio!Q22+Julio!Q22+Agosto!Q22+Septiembre!Q22+'Octubre '!Q22+Noviembre!Q22+'Diciembre '!Q22</f>
        <v>0</v>
      </c>
      <c r="R22" s="37">
        <f>+Enero!R22+Febrero!R22+'Marzo '!R22+'Abril '!R22+'Mayo '!R22+Junio!R22+Julio!R22+Agosto!R22+Septiembre!R22+'Octubre '!R22+Noviembre!R22+'Diciembre '!R22</f>
        <v>0</v>
      </c>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24">
        <f>+Enero!B23+Febrero!B23+'Marzo '!B23+'Abril '!B23+'Mayo '!B23+Junio!B23+Julio!B23+Agosto!B23+Septiembre!B23+'Octubre '!B23+Noviembre!B23+'Diciembre '!B23</f>
        <v>2800</v>
      </c>
      <c r="C23" s="24">
        <f>+Enero!C23+Febrero!C23+'Marzo '!C23+'Abril '!C23+'Mayo '!C23+Junio!C23+Julio!C23+Agosto!C23+Septiembre!C23+'Octubre '!C23+Noviembre!C23+'Diciembre '!C23</f>
        <v>0</v>
      </c>
      <c r="D23" s="24">
        <f>+Enero!D23+Febrero!D23+'Marzo '!D23+'Abril '!D23+'Mayo '!D23+Junio!D23+Julio!D23+Agosto!D23+Septiembre!D23+'Octubre '!D23+Noviembre!D23+'Diciembre '!D23</f>
        <v>1177</v>
      </c>
      <c r="E23" s="24">
        <f>+Enero!E23+Febrero!E23+'Marzo '!E23+'Abril '!E23+'Mayo '!E23+Junio!E23+Julio!E23+Agosto!E23+Septiembre!E23+'Octubre '!E23+Noviembre!E23+'Diciembre '!E23</f>
        <v>1623</v>
      </c>
      <c r="F23" s="109">
        <f>+Enero!F23+Febrero!F23+'Marzo '!F23+'Abril '!F23+'Mayo '!F23+Junio!F23+Julio!F23+Agosto!F23+Septiembre!F23+'Octubre '!F23+Noviembre!F23+'Diciembre '!F23</f>
        <v>16</v>
      </c>
      <c r="G23" s="37">
        <f>+Enero!G23+Febrero!G23+'Marzo '!G23+'Abril '!G23+'Mayo '!G23+Junio!G23+Julio!G23+Agosto!G23+Septiembre!G23+'Octubre '!G23+Noviembre!G23+'Diciembre '!G23</f>
        <v>0</v>
      </c>
      <c r="H23" s="39">
        <f>+Enero!H23+Febrero!H23+'Marzo '!H23+'Abril '!H23+'Mayo '!H23+Junio!H23+Julio!H23+Agosto!H23+Septiembre!H23+'Octubre '!H23+Noviembre!H23+'Diciembre '!H23</f>
        <v>8</v>
      </c>
      <c r="I23" s="37">
        <f>+Enero!I23+Febrero!I23+'Marzo '!I23+'Abril '!I23+'Mayo '!I23+Junio!I23+Julio!I23+Agosto!I23+Septiembre!I23+'Octubre '!I23+Noviembre!I23+'Diciembre '!I23</f>
        <v>8</v>
      </c>
      <c r="J23" s="28"/>
      <c r="K23" s="39">
        <f>+Enero!K23+Febrero!K23+'Marzo '!K23+'Abril '!K23+'Mayo '!K23+Junio!K23+Julio!K23+Agosto!K23+Septiembre!K23+'Octubre '!K23+Noviembre!K23+'Diciembre '!K23</f>
        <v>0</v>
      </c>
      <c r="L23" s="40">
        <f>+Enero!L23+Febrero!L23+'Marzo '!L23+'Abril '!L23+'Mayo '!L23+Junio!L23+Julio!L23+Agosto!L23+Septiembre!L23+'Octubre '!L23+Noviembre!L23+'Diciembre '!L23</f>
        <v>0</v>
      </c>
      <c r="M23" s="39">
        <f>+Enero!M23+Febrero!M23+'Marzo '!M23+'Abril '!M23+'Mayo '!M23+Junio!M23+Julio!M23+Agosto!M23+Septiembre!M23+'Octubre '!M23+Noviembre!M23+'Diciembre '!M23</f>
        <v>0</v>
      </c>
      <c r="N23" s="108">
        <f>+Enero!N23+Febrero!N23+'Marzo '!N23+'Abril '!N23+'Mayo '!N23+Junio!N23+Julio!N23+Agosto!N23+Septiembre!N23+'Octubre '!N23+Noviembre!N23+'Diciembre '!N23</f>
        <v>0</v>
      </c>
      <c r="O23" s="109">
        <f>+Enero!O23+Febrero!O23+'Marzo '!O23+'Abril '!O23+'Mayo '!O23+Junio!O23+Julio!O23+Agosto!O23+Septiembre!O23+'Octubre '!O23+Noviembre!O23+'Diciembre '!O23</f>
        <v>0</v>
      </c>
      <c r="P23" s="37">
        <f>+Enero!P23+Febrero!P23+'Marzo '!P23+'Abril '!P23+'Mayo '!P23+Junio!P23+Julio!P23+Agosto!P23+Septiembre!P23+'Octubre '!P23+Noviembre!P23+'Diciembre '!P23</f>
        <v>0</v>
      </c>
      <c r="Q23" s="39">
        <f>+Enero!Q23+Febrero!Q23+'Marzo '!Q23+'Abril '!Q23+'Mayo '!Q23+Junio!Q23+Julio!Q23+Agosto!Q23+Septiembre!Q23+'Octubre '!Q23+Noviembre!Q23+'Diciembre '!Q23</f>
        <v>0</v>
      </c>
      <c r="R23" s="37">
        <f>+Enero!R23+Febrero!R23+'Marzo '!R23+'Abril '!R23+'Mayo '!R23+Junio!R23+Julio!R23+Agosto!R23+Septiembre!R23+'Octubre '!R23+Noviembre!R23+'Diciembre '!R23</f>
        <v>0</v>
      </c>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24">
        <f>+Enero!B24+Febrero!B24+'Marzo '!B24+'Abril '!B24+'Mayo '!B24+Junio!B24+Julio!B24+Agosto!B24+Septiembre!B24+'Octubre '!B24+Noviembre!B24+'Diciembre '!B24</f>
        <v>0</v>
      </c>
      <c r="C24" s="24">
        <f>+Enero!C24+Febrero!C24+'Marzo '!C24+'Abril '!C24+'Mayo '!C24+Junio!C24+Julio!C24+Agosto!C24+Septiembre!C24+'Octubre '!C24+Noviembre!C24+'Diciembre '!C24</f>
        <v>0</v>
      </c>
      <c r="D24" s="24">
        <f>+Enero!D24+Febrero!D24+'Marzo '!D24+'Abril '!D24+'Mayo '!D24+Junio!D24+Julio!D24+Agosto!D24+Septiembre!D24+'Octubre '!D24+Noviembre!D24+'Diciembre '!D24</f>
        <v>0</v>
      </c>
      <c r="E24" s="24">
        <f>+Enero!E24+Febrero!E24+'Marzo '!E24+'Abril '!E24+'Mayo '!E24+Junio!E24+Julio!E24+Agosto!E24+Septiembre!E24+'Octubre '!E24+Noviembre!E24+'Diciembre '!E24</f>
        <v>0</v>
      </c>
      <c r="F24" s="109">
        <f>+Enero!F24+Febrero!F24+'Marzo '!F24+'Abril '!F24+'Mayo '!F24+Junio!F24+Julio!F24+Agosto!F24+Septiembre!F24+'Octubre '!F24+Noviembre!F24+'Diciembre '!F24</f>
        <v>0</v>
      </c>
      <c r="G24" s="37">
        <f>+Enero!G24+Febrero!G24+'Marzo '!G24+'Abril '!G24+'Mayo '!G24+Junio!G24+Julio!G24+Agosto!G24+Septiembre!G24+'Octubre '!G24+Noviembre!G24+'Diciembre '!G24</f>
        <v>0</v>
      </c>
      <c r="H24" s="39">
        <f>+Enero!H24+Febrero!H24+'Marzo '!H24+'Abril '!H24+'Mayo '!H24+Junio!H24+Julio!H24+Agosto!H24+Septiembre!H24+'Octubre '!H24+Noviembre!H24+'Diciembre '!H24</f>
        <v>0</v>
      </c>
      <c r="I24" s="37">
        <f>+Enero!I24+Febrero!I24+'Marzo '!I24+'Abril '!I24+'Mayo '!I24+Junio!I24+Julio!I24+Agosto!I24+Septiembre!I24+'Octubre '!I24+Noviembre!I24+'Diciembre '!I24</f>
        <v>0</v>
      </c>
      <c r="J24" s="28"/>
      <c r="K24" s="39">
        <f>+Enero!K24+Febrero!K24+'Marzo '!K24+'Abril '!K24+'Mayo '!K24+Junio!K24+Julio!K24+Agosto!K24+Septiembre!K24+'Octubre '!K24+Noviembre!K24+'Diciembre '!K24</f>
        <v>0</v>
      </c>
      <c r="L24" s="40">
        <f>+Enero!L24+Febrero!L24+'Marzo '!L24+'Abril '!L24+'Mayo '!L24+Junio!L24+Julio!L24+Agosto!L24+Septiembre!L24+'Octubre '!L24+Noviembre!L24+'Diciembre '!L24</f>
        <v>0</v>
      </c>
      <c r="M24" s="39">
        <f>+Enero!M24+Febrero!M24+'Marzo '!M24+'Abril '!M24+'Mayo '!M24+Junio!M24+Julio!M24+Agosto!M24+Septiembre!M24+'Octubre '!M24+Noviembre!M24+'Diciembre '!M24</f>
        <v>0</v>
      </c>
      <c r="N24" s="108">
        <f>+Enero!N24+Febrero!N24+'Marzo '!N24+'Abril '!N24+'Mayo '!N24+Junio!N24+Julio!N24+Agosto!N24+Septiembre!N24+'Octubre '!N24+Noviembre!N24+'Diciembre '!N24</f>
        <v>0</v>
      </c>
      <c r="O24" s="109">
        <f>+Enero!O24+Febrero!O24+'Marzo '!O24+'Abril '!O24+'Mayo '!O24+Junio!O24+Julio!O24+Agosto!O24+Septiembre!O24+'Octubre '!O24+Noviembre!O24+'Diciembre '!O24</f>
        <v>0</v>
      </c>
      <c r="P24" s="37">
        <f>+Enero!P24+Febrero!P24+'Marzo '!P24+'Abril '!P24+'Mayo '!P24+Junio!P24+Julio!P24+Agosto!P24+Septiembre!P24+'Octubre '!P24+Noviembre!P24+'Diciembre '!P24</f>
        <v>0</v>
      </c>
      <c r="Q24" s="39">
        <f>+Enero!Q24+Febrero!Q24+'Marzo '!Q24+'Abril '!Q24+'Mayo '!Q24+Junio!Q24+Julio!Q24+Agosto!Q24+Septiembre!Q24+'Octubre '!Q24+Noviembre!Q24+'Diciembre '!Q24</f>
        <v>0</v>
      </c>
      <c r="R24" s="37">
        <f>+Enero!R24+Febrero!R24+'Marzo '!R24+'Abril '!R24+'Mayo '!R24+Junio!R24+Julio!R24+Agosto!R24+Septiembre!R24+'Octubre '!R24+Noviembre!R24+'Diciembre '!R24</f>
        <v>0</v>
      </c>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24">
        <f>+Enero!B25+Febrero!B25+'Marzo '!B25+'Abril '!B25+'Mayo '!B25+Junio!B25+Julio!B25+Agosto!B25+Septiembre!B25+'Octubre '!B25+Noviembre!B25+'Diciembre '!B25</f>
        <v>0</v>
      </c>
      <c r="C25" s="24">
        <f>+Enero!C25+Febrero!C25+'Marzo '!C25+'Abril '!C25+'Mayo '!C25+Junio!C25+Julio!C25+Agosto!C25+Septiembre!C25+'Octubre '!C25+Noviembre!C25+'Diciembre '!C25</f>
        <v>1</v>
      </c>
      <c r="D25" s="24">
        <f>+Enero!D25+Febrero!D25+'Marzo '!D25+'Abril '!D25+'Mayo '!D25+Junio!D25+Julio!D25+Agosto!D25+Septiembre!D25+'Octubre '!D25+Noviembre!D25+'Diciembre '!D25</f>
        <v>0</v>
      </c>
      <c r="E25" s="24">
        <f>+Enero!E25+Febrero!E25+'Marzo '!E25+'Abril '!E25+'Mayo '!E25+Junio!E25+Julio!E25+Agosto!E25+Septiembre!E25+'Octubre '!E25+Noviembre!E25+'Diciembre '!E25</f>
        <v>1</v>
      </c>
      <c r="F25" s="109">
        <f>+Enero!F25+Febrero!F25+'Marzo '!F25+'Abril '!F25+'Mayo '!F25+Junio!F25+Julio!F25+Agosto!F25+Septiembre!F25+'Octubre '!F25+Noviembre!F25+'Diciembre '!F25</f>
        <v>0</v>
      </c>
      <c r="G25" s="37">
        <f>+Enero!G25+Febrero!G25+'Marzo '!G25+'Abril '!G25+'Mayo '!G25+Junio!G25+Julio!G25+Agosto!G25+Septiembre!G25+'Octubre '!G25+Noviembre!G25+'Diciembre '!G25</f>
        <v>0</v>
      </c>
      <c r="H25" s="39">
        <f>+Enero!H25+Febrero!H25+'Marzo '!H25+'Abril '!H25+'Mayo '!H25+Junio!H25+Julio!H25+Agosto!H25+Septiembre!H25+'Octubre '!H25+Noviembre!H25+'Diciembre '!H25</f>
        <v>0</v>
      </c>
      <c r="I25" s="37">
        <f>+Enero!I25+Febrero!I25+'Marzo '!I25+'Abril '!I25+'Mayo '!I25+Junio!I25+Julio!I25+Agosto!I25+Septiembre!I25+'Octubre '!I25+Noviembre!I25+'Diciembre '!I25</f>
        <v>0</v>
      </c>
      <c r="J25" s="28"/>
      <c r="K25" s="39">
        <f>+Enero!K25+Febrero!K25+'Marzo '!K25+'Abril '!K25+'Mayo '!K25+Junio!K25+Julio!K25+Agosto!K25+Septiembre!K25+'Octubre '!K25+Noviembre!K25+'Diciembre '!K25</f>
        <v>0</v>
      </c>
      <c r="L25" s="40">
        <f>+Enero!L25+Febrero!L25+'Marzo '!L25+'Abril '!L25+'Mayo '!L25+Junio!L25+Julio!L25+Agosto!L25+Septiembre!L25+'Octubre '!L25+Noviembre!L25+'Diciembre '!L25</f>
        <v>0</v>
      </c>
      <c r="M25" s="39">
        <f>+Enero!M25+Febrero!M25+'Marzo '!M25+'Abril '!M25+'Mayo '!M25+Junio!M25+Julio!M25+Agosto!M25+Septiembre!M25+'Octubre '!M25+Noviembre!M25+'Diciembre '!M25</f>
        <v>0</v>
      </c>
      <c r="N25" s="108">
        <f>+Enero!N25+Febrero!N25+'Marzo '!N25+'Abril '!N25+'Mayo '!N25+Junio!N25+Julio!N25+Agosto!N25+Septiembre!N25+'Octubre '!N25+Noviembre!N25+'Diciembre '!N25</f>
        <v>0</v>
      </c>
      <c r="O25" s="109">
        <f>+Enero!O25+Febrero!O25+'Marzo '!O25+'Abril '!O25+'Mayo '!O25+Junio!O25+Julio!O25+Agosto!O25+Septiembre!O25+'Octubre '!O25+Noviembre!O25+'Diciembre '!O25</f>
        <v>0</v>
      </c>
      <c r="P25" s="37">
        <f>+Enero!P25+Febrero!P25+'Marzo '!P25+'Abril '!P25+'Mayo '!P25+Junio!P25+Julio!P25+Agosto!P25+Septiembre!P25+'Octubre '!P25+Noviembre!P25+'Diciembre '!P25</f>
        <v>0</v>
      </c>
      <c r="Q25" s="39">
        <f>+Enero!Q25+Febrero!Q25+'Marzo '!Q25+'Abril '!Q25+'Mayo '!Q25+Junio!Q25+Julio!Q25+Agosto!Q25+Septiembre!Q25+'Octubre '!Q25+Noviembre!Q25+'Diciembre '!Q25</f>
        <v>0</v>
      </c>
      <c r="R25" s="37">
        <f>+Enero!R25+Febrero!R25+'Marzo '!R25+'Abril '!R25+'Mayo '!R25+Junio!R25+Julio!R25+Agosto!R25+Septiembre!R25+'Octubre '!R25+Noviembre!R25+'Diciembre '!R25</f>
        <v>0</v>
      </c>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24">
        <f>+Enero!B26+Febrero!B26+'Marzo '!B26+'Abril '!B26+'Mayo '!B26+Junio!B26+Julio!B26+Agosto!B26+Septiembre!B26+'Octubre '!B26+Noviembre!B26+'Diciembre '!B26</f>
        <v>6</v>
      </c>
      <c r="C26" s="24">
        <f>+Enero!C26+Febrero!C26+'Marzo '!C26+'Abril '!C26+'Mayo '!C26+Junio!C26+Julio!C26+Agosto!C26+Septiembre!C26+'Octubre '!C26+Noviembre!C26+'Diciembre '!C26</f>
        <v>0</v>
      </c>
      <c r="D26" s="24">
        <f>+Enero!D26+Febrero!D26+'Marzo '!D26+'Abril '!D26+'Mayo '!D26+Junio!D26+Julio!D26+Agosto!D26+Septiembre!D26+'Octubre '!D26+Noviembre!D26+'Diciembre '!D26</f>
        <v>5</v>
      </c>
      <c r="E26" s="24">
        <f>+Enero!E26+Febrero!E26+'Marzo '!E26+'Abril '!E26+'Mayo '!E26+Junio!E26+Julio!E26+Agosto!E26+Septiembre!E26+'Octubre '!E26+Noviembre!E26+'Diciembre '!E26</f>
        <v>1</v>
      </c>
      <c r="F26" s="111">
        <f>+Enero!F26+Febrero!F26+'Marzo '!F26+'Abril '!F26+'Mayo '!F26+Junio!F26+Julio!F26+Agosto!F26+Septiembre!F26+'Octubre '!F26+Noviembre!F26+'Diciembre '!F26</f>
        <v>0</v>
      </c>
      <c r="G26" s="45">
        <f>+Enero!G26+Febrero!G26+'Marzo '!G26+'Abril '!G26+'Mayo '!G26+Junio!G26+Julio!G26+Agosto!G26+Septiembre!G26+'Octubre '!G26+Noviembre!G26+'Diciembre '!G26</f>
        <v>0</v>
      </c>
      <c r="H26" s="43">
        <f>+Enero!H26+Febrero!H26+'Marzo '!H26+'Abril '!H26+'Mayo '!H26+Junio!H26+Julio!H26+Agosto!H26+Septiembre!H26+'Octubre '!H26+Noviembre!H26+'Diciembre '!H26</f>
        <v>0</v>
      </c>
      <c r="I26" s="45">
        <f>+Enero!I26+Febrero!I26+'Marzo '!I26+'Abril '!I26+'Mayo '!I26+Junio!I26+Julio!I26+Agosto!I26+Septiembre!I26+'Octubre '!I26+Noviembre!I26+'Diciembre '!I26</f>
        <v>0</v>
      </c>
      <c r="J26" s="28"/>
      <c r="K26" s="43">
        <f>+Enero!K26+Febrero!K26+'Marzo '!K26+'Abril '!K26+'Mayo '!K26+Junio!K26+Julio!K26+Agosto!K26+Septiembre!K26+'Octubre '!K26+Noviembre!K26+'Diciembre '!K26</f>
        <v>0</v>
      </c>
      <c r="L26" s="44">
        <f>+Enero!L26+Febrero!L26+'Marzo '!L26+'Abril '!L26+'Mayo '!L26+Junio!L26+Julio!L26+Agosto!L26+Septiembre!L26+'Octubre '!L26+Noviembre!L26+'Diciembre '!L26</f>
        <v>0</v>
      </c>
      <c r="M26" s="43">
        <f>+Enero!M26+Febrero!M26+'Marzo '!M26+'Abril '!M26+'Mayo '!M26+Junio!M26+Julio!M26+Agosto!M26+Septiembre!M26+'Octubre '!M26+Noviembre!M26+'Diciembre '!M26</f>
        <v>0</v>
      </c>
      <c r="N26" s="110">
        <f>+Enero!N26+Febrero!N26+'Marzo '!N26+'Abril '!N26+'Mayo '!N26+Junio!N26+Julio!N26+Agosto!N26+Septiembre!N26+'Octubre '!N26+Noviembre!N26+'Diciembre '!N26</f>
        <v>0</v>
      </c>
      <c r="O26" s="111">
        <f>+Enero!O26+Febrero!O26+'Marzo '!O26+'Abril '!O26+'Mayo '!O26+Junio!O26+Julio!O26+Agosto!O26+Septiembre!O26+'Octubre '!O26+Noviembre!O26+'Diciembre '!O26</f>
        <v>0</v>
      </c>
      <c r="P26" s="45">
        <f>+Enero!P26+Febrero!P26+'Marzo '!P26+'Abril '!P26+'Mayo '!P26+Junio!P26+Julio!P26+Agosto!P26+Septiembre!P26+'Octubre '!P26+Noviembre!P26+'Diciembre '!P26</f>
        <v>0</v>
      </c>
      <c r="Q26" s="43">
        <f>+Enero!Q26+Febrero!Q26+'Marzo '!Q26+'Abril '!Q26+'Mayo '!Q26+Junio!Q26+Julio!Q26+Agosto!Q26+Septiembre!Q26+'Octubre '!Q26+Noviembre!Q26+'Diciembre '!Q26</f>
        <v>0</v>
      </c>
      <c r="R26" s="45">
        <f>+Enero!R26+Febrero!R26+'Marzo '!R26+'Abril '!R26+'Mayo '!R26+Junio!R26+Julio!R26+Agosto!R26+Septiembre!R26+'Octubre '!R26+Noviembre!R26+'Diciembre '!R26</f>
        <v>0</v>
      </c>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02" t="s">
        <v>36</v>
      </c>
      <c r="D29" s="47" t="s">
        <v>37</v>
      </c>
      <c r="E29" s="99" t="s">
        <v>38</v>
      </c>
      <c r="F29" s="102" t="s">
        <v>36</v>
      </c>
      <c r="G29" s="47" t="s">
        <v>37</v>
      </c>
      <c r="H29" s="99" t="s">
        <v>38</v>
      </c>
      <c r="I29" s="102" t="s">
        <v>36</v>
      </c>
      <c r="J29" s="47" t="s">
        <v>37</v>
      </c>
      <c r="K29" s="99" t="s">
        <v>38</v>
      </c>
      <c r="L29" s="102" t="s">
        <v>36</v>
      </c>
      <c r="M29" s="47" t="s">
        <v>37</v>
      </c>
      <c r="N29" s="99" t="s">
        <v>38</v>
      </c>
      <c r="O29" s="102" t="s">
        <v>36</v>
      </c>
      <c r="P29" s="47" t="s">
        <v>37</v>
      </c>
      <c r="Q29" s="99"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f>+Enero!C30+Febrero!C30+'Marzo '!C30+'Abril '!C30+'Mayo '!C30+Junio!C30+Julio!C30+Agosto!C30+Septiembre!C30+'Octubre '!C30+Noviembre!C30+'Diciembre '!C30</f>
        <v>0</v>
      </c>
      <c r="D30" s="49">
        <f>+Enero!D30+Febrero!D30+'Marzo '!D30+'Abril '!D30+'Mayo '!D30+Junio!D30+Julio!D30+Agosto!D30+Septiembre!D30+'Octubre '!D30+Noviembre!D30+'Diciembre '!D30</f>
        <v>0</v>
      </c>
      <c r="E30" s="25">
        <f>+Enero!E30+Febrero!E30+'Marzo '!E30+'Abril '!E30+'Mayo '!E30+Junio!E30+Julio!E30+Agosto!E30+Septiembre!E30+'Octubre '!E30+Noviembre!E30+'Diciembre '!E30</f>
        <v>0</v>
      </c>
      <c r="F30" s="48">
        <f>+Enero!F30+Febrero!F30+'Marzo '!F30+'Abril '!F30+'Mayo '!F30+Junio!F30+Julio!F30+Agosto!F30+Septiembre!F30+'Octubre '!F30+Noviembre!F30+'Diciembre '!F30</f>
        <v>0</v>
      </c>
      <c r="G30" s="49">
        <f>+Enero!G30+Febrero!G30+'Marzo '!G30+'Abril '!G30+'Mayo '!G30+Junio!G30+Julio!G30+Agosto!G30+Septiembre!G30+'Octubre '!G30+Noviembre!G30+'Diciembre '!G30</f>
        <v>0</v>
      </c>
      <c r="H30" s="25">
        <f>+Enero!H30+Febrero!H30+'Marzo '!H30+'Abril '!H30+'Mayo '!H30+Junio!H30+Julio!H30+Agosto!H30+Septiembre!H30+'Octubre '!H30+Noviembre!H30+'Diciembre '!H30</f>
        <v>0</v>
      </c>
      <c r="I30" s="48">
        <f>+Enero!I30+Febrero!I30+'Marzo '!I30+'Abril '!I30+'Mayo '!I30+Junio!I30+Julio!I30+Agosto!I30+Septiembre!I30+'Octubre '!I30+Noviembre!I30+'Diciembre '!I30</f>
        <v>0</v>
      </c>
      <c r="J30" s="49">
        <f>+Enero!J30+Febrero!J30+'Marzo '!J30+'Abril '!J30+'Mayo '!J30+Junio!J30+Julio!J30+Agosto!J30+Septiembre!J30+'Octubre '!J30+Noviembre!J30+'Diciembre '!J30</f>
        <v>0</v>
      </c>
      <c r="K30" s="25">
        <f>+Enero!K30+Febrero!K30+'Marzo '!K30+'Abril '!K30+'Mayo '!K30+Junio!K30+Julio!K30+Agosto!K30+Septiembre!K30+'Octubre '!K30+Noviembre!K30+'Diciembre '!K30</f>
        <v>0</v>
      </c>
      <c r="L30" s="48">
        <f>+Enero!L30+Febrero!L30+'Marzo '!L30+'Abril '!L30+'Mayo '!L30+Junio!L30+Julio!L30+Agosto!L30+Septiembre!L30+'Octubre '!L30+Noviembre!L30+'Diciembre '!L30</f>
        <v>0</v>
      </c>
      <c r="M30" s="49">
        <f>+Enero!M30+Febrero!M30+'Marzo '!M30+'Abril '!M30+'Mayo '!M30+Junio!M30+Julio!M30+Agosto!M30+Septiembre!M30+'Octubre '!M30+Noviembre!M30+'Diciembre '!M30</f>
        <v>0</v>
      </c>
      <c r="N30" s="25">
        <f>+Enero!N30+Febrero!N30+'Marzo '!N30+'Abril '!N30+'Mayo '!N30+Junio!N30+Julio!N30+Agosto!N30+Septiembre!N30+'Octubre '!N30+Noviembre!N30+'Diciembre '!N30</f>
        <v>0</v>
      </c>
      <c r="O30" s="48">
        <f>+Enero!O30+Febrero!O30+'Marzo '!O30+'Abril '!O30+'Mayo '!O30+Junio!O30+Julio!O30+Agosto!O30+Septiembre!O30+'Octubre '!O30+Noviembre!O30+'Diciembre '!O30</f>
        <v>0</v>
      </c>
      <c r="P30" s="49">
        <f>+Enero!P30+Febrero!P30+'Marzo '!P30+'Abril '!P30+'Mayo '!P30+Junio!P30+Julio!P30+Agosto!P30+Septiembre!P30+'Octubre '!P30+Noviembre!P30+'Diciembre '!P30</f>
        <v>0</v>
      </c>
      <c r="Q30" s="25">
        <f>+Enero!Q30+Febrero!Q30+'Marzo '!Q30+'Abril '!Q30+'Mayo '!Q30+Junio!Q30+Julio!Q30+Agosto!Q30+Septiembre!Q30+'Octubre '!Q30+Noviembre!Q30+'Diciembre '!Q30</f>
        <v>0</v>
      </c>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f>+Enero!C31+Febrero!C31+'Marzo '!C31+'Abril '!C31+'Mayo '!C31+Junio!C31+Julio!C31+Agosto!C31+Septiembre!C31+'Octubre '!C31+Noviembre!C31+'Diciembre '!C31</f>
        <v>0</v>
      </c>
      <c r="D31" s="52">
        <f>+Enero!D31+Febrero!D31+'Marzo '!D31+'Abril '!D31+'Mayo '!D31+Junio!D31+Julio!D31+Agosto!D31+Septiembre!D31+'Octubre '!D31+Noviembre!D31+'Diciembre '!D31</f>
        <v>0</v>
      </c>
      <c r="E31" s="25">
        <f>+Enero!E31+Febrero!E31+'Marzo '!E31+'Abril '!E31+'Mayo '!E31+Junio!E31+Julio!E31+Agosto!E31+Septiembre!E31+'Octubre '!E31+Noviembre!E31+'Diciembre '!E31</f>
        <v>0</v>
      </c>
      <c r="F31" s="24">
        <f>+Enero!F31+Febrero!F31+'Marzo '!F31+'Abril '!F31+'Mayo '!F31+Junio!F31+Julio!F31+Agosto!F31+Septiembre!F31+'Octubre '!F31+Noviembre!F31+'Diciembre '!F31</f>
        <v>0</v>
      </c>
      <c r="G31" s="52">
        <f>+Enero!G31+Febrero!G31+'Marzo '!G31+'Abril '!G31+'Mayo '!G31+Junio!G31+Julio!G31+Agosto!G31+Septiembre!G31+'Octubre '!G31+Noviembre!G31+'Diciembre '!G31</f>
        <v>0</v>
      </c>
      <c r="H31" s="25">
        <f>+Enero!H31+Febrero!H31+'Marzo '!H31+'Abril '!H31+'Mayo '!H31+Junio!H31+Julio!H31+Agosto!H31+Septiembre!H31+'Octubre '!H31+Noviembre!H31+'Diciembre '!H31</f>
        <v>0</v>
      </c>
      <c r="I31" s="24">
        <f>+Enero!I31+Febrero!I31+'Marzo '!I31+'Abril '!I31+'Mayo '!I31+Junio!I31+Julio!I31+Agosto!I31+Septiembre!I31+'Octubre '!I31+Noviembre!I31+'Diciembre '!I31</f>
        <v>0</v>
      </c>
      <c r="J31" s="52">
        <f>+Enero!J31+Febrero!J31+'Marzo '!J31+'Abril '!J31+'Mayo '!J31+Junio!J31+Julio!J31+Agosto!J31+Septiembre!J31+'Octubre '!J31+Noviembre!J31+'Diciembre '!J31</f>
        <v>0</v>
      </c>
      <c r="K31" s="25">
        <f>+Enero!K31+Febrero!K31+'Marzo '!K31+'Abril '!K31+'Mayo '!K31+Junio!K31+Julio!K31+Agosto!K31+Septiembre!K31+'Octubre '!K31+Noviembre!K31+'Diciembre '!K31</f>
        <v>0</v>
      </c>
      <c r="L31" s="24">
        <f>+Enero!L31+Febrero!L31+'Marzo '!L31+'Abril '!L31+'Mayo '!L31+Junio!L31+Julio!L31+Agosto!L31+Septiembre!L31+'Octubre '!L31+Noviembre!L31+'Diciembre '!L31</f>
        <v>0</v>
      </c>
      <c r="M31" s="52">
        <f>+Enero!M31+Febrero!M31+'Marzo '!M31+'Abril '!M31+'Mayo '!M31+Junio!M31+Julio!M31+Agosto!M31+Septiembre!M31+'Octubre '!M31+Noviembre!M31+'Diciembre '!M31</f>
        <v>0</v>
      </c>
      <c r="N31" s="25">
        <f>+Enero!N31+Febrero!N31+'Marzo '!N31+'Abril '!N31+'Mayo '!N31+Junio!N31+Julio!N31+Agosto!N31+Septiembre!N31+'Octubre '!N31+Noviembre!N31+'Diciembre '!N31</f>
        <v>0</v>
      </c>
      <c r="O31" s="24">
        <f>+Enero!O31+Febrero!O31+'Marzo '!O31+'Abril '!O31+'Mayo '!O31+Junio!O31+Julio!O31+Agosto!O31+Septiembre!O31+'Octubre '!O31+Noviembre!O31+'Diciembre '!O31</f>
        <v>0</v>
      </c>
      <c r="P31" s="52">
        <f>+Enero!P31+Febrero!P31+'Marzo '!P31+'Abril '!P31+'Mayo '!P31+Junio!P31+Julio!P31+Agosto!P31+Septiembre!P31+'Octubre '!P31+Noviembre!P31+'Diciembre '!P31</f>
        <v>0</v>
      </c>
      <c r="Q31" s="25">
        <f>+Enero!Q31+Febrero!Q31+'Marzo '!Q31+'Abril '!Q31+'Mayo '!Q31+Junio!Q31+Julio!Q31+Agosto!Q31+Septiembre!Q31+'Octubre '!Q31+Noviembre!Q31+'Diciembre '!Q31</f>
        <v>0</v>
      </c>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f>+Enero!C32+Febrero!C32+'Marzo '!C32+'Abril '!C32+'Mayo '!C32+Junio!C32+Julio!C32+Agosto!C32+Septiembre!C32+'Octubre '!C32+Noviembre!C32+'Diciembre '!C32</f>
        <v>0</v>
      </c>
      <c r="D32" s="52">
        <f>+Enero!D32+Febrero!D32+'Marzo '!D32+'Abril '!D32+'Mayo '!D32+Junio!D32+Julio!D32+Agosto!D32+Septiembre!D32+'Octubre '!D32+Noviembre!D32+'Diciembre '!D32</f>
        <v>0</v>
      </c>
      <c r="E32" s="25">
        <f>+Enero!E32+Febrero!E32+'Marzo '!E32+'Abril '!E32+'Mayo '!E32+Junio!E32+Julio!E32+Agosto!E32+Septiembre!E32+'Octubre '!E32+Noviembre!E32+'Diciembre '!E32</f>
        <v>0</v>
      </c>
      <c r="F32" s="24">
        <f>+Enero!F32+Febrero!F32+'Marzo '!F32+'Abril '!F32+'Mayo '!F32+Junio!F32+Julio!F32+Agosto!F32+Septiembre!F32+'Octubre '!F32+Noviembre!F32+'Diciembre '!F32</f>
        <v>0</v>
      </c>
      <c r="G32" s="52">
        <f>+Enero!G32+Febrero!G32+'Marzo '!G32+'Abril '!G32+'Mayo '!G32+Junio!G32+Julio!G32+Agosto!G32+Septiembre!G32+'Octubre '!G32+Noviembre!G32+'Diciembre '!G32</f>
        <v>0</v>
      </c>
      <c r="H32" s="25">
        <f>+Enero!H32+Febrero!H32+'Marzo '!H32+'Abril '!H32+'Mayo '!H32+Junio!H32+Julio!H32+Agosto!H32+Septiembre!H32+'Octubre '!H32+Noviembre!H32+'Diciembre '!H32</f>
        <v>0</v>
      </c>
      <c r="I32" s="24">
        <f>+Enero!I32+Febrero!I32+'Marzo '!I32+'Abril '!I32+'Mayo '!I32+Junio!I32+Julio!I32+Agosto!I32+Septiembre!I32+'Octubre '!I32+Noviembre!I32+'Diciembre '!I32</f>
        <v>0</v>
      </c>
      <c r="J32" s="52">
        <f>+Enero!J32+Febrero!J32+'Marzo '!J32+'Abril '!J32+'Mayo '!J32+Junio!J32+Julio!J32+Agosto!J32+Septiembre!J32+'Octubre '!J32+Noviembre!J32+'Diciembre '!J32</f>
        <v>0</v>
      </c>
      <c r="K32" s="25">
        <f>+Enero!K32+Febrero!K32+'Marzo '!K32+'Abril '!K32+'Mayo '!K32+Junio!K32+Julio!K32+Agosto!K32+Septiembre!K32+'Octubre '!K32+Noviembre!K32+'Diciembre '!K32</f>
        <v>0</v>
      </c>
      <c r="L32" s="24">
        <f>+Enero!L32+Febrero!L32+'Marzo '!L32+'Abril '!L32+'Mayo '!L32+Junio!L32+Julio!L32+Agosto!L32+Septiembre!L32+'Octubre '!L32+Noviembre!L32+'Diciembre '!L32</f>
        <v>0</v>
      </c>
      <c r="M32" s="52">
        <f>+Enero!M32+Febrero!M32+'Marzo '!M32+'Abril '!M32+'Mayo '!M32+Junio!M32+Julio!M32+Agosto!M32+Septiembre!M32+'Octubre '!M32+Noviembre!M32+'Diciembre '!M32</f>
        <v>0</v>
      </c>
      <c r="N32" s="25">
        <f>+Enero!N32+Febrero!N32+'Marzo '!N32+'Abril '!N32+'Mayo '!N32+Junio!N32+Julio!N32+Agosto!N32+Septiembre!N32+'Octubre '!N32+Noviembre!N32+'Diciembre '!N32</f>
        <v>0</v>
      </c>
      <c r="O32" s="24">
        <f>+Enero!O32+Febrero!O32+'Marzo '!O32+'Abril '!O32+'Mayo '!O32+Junio!O32+Julio!O32+Agosto!O32+Septiembre!O32+'Octubre '!O32+Noviembre!O32+'Diciembre '!O32</f>
        <v>0</v>
      </c>
      <c r="P32" s="52">
        <f>+Enero!P32+Febrero!P32+'Marzo '!P32+'Abril '!P32+'Mayo '!P32+Junio!P32+Julio!P32+Agosto!P32+Septiembre!P32+'Octubre '!P32+Noviembre!P32+'Diciembre '!P32</f>
        <v>0</v>
      </c>
      <c r="Q32" s="25">
        <f>+Enero!Q32+Febrero!Q32+'Marzo '!Q32+'Abril '!Q32+'Mayo '!Q32+Junio!Q32+Julio!Q32+Agosto!Q32+Septiembre!Q32+'Octubre '!Q32+Noviembre!Q32+'Diciembre '!Q32</f>
        <v>0</v>
      </c>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f>+Enero!C33+Febrero!C33+'Marzo '!C33+'Abril '!C33+'Mayo '!C33+Junio!C33+Julio!C33+Agosto!C33+Septiembre!C33+'Octubre '!C33+Noviembre!C33+'Diciembre '!C33</f>
        <v>0</v>
      </c>
      <c r="D33" s="52">
        <f>+Enero!D33+Febrero!D33+'Marzo '!D33+'Abril '!D33+'Mayo '!D33+Junio!D33+Julio!D33+Agosto!D33+Septiembre!D33+'Octubre '!D33+Noviembre!D33+'Diciembre '!D33</f>
        <v>0</v>
      </c>
      <c r="E33" s="25">
        <f>+Enero!E33+Febrero!E33+'Marzo '!E33+'Abril '!E33+'Mayo '!E33+Junio!E33+Julio!E33+Agosto!E33+Septiembre!E33+'Octubre '!E33+Noviembre!E33+'Diciembre '!E33</f>
        <v>0</v>
      </c>
      <c r="F33" s="24">
        <f>+Enero!F33+Febrero!F33+'Marzo '!F33+'Abril '!F33+'Mayo '!F33+Junio!F33+Julio!F33+Agosto!F33+Septiembre!F33+'Octubre '!F33+Noviembre!F33+'Diciembre '!F33</f>
        <v>0</v>
      </c>
      <c r="G33" s="52">
        <f>+Enero!G33+Febrero!G33+'Marzo '!G33+'Abril '!G33+'Mayo '!G33+Junio!G33+Julio!G33+Agosto!G33+Septiembre!G33+'Octubre '!G33+Noviembre!G33+'Diciembre '!G33</f>
        <v>0</v>
      </c>
      <c r="H33" s="25">
        <f>+Enero!H33+Febrero!H33+'Marzo '!H33+'Abril '!H33+'Mayo '!H33+Junio!H33+Julio!H33+Agosto!H33+Septiembre!H33+'Octubre '!H33+Noviembre!H33+'Diciembre '!H33</f>
        <v>0</v>
      </c>
      <c r="I33" s="24">
        <f>+Enero!I33+Febrero!I33+'Marzo '!I33+'Abril '!I33+'Mayo '!I33+Junio!I33+Julio!I33+Agosto!I33+Septiembre!I33+'Octubre '!I33+Noviembre!I33+'Diciembre '!I33</f>
        <v>0</v>
      </c>
      <c r="J33" s="52">
        <f>+Enero!J33+Febrero!J33+'Marzo '!J33+'Abril '!J33+'Mayo '!J33+Junio!J33+Julio!J33+Agosto!J33+Septiembre!J33+'Octubre '!J33+Noviembre!J33+'Diciembre '!J33</f>
        <v>0</v>
      </c>
      <c r="K33" s="25">
        <f>+Enero!K33+Febrero!K33+'Marzo '!K33+'Abril '!K33+'Mayo '!K33+Junio!K33+Julio!K33+Agosto!K33+Septiembre!K33+'Octubre '!K33+Noviembre!K33+'Diciembre '!K33</f>
        <v>0</v>
      </c>
      <c r="L33" s="24">
        <f>+Enero!L33+Febrero!L33+'Marzo '!L33+'Abril '!L33+'Mayo '!L33+Junio!L33+Julio!L33+Agosto!L33+Septiembre!L33+'Octubre '!L33+Noviembre!L33+'Diciembre '!L33</f>
        <v>0</v>
      </c>
      <c r="M33" s="52">
        <f>+Enero!M33+Febrero!M33+'Marzo '!M33+'Abril '!M33+'Mayo '!M33+Junio!M33+Julio!M33+Agosto!M33+Septiembre!M33+'Octubre '!M33+Noviembre!M33+'Diciembre '!M33</f>
        <v>0</v>
      </c>
      <c r="N33" s="25">
        <f>+Enero!N33+Febrero!N33+'Marzo '!N33+'Abril '!N33+'Mayo '!N33+Junio!N33+Julio!N33+Agosto!N33+Septiembre!N33+'Octubre '!N33+Noviembre!N33+'Diciembre '!N33</f>
        <v>0</v>
      </c>
      <c r="O33" s="24">
        <f>+Enero!O33+Febrero!O33+'Marzo '!O33+'Abril '!O33+'Mayo '!O33+Junio!O33+Julio!O33+Agosto!O33+Septiembre!O33+'Octubre '!O33+Noviembre!O33+'Diciembre '!O33</f>
        <v>0</v>
      </c>
      <c r="P33" s="52">
        <f>+Enero!P33+Febrero!P33+'Marzo '!P33+'Abril '!P33+'Mayo '!P33+Junio!P33+Julio!P33+Agosto!P33+Septiembre!P33+'Octubre '!P33+Noviembre!P33+'Diciembre '!P33</f>
        <v>0</v>
      </c>
      <c r="Q33" s="25">
        <f>+Enero!Q33+Febrero!Q33+'Marzo '!Q33+'Abril '!Q33+'Mayo '!Q33+Junio!Q33+Julio!Q33+Agosto!Q33+Septiembre!Q33+'Octubre '!Q33+Noviembre!Q33+'Diciembre '!Q33</f>
        <v>0</v>
      </c>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f>+Enero!C34+Febrero!C34+'Marzo '!C34+'Abril '!C34+'Mayo '!C34+Junio!C34+Julio!C34+Agosto!C34+Septiembre!C34+'Octubre '!C34+Noviembre!C34+'Diciembre '!C34</f>
        <v>0</v>
      </c>
      <c r="D34" s="55">
        <f>+Enero!D34+Febrero!D34+'Marzo '!D34+'Abril '!D34+'Mayo '!D34+Junio!D34+Julio!D34+Agosto!D34+Septiembre!D34+'Octubre '!D34+Noviembre!D34+'Diciembre '!D34</f>
        <v>0</v>
      </c>
      <c r="E34" s="56">
        <f>+Enero!E34+Febrero!E34+'Marzo '!E34+'Abril '!E34+'Mayo '!E34+Junio!E34+Julio!E34+Agosto!E34+Septiembre!E34+'Octubre '!E34+Noviembre!E34+'Diciembre '!E34</f>
        <v>0</v>
      </c>
      <c r="F34" s="54">
        <f>+Enero!F34+Febrero!F34+'Marzo '!F34+'Abril '!F34+'Mayo '!F34+Junio!F34+Julio!F34+Agosto!F34+Septiembre!F34+'Octubre '!F34+Noviembre!F34+'Diciembre '!F34</f>
        <v>0</v>
      </c>
      <c r="G34" s="55">
        <f>+Enero!G34+Febrero!G34+'Marzo '!G34+'Abril '!G34+'Mayo '!G34+Junio!G34+Julio!G34+Agosto!G34+Septiembre!G34+'Octubre '!G34+Noviembre!G34+'Diciembre '!G34</f>
        <v>0</v>
      </c>
      <c r="H34" s="56">
        <f>+Enero!H34+Febrero!H34+'Marzo '!H34+'Abril '!H34+'Mayo '!H34+Junio!H34+Julio!H34+Agosto!H34+Septiembre!H34+'Octubre '!H34+Noviembre!H34+'Diciembre '!H34</f>
        <v>0</v>
      </c>
      <c r="I34" s="54">
        <f>+Enero!I34+Febrero!I34+'Marzo '!I34+'Abril '!I34+'Mayo '!I34+Junio!I34+Julio!I34+Agosto!I34+Septiembre!I34+'Octubre '!I34+Noviembre!I34+'Diciembre '!I34</f>
        <v>0</v>
      </c>
      <c r="J34" s="55">
        <f>+Enero!J34+Febrero!J34+'Marzo '!J34+'Abril '!J34+'Mayo '!J34+Junio!J34+Julio!J34+Agosto!J34+Septiembre!J34+'Octubre '!J34+Noviembre!J34+'Diciembre '!J34</f>
        <v>0</v>
      </c>
      <c r="K34" s="56">
        <f>+Enero!K34+Febrero!K34+'Marzo '!K34+'Abril '!K34+'Mayo '!K34+Junio!K34+Julio!K34+Agosto!K34+Septiembre!K34+'Octubre '!K34+Noviembre!K34+'Diciembre '!K34</f>
        <v>0</v>
      </c>
      <c r="L34" s="54">
        <f>+Enero!L34+Febrero!L34+'Marzo '!L34+'Abril '!L34+'Mayo '!L34+Junio!L34+Julio!L34+Agosto!L34+Septiembre!L34+'Octubre '!L34+Noviembre!L34+'Diciembre '!L34</f>
        <v>0</v>
      </c>
      <c r="M34" s="55">
        <f>+Enero!M34+Febrero!M34+'Marzo '!M34+'Abril '!M34+'Mayo '!M34+Junio!M34+Julio!M34+Agosto!M34+Septiembre!M34+'Octubre '!M34+Noviembre!M34+'Diciembre '!M34</f>
        <v>0</v>
      </c>
      <c r="N34" s="56">
        <f>+Enero!N34+Febrero!N34+'Marzo '!N34+'Abril '!N34+'Mayo '!N34+Junio!N34+Julio!N34+Agosto!N34+Septiembre!N34+'Octubre '!N34+Noviembre!N34+'Diciembre '!N34</f>
        <v>0</v>
      </c>
      <c r="O34" s="54">
        <f>+Enero!O34+Febrero!O34+'Marzo '!O34+'Abril '!O34+'Mayo '!O34+Junio!O34+Julio!O34+Agosto!O34+Septiembre!O34+'Octubre '!O34+Noviembre!O34+'Diciembre '!O34</f>
        <v>0</v>
      </c>
      <c r="P34" s="55">
        <f>+Enero!P34+Febrero!P34+'Marzo '!P34+'Abril '!P34+'Mayo '!P34+Junio!P34+Julio!P34+Agosto!P34+Septiembre!P34+'Octubre '!P34+Noviembre!P34+'Diciembre '!P34</f>
        <v>0</v>
      </c>
      <c r="Q34" s="56">
        <f>+Enero!Q34+Febrero!Q34+'Marzo '!Q34+'Abril '!Q34+'Mayo '!Q34+Junio!Q34+Julio!Q34+Agosto!Q34+Septiembre!Q34+'Octubre '!Q34+Noviembre!Q34+'Diciembre '!Q34</f>
        <v>0</v>
      </c>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02" t="s">
        <v>36</v>
      </c>
      <c r="D37" s="47" t="s">
        <v>37</v>
      </c>
      <c r="E37" s="99" t="s">
        <v>38</v>
      </c>
      <c r="F37" s="102" t="s">
        <v>36</v>
      </c>
      <c r="G37" s="47" t="s">
        <v>37</v>
      </c>
      <c r="H37" s="99" t="s">
        <v>38</v>
      </c>
      <c r="I37" s="102" t="s">
        <v>36</v>
      </c>
      <c r="J37" s="47" t="s">
        <v>37</v>
      </c>
      <c r="K37" s="99" t="s">
        <v>38</v>
      </c>
      <c r="L37" s="102" t="s">
        <v>36</v>
      </c>
      <c r="M37" s="47" t="s">
        <v>37</v>
      </c>
      <c r="N37" s="99" t="s">
        <v>38</v>
      </c>
      <c r="O37" s="102" t="s">
        <v>36</v>
      </c>
      <c r="P37" s="47" t="s">
        <v>37</v>
      </c>
      <c r="Q37" s="99"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f>+Enero!C38+Febrero!C38+'Marzo '!C38+'Abril '!C38+'Mayo '!C38+Junio!C38+Julio!C38+Agosto!C38+Septiembre!C38+'Octubre '!C38+Noviembre!C38+'Diciembre '!C38</f>
        <v>0</v>
      </c>
      <c r="D38" s="49">
        <f>+Enero!D38+Febrero!D38+'Marzo '!D38+'Abril '!D38+'Mayo '!D38+Junio!D38+Julio!D38+Agosto!D38+Septiembre!D38+'Octubre '!D38+Noviembre!D38+'Diciembre '!D38</f>
        <v>0</v>
      </c>
      <c r="E38" s="25">
        <f>+Enero!E38+Febrero!E38+'Marzo '!E38+'Abril '!E38+'Mayo '!E38+Junio!E38+Julio!E38+Agosto!E38+Septiembre!E38+'Octubre '!E38+Noviembre!E38+'Diciembre '!E38</f>
        <v>0</v>
      </c>
      <c r="F38" s="48">
        <f>+Enero!F38+Febrero!F38+'Marzo '!F38+'Abril '!F38+'Mayo '!F38+Junio!F38+Julio!F38+Agosto!F38+Septiembre!F38+'Octubre '!F38+Noviembre!F38+'Diciembre '!F38</f>
        <v>0</v>
      </c>
      <c r="G38" s="49">
        <f>+Enero!G38+Febrero!G38+'Marzo '!G38+'Abril '!G38+'Mayo '!G38+Junio!G38+Julio!G38+Agosto!G38+Septiembre!G38+'Octubre '!G38+Noviembre!G38+'Diciembre '!G38</f>
        <v>0</v>
      </c>
      <c r="H38" s="25">
        <f>+Enero!H38+Febrero!H38+'Marzo '!H38+'Abril '!H38+'Mayo '!H38+Junio!H38+Julio!H38+Agosto!H38+Septiembre!H38+'Octubre '!H38+Noviembre!H38+'Diciembre '!H38</f>
        <v>0</v>
      </c>
      <c r="I38" s="48">
        <f>+Enero!I38+Febrero!I38+'Marzo '!I38+'Abril '!I38+'Mayo '!I38+Junio!I38+Julio!I38+Agosto!I38+Septiembre!I38+'Octubre '!I38+Noviembre!I38+'Diciembre '!I38</f>
        <v>0</v>
      </c>
      <c r="J38" s="49">
        <f>+Enero!J38+Febrero!J38+'Marzo '!J38+'Abril '!J38+'Mayo '!J38+Junio!J38+Julio!J38+Agosto!J38+Septiembre!J38+'Octubre '!J38+Noviembre!J38+'Diciembre '!J38</f>
        <v>0</v>
      </c>
      <c r="K38" s="25">
        <f>+Enero!K38+Febrero!K38+'Marzo '!K38+'Abril '!K38+'Mayo '!K38+Junio!K38+Julio!K38+Agosto!K38+Septiembre!K38+'Octubre '!K38+Noviembre!K38+'Diciembre '!K38</f>
        <v>0</v>
      </c>
      <c r="L38" s="48">
        <f>+Enero!L38+Febrero!L38+'Marzo '!L38+'Abril '!L38+'Mayo '!L38+Junio!L38+Julio!L38+Agosto!L38+Septiembre!L38+'Octubre '!L38+Noviembre!L38+'Diciembre '!L38</f>
        <v>0</v>
      </c>
      <c r="M38" s="49">
        <f>+Enero!M38+Febrero!M38+'Marzo '!M38+'Abril '!M38+'Mayo '!M38+Junio!M38+Julio!M38+Agosto!M38+Septiembre!M38+'Octubre '!M38+Noviembre!M38+'Diciembre '!M38</f>
        <v>0</v>
      </c>
      <c r="N38" s="25">
        <f>+Enero!N38+Febrero!N38+'Marzo '!N38+'Abril '!N38+'Mayo '!N38+Junio!N38+Julio!N38+Agosto!N38+Septiembre!N38+'Octubre '!N38+Noviembre!N38+'Diciembre '!N38</f>
        <v>0</v>
      </c>
      <c r="O38" s="48">
        <f>+Enero!O38+Febrero!O38+'Marzo '!O38+'Abril '!O38+'Mayo '!O38+Junio!O38+Julio!O38+Agosto!O38+Septiembre!O38+'Octubre '!O38+Noviembre!O38+'Diciembre '!O38</f>
        <v>0</v>
      </c>
      <c r="P38" s="49">
        <f>+Enero!P38+Febrero!P38+'Marzo '!P38+'Abril '!P38+'Mayo '!P38+Junio!P38+Julio!P38+Agosto!P38+Septiembre!P38+'Octubre '!P38+Noviembre!P38+'Diciembre '!P38</f>
        <v>0</v>
      </c>
      <c r="Q38" s="25">
        <f>+Enero!Q38+Febrero!Q38+'Marzo '!Q38+'Abril '!Q38+'Mayo '!Q38+Junio!Q38+Julio!Q38+Agosto!Q38+Septiembre!Q38+'Octubre '!Q38+Noviembre!Q38+'Diciembre '!Q38</f>
        <v>0</v>
      </c>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f>+Enero!C39+Febrero!C39+'Marzo '!C39+'Abril '!C39+'Mayo '!C39+Junio!C39+Julio!C39+Agosto!C39+Septiembre!C39+'Octubre '!C39+Noviembre!C39+'Diciembre '!C39</f>
        <v>0</v>
      </c>
      <c r="D39" s="52">
        <f>+Enero!D39+Febrero!D39+'Marzo '!D39+'Abril '!D39+'Mayo '!D39+Junio!D39+Julio!D39+Agosto!D39+Septiembre!D39+'Octubre '!D39+Noviembre!D39+'Diciembre '!D39</f>
        <v>0</v>
      </c>
      <c r="E39" s="25">
        <f>+Enero!E39+Febrero!E39+'Marzo '!E39+'Abril '!E39+'Mayo '!E39+Junio!E39+Julio!E39+Agosto!E39+Septiembre!E39+'Octubre '!E39+Noviembre!E39+'Diciembre '!E39</f>
        <v>0</v>
      </c>
      <c r="F39" s="24">
        <f>+Enero!F39+Febrero!F39+'Marzo '!F39+'Abril '!F39+'Mayo '!F39+Junio!F39+Julio!F39+Agosto!F39+Septiembre!F39+'Octubre '!F39+Noviembre!F39+'Diciembre '!F39</f>
        <v>0</v>
      </c>
      <c r="G39" s="52">
        <f>+Enero!G39+Febrero!G39+'Marzo '!G39+'Abril '!G39+'Mayo '!G39+Junio!G39+Julio!G39+Agosto!G39+Septiembre!G39+'Octubre '!G39+Noviembre!G39+'Diciembre '!G39</f>
        <v>0</v>
      </c>
      <c r="H39" s="25">
        <f>+Enero!H39+Febrero!H39+'Marzo '!H39+'Abril '!H39+'Mayo '!H39+Junio!H39+Julio!H39+Agosto!H39+Septiembre!H39+'Octubre '!H39+Noviembre!H39+'Diciembre '!H39</f>
        <v>0</v>
      </c>
      <c r="I39" s="24">
        <f>+Enero!I39+Febrero!I39+'Marzo '!I39+'Abril '!I39+'Mayo '!I39+Junio!I39+Julio!I39+Agosto!I39+Septiembre!I39+'Octubre '!I39+Noviembre!I39+'Diciembre '!I39</f>
        <v>0</v>
      </c>
      <c r="J39" s="52">
        <f>+Enero!J39+Febrero!J39+'Marzo '!J39+'Abril '!J39+'Mayo '!J39+Junio!J39+Julio!J39+Agosto!J39+Septiembre!J39+'Octubre '!J39+Noviembre!J39+'Diciembre '!J39</f>
        <v>0</v>
      </c>
      <c r="K39" s="25">
        <f>+Enero!K39+Febrero!K39+'Marzo '!K39+'Abril '!K39+'Mayo '!K39+Junio!K39+Julio!K39+Agosto!K39+Septiembre!K39+'Octubre '!K39+Noviembre!K39+'Diciembre '!K39</f>
        <v>0</v>
      </c>
      <c r="L39" s="24">
        <f>+Enero!L39+Febrero!L39+'Marzo '!L39+'Abril '!L39+'Mayo '!L39+Junio!L39+Julio!L39+Agosto!L39+Septiembre!L39+'Octubre '!L39+Noviembre!L39+'Diciembre '!L39</f>
        <v>0</v>
      </c>
      <c r="M39" s="52">
        <f>+Enero!M39+Febrero!M39+'Marzo '!M39+'Abril '!M39+'Mayo '!M39+Junio!M39+Julio!M39+Agosto!M39+Septiembre!M39+'Octubre '!M39+Noviembre!M39+'Diciembre '!M39</f>
        <v>0</v>
      </c>
      <c r="N39" s="25">
        <f>+Enero!N39+Febrero!N39+'Marzo '!N39+'Abril '!N39+'Mayo '!N39+Junio!N39+Julio!N39+Agosto!N39+Septiembre!N39+'Octubre '!N39+Noviembre!N39+'Diciembre '!N39</f>
        <v>0</v>
      </c>
      <c r="O39" s="24">
        <f>+Enero!O39+Febrero!O39+'Marzo '!O39+'Abril '!O39+'Mayo '!O39+Junio!O39+Julio!O39+Agosto!O39+Septiembre!O39+'Octubre '!O39+Noviembre!O39+'Diciembre '!O39</f>
        <v>0</v>
      </c>
      <c r="P39" s="52">
        <f>+Enero!P39+Febrero!P39+'Marzo '!P39+'Abril '!P39+'Mayo '!P39+Junio!P39+Julio!P39+Agosto!P39+Septiembre!P39+'Octubre '!P39+Noviembre!P39+'Diciembre '!P39</f>
        <v>0</v>
      </c>
      <c r="Q39" s="25">
        <f>+Enero!Q39+Febrero!Q39+'Marzo '!Q39+'Abril '!Q39+'Mayo '!Q39+Junio!Q39+Julio!Q39+Agosto!Q39+Septiembre!Q39+'Octubre '!Q39+Noviembre!Q39+'Diciembre '!Q39</f>
        <v>0</v>
      </c>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f>+Enero!C40+Febrero!C40+'Marzo '!C40+'Abril '!C40+'Mayo '!C40+Junio!C40+Julio!C40+Agosto!C40+Septiembre!C40+'Octubre '!C40+Noviembre!C40+'Diciembre '!C40</f>
        <v>0</v>
      </c>
      <c r="D40" s="52">
        <f>+Enero!D40+Febrero!D40+'Marzo '!D40+'Abril '!D40+'Mayo '!D40+Junio!D40+Julio!D40+Agosto!D40+Septiembre!D40+'Octubre '!D40+Noviembre!D40+'Diciembre '!D40</f>
        <v>0</v>
      </c>
      <c r="E40" s="25">
        <f>+Enero!E40+Febrero!E40+'Marzo '!E40+'Abril '!E40+'Mayo '!E40+Junio!E40+Julio!E40+Agosto!E40+Septiembre!E40+'Octubre '!E40+Noviembre!E40+'Diciembre '!E40</f>
        <v>0</v>
      </c>
      <c r="F40" s="24">
        <f>+Enero!F40+Febrero!F40+'Marzo '!F40+'Abril '!F40+'Mayo '!F40+Junio!F40+Julio!F40+Agosto!F40+Septiembre!F40+'Octubre '!F40+Noviembre!F40+'Diciembre '!F40</f>
        <v>0</v>
      </c>
      <c r="G40" s="52">
        <f>+Enero!G40+Febrero!G40+'Marzo '!G40+'Abril '!G40+'Mayo '!G40+Junio!G40+Julio!G40+Agosto!G40+Septiembre!G40+'Octubre '!G40+Noviembre!G40+'Diciembre '!G40</f>
        <v>0</v>
      </c>
      <c r="H40" s="25">
        <f>+Enero!H40+Febrero!H40+'Marzo '!H40+'Abril '!H40+'Mayo '!H40+Junio!H40+Julio!H40+Agosto!H40+Septiembre!H40+'Octubre '!H40+Noviembre!H40+'Diciembre '!H40</f>
        <v>0</v>
      </c>
      <c r="I40" s="24">
        <f>+Enero!I40+Febrero!I40+'Marzo '!I40+'Abril '!I40+'Mayo '!I40+Junio!I40+Julio!I40+Agosto!I40+Septiembre!I40+'Octubre '!I40+Noviembre!I40+'Diciembre '!I40</f>
        <v>0</v>
      </c>
      <c r="J40" s="52">
        <f>+Enero!J40+Febrero!J40+'Marzo '!J40+'Abril '!J40+'Mayo '!J40+Junio!J40+Julio!J40+Agosto!J40+Septiembre!J40+'Octubre '!J40+Noviembre!J40+'Diciembre '!J40</f>
        <v>0</v>
      </c>
      <c r="K40" s="25">
        <f>+Enero!K40+Febrero!K40+'Marzo '!K40+'Abril '!K40+'Mayo '!K40+Junio!K40+Julio!K40+Agosto!K40+Septiembre!K40+'Octubre '!K40+Noviembre!K40+'Diciembre '!K40</f>
        <v>0</v>
      </c>
      <c r="L40" s="24">
        <f>+Enero!L40+Febrero!L40+'Marzo '!L40+'Abril '!L40+'Mayo '!L40+Junio!L40+Julio!L40+Agosto!L40+Septiembre!L40+'Octubre '!L40+Noviembre!L40+'Diciembre '!L40</f>
        <v>0</v>
      </c>
      <c r="M40" s="52">
        <f>+Enero!M40+Febrero!M40+'Marzo '!M40+'Abril '!M40+'Mayo '!M40+Junio!M40+Julio!M40+Agosto!M40+Septiembre!M40+'Octubre '!M40+Noviembre!M40+'Diciembre '!M40</f>
        <v>0</v>
      </c>
      <c r="N40" s="25">
        <f>+Enero!N40+Febrero!N40+'Marzo '!N40+'Abril '!N40+'Mayo '!N40+Junio!N40+Julio!N40+Agosto!N40+Septiembre!N40+'Octubre '!N40+Noviembre!N40+'Diciembre '!N40</f>
        <v>0</v>
      </c>
      <c r="O40" s="24">
        <f>+Enero!O40+Febrero!O40+'Marzo '!O40+'Abril '!O40+'Mayo '!O40+Junio!O40+Julio!O40+Agosto!O40+Septiembre!O40+'Octubre '!O40+Noviembre!O40+'Diciembre '!O40</f>
        <v>0</v>
      </c>
      <c r="P40" s="52">
        <f>+Enero!P40+Febrero!P40+'Marzo '!P40+'Abril '!P40+'Mayo '!P40+Junio!P40+Julio!P40+Agosto!P40+Septiembre!P40+'Octubre '!P40+Noviembre!P40+'Diciembre '!P40</f>
        <v>0</v>
      </c>
      <c r="Q40" s="25">
        <f>+Enero!Q40+Febrero!Q40+'Marzo '!Q40+'Abril '!Q40+'Mayo '!Q40+Junio!Q40+Julio!Q40+Agosto!Q40+Septiembre!Q40+'Octubre '!Q40+Noviembre!Q40+'Diciembre '!Q40</f>
        <v>0</v>
      </c>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f>+Enero!C41+Febrero!C41+'Marzo '!C41+'Abril '!C41+'Mayo '!C41+Junio!C41+Julio!C41+Agosto!C41+Septiembre!C41+'Octubre '!C41+Noviembre!C41+'Diciembre '!C41</f>
        <v>0</v>
      </c>
      <c r="D41" s="52">
        <f>+Enero!D41+Febrero!D41+'Marzo '!D41+'Abril '!D41+'Mayo '!D41+Junio!D41+Julio!D41+Agosto!D41+Septiembre!D41+'Octubre '!D41+Noviembre!D41+'Diciembre '!D41</f>
        <v>0</v>
      </c>
      <c r="E41" s="25">
        <f>+Enero!E41+Febrero!E41+'Marzo '!E41+'Abril '!E41+'Mayo '!E41+Junio!E41+Julio!E41+Agosto!E41+Septiembre!E41+'Octubre '!E41+Noviembre!E41+'Diciembre '!E41</f>
        <v>0</v>
      </c>
      <c r="F41" s="24">
        <f>+Enero!F41+Febrero!F41+'Marzo '!F41+'Abril '!F41+'Mayo '!F41+Junio!F41+Julio!F41+Agosto!F41+Septiembre!F41+'Octubre '!F41+Noviembre!F41+'Diciembre '!F41</f>
        <v>0</v>
      </c>
      <c r="G41" s="52">
        <f>+Enero!G41+Febrero!G41+'Marzo '!G41+'Abril '!G41+'Mayo '!G41+Junio!G41+Julio!G41+Agosto!G41+Septiembre!G41+'Octubre '!G41+Noviembre!G41+'Diciembre '!G41</f>
        <v>0</v>
      </c>
      <c r="H41" s="25">
        <f>+Enero!H41+Febrero!H41+'Marzo '!H41+'Abril '!H41+'Mayo '!H41+Junio!H41+Julio!H41+Agosto!H41+Septiembre!H41+'Octubre '!H41+Noviembre!H41+'Diciembre '!H41</f>
        <v>0</v>
      </c>
      <c r="I41" s="24">
        <f>+Enero!I41+Febrero!I41+'Marzo '!I41+'Abril '!I41+'Mayo '!I41+Junio!I41+Julio!I41+Agosto!I41+Septiembre!I41+'Octubre '!I41+Noviembre!I41+'Diciembre '!I41</f>
        <v>0</v>
      </c>
      <c r="J41" s="52">
        <f>+Enero!J41+Febrero!J41+'Marzo '!J41+'Abril '!J41+'Mayo '!J41+Junio!J41+Julio!J41+Agosto!J41+Septiembre!J41+'Octubre '!J41+Noviembre!J41+'Diciembre '!J41</f>
        <v>0</v>
      </c>
      <c r="K41" s="25">
        <f>+Enero!K41+Febrero!K41+'Marzo '!K41+'Abril '!K41+'Mayo '!K41+Junio!K41+Julio!K41+Agosto!K41+Septiembre!K41+'Octubre '!K41+Noviembre!K41+'Diciembre '!K41</f>
        <v>0</v>
      </c>
      <c r="L41" s="24">
        <f>+Enero!L41+Febrero!L41+'Marzo '!L41+'Abril '!L41+'Mayo '!L41+Junio!L41+Julio!L41+Agosto!L41+Septiembre!L41+'Octubre '!L41+Noviembre!L41+'Diciembre '!L41</f>
        <v>0</v>
      </c>
      <c r="M41" s="52">
        <f>+Enero!M41+Febrero!M41+'Marzo '!M41+'Abril '!M41+'Mayo '!M41+Junio!M41+Julio!M41+Agosto!M41+Septiembre!M41+'Octubre '!M41+Noviembre!M41+'Diciembre '!M41</f>
        <v>0</v>
      </c>
      <c r="N41" s="25">
        <f>+Enero!N41+Febrero!N41+'Marzo '!N41+'Abril '!N41+'Mayo '!N41+Junio!N41+Julio!N41+Agosto!N41+Septiembre!N41+'Octubre '!N41+Noviembre!N41+'Diciembre '!N41</f>
        <v>0</v>
      </c>
      <c r="O41" s="24">
        <f>+Enero!O41+Febrero!O41+'Marzo '!O41+'Abril '!O41+'Mayo '!O41+Junio!O41+Julio!O41+Agosto!O41+Septiembre!O41+'Octubre '!O41+Noviembre!O41+'Diciembre '!O41</f>
        <v>0</v>
      </c>
      <c r="P41" s="52">
        <f>+Enero!P41+Febrero!P41+'Marzo '!P41+'Abril '!P41+'Mayo '!P41+Junio!P41+Julio!P41+Agosto!P41+Septiembre!P41+'Octubre '!P41+Noviembre!P41+'Diciembre '!P41</f>
        <v>0</v>
      </c>
      <c r="Q41" s="25">
        <f>+Enero!Q41+Febrero!Q41+'Marzo '!Q41+'Abril '!Q41+'Mayo '!Q41+Junio!Q41+Julio!Q41+Agosto!Q41+Septiembre!Q41+'Octubre '!Q41+Noviembre!Q41+'Diciembre '!Q41</f>
        <v>0</v>
      </c>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f>+Enero!C42+Febrero!C42+'Marzo '!C42+'Abril '!C42+'Mayo '!C42+Junio!C42+Julio!C42+Agosto!C42+Septiembre!C42+'Octubre '!C42+Noviembre!C42+'Diciembre '!C42</f>
        <v>0</v>
      </c>
      <c r="D42" s="55">
        <f>+Enero!D42+Febrero!D42+'Marzo '!D42+'Abril '!D42+'Mayo '!D42+Junio!D42+Julio!D42+Agosto!D42+Septiembre!D42+'Octubre '!D42+Noviembre!D42+'Diciembre '!D42</f>
        <v>0</v>
      </c>
      <c r="E42" s="56">
        <f>+Enero!E42+Febrero!E42+'Marzo '!E42+'Abril '!E42+'Mayo '!E42+Junio!E42+Julio!E42+Agosto!E42+Septiembre!E42+'Octubre '!E42+Noviembre!E42+'Diciembre '!E42</f>
        <v>0</v>
      </c>
      <c r="F42" s="54">
        <f>+Enero!F42+Febrero!F42+'Marzo '!F42+'Abril '!F42+'Mayo '!F42+Junio!F42+Julio!F42+Agosto!F42+Septiembre!F42+'Octubre '!F42+Noviembre!F42+'Diciembre '!F42</f>
        <v>0</v>
      </c>
      <c r="G42" s="55">
        <f>+Enero!G42+Febrero!G42+'Marzo '!G42+'Abril '!G42+'Mayo '!G42+Junio!G42+Julio!G42+Agosto!G42+Septiembre!G42+'Octubre '!G42+Noviembre!G42+'Diciembre '!G42</f>
        <v>0</v>
      </c>
      <c r="H42" s="56">
        <f>+Enero!H42+Febrero!H42+'Marzo '!H42+'Abril '!H42+'Mayo '!H42+Junio!H42+Julio!H42+Agosto!H42+Septiembre!H42+'Octubre '!H42+Noviembre!H42+'Diciembre '!H42</f>
        <v>0</v>
      </c>
      <c r="I42" s="54">
        <f>+Enero!I42+Febrero!I42+'Marzo '!I42+'Abril '!I42+'Mayo '!I42+Junio!I42+Julio!I42+Agosto!I42+Septiembre!I42+'Octubre '!I42+Noviembre!I42+'Diciembre '!I42</f>
        <v>0</v>
      </c>
      <c r="J42" s="55">
        <f>+Enero!J42+Febrero!J42+'Marzo '!J42+'Abril '!J42+'Mayo '!J42+Junio!J42+Julio!J42+Agosto!J42+Septiembre!J42+'Octubre '!J42+Noviembre!J42+'Diciembre '!J42</f>
        <v>0</v>
      </c>
      <c r="K42" s="56">
        <f>+Enero!K42+Febrero!K42+'Marzo '!K42+'Abril '!K42+'Mayo '!K42+Junio!K42+Julio!K42+Agosto!K42+Septiembre!K42+'Octubre '!K42+Noviembre!K42+'Diciembre '!K42</f>
        <v>0</v>
      </c>
      <c r="L42" s="54">
        <f>+Enero!L42+Febrero!L42+'Marzo '!L42+'Abril '!L42+'Mayo '!L42+Junio!L42+Julio!L42+Agosto!L42+Septiembre!L42+'Octubre '!L42+Noviembre!L42+'Diciembre '!L42</f>
        <v>0</v>
      </c>
      <c r="M42" s="55">
        <f>+Enero!M42+Febrero!M42+'Marzo '!M42+'Abril '!M42+'Mayo '!M42+Junio!M42+Julio!M42+Agosto!M42+Septiembre!M42+'Octubre '!M42+Noviembre!M42+'Diciembre '!M42</f>
        <v>0</v>
      </c>
      <c r="N42" s="56">
        <f>+Enero!N42+Febrero!N42+'Marzo '!N42+'Abril '!N42+'Mayo '!N42+Junio!N42+Julio!N42+Agosto!N42+Septiembre!N42+'Octubre '!N42+Noviembre!N42+'Diciembre '!N42</f>
        <v>0</v>
      </c>
      <c r="O42" s="54">
        <f>+Enero!O42+Febrero!O42+'Marzo '!O42+'Abril '!O42+'Mayo '!O42+Junio!O42+Julio!O42+Agosto!O42+Septiembre!O42+'Octubre '!O42+Noviembre!O42+'Diciembre '!O42</f>
        <v>0</v>
      </c>
      <c r="P42" s="55">
        <f>+Enero!P42+Febrero!P42+'Marzo '!P42+'Abril '!P42+'Mayo '!P42+Junio!P42+Julio!P42+Agosto!P42+Septiembre!P42+'Octubre '!P42+Noviembre!P42+'Diciembre '!P42</f>
        <v>0</v>
      </c>
      <c r="Q42" s="56">
        <f>+Enero!Q42+Febrero!Q42+'Marzo '!Q42+'Abril '!Q42+'Mayo '!Q42+Junio!Q42+Julio!Q42+Agosto!Q42+Septiembre!Q42+'Octubre '!Q42+Noviembre!Q42+'Diciembre '!Q42</f>
        <v>0</v>
      </c>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98" t="s">
        <v>36</v>
      </c>
      <c r="D46" s="21" t="s">
        <v>37</v>
      </c>
      <c r="E46" s="102" t="s">
        <v>36</v>
      </c>
      <c r="F46" s="47" t="s">
        <v>37</v>
      </c>
      <c r="G46" s="102" t="s">
        <v>36</v>
      </c>
      <c r="H46" s="47" t="s">
        <v>37</v>
      </c>
      <c r="I46" s="102" t="s">
        <v>36</v>
      </c>
      <c r="J46" s="47" t="s">
        <v>37</v>
      </c>
      <c r="K46" s="102" t="s">
        <v>36</v>
      </c>
      <c r="L46" s="47" t="s">
        <v>37</v>
      </c>
      <c r="M46" s="102" t="s">
        <v>36</v>
      </c>
      <c r="N46" s="47" t="s">
        <v>37</v>
      </c>
      <c r="O46" s="102" t="s">
        <v>36</v>
      </c>
      <c r="P46" s="47" t="s">
        <v>37</v>
      </c>
      <c r="Q46" s="102" t="s">
        <v>36</v>
      </c>
      <c r="R46" s="47" t="s">
        <v>37</v>
      </c>
      <c r="S46" s="102" t="s">
        <v>36</v>
      </c>
      <c r="T46" s="47" t="s">
        <v>37</v>
      </c>
      <c r="U46" s="102" t="s">
        <v>36</v>
      </c>
      <c r="V46" s="47" t="s">
        <v>37</v>
      </c>
      <c r="W46" s="102" t="s">
        <v>36</v>
      </c>
      <c r="X46" s="47" t="s">
        <v>37</v>
      </c>
      <c r="Y46" s="102" t="s">
        <v>36</v>
      </c>
      <c r="Z46" s="47" t="s">
        <v>37</v>
      </c>
      <c r="AA46" s="102" t="s">
        <v>36</v>
      </c>
      <c r="AB46" s="47" t="s">
        <v>37</v>
      </c>
      <c r="AC46" s="102" t="s">
        <v>36</v>
      </c>
      <c r="AD46" s="47" t="s">
        <v>37</v>
      </c>
      <c r="AE46" s="102" t="s">
        <v>36</v>
      </c>
      <c r="AF46" s="47" t="s">
        <v>37</v>
      </c>
      <c r="AG46" s="102" t="s">
        <v>36</v>
      </c>
      <c r="AH46" s="47" t="s">
        <v>37</v>
      </c>
      <c r="AI46" s="102" t="s">
        <v>36</v>
      </c>
      <c r="AJ46" s="47" t="s">
        <v>37</v>
      </c>
      <c r="AK46" s="102"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2385</v>
      </c>
      <c r="D47" s="64">
        <f t="shared" si="13"/>
        <v>7</v>
      </c>
      <c r="E47" s="65">
        <f>+Enero!E47+Febrero!E47+'Marzo '!E47+'Abril '!E47+'Mayo '!E47+Junio!E47+Julio!E47+Agosto!E47+Septiembre!E47+'Octubre '!E47+Noviembre!E47+'Diciembre '!E47</f>
        <v>0</v>
      </c>
      <c r="F47" s="66">
        <f>+Enero!F47+Febrero!F47+'Marzo '!F47+'Abril '!F47+'Mayo '!F47+Junio!F47+Julio!F47+Agosto!F47+Septiembre!F47+'Octubre '!F47+Noviembre!F47+'Diciembre '!F47</f>
        <v>0</v>
      </c>
      <c r="G47" s="65">
        <f>+Enero!G47+Febrero!G47+'Marzo '!G47+'Abril '!G47+'Mayo '!G47+Junio!G47+Julio!G47+Agosto!G47+Septiembre!G47+'Octubre '!G47+Noviembre!G47+'Diciembre '!G47</f>
        <v>0</v>
      </c>
      <c r="H47" s="66">
        <f>+Enero!H47+Febrero!H47+'Marzo '!H47+'Abril '!H47+'Mayo '!H47+Junio!H47+Julio!H47+Agosto!H47+Septiembre!H47+'Octubre '!H47+Noviembre!H47+'Diciembre '!H47</f>
        <v>0</v>
      </c>
      <c r="I47" s="48">
        <f>+Enero!I47+Febrero!I47+'Marzo '!I47+'Abril '!I47+'Mayo '!I47+Junio!I47+Julio!I47+Agosto!I47+Septiembre!I47+'Octubre '!I47+Noviembre!I47+'Diciembre '!I47</f>
        <v>13</v>
      </c>
      <c r="J47" s="49">
        <f>+Enero!J47+Febrero!J47+'Marzo '!J47+'Abril '!J47+'Mayo '!J47+Junio!J47+Julio!J47+Agosto!J47+Septiembre!J47+'Octubre '!J47+Noviembre!J47+'Diciembre '!J47</f>
        <v>0</v>
      </c>
      <c r="K47" s="48">
        <f>+Enero!K47+Febrero!K47+'Marzo '!K47+'Abril '!K47+'Mayo '!K47+Junio!K47+Julio!K47+Agosto!K47+Septiembre!K47+'Octubre '!K47+Noviembre!K47+'Diciembre '!K47</f>
        <v>297</v>
      </c>
      <c r="L47" s="49">
        <f>+Enero!L47+Febrero!L47+'Marzo '!L47+'Abril '!L47+'Mayo '!L47+Junio!L47+Julio!L47+Agosto!L47+Septiembre!L47+'Octubre '!L47+Noviembre!L47+'Diciembre '!L47</f>
        <v>1</v>
      </c>
      <c r="M47" s="48">
        <f>+Enero!M47+Febrero!M47+'Marzo '!M47+'Abril '!M47+'Mayo '!M47+Junio!M47+Julio!M47+Agosto!M47+Septiembre!M47+'Octubre '!M47+Noviembre!M47+'Diciembre '!M47</f>
        <v>569</v>
      </c>
      <c r="N47" s="49">
        <f>+Enero!N47+Febrero!N47+'Marzo '!N47+'Abril '!N47+'Mayo '!N47+Junio!N47+Julio!N47+Agosto!N47+Septiembre!N47+'Octubre '!N47+Noviembre!N47+'Diciembre '!N47</f>
        <v>0</v>
      </c>
      <c r="O47" s="48">
        <f>+Enero!O47+Febrero!O47+'Marzo '!O47+'Abril '!O47+'Mayo '!O47+Junio!O47+Julio!O47+Agosto!O47+Septiembre!O47+'Octubre '!O47+Noviembre!O47+'Diciembre '!O47</f>
        <v>634</v>
      </c>
      <c r="P47" s="49">
        <f>+Enero!P47+Febrero!P47+'Marzo '!P47+'Abril '!P47+'Mayo '!P47+Junio!P47+Julio!P47+Agosto!P47+Septiembre!P47+'Octubre '!P47+Noviembre!P47+'Diciembre '!P47</f>
        <v>5</v>
      </c>
      <c r="Q47" s="48">
        <f>+Enero!Q47+Febrero!Q47+'Marzo '!Q47+'Abril '!Q47+'Mayo '!Q47+Junio!Q47+Julio!Q47+Agosto!Q47+Septiembre!Q47+'Octubre '!Q47+Noviembre!Q47+'Diciembre '!Q47</f>
        <v>469</v>
      </c>
      <c r="R47" s="49">
        <f>+Enero!R47+Febrero!R47+'Marzo '!R47+'Abril '!R47+'Mayo '!R47+Junio!R47+Julio!R47+Agosto!R47+Septiembre!R47+'Octubre '!R47+Noviembre!R47+'Diciembre '!R47</f>
        <v>0</v>
      </c>
      <c r="S47" s="48">
        <f>+Enero!S47+Febrero!S47+'Marzo '!S47+'Abril '!S47+'Mayo '!S47+Junio!S47+Julio!S47+Agosto!S47+Septiembre!S47+'Octubre '!S47+Noviembre!S47+'Diciembre '!S47</f>
        <v>295</v>
      </c>
      <c r="T47" s="49">
        <f>+Enero!T47+Febrero!T47+'Marzo '!T47+'Abril '!T47+'Mayo '!T47+Junio!T47+Julio!T47+Agosto!T47+Septiembre!T47+'Octubre '!T47+Noviembre!T47+'Diciembre '!T47</f>
        <v>0</v>
      </c>
      <c r="U47" s="48">
        <f>+Enero!U47+Febrero!U47+'Marzo '!U47+'Abril '!U47+'Mayo '!U47+Junio!U47+Julio!U47+Agosto!U47+Septiembre!U47+'Octubre '!U47+Noviembre!U47+'Diciembre '!U47</f>
        <v>98</v>
      </c>
      <c r="V47" s="49">
        <f>+Enero!V47+Febrero!V47+'Marzo '!V47+'Abril '!V47+'Mayo '!V47+Junio!V47+Julio!V47+Agosto!V47+Septiembre!V47+'Octubre '!V47+Noviembre!V47+'Diciembre '!V47</f>
        <v>1</v>
      </c>
      <c r="W47" s="48">
        <f>+Enero!W47+Febrero!W47+'Marzo '!W47+'Abril '!W47+'Mayo '!W47+Junio!W47+Julio!W47+Agosto!W47+Septiembre!W47+'Octubre '!W47+Noviembre!W47+'Diciembre '!W47</f>
        <v>7</v>
      </c>
      <c r="X47" s="49">
        <f>+Enero!X47+Febrero!X47+'Marzo '!X47+'Abril '!X47+'Mayo '!X47+Junio!X47+Julio!X47+Agosto!X47+Septiembre!X47+'Octubre '!X47+Noviembre!X47+'Diciembre '!X47</f>
        <v>0</v>
      </c>
      <c r="Y47" s="48">
        <f>+Enero!Y47+Febrero!Y47+'Marzo '!Y47+'Abril '!Y47+'Mayo '!Y47+Junio!Y47+Julio!Y47+Agosto!Y47+Septiembre!Y47+'Octubre '!Y47+Noviembre!Y47+'Diciembre '!Y47</f>
        <v>1</v>
      </c>
      <c r="Z47" s="49">
        <f>+Enero!Z47+Febrero!Z47+'Marzo '!Z47+'Abril '!Z47+'Mayo '!Z47+Junio!Z47+Julio!Z47+Agosto!Z47+Septiembre!Z47+'Octubre '!Z47+Noviembre!Z47+'Diciembre '!Z47</f>
        <v>0</v>
      </c>
      <c r="AA47" s="48">
        <f>+Enero!AA47+Febrero!AA47+'Marzo '!AA47+'Abril '!AA47+'Mayo '!AA47+Junio!AA47+Julio!AA47+Agosto!AA47+Septiembre!AA47+'Octubre '!AA47+Noviembre!AA47+'Diciembre '!AA47</f>
        <v>2</v>
      </c>
      <c r="AB47" s="49">
        <f>+Enero!AB47+Febrero!AB47+'Marzo '!AB47+'Abril '!AB47+'Mayo '!AB47+Junio!AB47+Julio!AB47+Agosto!AB47+Septiembre!AB47+'Octubre '!AB47+Noviembre!AB47+'Diciembre '!AB47</f>
        <v>0</v>
      </c>
      <c r="AC47" s="48">
        <f>+Enero!AC47+Febrero!AC47+'Marzo '!AC47+'Abril '!AC47+'Mayo '!AC47+Junio!AC47+Julio!AC47+Agosto!AC47+Septiembre!AC47+'Octubre '!AC47+Noviembre!AC47+'Diciembre '!AC47</f>
        <v>0</v>
      </c>
      <c r="AD47" s="49">
        <f>+Enero!AD47+Febrero!AD47+'Marzo '!AD47+'Abril '!AD47+'Mayo '!AD47+Junio!AD47+Julio!AD47+Agosto!AD47+Septiembre!AD47+'Octubre '!AD47+Noviembre!AD47+'Diciembre '!AD47</f>
        <v>0</v>
      </c>
      <c r="AE47" s="48">
        <f>+Enero!AE47+Febrero!AE47+'Marzo '!AE47+'Abril '!AE47+'Mayo '!AE47+Junio!AE47+Julio!AE47+Agosto!AE47+Septiembre!AE47+'Octubre '!AE47+Noviembre!AE47+'Diciembre '!AE47</f>
        <v>0</v>
      </c>
      <c r="AF47" s="49">
        <f>+Enero!AF47+Febrero!AF47+'Marzo '!AF47+'Abril '!AF47+'Mayo '!AF47+Junio!AF47+Julio!AF47+Agosto!AF47+Septiembre!AF47+'Octubre '!AF47+Noviembre!AF47+'Diciembre '!AF47</f>
        <v>0</v>
      </c>
      <c r="AG47" s="48">
        <f>+Enero!AG47+Febrero!AG47+'Marzo '!AG47+'Abril '!AG47+'Mayo '!AG47+Junio!AG47+Julio!AG47+Agosto!AG47+Septiembre!AG47+'Octubre '!AG47+Noviembre!AG47+'Diciembre '!AG47</f>
        <v>0</v>
      </c>
      <c r="AH47" s="49">
        <f>+Enero!AH47+Febrero!AH47+'Marzo '!AH47+'Abril '!AH47+'Mayo '!AH47+Junio!AH47+Julio!AH47+Agosto!AH47+Septiembre!AH47+'Octubre '!AH47+Noviembre!AH47+'Diciembre '!AH47</f>
        <v>0</v>
      </c>
      <c r="AI47" s="48">
        <f>+Enero!AI47+Febrero!AI47+'Marzo '!AI47+'Abril '!AI47+'Mayo '!AI47+Junio!AI47+Julio!AI47+Agosto!AI47+Septiembre!AI47+'Octubre '!AI47+Noviembre!AI47+'Diciembre '!AI47</f>
        <v>0</v>
      </c>
      <c r="AJ47" s="49">
        <f>+Enero!AJ47+Febrero!AJ47+'Marzo '!AJ47+'Abril '!AJ47+'Mayo '!AJ47+Junio!AJ47+Julio!AJ47+Agosto!AJ47+Septiembre!AJ47+'Octubre '!AJ47+Noviembre!AJ47+'Diciembre '!AJ47</f>
        <v>0</v>
      </c>
      <c r="AK47" s="65">
        <f>+Enero!AK47+Febrero!AK47+'Marzo '!AK47+'Abril '!AK47+'Mayo '!AK47+Junio!AK47+Julio!AK47+Agosto!AK47+Septiembre!AK47+'Octubre '!AK47+Noviembre!AK47+'Diciembre '!AK47</f>
        <v>0</v>
      </c>
      <c r="AL47" s="66">
        <f>+Enero!AL47+Febrero!AL47+'Marzo '!AL47+'Abril '!AL47+'Mayo '!AL47+Junio!AL47+Julio!AL47+Agosto!AL47+Septiembre!AL47+'Octubre '!AL47+Noviembre!AL47+'Diciembre '!AL47</f>
        <v>0</v>
      </c>
      <c r="AM47" s="34">
        <f>+Enero!AM47+Febrero!AM47+'Marzo '!AM47+'Abril '!AM47+'Mayo '!AM47+Junio!AM47+Julio!AM47+Agosto!AM47+Septiembre!AM47+'Octubre '!AM47+Noviembre!AM47+'Diciembre '!AM47</f>
        <v>0</v>
      </c>
      <c r="AN47" s="37">
        <f>+Enero!AN47+Febrero!AN47+'Marzo '!AN47+'Abril '!AN47+'Mayo '!AN47+Junio!AN47+Julio!AN47+Agosto!AN47+Septiembre!AN47+'Octubre '!AN47+Noviembre!AN47+'Diciembre '!AN47</f>
        <v>2385</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872</v>
      </c>
      <c r="D48" s="69">
        <f t="shared" si="13"/>
        <v>1</v>
      </c>
      <c r="E48" s="34">
        <f>+Enero!E48+Febrero!E48+'Marzo '!E48+'Abril '!E48+'Mayo '!E48+Junio!E48+Julio!E48+Agosto!E48+Septiembre!E48+'Octubre '!E48+Noviembre!E48+'Diciembre '!E48</f>
        <v>0</v>
      </c>
      <c r="F48" s="70">
        <f>+Enero!F48+Febrero!F48+'Marzo '!F48+'Abril '!F48+'Mayo '!F48+Junio!F48+Julio!F48+Agosto!F48+Septiembre!F48+'Octubre '!F48+Noviembre!F48+'Diciembre '!F48</f>
        <v>0</v>
      </c>
      <c r="G48" s="34">
        <f>+Enero!G48+Febrero!G48+'Marzo '!G48+'Abril '!G48+'Mayo '!G48+Junio!G48+Julio!G48+Agosto!G48+Septiembre!G48+'Octubre '!G48+Noviembre!G48+'Diciembre '!G48</f>
        <v>0</v>
      </c>
      <c r="H48" s="70">
        <f>+Enero!H48+Febrero!H48+'Marzo '!H48+'Abril '!H48+'Mayo '!H48+Junio!H48+Julio!H48+Agosto!H48+Septiembre!H48+'Octubre '!H48+Noviembre!H48+'Diciembre '!H48</f>
        <v>0</v>
      </c>
      <c r="I48" s="24">
        <f>+Enero!I48+Febrero!I48+'Marzo '!I48+'Abril '!I48+'Mayo '!I48+Junio!I48+Julio!I48+Agosto!I48+Septiembre!I48+'Octubre '!I48+Noviembre!I48+'Diciembre '!I48</f>
        <v>5</v>
      </c>
      <c r="J48" s="52">
        <f>+Enero!J48+Febrero!J48+'Marzo '!J48+'Abril '!J48+'Mayo '!J48+Junio!J48+Julio!J48+Agosto!J48+Septiembre!J48+'Octubre '!J48+Noviembre!J48+'Diciembre '!J48</f>
        <v>0</v>
      </c>
      <c r="K48" s="24">
        <f>+Enero!K48+Febrero!K48+'Marzo '!K48+'Abril '!K48+'Mayo '!K48+Junio!K48+Julio!K48+Agosto!K48+Septiembre!K48+'Octubre '!K48+Noviembre!K48+'Diciembre '!K48</f>
        <v>101</v>
      </c>
      <c r="L48" s="52">
        <f>+Enero!L48+Febrero!L48+'Marzo '!L48+'Abril '!L48+'Mayo '!L48+Junio!L48+Julio!L48+Agosto!L48+Septiembre!L48+'Octubre '!L48+Noviembre!L48+'Diciembre '!L48</f>
        <v>0</v>
      </c>
      <c r="M48" s="24">
        <f>+Enero!M48+Febrero!M48+'Marzo '!M48+'Abril '!M48+'Mayo '!M48+Junio!M48+Julio!M48+Agosto!M48+Septiembre!M48+'Octubre '!M48+Noviembre!M48+'Diciembre '!M48</f>
        <v>231</v>
      </c>
      <c r="N48" s="52">
        <f>+Enero!N48+Febrero!N48+'Marzo '!N48+'Abril '!N48+'Mayo '!N48+Junio!N48+Julio!N48+Agosto!N48+Septiembre!N48+'Octubre '!N48+Noviembre!N48+'Diciembre '!N48</f>
        <v>0</v>
      </c>
      <c r="O48" s="24">
        <f>+Enero!O48+Febrero!O48+'Marzo '!O48+'Abril '!O48+'Mayo '!O48+Junio!O48+Julio!O48+Agosto!O48+Septiembre!O48+'Octubre '!O48+Noviembre!O48+'Diciembre '!O48</f>
        <v>224</v>
      </c>
      <c r="P48" s="52">
        <f>+Enero!P48+Febrero!P48+'Marzo '!P48+'Abril '!P48+'Mayo '!P48+Junio!P48+Julio!P48+Agosto!P48+Septiembre!P48+'Octubre '!P48+Noviembre!P48+'Diciembre '!P48</f>
        <v>1</v>
      </c>
      <c r="Q48" s="24">
        <f>+Enero!Q48+Febrero!Q48+'Marzo '!Q48+'Abril '!Q48+'Mayo '!Q48+Junio!Q48+Julio!Q48+Agosto!Q48+Septiembre!Q48+'Octubre '!Q48+Noviembre!Q48+'Diciembre '!Q48</f>
        <v>179</v>
      </c>
      <c r="R48" s="52">
        <f>+Enero!R48+Febrero!R48+'Marzo '!R48+'Abril '!R48+'Mayo '!R48+Junio!R48+Julio!R48+Agosto!R48+Septiembre!R48+'Octubre '!R48+Noviembre!R48+'Diciembre '!R48</f>
        <v>0</v>
      </c>
      <c r="S48" s="24">
        <f>+Enero!S48+Febrero!S48+'Marzo '!S48+'Abril '!S48+'Mayo '!S48+Junio!S48+Julio!S48+Agosto!S48+Septiembre!S48+'Octubre '!S48+Noviembre!S48+'Diciembre '!S48</f>
        <v>99</v>
      </c>
      <c r="T48" s="52">
        <f>+Enero!T48+Febrero!T48+'Marzo '!T48+'Abril '!T48+'Mayo '!T48+Junio!T48+Julio!T48+Agosto!T48+Septiembre!T48+'Octubre '!T48+Noviembre!T48+'Diciembre '!T48</f>
        <v>0</v>
      </c>
      <c r="U48" s="24">
        <f>+Enero!U48+Febrero!U48+'Marzo '!U48+'Abril '!U48+'Mayo '!U48+Junio!U48+Julio!U48+Agosto!U48+Septiembre!U48+'Octubre '!U48+Noviembre!U48+'Diciembre '!U48</f>
        <v>30</v>
      </c>
      <c r="V48" s="52">
        <f>+Enero!V48+Febrero!V48+'Marzo '!V48+'Abril '!V48+'Mayo '!V48+Junio!V48+Julio!V48+Agosto!V48+Septiembre!V48+'Octubre '!V48+Noviembre!V48+'Diciembre '!V48</f>
        <v>0</v>
      </c>
      <c r="W48" s="24">
        <f>+Enero!W48+Febrero!W48+'Marzo '!W48+'Abril '!W48+'Mayo '!W48+Junio!W48+Julio!W48+Agosto!W48+Septiembre!W48+'Octubre '!W48+Noviembre!W48+'Diciembre '!W48</f>
        <v>3</v>
      </c>
      <c r="X48" s="52">
        <f>+Enero!X48+Febrero!X48+'Marzo '!X48+'Abril '!X48+'Mayo '!X48+Junio!X48+Julio!X48+Agosto!X48+Septiembre!X48+'Octubre '!X48+Noviembre!X48+'Diciembre '!X48</f>
        <v>0</v>
      </c>
      <c r="Y48" s="24">
        <f>+Enero!Y48+Febrero!Y48+'Marzo '!Y48+'Abril '!Y48+'Mayo '!Y48+Junio!Y48+Julio!Y48+Agosto!Y48+Septiembre!Y48+'Octubre '!Y48+Noviembre!Y48+'Diciembre '!Y48</f>
        <v>0</v>
      </c>
      <c r="Z48" s="52">
        <f>+Enero!Z48+Febrero!Z48+'Marzo '!Z48+'Abril '!Z48+'Mayo '!Z48+Junio!Z48+Julio!Z48+Agosto!Z48+Septiembre!Z48+'Octubre '!Z48+Noviembre!Z48+'Diciembre '!Z48</f>
        <v>0</v>
      </c>
      <c r="AA48" s="24">
        <f>+Enero!AA48+Febrero!AA48+'Marzo '!AA48+'Abril '!AA48+'Mayo '!AA48+Junio!AA48+Julio!AA48+Agosto!AA48+Septiembre!AA48+'Octubre '!AA48+Noviembre!AA48+'Diciembre '!AA48</f>
        <v>0</v>
      </c>
      <c r="AB48" s="52">
        <f>+Enero!AB48+Febrero!AB48+'Marzo '!AB48+'Abril '!AB48+'Mayo '!AB48+Junio!AB48+Julio!AB48+Agosto!AB48+Septiembre!AB48+'Octubre '!AB48+Noviembre!AB48+'Diciembre '!AB48</f>
        <v>0</v>
      </c>
      <c r="AC48" s="24">
        <f>+Enero!AC48+Febrero!AC48+'Marzo '!AC48+'Abril '!AC48+'Mayo '!AC48+Junio!AC48+Julio!AC48+Agosto!AC48+Septiembre!AC48+'Octubre '!AC48+Noviembre!AC48+'Diciembre '!AC48</f>
        <v>0</v>
      </c>
      <c r="AD48" s="52">
        <f>+Enero!AD48+Febrero!AD48+'Marzo '!AD48+'Abril '!AD48+'Mayo '!AD48+Junio!AD48+Julio!AD48+Agosto!AD48+Septiembre!AD48+'Octubre '!AD48+Noviembre!AD48+'Diciembre '!AD48</f>
        <v>0</v>
      </c>
      <c r="AE48" s="24">
        <f>+Enero!AE48+Febrero!AE48+'Marzo '!AE48+'Abril '!AE48+'Mayo '!AE48+Junio!AE48+Julio!AE48+Agosto!AE48+Septiembre!AE48+'Octubre '!AE48+Noviembre!AE48+'Diciembre '!AE48</f>
        <v>0</v>
      </c>
      <c r="AF48" s="52">
        <f>+Enero!AF48+Febrero!AF48+'Marzo '!AF48+'Abril '!AF48+'Mayo '!AF48+Junio!AF48+Julio!AF48+Agosto!AF48+Septiembre!AF48+'Octubre '!AF48+Noviembre!AF48+'Diciembre '!AF48</f>
        <v>0</v>
      </c>
      <c r="AG48" s="24">
        <f>+Enero!AG48+Febrero!AG48+'Marzo '!AG48+'Abril '!AG48+'Mayo '!AG48+Junio!AG48+Julio!AG48+Agosto!AG48+Septiembre!AG48+'Octubre '!AG48+Noviembre!AG48+'Diciembre '!AG48</f>
        <v>0</v>
      </c>
      <c r="AH48" s="52">
        <f>+Enero!AH48+Febrero!AH48+'Marzo '!AH48+'Abril '!AH48+'Mayo '!AH48+Junio!AH48+Julio!AH48+Agosto!AH48+Septiembre!AH48+'Octubre '!AH48+Noviembre!AH48+'Diciembre '!AH48</f>
        <v>0</v>
      </c>
      <c r="AI48" s="24">
        <f>+Enero!AI48+Febrero!AI48+'Marzo '!AI48+'Abril '!AI48+'Mayo '!AI48+Junio!AI48+Julio!AI48+Agosto!AI48+Septiembre!AI48+'Octubre '!AI48+Noviembre!AI48+'Diciembre '!AI48</f>
        <v>0</v>
      </c>
      <c r="AJ48" s="52">
        <f>+Enero!AJ48+Febrero!AJ48+'Marzo '!AJ48+'Abril '!AJ48+'Mayo '!AJ48+Junio!AJ48+Julio!AJ48+Agosto!AJ48+Septiembre!AJ48+'Octubre '!AJ48+Noviembre!AJ48+'Diciembre '!AJ48</f>
        <v>0</v>
      </c>
      <c r="AK48" s="34">
        <f>+Enero!AK48+Febrero!AK48+'Marzo '!AK48+'Abril '!AK48+'Mayo '!AK48+Junio!AK48+Julio!AK48+Agosto!AK48+Septiembre!AK48+'Octubre '!AK48+Noviembre!AK48+'Diciembre '!AK48</f>
        <v>0</v>
      </c>
      <c r="AL48" s="70">
        <f>+Enero!AL48+Febrero!AL48+'Marzo '!AL48+'Abril '!AL48+'Mayo '!AL48+Junio!AL48+Julio!AL48+Agosto!AL48+Septiembre!AL48+'Octubre '!AL48+Noviembre!AL48+'Diciembre '!AL48</f>
        <v>0</v>
      </c>
      <c r="AM48" s="34">
        <f>+Enero!AM48+Febrero!AM48+'Marzo '!AM48+'Abril '!AM48+'Mayo '!AM48+Junio!AM48+Julio!AM48+Agosto!AM48+Septiembre!AM48+'Octubre '!AM48+Noviembre!AM48+'Diciembre '!AM48</f>
        <v>0</v>
      </c>
      <c r="AN48" s="37">
        <f>+Enero!AN48+Febrero!AN48+'Marzo '!AN48+'Abril '!AN48+'Mayo '!AN48+Junio!AN48+Julio!AN48+Agosto!AN48+Septiembre!AN48+'Octubre '!AN48+Noviembre!AN48+'Diciembre '!AN48</f>
        <v>872</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2</v>
      </c>
      <c r="D49" s="69">
        <f t="shared" si="13"/>
        <v>0</v>
      </c>
      <c r="E49" s="34">
        <f>+Enero!E49+Febrero!E49+'Marzo '!E49+'Abril '!E49+'Mayo '!E49+Junio!E49+Julio!E49+Agosto!E49+Septiembre!E49+'Octubre '!E49+Noviembre!E49+'Diciembre '!E49</f>
        <v>0</v>
      </c>
      <c r="F49" s="70">
        <f>+Enero!F49+Febrero!F49+'Marzo '!F49+'Abril '!F49+'Mayo '!F49+Junio!F49+Julio!F49+Agosto!F49+Septiembre!F49+'Octubre '!F49+Noviembre!F49+'Diciembre '!F49</f>
        <v>0</v>
      </c>
      <c r="G49" s="34">
        <f>+Enero!G49+Febrero!G49+'Marzo '!G49+'Abril '!G49+'Mayo '!G49+Junio!G49+Julio!G49+Agosto!G49+Septiembre!G49+'Octubre '!G49+Noviembre!G49+'Diciembre '!G49</f>
        <v>0</v>
      </c>
      <c r="H49" s="70">
        <f>+Enero!H49+Febrero!H49+'Marzo '!H49+'Abril '!H49+'Mayo '!H49+Junio!H49+Julio!H49+Agosto!H49+Septiembre!H49+'Octubre '!H49+Noviembre!H49+'Diciembre '!H49</f>
        <v>0</v>
      </c>
      <c r="I49" s="24">
        <f>+Enero!I49+Febrero!I49+'Marzo '!I49+'Abril '!I49+'Mayo '!I49+Junio!I49+Julio!I49+Agosto!I49+Septiembre!I49+'Octubre '!I49+Noviembre!I49+'Diciembre '!I49</f>
        <v>0</v>
      </c>
      <c r="J49" s="52">
        <f>+Enero!J49+Febrero!J49+'Marzo '!J49+'Abril '!J49+'Mayo '!J49+Junio!J49+Julio!J49+Agosto!J49+Septiembre!J49+'Octubre '!J49+Noviembre!J49+'Diciembre '!J49</f>
        <v>0</v>
      </c>
      <c r="K49" s="39">
        <f>+Enero!K49+Febrero!K49+'Marzo '!K49+'Abril '!K49+'Mayo '!K49+Junio!K49+Julio!K49+Agosto!K49+Septiembre!K49+'Octubre '!K49+Noviembre!K49+'Diciembre '!K49</f>
        <v>1</v>
      </c>
      <c r="L49" s="71">
        <f>+Enero!L49+Febrero!L49+'Marzo '!L49+'Abril '!L49+'Mayo '!L49+Junio!L49+Julio!L49+Agosto!L49+Septiembre!L49+'Octubre '!L49+Noviembre!L49+'Diciembre '!L49</f>
        <v>0</v>
      </c>
      <c r="M49" s="39">
        <f>+Enero!M49+Febrero!M49+'Marzo '!M49+'Abril '!M49+'Mayo '!M49+Junio!M49+Julio!M49+Agosto!M49+Septiembre!M49+'Octubre '!M49+Noviembre!M49+'Diciembre '!M49</f>
        <v>0</v>
      </c>
      <c r="N49" s="71">
        <f>+Enero!N49+Febrero!N49+'Marzo '!N49+'Abril '!N49+'Mayo '!N49+Junio!N49+Julio!N49+Agosto!N49+Septiembre!N49+'Octubre '!N49+Noviembre!N49+'Diciembre '!N49</f>
        <v>0</v>
      </c>
      <c r="O49" s="39">
        <f>+Enero!O49+Febrero!O49+'Marzo '!O49+'Abril '!O49+'Mayo '!O49+Junio!O49+Julio!O49+Agosto!O49+Septiembre!O49+'Octubre '!O49+Noviembre!O49+'Diciembre '!O49</f>
        <v>1</v>
      </c>
      <c r="P49" s="71">
        <f>+Enero!P49+Febrero!P49+'Marzo '!P49+'Abril '!P49+'Mayo '!P49+Junio!P49+Julio!P49+Agosto!P49+Septiembre!P49+'Octubre '!P49+Noviembre!P49+'Diciembre '!P49</f>
        <v>0</v>
      </c>
      <c r="Q49" s="39">
        <f>+Enero!Q49+Febrero!Q49+'Marzo '!Q49+'Abril '!Q49+'Mayo '!Q49+Junio!Q49+Julio!Q49+Agosto!Q49+Septiembre!Q49+'Octubre '!Q49+Noviembre!Q49+'Diciembre '!Q49</f>
        <v>0</v>
      </c>
      <c r="R49" s="71">
        <f>+Enero!R49+Febrero!R49+'Marzo '!R49+'Abril '!R49+'Mayo '!R49+Junio!R49+Julio!R49+Agosto!R49+Septiembre!R49+'Octubre '!R49+Noviembre!R49+'Diciembre '!R49</f>
        <v>0</v>
      </c>
      <c r="S49" s="39">
        <f>+Enero!S49+Febrero!S49+'Marzo '!S49+'Abril '!S49+'Mayo '!S49+Junio!S49+Julio!S49+Agosto!S49+Septiembre!S49+'Octubre '!S49+Noviembre!S49+'Diciembre '!S49</f>
        <v>0</v>
      </c>
      <c r="T49" s="71">
        <f>+Enero!T49+Febrero!T49+'Marzo '!T49+'Abril '!T49+'Mayo '!T49+Junio!T49+Julio!T49+Agosto!T49+Septiembre!T49+'Octubre '!T49+Noviembre!T49+'Diciembre '!T49</f>
        <v>0</v>
      </c>
      <c r="U49" s="39">
        <f>+Enero!U49+Febrero!U49+'Marzo '!U49+'Abril '!U49+'Mayo '!U49+Junio!U49+Julio!U49+Agosto!U49+Septiembre!U49+'Octubre '!U49+Noviembre!U49+'Diciembre '!U49</f>
        <v>0</v>
      </c>
      <c r="V49" s="71">
        <f>+Enero!V49+Febrero!V49+'Marzo '!V49+'Abril '!V49+'Mayo '!V49+Junio!V49+Julio!V49+Agosto!V49+Septiembre!V49+'Octubre '!V49+Noviembre!V49+'Diciembre '!V49</f>
        <v>0</v>
      </c>
      <c r="W49" s="39">
        <f>+Enero!W49+Febrero!W49+'Marzo '!W49+'Abril '!W49+'Mayo '!W49+Junio!W49+Julio!W49+Agosto!W49+Septiembre!W49+'Octubre '!W49+Noviembre!W49+'Diciembre '!W49</f>
        <v>0</v>
      </c>
      <c r="X49" s="71">
        <f>+Enero!X49+Febrero!X49+'Marzo '!X49+'Abril '!X49+'Mayo '!X49+Junio!X49+Julio!X49+Agosto!X49+Septiembre!X49+'Octubre '!X49+Noviembre!X49+'Diciembre '!X49</f>
        <v>0</v>
      </c>
      <c r="Y49" s="39">
        <f>+Enero!Y49+Febrero!Y49+'Marzo '!Y49+'Abril '!Y49+'Mayo '!Y49+Junio!Y49+Julio!Y49+Agosto!Y49+Septiembre!Y49+'Octubre '!Y49+Noviembre!Y49+'Diciembre '!Y49</f>
        <v>0</v>
      </c>
      <c r="Z49" s="71">
        <f>+Enero!Z49+Febrero!Z49+'Marzo '!Z49+'Abril '!Z49+'Mayo '!Z49+Junio!Z49+Julio!Z49+Agosto!Z49+Septiembre!Z49+'Octubre '!Z49+Noviembre!Z49+'Diciembre '!Z49</f>
        <v>0</v>
      </c>
      <c r="AA49" s="39">
        <f>+Enero!AA49+Febrero!AA49+'Marzo '!AA49+'Abril '!AA49+'Mayo '!AA49+Junio!AA49+Julio!AA49+Agosto!AA49+Septiembre!AA49+'Octubre '!AA49+Noviembre!AA49+'Diciembre '!AA49</f>
        <v>0</v>
      </c>
      <c r="AB49" s="71">
        <f>+Enero!AB49+Febrero!AB49+'Marzo '!AB49+'Abril '!AB49+'Mayo '!AB49+Junio!AB49+Julio!AB49+Agosto!AB49+Septiembre!AB49+'Octubre '!AB49+Noviembre!AB49+'Diciembre '!AB49</f>
        <v>0</v>
      </c>
      <c r="AC49" s="39">
        <f>+Enero!AC49+Febrero!AC49+'Marzo '!AC49+'Abril '!AC49+'Mayo '!AC49+Junio!AC49+Julio!AC49+Agosto!AC49+Septiembre!AC49+'Octubre '!AC49+Noviembre!AC49+'Diciembre '!AC49</f>
        <v>0</v>
      </c>
      <c r="AD49" s="71">
        <f>+Enero!AD49+Febrero!AD49+'Marzo '!AD49+'Abril '!AD49+'Mayo '!AD49+Junio!AD49+Julio!AD49+Agosto!AD49+Septiembre!AD49+'Octubre '!AD49+Noviembre!AD49+'Diciembre '!AD49</f>
        <v>0</v>
      </c>
      <c r="AE49" s="39">
        <f>+Enero!AE49+Febrero!AE49+'Marzo '!AE49+'Abril '!AE49+'Mayo '!AE49+Junio!AE49+Julio!AE49+Agosto!AE49+Septiembre!AE49+'Octubre '!AE49+Noviembre!AE49+'Diciembre '!AE49</f>
        <v>0</v>
      </c>
      <c r="AF49" s="71">
        <f>+Enero!AF49+Febrero!AF49+'Marzo '!AF49+'Abril '!AF49+'Mayo '!AF49+Junio!AF49+Julio!AF49+Agosto!AF49+Septiembre!AF49+'Octubre '!AF49+Noviembre!AF49+'Diciembre '!AF49</f>
        <v>0</v>
      </c>
      <c r="AG49" s="39">
        <f>+Enero!AG49+Febrero!AG49+'Marzo '!AG49+'Abril '!AG49+'Mayo '!AG49+Junio!AG49+Julio!AG49+Agosto!AG49+Septiembre!AG49+'Octubre '!AG49+Noviembre!AG49+'Diciembre '!AG49</f>
        <v>0</v>
      </c>
      <c r="AH49" s="71">
        <f>+Enero!AH49+Febrero!AH49+'Marzo '!AH49+'Abril '!AH49+'Mayo '!AH49+Junio!AH49+Julio!AH49+Agosto!AH49+Septiembre!AH49+'Octubre '!AH49+Noviembre!AH49+'Diciembre '!AH49</f>
        <v>0</v>
      </c>
      <c r="AI49" s="39">
        <f>+Enero!AI49+Febrero!AI49+'Marzo '!AI49+'Abril '!AI49+'Mayo '!AI49+Junio!AI49+Julio!AI49+Agosto!AI49+Septiembre!AI49+'Octubre '!AI49+Noviembre!AI49+'Diciembre '!AI49</f>
        <v>0</v>
      </c>
      <c r="AJ49" s="71">
        <f>+Enero!AJ49+Febrero!AJ49+'Marzo '!AJ49+'Abril '!AJ49+'Mayo '!AJ49+Junio!AJ49+Julio!AJ49+Agosto!AJ49+Septiembre!AJ49+'Octubre '!AJ49+Noviembre!AJ49+'Diciembre '!AJ49</f>
        <v>0</v>
      </c>
      <c r="AK49" s="34">
        <f>+Enero!AK49+Febrero!AK49+'Marzo '!AK49+'Abril '!AK49+'Mayo '!AK49+Junio!AK49+Julio!AK49+Agosto!AK49+Septiembre!AK49+'Octubre '!AK49+Noviembre!AK49+'Diciembre '!AK49</f>
        <v>0</v>
      </c>
      <c r="AL49" s="70">
        <f>+Enero!AL49+Febrero!AL49+'Marzo '!AL49+'Abril '!AL49+'Mayo '!AL49+Junio!AL49+Julio!AL49+Agosto!AL49+Septiembre!AL49+'Octubre '!AL49+Noviembre!AL49+'Diciembre '!AL49</f>
        <v>0</v>
      </c>
      <c r="AM49" s="34">
        <f>+Enero!AM49+Febrero!AM49+'Marzo '!AM49+'Abril '!AM49+'Mayo '!AM49+Junio!AM49+Julio!AM49+Agosto!AM49+Septiembre!AM49+'Octubre '!AM49+Noviembre!AM49+'Diciembre '!AM49</f>
        <v>0</v>
      </c>
      <c r="AN49" s="37">
        <f>+Enero!AN49+Febrero!AN49+'Marzo '!AN49+'Abril '!AN49+'Mayo '!AN49+Junio!AN49+Julio!AN49+Agosto!AN49+Septiembre!AN49+'Octubre '!AN49+Noviembre!AN49+'Diciembre '!AN49</f>
        <v>2</v>
      </c>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16</v>
      </c>
      <c r="D50" s="72">
        <f>L50+N50+P50+R50+T50+V50+X50+Z50+AB50+AD50+AF50+AH50+AJ50+AL50</f>
        <v>0</v>
      </c>
      <c r="E50" s="34">
        <f>+Enero!E50+Febrero!E50+'Marzo '!E50+'Abril '!E50+'Mayo '!E50+Junio!E50+Julio!E50+Agosto!E50+Septiembre!E50+'Octubre '!E50+Noviembre!E50+'Diciembre '!E50</f>
        <v>0</v>
      </c>
      <c r="F50" s="70">
        <f>+Enero!F50+Febrero!F50+'Marzo '!F50+'Abril '!F50+'Mayo '!F50+Junio!F50+Julio!F50+Agosto!F50+Septiembre!F50+'Octubre '!F50+Noviembre!F50+'Diciembre '!F50</f>
        <v>0</v>
      </c>
      <c r="G50" s="34">
        <f>+Enero!G50+Febrero!G50+'Marzo '!G50+'Abril '!G50+'Mayo '!G50+Junio!G50+Julio!G50+Agosto!G50+Septiembre!G50+'Octubre '!G50+Noviembre!G50+'Diciembre '!G50</f>
        <v>0</v>
      </c>
      <c r="H50" s="70">
        <f>+Enero!H50+Febrero!H50+'Marzo '!H50+'Abril '!H50+'Mayo '!H50+Junio!H50+Julio!H50+Agosto!H50+Septiembre!H50+'Octubre '!H50+Noviembre!H50+'Diciembre '!H50</f>
        <v>0</v>
      </c>
      <c r="I50" s="34">
        <f>+Enero!I50+Febrero!I50+'Marzo '!I50+'Abril '!I50+'Mayo '!I50+Junio!I50+Julio!I50+Agosto!I50+Septiembre!I50+'Octubre '!I50+Noviembre!I50+'Diciembre '!I50</f>
        <v>0</v>
      </c>
      <c r="J50" s="70">
        <f>+Enero!J50+Febrero!J50+'Marzo '!J50+'Abril '!J50+'Mayo '!J50+Junio!J50+Julio!J50+Agosto!J50+Septiembre!J50+'Octubre '!J50+Noviembre!J50+'Diciembre '!J50</f>
        <v>0</v>
      </c>
      <c r="K50" s="39">
        <f>+Enero!K50+Febrero!K50+'Marzo '!K50+'Abril '!K50+'Mayo '!K50+Junio!K50+Julio!K50+Agosto!K50+Septiembre!K50+'Octubre '!K50+Noviembre!K50+'Diciembre '!K50</f>
        <v>0</v>
      </c>
      <c r="L50" s="71">
        <f>+Enero!L50+Febrero!L50+'Marzo '!L50+'Abril '!L50+'Mayo '!L50+Junio!L50+Julio!L50+Agosto!L50+Septiembre!L50+'Octubre '!L50+Noviembre!L50+'Diciembre '!L50</f>
        <v>0</v>
      </c>
      <c r="M50" s="39">
        <f>+Enero!M50+Febrero!M50+'Marzo '!M50+'Abril '!M50+'Mayo '!M50+Junio!M50+Julio!M50+Agosto!M50+Septiembre!M50+'Octubre '!M50+Noviembre!M50+'Diciembre '!M50</f>
        <v>2</v>
      </c>
      <c r="N50" s="71">
        <f>+Enero!N50+Febrero!N50+'Marzo '!N50+'Abril '!N50+'Mayo '!N50+Junio!N50+Julio!N50+Agosto!N50+Septiembre!N50+'Octubre '!N50+Noviembre!N50+'Diciembre '!N50</f>
        <v>0</v>
      </c>
      <c r="O50" s="39">
        <f>+Enero!O50+Febrero!O50+'Marzo '!O50+'Abril '!O50+'Mayo '!O50+Junio!O50+Julio!O50+Agosto!O50+Septiembre!O50+'Octubre '!O50+Noviembre!O50+'Diciembre '!O50</f>
        <v>3</v>
      </c>
      <c r="P50" s="71">
        <f>+Enero!P50+Febrero!P50+'Marzo '!P50+'Abril '!P50+'Mayo '!P50+Junio!P50+Julio!P50+Agosto!P50+Septiembre!P50+'Octubre '!P50+Noviembre!P50+'Diciembre '!P50</f>
        <v>0</v>
      </c>
      <c r="Q50" s="39">
        <f>+Enero!Q50+Febrero!Q50+'Marzo '!Q50+'Abril '!Q50+'Mayo '!Q50+Junio!Q50+Julio!Q50+Agosto!Q50+Septiembre!Q50+'Octubre '!Q50+Noviembre!Q50+'Diciembre '!Q50</f>
        <v>3</v>
      </c>
      <c r="R50" s="71">
        <f>+Enero!R50+Febrero!R50+'Marzo '!R50+'Abril '!R50+'Mayo '!R50+Junio!R50+Julio!R50+Agosto!R50+Septiembre!R50+'Octubre '!R50+Noviembre!R50+'Diciembre '!R50</f>
        <v>0</v>
      </c>
      <c r="S50" s="39">
        <f>+Enero!S50+Febrero!S50+'Marzo '!S50+'Abril '!S50+'Mayo '!S50+Junio!S50+Julio!S50+Agosto!S50+Septiembre!S50+'Octubre '!S50+Noviembre!S50+'Diciembre '!S50</f>
        <v>2</v>
      </c>
      <c r="T50" s="71">
        <f>+Enero!T50+Febrero!T50+'Marzo '!T50+'Abril '!T50+'Mayo '!T50+Junio!T50+Julio!T50+Agosto!T50+Septiembre!T50+'Octubre '!T50+Noviembre!T50+'Diciembre '!T50</f>
        <v>0</v>
      </c>
      <c r="U50" s="39">
        <f>+Enero!U50+Febrero!U50+'Marzo '!U50+'Abril '!U50+'Mayo '!U50+Junio!U50+Julio!U50+Agosto!U50+Septiembre!U50+'Octubre '!U50+Noviembre!U50+'Diciembre '!U50</f>
        <v>1</v>
      </c>
      <c r="V50" s="71">
        <f>+Enero!V50+Febrero!V50+'Marzo '!V50+'Abril '!V50+'Mayo '!V50+Junio!V50+Julio!V50+Agosto!V50+Septiembre!V50+'Octubre '!V50+Noviembre!V50+'Diciembre '!V50</f>
        <v>0</v>
      </c>
      <c r="W50" s="39">
        <f>+Enero!W50+Febrero!W50+'Marzo '!W50+'Abril '!W50+'Mayo '!W50+Junio!W50+Julio!W50+Agosto!W50+Septiembre!W50+'Octubre '!W50+Noviembre!W50+'Diciembre '!W50</f>
        <v>4</v>
      </c>
      <c r="X50" s="71">
        <f>+Enero!X50+Febrero!X50+'Marzo '!X50+'Abril '!X50+'Mayo '!X50+Junio!X50+Julio!X50+Agosto!X50+Septiembre!X50+'Octubre '!X50+Noviembre!X50+'Diciembre '!X50</f>
        <v>0</v>
      </c>
      <c r="Y50" s="39">
        <f>+Enero!Y50+Febrero!Y50+'Marzo '!Y50+'Abril '!Y50+'Mayo '!Y50+Junio!Y50+Julio!Y50+Agosto!Y50+Septiembre!Y50+'Octubre '!Y50+Noviembre!Y50+'Diciembre '!Y50</f>
        <v>1</v>
      </c>
      <c r="Z50" s="71">
        <f>+Enero!Z50+Febrero!Z50+'Marzo '!Z50+'Abril '!Z50+'Mayo '!Z50+Junio!Z50+Julio!Z50+Agosto!Z50+Septiembre!Z50+'Octubre '!Z50+Noviembre!Z50+'Diciembre '!Z50</f>
        <v>0</v>
      </c>
      <c r="AA50" s="39">
        <f>+Enero!AA50+Febrero!AA50+'Marzo '!AA50+'Abril '!AA50+'Mayo '!AA50+Junio!AA50+Julio!AA50+Agosto!AA50+Septiembre!AA50+'Octubre '!AA50+Noviembre!AA50+'Diciembre '!AA50</f>
        <v>0</v>
      </c>
      <c r="AB50" s="71">
        <f>+Enero!AB50+Febrero!AB50+'Marzo '!AB50+'Abril '!AB50+'Mayo '!AB50+Junio!AB50+Julio!AB50+Agosto!AB50+Septiembre!AB50+'Octubre '!AB50+Noviembre!AB50+'Diciembre '!AB50</f>
        <v>0</v>
      </c>
      <c r="AC50" s="39">
        <f>+Enero!AC50+Febrero!AC50+'Marzo '!AC50+'Abril '!AC50+'Mayo '!AC50+Junio!AC50+Julio!AC50+Agosto!AC50+Septiembre!AC50+'Octubre '!AC50+Noviembre!AC50+'Diciembre '!AC50</f>
        <v>0</v>
      </c>
      <c r="AD50" s="71">
        <f>+Enero!AD50+Febrero!AD50+'Marzo '!AD50+'Abril '!AD50+'Mayo '!AD50+Junio!AD50+Julio!AD50+Agosto!AD50+Septiembre!AD50+'Octubre '!AD50+Noviembre!AD50+'Diciembre '!AD50</f>
        <v>0</v>
      </c>
      <c r="AE50" s="39">
        <f>+Enero!AE50+Febrero!AE50+'Marzo '!AE50+'Abril '!AE50+'Mayo '!AE50+Junio!AE50+Julio!AE50+Agosto!AE50+Septiembre!AE50+'Octubre '!AE50+Noviembre!AE50+'Diciembre '!AE50</f>
        <v>0</v>
      </c>
      <c r="AF50" s="71">
        <f>+Enero!AF50+Febrero!AF50+'Marzo '!AF50+'Abril '!AF50+'Mayo '!AF50+Junio!AF50+Julio!AF50+Agosto!AF50+Septiembre!AF50+'Octubre '!AF50+Noviembre!AF50+'Diciembre '!AF50</f>
        <v>0</v>
      </c>
      <c r="AG50" s="39">
        <f>+Enero!AG50+Febrero!AG50+'Marzo '!AG50+'Abril '!AG50+'Mayo '!AG50+Junio!AG50+Julio!AG50+Agosto!AG50+Septiembre!AG50+'Octubre '!AG50+Noviembre!AG50+'Diciembre '!AG50</f>
        <v>0</v>
      </c>
      <c r="AH50" s="71">
        <f>+Enero!AH50+Febrero!AH50+'Marzo '!AH50+'Abril '!AH50+'Mayo '!AH50+Junio!AH50+Julio!AH50+Agosto!AH50+Septiembre!AH50+'Octubre '!AH50+Noviembre!AH50+'Diciembre '!AH50</f>
        <v>0</v>
      </c>
      <c r="AI50" s="39">
        <f>+Enero!AI50+Febrero!AI50+'Marzo '!AI50+'Abril '!AI50+'Mayo '!AI50+Junio!AI50+Julio!AI50+Agosto!AI50+Septiembre!AI50+'Octubre '!AI50+Noviembre!AI50+'Diciembre '!AI50</f>
        <v>0</v>
      </c>
      <c r="AJ50" s="71">
        <f>+Enero!AJ50+Febrero!AJ50+'Marzo '!AJ50+'Abril '!AJ50+'Mayo '!AJ50+Junio!AJ50+Julio!AJ50+Agosto!AJ50+Septiembre!AJ50+'Octubre '!AJ50+Noviembre!AJ50+'Diciembre '!AJ50</f>
        <v>0</v>
      </c>
      <c r="AK50" s="39">
        <f>+Enero!AK50+Febrero!AK50+'Marzo '!AK50+'Abril '!AK50+'Mayo '!AK50+Junio!AK50+Julio!AK50+Agosto!AK50+Septiembre!AK50+'Octubre '!AK50+Noviembre!AK50+'Diciembre '!AK50</f>
        <v>0</v>
      </c>
      <c r="AL50" s="71">
        <f>+Enero!AL50+Febrero!AL50+'Marzo '!AL50+'Abril '!AL50+'Mayo '!AL50+Junio!AL50+Julio!AL50+Agosto!AL50+Septiembre!AL50+'Octubre '!AL50+Noviembre!AL50+'Diciembre '!AL50</f>
        <v>0</v>
      </c>
      <c r="AM50" s="39">
        <f>+Enero!AM50+Febrero!AM50+'Marzo '!AM50+'Abril '!AM50+'Mayo '!AM50+Junio!AM50+Julio!AM50+Agosto!AM50+Septiembre!AM50+'Octubre '!AM50+Noviembre!AM50+'Diciembre '!AM50</f>
        <v>1</v>
      </c>
      <c r="AN50" s="37">
        <f>+Enero!AN50+Febrero!AN50+'Marzo '!AN50+'Abril '!AN50+'Mayo '!AN50+Junio!AN50+Julio!AN50+Agosto!AN50+Septiembre!AN50+'Octubre '!AN50+Noviembre!AN50+'Diciembre '!AN50</f>
        <v>15</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8</v>
      </c>
      <c r="D51" s="72">
        <f>F51+H51+J51+L51+N51+P51+R51+T51+V51+X51+Z51+AB51+AD51+AF51+AH51+AJ51+AL51</f>
        <v>0</v>
      </c>
      <c r="E51" s="39">
        <f>+Enero!E51+Febrero!E51+'Marzo '!E51+'Abril '!E51+'Mayo '!E51+Junio!E51+Julio!E51+Agosto!E51+Septiembre!E51+'Octubre '!E51+Noviembre!E51+'Diciembre '!E51</f>
        <v>0</v>
      </c>
      <c r="F51" s="71">
        <f>+Enero!F51+Febrero!F51+'Marzo '!F51+'Abril '!F51+'Mayo '!F51+Junio!F51+Julio!F51+Agosto!F51+Septiembre!F51+'Octubre '!F51+Noviembre!F51+'Diciembre '!F51</f>
        <v>0</v>
      </c>
      <c r="G51" s="39">
        <f>+Enero!G51+Febrero!G51+'Marzo '!G51+'Abril '!G51+'Mayo '!G51+Junio!G51+Julio!G51+Agosto!G51+Septiembre!G51+'Octubre '!G51+Noviembre!G51+'Diciembre '!G51</f>
        <v>0</v>
      </c>
      <c r="H51" s="71">
        <f>+Enero!H51+Febrero!H51+'Marzo '!H51+'Abril '!H51+'Mayo '!H51+Junio!H51+Julio!H51+Agosto!H51+Septiembre!H51+'Octubre '!H51+Noviembre!H51+'Diciembre '!H51</f>
        <v>0</v>
      </c>
      <c r="I51" s="39">
        <f>+Enero!I51+Febrero!I51+'Marzo '!I51+'Abril '!I51+'Mayo '!I51+Junio!I51+Julio!I51+Agosto!I51+Septiembre!I51+'Octubre '!I51+Noviembre!I51+'Diciembre '!I51</f>
        <v>0</v>
      </c>
      <c r="J51" s="71">
        <f>+Enero!J51+Febrero!J51+'Marzo '!J51+'Abril '!J51+'Mayo '!J51+Junio!J51+Julio!J51+Agosto!J51+Septiembre!J51+'Octubre '!J51+Noviembre!J51+'Diciembre '!J51</f>
        <v>0</v>
      </c>
      <c r="K51" s="39">
        <f>+Enero!K51+Febrero!K51+'Marzo '!K51+'Abril '!K51+'Mayo '!K51+Junio!K51+Julio!K51+Agosto!K51+Septiembre!K51+'Octubre '!K51+Noviembre!K51+'Diciembre '!K51</f>
        <v>0</v>
      </c>
      <c r="L51" s="71">
        <f>+Enero!L51+Febrero!L51+'Marzo '!L51+'Abril '!L51+'Mayo '!L51+Junio!L51+Julio!L51+Agosto!L51+Septiembre!L51+'Octubre '!L51+Noviembre!L51+'Diciembre '!L51</f>
        <v>0</v>
      </c>
      <c r="M51" s="39">
        <f>+Enero!M51+Febrero!M51+'Marzo '!M51+'Abril '!M51+'Mayo '!M51+Junio!M51+Julio!M51+Agosto!M51+Septiembre!M51+'Octubre '!M51+Noviembre!M51+'Diciembre '!M51</f>
        <v>0</v>
      </c>
      <c r="N51" s="71">
        <f>+Enero!N51+Febrero!N51+'Marzo '!N51+'Abril '!N51+'Mayo '!N51+Junio!N51+Julio!N51+Agosto!N51+Septiembre!N51+'Octubre '!N51+Noviembre!N51+'Diciembre '!N51</f>
        <v>0</v>
      </c>
      <c r="O51" s="39">
        <f>+Enero!O51+Febrero!O51+'Marzo '!O51+'Abril '!O51+'Mayo '!O51+Junio!O51+Julio!O51+Agosto!O51+Septiembre!O51+'Octubre '!O51+Noviembre!O51+'Diciembre '!O51</f>
        <v>0</v>
      </c>
      <c r="P51" s="71">
        <f>+Enero!P51+Febrero!P51+'Marzo '!P51+'Abril '!P51+'Mayo '!P51+Junio!P51+Julio!P51+Agosto!P51+Septiembre!P51+'Octubre '!P51+Noviembre!P51+'Diciembre '!P51</f>
        <v>0</v>
      </c>
      <c r="Q51" s="39">
        <f>+Enero!Q51+Febrero!Q51+'Marzo '!Q51+'Abril '!Q51+'Mayo '!Q51+Junio!Q51+Julio!Q51+Agosto!Q51+Septiembre!Q51+'Octubre '!Q51+Noviembre!Q51+'Diciembre '!Q51</f>
        <v>0</v>
      </c>
      <c r="R51" s="71">
        <f>+Enero!R51+Febrero!R51+'Marzo '!R51+'Abril '!R51+'Mayo '!R51+Junio!R51+Julio!R51+Agosto!R51+Septiembre!R51+'Octubre '!R51+Noviembre!R51+'Diciembre '!R51</f>
        <v>0</v>
      </c>
      <c r="S51" s="39">
        <f>+Enero!S51+Febrero!S51+'Marzo '!S51+'Abril '!S51+'Mayo '!S51+Junio!S51+Julio!S51+Agosto!S51+Septiembre!S51+'Octubre '!S51+Noviembre!S51+'Diciembre '!S51</f>
        <v>0</v>
      </c>
      <c r="T51" s="71">
        <f>+Enero!T51+Febrero!T51+'Marzo '!T51+'Abril '!T51+'Mayo '!T51+Junio!T51+Julio!T51+Agosto!T51+Septiembre!T51+'Octubre '!T51+Noviembre!T51+'Diciembre '!T51</f>
        <v>0</v>
      </c>
      <c r="U51" s="39">
        <f>+Enero!U51+Febrero!U51+'Marzo '!U51+'Abril '!U51+'Mayo '!U51+Junio!U51+Julio!U51+Agosto!U51+Septiembre!U51+'Octubre '!U51+Noviembre!U51+'Diciembre '!U51</f>
        <v>1</v>
      </c>
      <c r="V51" s="71">
        <f>+Enero!V51+Febrero!V51+'Marzo '!V51+'Abril '!V51+'Mayo '!V51+Junio!V51+Julio!V51+Agosto!V51+Septiembre!V51+'Octubre '!V51+Noviembre!V51+'Diciembre '!V51</f>
        <v>0</v>
      </c>
      <c r="W51" s="39">
        <f>+Enero!W51+Febrero!W51+'Marzo '!W51+'Abril '!W51+'Mayo '!W51+Junio!W51+Julio!W51+Agosto!W51+Septiembre!W51+'Octubre '!W51+Noviembre!W51+'Diciembre '!W51</f>
        <v>3</v>
      </c>
      <c r="X51" s="71">
        <f>+Enero!X51+Febrero!X51+'Marzo '!X51+'Abril '!X51+'Mayo '!X51+Junio!X51+Julio!X51+Agosto!X51+Septiembre!X51+'Octubre '!X51+Noviembre!X51+'Diciembre '!X51</f>
        <v>0</v>
      </c>
      <c r="Y51" s="39">
        <f>+Enero!Y51+Febrero!Y51+'Marzo '!Y51+'Abril '!Y51+'Mayo '!Y51+Junio!Y51+Julio!Y51+Agosto!Y51+Septiembre!Y51+'Octubre '!Y51+Noviembre!Y51+'Diciembre '!Y51</f>
        <v>0</v>
      </c>
      <c r="Z51" s="71">
        <f>+Enero!Z51+Febrero!Z51+'Marzo '!Z51+'Abril '!Z51+'Mayo '!Z51+Junio!Z51+Julio!Z51+Agosto!Z51+Septiembre!Z51+'Octubre '!Z51+Noviembre!Z51+'Diciembre '!Z51</f>
        <v>0</v>
      </c>
      <c r="AA51" s="39">
        <f>+Enero!AA51+Febrero!AA51+'Marzo '!AA51+'Abril '!AA51+'Mayo '!AA51+Junio!AA51+Julio!AA51+Agosto!AA51+Septiembre!AA51+'Octubre '!AA51+Noviembre!AA51+'Diciembre '!AA51</f>
        <v>0</v>
      </c>
      <c r="AB51" s="71">
        <f>+Enero!AB51+Febrero!AB51+'Marzo '!AB51+'Abril '!AB51+'Mayo '!AB51+Junio!AB51+Julio!AB51+Agosto!AB51+Septiembre!AB51+'Octubre '!AB51+Noviembre!AB51+'Diciembre '!AB51</f>
        <v>0</v>
      </c>
      <c r="AC51" s="39">
        <f>+Enero!AC51+Febrero!AC51+'Marzo '!AC51+'Abril '!AC51+'Mayo '!AC51+Junio!AC51+Julio!AC51+Agosto!AC51+Septiembre!AC51+'Octubre '!AC51+Noviembre!AC51+'Diciembre '!AC51</f>
        <v>1</v>
      </c>
      <c r="AD51" s="71">
        <f>+Enero!AD51+Febrero!AD51+'Marzo '!AD51+'Abril '!AD51+'Mayo '!AD51+Junio!AD51+Julio!AD51+Agosto!AD51+Septiembre!AD51+'Octubre '!AD51+Noviembre!AD51+'Diciembre '!AD51</f>
        <v>0</v>
      </c>
      <c r="AE51" s="39">
        <f>+Enero!AE51+Febrero!AE51+'Marzo '!AE51+'Abril '!AE51+'Mayo '!AE51+Junio!AE51+Julio!AE51+Agosto!AE51+Septiembre!AE51+'Octubre '!AE51+Noviembre!AE51+'Diciembre '!AE51</f>
        <v>2</v>
      </c>
      <c r="AF51" s="71">
        <f>+Enero!AF51+Febrero!AF51+'Marzo '!AF51+'Abril '!AF51+'Mayo '!AF51+Junio!AF51+Julio!AF51+Agosto!AF51+Septiembre!AF51+'Octubre '!AF51+Noviembre!AF51+'Diciembre '!AF51</f>
        <v>0</v>
      </c>
      <c r="AG51" s="39">
        <f>+Enero!AG51+Febrero!AG51+'Marzo '!AG51+'Abril '!AG51+'Mayo '!AG51+Junio!AG51+Julio!AG51+Agosto!AG51+Septiembre!AG51+'Octubre '!AG51+Noviembre!AG51+'Diciembre '!AG51</f>
        <v>0</v>
      </c>
      <c r="AH51" s="71">
        <f>+Enero!AH51+Febrero!AH51+'Marzo '!AH51+'Abril '!AH51+'Mayo '!AH51+Junio!AH51+Julio!AH51+Agosto!AH51+Septiembre!AH51+'Octubre '!AH51+Noviembre!AH51+'Diciembre '!AH51</f>
        <v>0</v>
      </c>
      <c r="AI51" s="39">
        <f>+Enero!AI51+Febrero!AI51+'Marzo '!AI51+'Abril '!AI51+'Mayo '!AI51+Junio!AI51+Julio!AI51+Agosto!AI51+Septiembre!AI51+'Octubre '!AI51+Noviembre!AI51+'Diciembre '!AI51</f>
        <v>0</v>
      </c>
      <c r="AJ51" s="71">
        <f>+Enero!AJ51+Febrero!AJ51+'Marzo '!AJ51+'Abril '!AJ51+'Mayo '!AJ51+Junio!AJ51+Julio!AJ51+Agosto!AJ51+Septiembre!AJ51+'Octubre '!AJ51+Noviembre!AJ51+'Diciembre '!AJ51</f>
        <v>0</v>
      </c>
      <c r="AK51" s="39">
        <f>+Enero!AK51+Febrero!AK51+'Marzo '!AK51+'Abril '!AK51+'Mayo '!AK51+Junio!AK51+Julio!AK51+Agosto!AK51+Septiembre!AK51+'Octubre '!AK51+Noviembre!AK51+'Diciembre '!AK51</f>
        <v>1</v>
      </c>
      <c r="AL51" s="71">
        <f>+Enero!AL51+Febrero!AL51+'Marzo '!AL51+'Abril '!AL51+'Mayo '!AL51+Junio!AL51+Julio!AL51+Agosto!AL51+Septiembre!AL51+'Octubre '!AL51+Noviembre!AL51+'Diciembre '!AL51</f>
        <v>0</v>
      </c>
      <c r="AM51" s="39">
        <f>+Enero!AM51+Febrero!AM51+'Marzo '!AM51+'Abril '!AM51+'Mayo '!AM51+Junio!AM51+Julio!AM51+Agosto!AM51+Septiembre!AM51+'Octubre '!AM51+Noviembre!AM51+'Diciembre '!AM51</f>
        <v>4</v>
      </c>
      <c r="AN51" s="37">
        <f>+Enero!AN51+Febrero!AN51+'Marzo '!AN51+'Abril '!AN51+'Mayo '!AN51+Junio!AN51+Julio!AN51+Agosto!AN51+Septiembre!AN51+'Octubre '!AN51+Noviembre!AN51+'Diciembre '!AN51</f>
        <v>4</v>
      </c>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102</v>
      </c>
      <c r="D52" s="69">
        <f>+J52+L52+N52+P52+R52+T52+V52+X52+Z52+AB52+AD52+AF52+AH52+AJ52+AL52</f>
        <v>1</v>
      </c>
      <c r="E52" s="34">
        <f>+Enero!E52+Febrero!E52+'Marzo '!E52+'Abril '!E52+'Mayo '!E52+Junio!E52+Julio!E52+Agosto!E52+Septiembre!E52+'Octubre '!E52+Noviembre!E52+'Diciembre '!E52</f>
        <v>0</v>
      </c>
      <c r="F52" s="70">
        <f>+Enero!F52+Febrero!F52+'Marzo '!F52+'Abril '!F52+'Mayo '!F52+Junio!F52+Julio!F52+Agosto!F52+Septiembre!F52+'Octubre '!F52+Noviembre!F52+'Diciembre '!F52</f>
        <v>0</v>
      </c>
      <c r="G52" s="34">
        <f>+Enero!G52+Febrero!G52+'Marzo '!G52+'Abril '!G52+'Mayo '!G52+Junio!G52+Julio!G52+Agosto!G52+Septiembre!G52+'Octubre '!G52+Noviembre!G52+'Diciembre '!G52</f>
        <v>0</v>
      </c>
      <c r="H52" s="70">
        <f>+Enero!H52+Febrero!H52+'Marzo '!H52+'Abril '!H52+'Mayo '!H52+Junio!H52+Julio!H52+Agosto!H52+Septiembre!H52+'Octubre '!H52+Noviembre!H52+'Diciembre '!H52</f>
        <v>0</v>
      </c>
      <c r="I52" s="39">
        <f>+Enero!I52+Febrero!I52+'Marzo '!I52+'Abril '!I52+'Mayo '!I52+Junio!I52+Julio!I52+Agosto!I52+Septiembre!I52+'Octubre '!I52+Noviembre!I52+'Diciembre '!I52</f>
        <v>0</v>
      </c>
      <c r="J52" s="71">
        <f>+Enero!J52+Febrero!J52+'Marzo '!J52+'Abril '!J52+'Mayo '!J52+Junio!J52+Julio!J52+Agosto!J52+Septiembre!J52+'Octubre '!J52+Noviembre!J52+'Diciembre '!J52</f>
        <v>0</v>
      </c>
      <c r="K52" s="39">
        <f>+Enero!K52+Febrero!K52+'Marzo '!K52+'Abril '!K52+'Mayo '!K52+Junio!K52+Julio!K52+Agosto!K52+Septiembre!K52+'Octubre '!K52+Noviembre!K52+'Diciembre '!K52</f>
        <v>12</v>
      </c>
      <c r="L52" s="71">
        <f>+Enero!L52+Febrero!L52+'Marzo '!L52+'Abril '!L52+'Mayo '!L52+Junio!L52+Julio!L52+Agosto!L52+Septiembre!L52+'Octubre '!L52+Noviembre!L52+'Diciembre '!L52</f>
        <v>0</v>
      </c>
      <c r="M52" s="39">
        <f>+Enero!M52+Febrero!M52+'Marzo '!M52+'Abril '!M52+'Mayo '!M52+Junio!M52+Julio!M52+Agosto!M52+Septiembre!M52+'Octubre '!M52+Noviembre!M52+'Diciembre '!M52</f>
        <v>29</v>
      </c>
      <c r="N52" s="71">
        <f>+Enero!N52+Febrero!N52+'Marzo '!N52+'Abril '!N52+'Mayo '!N52+Junio!N52+Julio!N52+Agosto!N52+Septiembre!N52+'Octubre '!N52+Noviembre!N52+'Diciembre '!N52</f>
        <v>1</v>
      </c>
      <c r="O52" s="39">
        <f>+Enero!O52+Febrero!O52+'Marzo '!O52+'Abril '!O52+'Mayo '!O52+Junio!O52+Julio!O52+Agosto!O52+Septiembre!O52+'Octubre '!O52+Noviembre!O52+'Diciembre '!O52</f>
        <v>9</v>
      </c>
      <c r="P52" s="71">
        <f>+Enero!P52+Febrero!P52+'Marzo '!P52+'Abril '!P52+'Mayo '!P52+Junio!P52+Julio!P52+Agosto!P52+Septiembre!P52+'Octubre '!P52+Noviembre!P52+'Diciembre '!P52</f>
        <v>0</v>
      </c>
      <c r="Q52" s="39">
        <f>+Enero!Q52+Febrero!Q52+'Marzo '!Q52+'Abril '!Q52+'Mayo '!Q52+Junio!Q52+Julio!Q52+Agosto!Q52+Septiembre!Q52+'Octubre '!Q52+Noviembre!Q52+'Diciembre '!Q52</f>
        <v>13</v>
      </c>
      <c r="R52" s="71">
        <f>+Enero!R52+Febrero!R52+'Marzo '!R52+'Abril '!R52+'Mayo '!R52+Junio!R52+Julio!R52+Agosto!R52+Septiembre!R52+'Octubre '!R52+Noviembre!R52+'Diciembre '!R52</f>
        <v>0</v>
      </c>
      <c r="S52" s="39">
        <f>+Enero!S52+Febrero!S52+'Marzo '!S52+'Abril '!S52+'Mayo '!S52+Junio!S52+Julio!S52+Agosto!S52+Septiembre!S52+'Octubre '!S52+Noviembre!S52+'Diciembre '!S52</f>
        <v>11</v>
      </c>
      <c r="T52" s="71">
        <f>+Enero!T52+Febrero!T52+'Marzo '!T52+'Abril '!T52+'Mayo '!T52+Junio!T52+Julio!T52+Agosto!T52+Septiembre!T52+'Octubre '!T52+Noviembre!T52+'Diciembre '!T52</f>
        <v>0</v>
      </c>
      <c r="U52" s="39">
        <f>+Enero!U52+Febrero!U52+'Marzo '!U52+'Abril '!U52+'Mayo '!U52+Junio!U52+Julio!U52+Agosto!U52+Septiembre!U52+'Octubre '!U52+Noviembre!U52+'Diciembre '!U52</f>
        <v>12</v>
      </c>
      <c r="V52" s="71">
        <f>+Enero!V52+Febrero!V52+'Marzo '!V52+'Abril '!V52+'Mayo '!V52+Junio!V52+Julio!V52+Agosto!V52+Septiembre!V52+'Octubre '!V52+Noviembre!V52+'Diciembre '!V52</f>
        <v>0</v>
      </c>
      <c r="W52" s="39">
        <f>+Enero!W52+Febrero!W52+'Marzo '!W52+'Abril '!W52+'Mayo '!W52+Junio!W52+Julio!W52+Agosto!W52+Septiembre!W52+'Octubre '!W52+Noviembre!W52+'Diciembre '!W52</f>
        <v>5</v>
      </c>
      <c r="X52" s="71">
        <f>+Enero!X52+Febrero!X52+'Marzo '!X52+'Abril '!X52+'Mayo '!X52+Junio!X52+Julio!X52+Agosto!X52+Septiembre!X52+'Octubre '!X52+Noviembre!X52+'Diciembre '!X52</f>
        <v>0</v>
      </c>
      <c r="Y52" s="39">
        <f>+Enero!Y52+Febrero!Y52+'Marzo '!Y52+'Abril '!Y52+'Mayo '!Y52+Junio!Y52+Julio!Y52+Agosto!Y52+Septiembre!Y52+'Octubre '!Y52+Noviembre!Y52+'Diciembre '!Y52</f>
        <v>4</v>
      </c>
      <c r="Z52" s="71">
        <f>+Enero!Z52+Febrero!Z52+'Marzo '!Z52+'Abril '!Z52+'Mayo '!Z52+Junio!Z52+Julio!Z52+Agosto!Z52+Septiembre!Z52+'Octubre '!Z52+Noviembre!Z52+'Diciembre '!Z52</f>
        <v>0</v>
      </c>
      <c r="AA52" s="39">
        <f>+Enero!AA52+Febrero!AA52+'Marzo '!AA52+'Abril '!AA52+'Mayo '!AA52+Junio!AA52+Julio!AA52+Agosto!AA52+Septiembre!AA52+'Octubre '!AA52+Noviembre!AA52+'Diciembre '!AA52</f>
        <v>2</v>
      </c>
      <c r="AB52" s="71">
        <f>+Enero!AB52+Febrero!AB52+'Marzo '!AB52+'Abril '!AB52+'Mayo '!AB52+Junio!AB52+Julio!AB52+Agosto!AB52+Septiembre!AB52+'Octubre '!AB52+Noviembre!AB52+'Diciembre '!AB52</f>
        <v>0</v>
      </c>
      <c r="AC52" s="39">
        <f>+Enero!AC52+Febrero!AC52+'Marzo '!AC52+'Abril '!AC52+'Mayo '!AC52+Junio!AC52+Julio!AC52+Agosto!AC52+Septiembre!AC52+'Octubre '!AC52+Noviembre!AC52+'Diciembre '!AC52</f>
        <v>2</v>
      </c>
      <c r="AD52" s="71">
        <f>+Enero!AD52+Febrero!AD52+'Marzo '!AD52+'Abril '!AD52+'Mayo '!AD52+Junio!AD52+Julio!AD52+Agosto!AD52+Septiembre!AD52+'Octubre '!AD52+Noviembre!AD52+'Diciembre '!AD52</f>
        <v>0</v>
      </c>
      <c r="AE52" s="39">
        <f>+Enero!AE52+Febrero!AE52+'Marzo '!AE52+'Abril '!AE52+'Mayo '!AE52+Junio!AE52+Julio!AE52+Agosto!AE52+Septiembre!AE52+'Octubre '!AE52+Noviembre!AE52+'Diciembre '!AE52</f>
        <v>2</v>
      </c>
      <c r="AF52" s="71">
        <f>+Enero!AF52+Febrero!AF52+'Marzo '!AF52+'Abril '!AF52+'Mayo '!AF52+Junio!AF52+Julio!AF52+Agosto!AF52+Septiembre!AF52+'Octubre '!AF52+Noviembre!AF52+'Diciembre '!AF52</f>
        <v>0</v>
      </c>
      <c r="AG52" s="39">
        <f>+Enero!AG52+Febrero!AG52+'Marzo '!AG52+'Abril '!AG52+'Mayo '!AG52+Junio!AG52+Julio!AG52+Agosto!AG52+Septiembre!AG52+'Octubre '!AG52+Noviembre!AG52+'Diciembre '!AG52</f>
        <v>0</v>
      </c>
      <c r="AH52" s="71">
        <f>+Enero!AH52+Febrero!AH52+'Marzo '!AH52+'Abril '!AH52+'Mayo '!AH52+Junio!AH52+Julio!AH52+Agosto!AH52+Septiembre!AH52+'Octubre '!AH52+Noviembre!AH52+'Diciembre '!AH52</f>
        <v>0</v>
      </c>
      <c r="AI52" s="39">
        <f>+Enero!AI52+Febrero!AI52+'Marzo '!AI52+'Abril '!AI52+'Mayo '!AI52+Junio!AI52+Julio!AI52+Agosto!AI52+Septiembre!AI52+'Octubre '!AI52+Noviembre!AI52+'Diciembre '!AI52</f>
        <v>1</v>
      </c>
      <c r="AJ52" s="71">
        <f>+Enero!AJ52+Febrero!AJ52+'Marzo '!AJ52+'Abril '!AJ52+'Mayo '!AJ52+Junio!AJ52+Julio!AJ52+Agosto!AJ52+Septiembre!AJ52+'Octubre '!AJ52+Noviembre!AJ52+'Diciembre '!AJ52</f>
        <v>0</v>
      </c>
      <c r="AK52" s="39">
        <f>+Enero!AK52+Febrero!AK52+'Marzo '!AK52+'Abril '!AK52+'Mayo '!AK52+Junio!AK52+Julio!AK52+Agosto!AK52+Septiembre!AK52+'Octubre '!AK52+Noviembre!AK52+'Diciembre '!AK52</f>
        <v>0</v>
      </c>
      <c r="AL52" s="71">
        <f>+Enero!AL52+Febrero!AL52+'Marzo '!AL52+'Abril '!AL52+'Mayo '!AL52+Junio!AL52+Julio!AL52+Agosto!AL52+Septiembre!AL52+'Octubre '!AL52+Noviembre!AL52+'Diciembre '!AL52</f>
        <v>0</v>
      </c>
      <c r="AM52" s="39">
        <f>+Enero!AM52+Febrero!AM52+'Marzo '!AM52+'Abril '!AM52+'Mayo '!AM52+Junio!AM52+Julio!AM52+Agosto!AM52+Septiembre!AM52+'Octubre '!AM52+Noviembre!AM52+'Diciembre '!AM52</f>
        <v>36</v>
      </c>
      <c r="AN52" s="37">
        <f>+Enero!AN52+Febrero!AN52+'Marzo '!AN52+'Abril '!AN52+'Mayo '!AN52+Junio!AN52+Julio!AN52+Agosto!AN52+Septiembre!AN52+'Octubre '!AN52+Noviembre!AN52+'Diciembre '!AN52</f>
        <v>66</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103</v>
      </c>
      <c r="D53" s="69">
        <f>+J53+L53+N53+P53+R53+T53+V53+X53+Z53+AB53+AD53+AF53+AH53+AJ53+AL53</f>
        <v>0</v>
      </c>
      <c r="E53" s="34">
        <f>+Enero!E53+Febrero!E53+'Marzo '!E53+'Abril '!E53+'Mayo '!E53+Junio!E53+Julio!E53+Agosto!E53+Septiembre!E53+'Octubre '!E53+Noviembre!E53+'Diciembre '!E53</f>
        <v>0</v>
      </c>
      <c r="F53" s="70">
        <f>+Enero!F53+Febrero!F53+'Marzo '!F53+'Abril '!F53+'Mayo '!F53+Junio!F53+Julio!F53+Agosto!F53+Septiembre!F53+'Octubre '!F53+Noviembre!F53+'Diciembre '!F53</f>
        <v>0</v>
      </c>
      <c r="G53" s="34">
        <f>+Enero!G53+Febrero!G53+'Marzo '!G53+'Abril '!G53+'Mayo '!G53+Junio!G53+Julio!G53+Agosto!G53+Septiembre!G53+'Octubre '!G53+Noviembre!G53+'Diciembre '!G53</f>
        <v>0</v>
      </c>
      <c r="H53" s="70">
        <f>+Enero!H53+Febrero!H53+'Marzo '!H53+'Abril '!H53+'Mayo '!H53+Junio!H53+Julio!H53+Agosto!H53+Septiembre!H53+'Octubre '!H53+Noviembre!H53+'Diciembre '!H53</f>
        <v>0</v>
      </c>
      <c r="I53" s="39">
        <f>+Enero!I53+Febrero!I53+'Marzo '!I53+'Abril '!I53+'Mayo '!I53+Junio!I53+Julio!I53+Agosto!I53+Septiembre!I53+'Octubre '!I53+Noviembre!I53+'Diciembre '!I53</f>
        <v>0</v>
      </c>
      <c r="J53" s="71">
        <f>+Enero!J53+Febrero!J53+'Marzo '!J53+'Abril '!J53+'Mayo '!J53+Junio!J53+Julio!J53+Agosto!J53+Septiembre!J53+'Octubre '!J53+Noviembre!J53+'Diciembre '!J53</f>
        <v>0</v>
      </c>
      <c r="K53" s="39">
        <f>+Enero!K53+Febrero!K53+'Marzo '!K53+'Abril '!K53+'Mayo '!K53+Junio!K53+Julio!K53+Agosto!K53+Septiembre!K53+'Octubre '!K53+Noviembre!K53+'Diciembre '!K53</f>
        <v>11</v>
      </c>
      <c r="L53" s="71">
        <f>+Enero!L53+Febrero!L53+'Marzo '!L53+'Abril '!L53+'Mayo '!L53+Junio!L53+Julio!L53+Agosto!L53+Septiembre!L53+'Octubre '!L53+Noviembre!L53+'Diciembre '!L53</f>
        <v>0</v>
      </c>
      <c r="M53" s="39">
        <f>+Enero!M53+Febrero!M53+'Marzo '!M53+'Abril '!M53+'Mayo '!M53+Junio!M53+Julio!M53+Agosto!M53+Septiembre!M53+'Octubre '!M53+Noviembre!M53+'Diciembre '!M53</f>
        <v>15</v>
      </c>
      <c r="N53" s="71">
        <f>+Enero!N53+Febrero!N53+'Marzo '!N53+'Abril '!N53+'Mayo '!N53+Junio!N53+Julio!N53+Agosto!N53+Septiembre!N53+'Octubre '!N53+Noviembre!N53+'Diciembre '!N53</f>
        <v>0</v>
      </c>
      <c r="O53" s="39">
        <f>+Enero!O53+Febrero!O53+'Marzo '!O53+'Abril '!O53+'Mayo '!O53+Junio!O53+Julio!O53+Agosto!O53+Septiembre!O53+'Octubre '!O53+Noviembre!O53+'Diciembre '!O53</f>
        <v>23</v>
      </c>
      <c r="P53" s="71">
        <f>+Enero!P53+Febrero!P53+'Marzo '!P53+'Abril '!P53+'Mayo '!P53+Junio!P53+Julio!P53+Agosto!P53+Septiembre!P53+'Octubre '!P53+Noviembre!P53+'Diciembre '!P53</f>
        <v>0</v>
      </c>
      <c r="Q53" s="39">
        <f>+Enero!Q53+Febrero!Q53+'Marzo '!Q53+'Abril '!Q53+'Mayo '!Q53+Junio!Q53+Julio!Q53+Agosto!Q53+Septiembre!Q53+'Octubre '!Q53+Noviembre!Q53+'Diciembre '!Q53</f>
        <v>14</v>
      </c>
      <c r="R53" s="71">
        <f>+Enero!R53+Febrero!R53+'Marzo '!R53+'Abril '!R53+'Mayo '!R53+Junio!R53+Julio!R53+Agosto!R53+Septiembre!R53+'Octubre '!R53+Noviembre!R53+'Diciembre '!R53</f>
        <v>0</v>
      </c>
      <c r="S53" s="39">
        <f>+Enero!S53+Febrero!S53+'Marzo '!S53+'Abril '!S53+'Mayo '!S53+Junio!S53+Julio!S53+Agosto!S53+Septiembre!S53+'Octubre '!S53+Noviembre!S53+'Diciembre '!S53</f>
        <v>9</v>
      </c>
      <c r="T53" s="71">
        <f>+Enero!T53+Febrero!T53+'Marzo '!T53+'Abril '!T53+'Mayo '!T53+Junio!T53+Julio!T53+Agosto!T53+Septiembre!T53+'Octubre '!T53+Noviembre!T53+'Diciembre '!T53</f>
        <v>0</v>
      </c>
      <c r="U53" s="39">
        <f>+Enero!U53+Febrero!U53+'Marzo '!U53+'Abril '!U53+'Mayo '!U53+Junio!U53+Julio!U53+Agosto!U53+Septiembre!U53+'Octubre '!U53+Noviembre!U53+'Diciembre '!U53</f>
        <v>11</v>
      </c>
      <c r="V53" s="71">
        <f>+Enero!V53+Febrero!V53+'Marzo '!V53+'Abril '!V53+'Mayo '!V53+Junio!V53+Julio!V53+Agosto!V53+Septiembre!V53+'Octubre '!V53+Noviembre!V53+'Diciembre '!V53</f>
        <v>0</v>
      </c>
      <c r="W53" s="39">
        <f>+Enero!W53+Febrero!W53+'Marzo '!W53+'Abril '!W53+'Mayo '!W53+Junio!W53+Julio!W53+Agosto!W53+Septiembre!W53+'Octubre '!W53+Noviembre!W53+'Diciembre '!W53</f>
        <v>14</v>
      </c>
      <c r="X53" s="71">
        <f>+Enero!X53+Febrero!X53+'Marzo '!X53+'Abril '!X53+'Mayo '!X53+Junio!X53+Julio!X53+Agosto!X53+Septiembre!X53+'Octubre '!X53+Noviembre!X53+'Diciembre '!X53</f>
        <v>0</v>
      </c>
      <c r="Y53" s="39">
        <f>+Enero!Y53+Febrero!Y53+'Marzo '!Y53+'Abril '!Y53+'Mayo '!Y53+Junio!Y53+Julio!Y53+Agosto!Y53+Septiembre!Y53+'Octubre '!Y53+Noviembre!Y53+'Diciembre '!Y53</f>
        <v>3</v>
      </c>
      <c r="Z53" s="71">
        <f>+Enero!Z53+Febrero!Z53+'Marzo '!Z53+'Abril '!Z53+'Mayo '!Z53+Junio!Z53+Julio!Z53+Agosto!Z53+Septiembre!Z53+'Octubre '!Z53+Noviembre!Z53+'Diciembre '!Z53</f>
        <v>0</v>
      </c>
      <c r="AA53" s="39">
        <f>+Enero!AA53+Febrero!AA53+'Marzo '!AA53+'Abril '!AA53+'Mayo '!AA53+Junio!AA53+Julio!AA53+Agosto!AA53+Septiembre!AA53+'Octubre '!AA53+Noviembre!AA53+'Diciembre '!AA53</f>
        <v>1</v>
      </c>
      <c r="AB53" s="71">
        <f>+Enero!AB53+Febrero!AB53+'Marzo '!AB53+'Abril '!AB53+'Mayo '!AB53+Junio!AB53+Julio!AB53+Agosto!AB53+Septiembre!AB53+'Octubre '!AB53+Noviembre!AB53+'Diciembre '!AB53</f>
        <v>0</v>
      </c>
      <c r="AC53" s="39">
        <f>+Enero!AC53+Febrero!AC53+'Marzo '!AC53+'Abril '!AC53+'Mayo '!AC53+Junio!AC53+Julio!AC53+Agosto!AC53+Septiembre!AC53+'Octubre '!AC53+Noviembre!AC53+'Diciembre '!AC53</f>
        <v>2</v>
      </c>
      <c r="AD53" s="71">
        <f>+Enero!AD53+Febrero!AD53+'Marzo '!AD53+'Abril '!AD53+'Mayo '!AD53+Junio!AD53+Julio!AD53+Agosto!AD53+Septiembre!AD53+'Octubre '!AD53+Noviembre!AD53+'Diciembre '!AD53</f>
        <v>0</v>
      </c>
      <c r="AE53" s="39">
        <f>+Enero!AE53+Febrero!AE53+'Marzo '!AE53+'Abril '!AE53+'Mayo '!AE53+Junio!AE53+Julio!AE53+Agosto!AE53+Septiembre!AE53+'Octubre '!AE53+Noviembre!AE53+'Diciembre '!AE53</f>
        <v>0</v>
      </c>
      <c r="AF53" s="71">
        <f>+Enero!AF53+Febrero!AF53+'Marzo '!AF53+'Abril '!AF53+'Mayo '!AF53+Junio!AF53+Julio!AF53+Agosto!AF53+Septiembre!AF53+'Octubre '!AF53+Noviembre!AF53+'Diciembre '!AF53</f>
        <v>0</v>
      </c>
      <c r="AG53" s="39">
        <f>+Enero!AG53+Febrero!AG53+'Marzo '!AG53+'Abril '!AG53+'Mayo '!AG53+Junio!AG53+Julio!AG53+Agosto!AG53+Septiembre!AG53+'Octubre '!AG53+Noviembre!AG53+'Diciembre '!AG53</f>
        <v>0</v>
      </c>
      <c r="AH53" s="71">
        <f>+Enero!AH53+Febrero!AH53+'Marzo '!AH53+'Abril '!AH53+'Mayo '!AH53+Junio!AH53+Julio!AH53+Agosto!AH53+Septiembre!AH53+'Octubre '!AH53+Noviembre!AH53+'Diciembre '!AH53</f>
        <v>0</v>
      </c>
      <c r="AI53" s="39">
        <f>+Enero!AI53+Febrero!AI53+'Marzo '!AI53+'Abril '!AI53+'Mayo '!AI53+Junio!AI53+Julio!AI53+Agosto!AI53+Septiembre!AI53+'Octubre '!AI53+Noviembre!AI53+'Diciembre '!AI53</f>
        <v>0</v>
      </c>
      <c r="AJ53" s="71">
        <f>+Enero!AJ53+Febrero!AJ53+'Marzo '!AJ53+'Abril '!AJ53+'Mayo '!AJ53+Junio!AJ53+Julio!AJ53+Agosto!AJ53+Septiembre!AJ53+'Octubre '!AJ53+Noviembre!AJ53+'Diciembre '!AJ53</f>
        <v>0</v>
      </c>
      <c r="AK53" s="39">
        <f>+Enero!AK53+Febrero!AK53+'Marzo '!AK53+'Abril '!AK53+'Mayo '!AK53+Junio!AK53+Julio!AK53+Agosto!AK53+Septiembre!AK53+'Octubre '!AK53+Noviembre!AK53+'Diciembre '!AK53</f>
        <v>0</v>
      </c>
      <c r="AL53" s="71">
        <f>+Enero!AL53+Febrero!AL53+'Marzo '!AL53+'Abril '!AL53+'Mayo '!AL53+Junio!AL53+Julio!AL53+Agosto!AL53+Septiembre!AL53+'Octubre '!AL53+Noviembre!AL53+'Diciembre '!AL53</f>
        <v>0</v>
      </c>
      <c r="AM53" s="39">
        <f>+Enero!AM53+Febrero!AM53+'Marzo '!AM53+'Abril '!AM53+'Mayo '!AM53+Junio!AM53+Julio!AM53+Agosto!AM53+Septiembre!AM53+'Octubre '!AM53+Noviembre!AM53+'Diciembre '!AM53</f>
        <v>0</v>
      </c>
      <c r="AN53" s="37">
        <f>+Enero!AN53+Febrero!AN53+'Marzo '!AN53+'Abril '!AN53+'Mayo '!AN53+Junio!AN53+Julio!AN53+Agosto!AN53+Septiembre!AN53+'Octubre '!AN53+Noviembre!AN53+'Diciembre '!AN53</f>
        <v>103</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15</v>
      </c>
      <c r="D54" s="72">
        <f>F54+H54+J54+L54+N54+P54+R54+T54+V54+X54+Z54+AB54+AD54+AF54+AH54+AJ54+AL54</f>
        <v>0</v>
      </c>
      <c r="E54" s="39">
        <f>+Enero!E54+Febrero!E54+'Marzo '!E54+'Abril '!E54+'Mayo '!E54+Junio!E54+Julio!E54+Agosto!E54+Septiembre!E54+'Octubre '!E54+Noviembre!E54+'Diciembre '!E54</f>
        <v>0</v>
      </c>
      <c r="F54" s="71">
        <f>+Enero!F54+Febrero!F54+'Marzo '!F54+'Abril '!F54+'Mayo '!F54+Junio!F54+Julio!F54+Agosto!F54+Septiembre!F54+'Octubre '!F54+Noviembre!F54+'Diciembre '!F54</f>
        <v>0</v>
      </c>
      <c r="G54" s="39">
        <f>+Enero!G54+Febrero!G54+'Marzo '!G54+'Abril '!G54+'Mayo '!G54+Junio!G54+Julio!G54+Agosto!G54+Septiembre!G54+'Octubre '!G54+Noviembre!G54+'Diciembre '!G54</f>
        <v>0</v>
      </c>
      <c r="H54" s="71">
        <f>+Enero!H54+Febrero!H54+'Marzo '!H54+'Abril '!H54+'Mayo '!H54+Junio!H54+Julio!H54+Agosto!H54+Septiembre!H54+'Octubre '!H54+Noviembre!H54+'Diciembre '!H54</f>
        <v>0</v>
      </c>
      <c r="I54" s="39">
        <f>+Enero!I54+Febrero!I54+'Marzo '!I54+'Abril '!I54+'Mayo '!I54+Junio!I54+Julio!I54+Agosto!I54+Septiembre!I54+'Octubre '!I54+Noviembre!I54+'Diciembre '!I54</f>
        <v>0</v>
      </c>
      <c r="J54" s="71">
        <f>+Enero!J54+Febrero!J54+'Marzo '!J54+'Abril '!J54+'Mayo '!J54+Junio!J54+Julio!J54+Agosto!J54+Septiembre!J54+'Octubre '!J54+Noviembre!J54+'Diciembre '!J54</f>
        <v>0</v>
      </c>
      <c r="K54" s="39">
        <f>+Enero!K54+Febrero!K54+'Marzo '!K54+'Abril '!K54+'Mayo '!K54+Junio!K54+Julio!K54+Agosto!K54+Septiembre!K54+'Octubre '!K54+Noviembre!K54+'Diciembre '!K54</f>
        <v>2</v>
      </c>
      <c r="L54" s="71">
        <f>+Enero!L54+Febrero!L54+'Marzo '!L54+'Abril '!L54+'Mayo '!L54+Junio!L54+Julio!L54+Agosto!L54+Septiembre!L54+'Octubre '!L54+Noviembre!L54+'Diciembre '!L54</f>
        <v>0</v>
      </c>
      <c r="M54" s="39">
        <f>+Enero!M54+Febrero!M54+'Marzo '!M54+'Abril '!M54+'Mayo '!M54+Junio!M54+Julio!M54+Agosto!M54+Septiembre!M54+'Octubre '!M54+Noviembre!M54+'Diciembre '!M54</f>
        <v>5</v>
      </c>
      <c r="N54" s="71">
        <f>+Enero!N54+Febrero!N54+'Marzo '!N54+'Abril '!N54+'Mayo '!N54+Junio!N54+Julio!N54+Agosto!N54+Septiembre!N54+'Octubre '!N54+Noviembre!N54+'Diciembre '!N54</f>
        <v>0</v>
      </c>
      <c r="O54" s="39">
        <f>+Enero!O54+Febrero!O54+'Marzo '!O54+'Abril '!O54+'Mayo '!O54+Junio!O54+Julio!O54+Agosto!O54+Septiembre!O54+'Octubre '!O54+Noviembre!O54+'Diciembre '!O54</f>
        <v>3</v>
      </c>
      <c r="P54" s="71">
        <f>+Enero!P54+Febrero!P54+'Marzo '!P54+'Abril '!P54+'Mayo '!P54+Junio!P54+Julio!P54+Agosto!P54+Septiembre!P54+'Octubre '!P54+Noviembre!P54+'Diciembre '!P54</f>
        <v>0</v>
      </c>
      <c r="Q54" s="39">
        <f>+Enero!Q54+Febrero!Q54+'Marzo '!Q54+'Abril '!Q54+'Mayo '!Q54+Junio!Q54+Julio!Q54+Agosto!Q54+Septiembre!Q54+'Octubre '!Q54+Noviembre!Q54+'Diciembre '!Q54</f>
        <v>1</v>
      </c>
      <c r="R54" s="71">
        <f>+Enero!R54+Febrero!R54+'Marzo '!R54+'Abril '!R54+'Mayo '!R54+Junio!R54+Julio!R54+Agosto!R54+Septiembre!R54+'Octubre '!R54+Noviembre!R54+'Diciembre '!R54</f>
        <v>0</v>
      </c>
      <c r="S54" s="39">
        <f>+Enero!S54+Febrero!S54+'Marzo '!S54+'Abril '!S54+'Mayo '!S54+Junio!S54+Julio!S54+Agosto!S54+Septiembre!S54+'Octubre '!S54+Noviembre!S54+'Diciembre '!S54</f>
        <v>1</v>
      </c>
      <c r="T54" s="71">
        <f>+Enero!T54+Febrero!T54+'Marzo '!T54+'Abril '!T54+'Mayo '!T54+Junio!T54+Julio!T54+Agosto!T54+Septiembre!T54+'Octubre '!T54+Noviembre!T54+'Diciembre '!T54</f>
        <v>0</v>
      </c>
      <c r="U54" s="39">
        <f>+Enero!U54+Febrero!U54+'Marzo '!U54+'Abril '!U54+'Mayo '!U54+Junio!U54+Julio!U54+Agosto!U54+Septiembre!U54+'Octubre '!U54+Noviembre!U54+'Diciembre '!U54</f>
        <v>0</v>
      </c>
      <c r="V54" s="71">
        <f>+Enero!V54+Febrero!V54+'Marzo '!V54+'Abril '!V54+'Mayo '!V54+Junio!V54+Julio!V54+Agosto!V54+Septiembre!V54+'Octubre '!V54+Noviembre!V54+'Diciembre '!V54</f>
        <v>0</v>
      </c>
      <c r="W54" s="39">
        <f>+Enero!W54+Febrero!W54+'Marzo '!W54+'Abril '!W54+'Mayo '!W54+Junio!W54+Julio!W54+Agosto!W54+Septiembre!W54+'Octubre '!W54+Noviembre!W54+'Diciembre '!W54</f>
        <v>2</v>
      </c>
      <c r="X54" s="71">
        <f>+Enero!X54+Febrero!X54+'Marzo '!X54+'Abril '!X54+'Mayo '!X54+Junio!X54+Julio!X54+Agosto!X54+Septiembre!X54+'Octubre '!X54+Noviembre!X54+'Diciembre '!X54</f>
        <v>0</v>
      </c>
      <c r="Y54" s="39">
        <f>+Enero!Y54+Febrero!Y54+'Marzo '!Y54+'Abril '!Y54+'Mayo '!Y54+Junio!Y54+Julio!Y54+Agosto!Y54+Septiembre!Y54+'Octubre '!Y54+Noviembre!Y54+'Diciembre '!Y54</f>
        <v>1</v>
      </c>
      <c r="Z54" s="71">
        <f>+Enero!Z54+Febrero!Z54+'Marzo '!Z54+'Abril '!Z54+'Mayo '!Z54+Junio!Z54+Julio!Z54+Agosto!Z54+Septiembre!Z54+'Octubre '!Z54+Noviembre!Z54+'Diciembre '!Z54</f>
        <v>0</v>
      </c>
      <c r="AA54" s="39">
        <f>+Enero!AA54+Febrero!AA54+'Marzo '!AA54+'Abril '!AA54+'Mayo '!AA54+Junio!AA54+Julio!AA54+Agosto!AA54+Septiembre!AA54+'Octubre '!AA54+Noviembre!AA54+'Diciembre '!AA54</f>
        <v>0</v>
      </c>
      <c r="AB54" s="71">
        <f>+Enero!AB54+Febrero!AB54+'Marzo '!AB54+'Abril '!AB54+'Mayo '!AB54+Junio!AB54+Julio!AB54+Agosto!AB54+Septiembre!AB54+'Octubre '!AB54+Noviembre!AB54+'Diciembre '!AB54</f>
        <v>0</v>
      </c>
      <c r="AC54" s="39">
        <f>+Enero!AC54+Febrero!AC54+'Marzo '!AC54+'Abril '!AC54+'Mayo '!AC54+Junio!AC54+Julio!AC54+Agosto!AC54+Septiembre!AC54+'Octubre '!AC54+Noviembre!AC54+'Diciembre '!AC54</f>
        <v>0</v>
      </c>
      <c r="AD54" s="71">
        <f>+Enero!AD54+Febrero!AD54+'Marzo '!AD54+'Abril '!AD54+'Mayo '!AD54+Junio!AD54+Julio!AD54+Agosto!AD54+Septiembre!AD54+'Octubre '!AD54+Noviembre!AD54+'Diciembre '!AD54</f>
        <v>0</v>
      </c>
      <c r="AE54" s="39">
        <f>+Enero!AE54+Febrero!AE54+'Marzo '!AE54+'Abril '!AE54+'Mayo '!AE54+Junio!AE54+Julio!AE54+Agosto!AE54+Septiembre!AE54+'Octubre '!AE54+Noviembre!AE54+'Diciembre '!AE54</f>
        <v>0</v>
      </c>
      <c r="AF54" s="71">
        <f>+Enero!AF54+Febrero!AF54+'Marzo '!AF54+'Abril '!AF54+'Mayo '!AF54+Junio!AF54+Julio!AF54+Agosto!AF54+Septiembre!AF54+'Octubre '!AF54+Noviembre!AF54+'Diciembre '!AF54</f>
        <v>0</v>
      </c>
      <c r="AG54" s="39">
        <f>+Enero!AG54+Febrero!AG54+'Marzo '!AG54+'Abril '!AG54+'Mayo '!AG54+Junio!AG54+Julio!AG54+Agosto!AG54+Septiembre!AG54+'Octubre '!AG54+Noviembre!AG54+'Diciembre '!AG54</f>
        <v>0</v>
      </c>
      <c r="AH54" s="71">
        <f>+Enero!AH54+Febrero!AH54+'Marzo '!AH54+'Abril '!AH54+'Mayo '!AH54+Junio!AH54+Julio!AH54+Agosto!AH54+Septiembre!AH54+'Octubre '!AH54+Noviembre!AH54+'Diciembre '!AH54</f>
        <v>0</v>
      </c>
      <c r="AI54" s="39">
        <f>+Enero!AI54+Febrero!AI54+'Marzo '!AI54+'Abril '!AI54+'Mayo '!AI54+Junio!AI54+Julio!AI54+Agosto!AI54+Septiembre!AI54+'Octubre '!AI54+Noviembre!AI54+'Diciembre '!AI54</f>
        <v>0</v>
      </c>
      <c r="AJ54" s="71">
        <f>+Enero!AJ54+Febrero!AJ54+'Marzo '!AJ54+'Abril '!AJ54+'Mayo '!AJ54+Junio!AJ54+Julio!AJ54+Agosto!AJ54+Septiembre!AJ54+'Octubre '!AJ54+Noviembre!AJ54+'Diciembre '!AJ54</f>
        <v>0</v>
      </c>
      <c r="AK54" s="39">
        <f>+Enero!AK54+Febrero!AK54+'Marzo '!AK54+'Abril '!AK54+'Mayo '!AK54+Junio!AK54+Julio!AK54+Agosto!AK54+Septiembre!AK54+'Octubre '!AK54+Noviembre!AK54+'Diciembre '!AK54</f>
        <v>0</v>
      </c>
      <c r="AL54" s="71">
        <f>+Enero!AL54+Febrero!AL54+'Marzo '!AL54+'Abril '!AL54+'Mayo '!AL54+Junio!AL54+Julio!AL54+Agosto!AL54+Septiembre!AL54+'Octubre '!AL54+Noviembre!AL54+'Diciembre '!AL54</f>
        <v>0</v>
      </c>
      <c r="AM54" s="39">
        <f>+Enero!AM54+Febrero!AM54+'Marzo '!AM54+'Abril '!AM54+'Mayo '!AM54+Junio!AM54+Julio!AM54+Agosto!AM54+Septiembre!AM54+'Octubre '!AM54+Noviembre!AM54+'Diciembre '!AM54</f>
        <v>8</v>
      </c>
      <c r="AN54" s="37">
        <f>+Enero!AN54+Febrero!AN54+'Marzo '!AN54+'Abril '!AN54+'Mayo '!AN54+Junio!AN54+Julio!AN54+Agosto!AN54+Septiembre!AN54+'Octubre '!AN54+Noviembre!AN54+'Diciembre '!AN54</f>
        <v>7</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48</v>
      </c>
      <c r="D55" s="69">
        <f t="shared" si="51"/>
        <v>0</v>
      </c>
      <c r="E55" s="34">
        <f>+Enero!E55+Febrero!E55+'Marzo '!E55+'Abril '!E55+'Mayo '!E55+Junio!E55+Julio!E55+Agosto!E55+Septiembre!E55+'Octubre '!E55+Noviembre!E55+'Diciembre '!E55</f>
        <v>0</v>
      </c>
      <c r="F55" s="70">
        <f>+Enero!F55+Febrero!F55+'Marzo '!F55+'Abril '!F55+'Mayo '!F55+Junio!F55+Julio!F55+Agosto!F55+Septiembre!F55+'Octubre '!F55+Noviembre!F55+'Diciembre '!F55</f>
        <v>0</v>
      </c>
      <c r="G55" s="34">
        <f>+Enero!G55+Febrero!G55+'Marzo '!G55+'Abril '!G55+'Mayo '!G55+Junio!G55+Julio!G55+Agosto!G55+Septiembre!G55+'Octubre '!G55+Noviembre!G55+'Diciembre '!G55</f>
        <v>0</v>
      </c>
      <c r="H55" s="70">
        <f>+Enero!H55+Febrero!H55+'Marzo '!H55+'Abril '!H55+'Mayo '!H55+Junio!H55+Julio!H55+Agosto!H55+Septiembre!H55+'Octubre '!H55+Noviembre!H55+'Diciembre '!H55</f>
        <v>0</v>
      </c>
      <c r="I55" s="34">
        <f>+Enero!I55+Febrero!I55+'Marzo '!I55+'Abril '!I55+'Mayo '!I55+Junio!I55+Julio!I55+Agosto!I55+Septiembre!I55+'Octubre '!I55+Noviembre!I55+'Diciembre '!I55</f>
        <v>0</v>
      </c>
      <c r="J55" s="70">
        <f>+Enero!J55+Febrero!J55+'Marzo '!J55+'Abril '!J55+'Mayo '!J55+Junio!J55+Julio!J55+Agosto!J55+Septiembre!J55+'Octubre '!J55+Noviembre!J55+'Diciembre '!J55</f>
        <v>0</v>
      </c>
      <c r="K55" s="39">
        <f>+Enero!K55+Febrero!K55+'Marzo '!K55+'Abril '!K55+'Mayo '!K55+Junio!K55+Julio!K55+Agosto!K55+Septiembre!K55+'Octubre '!K55+Noviembre!K55+'Diciembre '!K55</f>
        <v>10</v>
      </c>
      <c r="L55" s="71">
        <f>+Enero!L55+Febrero!L55+'Marzo '!L55+'Abril '!L55+'Mayo '!L55+Junio!L55+Julio!L55+Agosto!L55+Septiembre!L55+'Octubre '!L55+Noviembre!L55+'Diciembre '!L55</f>
        <v>0</v>
      </c>
      <c r="M55" s="39">
        <f>+Enero!M55+Febrero!M55+'Marzo '!M55+'Abril '!M55+'Mayo '!M55+Junio!M55+Julio!M55+Agosto!M55+Septiembre!M55+'Octubre '!M55+Noviembre!M55+'Diciembre '!M55</f>
        <v>9</v>
      </c>
      <c r="N55" s="71">
        <f>+Enero!N55+Febrero!N55+'Marzo '!N55+'Abril '!N55+'Mayo '!N55+Junio!N55+Julio!N55+Agosto!N55+Septiembre!N55+'Octubre '!N55+Noviembre!N55+'Diciembre '!N55</f>
        <v>0</v>
      </c>
      <c r="O55" s="39">
        <f>+Enero!O55+Febrero!O55+'Marzo '!O55+'Abril '!O55+'Mayo '!O55+Junio!O55+Julio!O55+Agosto!O55+Septiembre!O55+'Octubre '!O55+Noviembre!O55+'Diciembre '!O55</f>
        <v>6</v>
      </c>
      <c r="P55" s="71">
        <f>+Enero!P55+Febrero!P55+'Marzo '!P55+'Abril '!P55+'Mayo '!P55+Junio!P55+Julio!P55+Agosto!P55+Septiembre!P55+'Octubre '!P55+Noviembre!P55+'Diciembre '!P55</f>
        <v>0</v>
      </c>
      <c r="Q55" s="39">
        <f>+Enero!Q55+Febrero!Q55+'Marzo '!Q55+'Abril '!Q55+'Mayo '!Q55+Junio!Q55+Julio!Q55+Agosto!Q55+Septiembre!Q55+'Octubre '!Q55+Noviembre!Q55+'Diciembre '!Q55</f>
        <v>3</v>
      </c>
      <c r="R55" s="71">
        <f>+Enero!R55+Febrero!R55+'Marzo '!R55+'Abril '!R55+'Mayo '!R55+Junio!R55+Julio!R55+Agosto!R55+Septiembre!R55+'Octubre '!R55+Noviembre!R55+'Diciembre '!R55</f>
        <v>0</v>
      </c>
      <c r="S55" s="39">
        <f>+Enero!S55+Febrero!S55+'Marzo '!S55+'Abril '!S55+'Mayo '!S55+Junio!S55+Julio!S55+Agosto!S55+Septiembre!S55+'Octubre '!S55+Noviembre!S55+'Diciembre '!S55</f>
        <v>2</v>
      </c>
      <c r="T55" s="71">
        <f>+Enero!T55+Febrero!T55+'Marzo '!T55+'Abril '!T55+'Mayo '!T55+Junio!T55+Julio!T55+Agosto!T55+Septiembre!T55+'Octubre '!T55+Noviembre!T55+'Diciembre '!T55</f>
        <v>0</v>
      </c>
      <c r="U55" s="39">
        <f>+Enero!U55+Febrero!U55+'Marzo '!U55+'Abril '!U55+'Mayo '!U55+Junio!U55+Julio!U55+Agosto!U55+Septiembre!U55+'Octubre '!U55+Noviembre!U55+'Diciembre '!U55</f>
        <v>5</v>
      </c>
      <c r="V55" s="71">
        <f>+Enero!V55+Febrero!V55+'Marzo '!V55+'Abril '!V55+'Mayo '!V55+Junio!V55+Julio!V55+Agosto!V55+Septiembre!V55+'Octubre '!V55+Noviembre!V55+'Diciembre '!V55</f>
        <v>0</v>
      </c>
      <c r="W55" s="39">
        <f>+Enero!W55+Febrero!W55+'Marzo '!W55+'Abril '!W55+'Mayo '!W55+Junio!W55+Julio!W55+Agosto!W55+Septiembre!W55+'Octubre '!W55+Noviembre!W55+'Diciembre '!W55</f>
        <v>3</v>
      </c>
      <c r="X55" s="71">
        <f>+Enero!X55+Febrero!X55+'Marzo '!X55+'Abril '!X55+'Mayo '!X55+Junio!X55+Julio!X55+Agosto!X55+Septiembre!X55+'Octubre '!X55+Noviembre!X55+'Diciembre '!X55</f>
        <v>0</v>
      </c>
      <c r="Y55" s="39">
        <f>+Enero!Y55+Febrero!Y55+'Marzo '!Y55+'Abril '!Y55+'Mayo '!Y55+Junio!Y55+Julio!Y55+Agosto!Y55+Septiembre!Y55+'Octubre '!Y55+Noviembre!Y55+'Diciembre '!Y55</f>
        <v>3</v>
      </c>
      <c r="Z55" s="71">
        <f>+Enero!Z55+Febrero!Z55+'Marzo '!Z55+'Abril '!Z55+'Mayo '!Z55+Junio!Z55+Julio!Z55+Agosto!Z55+Septiembre!Z55+'Octubre '!Z55+Noviembre!Z55+'Diciembre '!Z55</f>
        <v>0</v>
      </c>
      <c r="AA55" s="39">
        <f>+Enero!AA55+Febrero!AA55+'Marzo '!AA55+'Abril '!AA55+'Mayo '!AA55+Junio!AA55+Julio!AA55+Agosto!AA55+Septiembre!AA55+'Octubre '!AA55+Noviembre!AA55+'Diciembre '!AA55</f>
        <v>1</v>
      </c>
      <c r="AB55" s="71">
        <f>+Enero!AB55+Febrero!AB55+'Marzo '!AB55+'Abril '!AB55+'Mayo '!AB55+Junio!AB55+Julio!AB55+Agosto!AB55+Septiembre!AB55+'Octubre '!AB55+Noviembre!AB55+'Diciembre '!AB55</f>
        <v>0</v>
      </c>
      <c r="AC55" s="39">
        <f>+Enero!AC55+Febrero!AC55+'Marzo '!AC55+'Abril '!AC55+'Mayo '!AC55+Junio!AC55+Julio!AC55+Agosto!AC55+Septiembre!AC55+'Octubre '!AC55+Noviembre!AC55+'Diciembre '!AC55</f>
        <v>2</v>
      </c>
      <c r="AD55" s="71">
        <f>+Enero!AD55+Febrero!AD55+'Marzo '!AD55+'Abril '!AD55+'Mayo '!AD55+Junio!AD55+Julio!AD55+Agosto!AD55+Septiembre!AD55+'Octubre '!AD55+Noviembre!AD55+'Diciembre '!AD55</f>
        <v>0</v>
      </c>
      <c r="AE55" s="39">
        <f>+Enero!AE55+Febrero!AE55+'Marzo '!AE55+'Abril '!AE55+'Mayo '!AE55+Junio!AE55+Julio!AE55+Agosto!AE55+Septiembre!AE55+'Octubre '!AE55+Noviembre!AE55+'Diciembre '!AE55</f>
        <v>3</v>
      </c>
      <c r="AF55" s="71">
        <f>+Enero!AF55+Febrero!AF55+'Marzo '!AF55+'Abril '!AF55+'Mayo '!AF55+Junio!AF55+Julio!AF55+Agosto!AF55+Septiembre!AF55+'Octubre '!AF55+Noviembre!AF55+'Diciembre '!AF55</f>
        <v>0</v>
      </c>
      <c r="AG55" s="39">
        <f>+Enero!AG55+Febrero!AG55+'Marzo '!AG55+'Abril '!AG55+'Mayo '!AG55+Junio!AG55+Julio!AG55+Agosto!AG55+Septiembre!AG55+'Octubre '!AG55+Noviembre!AG55+'Diciembre '!AG55</f>
        <v>0</v>
      </c>
      <c r="AH55" s="71">
        <f>+Enero!AH55+Febrero!AH55+'Marzo '!AH55+'Abril '!AH55+'Mayo '!AH55+Junio!AH55+Julio!AH55+Agosto!AH55+Septiembre!AH55+'Octubre '!AH55+Noviembre!AH55+'Diciembre '!AH55</f>
        <v>0</v>
      </c>
      <c r="AI55" s="39">
        <f>+Enero!AI55+Febrero!AI55+'Marzo '!AI55+'Abril '!AI55+'Mayo '!AI55+Junio!AI55+Julio!AI55+Agosto!AI55+Septiembre!AI55+'Octubre '!AI55+Noviembre!AI55+'Diciembre '!AI55</f>
        <v>0</v>
      </c>
      <c r="AJ55" s="71">
        <f>+Enero!AJ55+Febrero!AJ55+'Marzo '!AJ55+'Abril '!AJ55+'Mayo '!AJ55+Junio!AJ55+Julio!AJ55+Agosto!AJ55+Septiembre!AJ55+'Octubre '!AJ55+Noviembre!AJ55+'Diciembre '!AJ55</f>
        <v>0</v>
      </c>
      <c r="AK55" s="39">
        <f>+Enero!AK55+Febrero!AK55+'Marzo '!AK55+'Abril '!AK55+'Mayo '!AK55+Junio!AK55+Julio!AK55+Agosto!AK55+Septiembre!AK55+'Octubre '!AK55+Noviembre!AK55+'Diciembre '!AK55</f>
        <v>1</v>
      </c>
      <c r="AL55" s="71">
        <f>+Enero!AL55+Febrero!AL55+'Marzo '!AL55+'Abril '!AL55+'Mayo '!AL55+Junio!AL55+Julio!AL55+Agosto!AL55+Septiembre!AL55+'Octubre '!AL55+Noviembre!AL55+'Diciembre '!AL55</f>
        <v>0</v>
      </c>
      <c r="AM55" s="39">
        <f>+Enero!AM55+Febrero!AM55+'Marzo '!AM55+'Abril '!AM55+'Mayo '!AM55+Junio!AM55+Julio!AM55+Agosto!AM55+Septiembre!AM55+'Octubre '!AM55+Noviembre!AM55+'Diciembre '!AM55</f>
        <v>21</v>
      </c>
      <c r="AN55" s="37">
        <f>+Enero!AN55+Febrero!AN55+'Marzo '!AN55+'Abril '!AN55+'Mayo '!AN55+Junio!AN55+Julio!AN55+Agosto!AN55+Septiembre!AN55+'Octubre '!AN55+Noviembre!AN55+'Diciembre '!AN55</f>
        <v>27</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f>+Enero!E56+Febrero!E56+'Marzo '!E56+'Abril '!E56+'Mayo '!E56+Junio!E56+Julio!E56+Agosto!E56+Septiembre!E56+'Octubre '!E56+Noviembre!E56+'Diciembre '!E56</f>
        <v>0</v>
      </c>
      <c r="F56" s="70">
        <f>+Enero!F56+Febrero!F56+'Marzo '!F56+'Abril '!F56+'Mayo '!F56+Junio!F56+Julio!F56+Agosto!F56+Septiembre!F56+'Octubre '!F56+Noviembre!F56+'Diciembre '!F56</f>
        <v>0</v>
      </c>
      <c r="G56" s="34">
        <f>+Enero!G56+Febrero!G56+'Marzo '!G56+'Abril '!G56+'Mayo '!G56+Junio!G56+Julio!G56+Agosto!G56+Septiembre!G56+'Octubre '!G56+Noviembre!G56+'Diciembre '!G56</f>
        <v>0</v>
      </c>
      <c r="H56" s="70">
        <f>+Enero!H56+Febrero!H56+'Marzo '!H56+'Abril '!H56+'Mayo '!H56+Junio!H56+Julio!H56+Agosto!H56+Septiembre!H56+'Octubre '!H56+Noviembre!H56+'Diciembre '!H56</f>
        <v>0</v>
      </c>
      <c r="I56" s="34">
        <f>+Enero!I56+Febrero!I56+'Marzo '!I56+'Abril '!I56+'Mayo '!I56+Junio!I56+Julio!I56+Agosto!I56+Septiembre!I56+'Octubre '!I56+Noviembre!I56+'Diciembre '!I56</f>
        <v>0</v>
      </c>
      <c r="J56" s="70">
        <f>+Enero!J56+Febrero!J56+'Marzo '!J56+'Abril '!J56+'Mayo '!J56+Junio!J56+Julio!J56+Agosto!J56+Septiembre!J56+'Octubre '!J56+Noviembre!J56+'Diciembre '!J56</f>
        <v>0</v>
      </c>
      <c r="K56" s="39">
        <f>+Enero!K56+Febrero!K56+'Marzo '!K56+'Abril '!K56+'Mayo '!K56+Junio!K56+Julio!K56+Agosto!K56+Septiembre!K56+'Octubre '!K56+Noviembre!K56+'Diciembre '!K56</f>
        <v>0</v>
      </c>
      <c r="L56" s="71">
        <f>+Enero!L56+Febrero!L56+'Marzo '!L56+'Abril '!L56+'Mayo '!L56+Junio!L56+Julio!L56+Agosto!L56+Septiembre!L56+'Octubre '!L56+Noviembre!L56+'Diciembre '!L56</f>
        <v>0</v>
      </c>
      <c r="M56" s="39">
        <f>+Enero!M56+Febrero!M56+'Marzo '!M56+'Abril '!M56+'Mayo '!M56+Junio!M56+Julio!M56+Agosto!M56+Septiembre!M56+'Octubre '!M56+Noviembre!M56+'Diciembre '!M56</f>
        <v>0</v>
      </c>
      <c r="N56" s="71">
        <f>+Enero!N56+Febrero!N56+'Marzo '!N56+'Abril '!N56+'Mayo '!N56+Junio!N56+Julio!N56+Agosto!N56+Septiembre!N56+'Octubre '!N56+Noviembre!N56+'Diciembre '!N56</f>
        <v>0</v>
      </c>
      <c r="O56" s="39">
        <f>+Enero!O56+Febrero!O56+'Marzo '!O56+'Abril '!O56+'Mayo '!O56+Junio!O56+Julio!O56+Agosto!O56+Septiembre!O56+'Octubre '!O56+Noviembre!O56+'Diciembre '!O56</f>
        <v>0</v>
      </c>
      <c r="P56" s="71">
        <f>+Enero!P56+Febrero!P56+'Marzo '!P56+'Abril '!P56+'Mayo '!P56+Junio!P56+Julio!P56+Agosto!P56+Septiembre!P56+'Octubre '!P56+Noviembre!P56+'Diciembre '!P56</f>
        <v>0</v>
      </c>
      <c r="Q56" s="39">
        <f>+Enero!Q56+Febrero!Q56+'Marzo '!Q56+'Abril '!Q56+'Mayo '!Q56+Junio!Q56+Julio!Q56+Agosto!Q56+Septiembre!Q56+'Octubre '!Q56+Noviembre!Q56+'Diciembre '!Q56</f>
        <v>0</v>
      </c>
      <c r="R56" s="71">
        <f>+Enero!R56+Febrero!R56+'Marzo '!R56+'Abril '!R56+'Mayo '!R56+Junio!R56+Julio!R56+Agosto!R56+Septiembre!R56+'Octubre '!R56+Noviembre!R56+'Diciembre '!R56</f>
        <v>0</v>
      </c>
      <c r="S56" s="39">
        <f>+Enero!S56+Febrero!S56+'Marzo '!S56+'Abril '!S56+'Mayo '!S56+Junio!S56+Julio!S56+Agosto!S56+Septiembre!S56+'Octubre '!S56+Noviembre!S56+'Diciembre '!S56</f>
        <v>0</v>
      </c>
      <c r="T56" s="71">
        <f>+Enero!T56+Febrero!T56+'Marzo '!T56+'Abril '!T56+'Mayo '!T56+Junio!T56+Julio!T56+Agosto!T56+Septiembre!T56+'Octubre '!T56+Noviembre!T56+'Diciembre '!T56</f>
        <v>0</v>
      </c>
      <c r="U56" s="39">
        <f>+Enero!U56+Febrero!U56+'Marzo '!U56+'Abril '!U56+'Mayo '!U56+Junio!U56+Julio!U56+Agosto!U56+Septiembre!U56+'Octubre '!U56+Noviembre!U56+'Diciembre '!U56</f>
        <v>0</v>
      </c>
      <c r="V56" s="71">
        <f>+Enero!V56+Febrero!V56+'Marzo '!V56+'Abril '!V56+'Mayo '!V56+Junio!V56+Julio!V56+Agosto!V56+Septiembre!V56+'Octubre '!V56+Noviembre!V56+'Diciembre '!V56</f>
        <v>0</v>
      </c>
      <c r="W56" s="39">
        <f>+Enero!W56+Febrero!W56+'Marzo '!W56+'Abril '!W56+'Mayo '!W56+Junio!W56+Julio!W56+Agosto!W56+Septiembre!W56+'Octubre '!W56+Noviembre!W56+'Diciembre '!W56</f>
        <v>0</v>
      </c>
      <c r="X56" s="71">
        <f>+Enero!X56+Febrero!X56+'Marzo '!X56+'Abril '!X56+'Mayo '!X56+Junio!X56+Julio!X56+Agosto!X56+Septiembre!X56+'Octubre '!X56+Noviembre!X56+'Diciembre '!X56</f>
        <v>0</v>
      </c>
      <c r="Y56" s="39">
        <f>+Enero!Y56+Febrero!Y56+'Marzo '!Y56+'Abril '!Y56+'Mayo '!Y56+Junio!Y56+Julio!Y56+Agosto!Y56+Septiembre!Y56+'Octubre '!Y56+Noviembre!Y56+'Diciembre '!Y56</f>
        <v>0</v>
      </c>
      <c r="Z56" s="71">
        <f>+Enero!Z56+Febrero!Z56+'Marzo '!Z56+'Abril '!Z56+'Mayo '!Z56+Junio!Z56+Julio!Z56+Agosto!Z56+Septiembre!Z56+'Octubre '!Z56+Noviembre!Z56+'Diciembre '!Z56</f>
        <v>0</v>
      </c>
      <c r="AA56" s="39">
        <f>+Enero!AA56+Febrero!AA56+'Marzo '!AA56+'Abril '!AA56+'Mayo '!AA56+Junio!AA56+Julio!AA56+Agosto!AA56+Septiembre!AA56+'Octubre '!AA56+Noviembre!AA56+'Diciembre '!AA56</f>
        <v>0</v>
      </c>
      <c r="AB56" s="71">
        <f>+Enero!AB56+Febrero!AB56+'Marzo '!AB56+'Abril '!AB56+'Mayo '!AB56+Junio!AB56+Julio!AB56+Agosto!AB56+Septiembre!AB56+'Octubre '!AB56+Noviembre!AB56+'Diciembre '!AB56</f>
        <v>0</v>
      </c>
      <c r="AC56" s="39">
        <f>+Enero!AC56+Febrero!AC56+'Marzo '!AC56+'Abril '!AC56+'Mayo '!AC56+Junio!AC56+Julio!AC56+Agosto!AC56+Septiembre!AC56+'Octubre '!AC56+Noviembre!AC56+'Diciembre '!AC56</f>
        <v>0</v>
      </c>
      <c r="AD56" s="71">
        <f>+Enero!AD56+Febrero!AD56+'Marzo '!AD56+'Abril '!AD56+'Mayo '!AD56+Junio!AD56+Julio!AD56+Agosto!AD56+Septiembre!AD56+'Octubre '!AD56+Noviembre!AD56+'Diciembre '!AD56</f>
        <v>0</v>
      </c>
      <c r="AE56" s="39">
        <f>+Enero!AE56+Febrero!AE56+'Marzo '!AE56+'Abril '!AE56+'Mayo '!AE56+Junio!AE56+Julio!AE56+Agosto!AE56+Septiembre!AE56+'Octubre '!AE56+Noviembre!AE56+'Diciembre '!AE56</f>
        <v>0</v>
      </c>
      <c r="AF56" s="71">
        <f>+Enero!AF56+Febrero!AF56+'Marzo '!AF56+'Abril '!AF56+'Mayo '!AF56+Junio!AF56+Julio!AF56+Agosto!AF56+Septiembre!AF56+'Octubre '!AF56+Noviembre!AF56+'Diciembre '!AF56</f>
        <v>0</v>
      </c>
      <c r="AG56" s="39">
        <f>+Enero!AG56+Febrero!AG56+'Marzo '!AG56+'Abril '!AG56+'Mayo '!AG56+Junio!AG56+Julio!AG56+Agosto!AG56+Septiembre!AG56+'Octubre '!AG56+Noviembre!AG56+'Diciembre '!AG56</f>
        <v>0</v>
      </c>
      <c r="AH56" s="71">
        <f>+Enero!AH56+Febrero!AH56+'Marzo '!AH56+'Abril '!AH56+'Mayo '!AH56+Junio!AH56+Julio!AH56+Agosto!AH56+Septiembre!AH56+'Octubre '!AH56+Noviembre!AH56+'Diciembre '!AH56</f>
        <v>0</v>
      </c>
      <c r="AI56" s="39">
        <f>+Enero!AI56+Febrero!AI56+'Marzo '!AI56+'Abril '!AI56+'Mayo '!AI56+Junio!AI56+Julio!AI56+Agosto!AI56+Septiembre!AI56+'Octubre '!AI56+Noviembre!AI56+'Diciembre '!AI56</f>
        <v>0</v>
      </c>
      <c r="AJ56" s="71">
        <f>+Enero!AJ56+Febrero!AJ56+'Marzo '!AJ56+'Abril '!AJ56+'Mayo '!AJ56+Junio!AJ56+Julio!AJ56+Agosto!AJ56+Septiembre!AJ56+'Octubre '!AJ56+Noviembre!AJ56+'Diciembre '!AJ56</f>
        <v>0</v>
      </c>
      <c r="AK56" s="39">
        <f>+Enero!AK56+Febrero!AK56+'Marzo '!AK56+'Abril '!AK56+'Mayo '!AK56+Junio!AK56+Julio!AK56+Agosto!AK56+Septiembre!AK56+'Octubre '!AK56+Noviembre!AK56+'Diciembre '!AK56</f>
        <v>0</v>
      </c>
      <c r="AL56" s="71">
        <f>+Enero!AL56+Febrero!AL56+'Marzo '!AL56+'Abril '!AL56+'Mayo '!AL56+Junio!AL56+Julio!AL56+Agosto!AL56+Septiembre!AL56+'Octubre '!AL56+Noviembre!AL56+'Diciembre '!AL56</f>
        <v>0</v>
      </c>
      <c r="AM56" s="39">
        <f>+Enero!AM56+Febrero!AM56+'Marzo '!AM56+'Abril '!AM56+'Mayo '!AM56+Junio!AM56+Julio!AM56+Agosto!AM56+Septiembre!AM56+'Octubre '!AM56+Noviembre!AM56+'Diciembre '!AM56</f>
        <v>0</v>
      </c>
      <c r="AN56" s="37">
        <f>+Enero!AN56+Febrero!AN56+'Marzo '!AN56+'Abril '!AN56+'Mayo '!AN56+Junio!AN56+Julio!AN56+Agosto!AN56+Septiembre!AN56+'Octubre '!AN56+Noviembre!AN56+'Diciembre '!AN56</f>
        <v>0</v>
      </c>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f>+Enero!E57+Febrero!E57+'Marzo '!E57+'Abril '!E57+'Mayo '!E57+Junio!E57+Julio!E57+Agosto!E57+Septiembre!E57+'Octubre '!E57+Noviembre!E57+'Diciembre '!E57</f>
        <v>0</v>
      </c>
      <c r="F57" s="70">
        <f>+Enero!F57+Febrero!F57+'Marzo '!F57+'Abril '!F57+'Mayo '!F57+Junio!F57+Julio!F57+Agosto!F57+Septiembre!F57+'Octubre '!F57+Noviembre!F57+'Diciembre '!F57</f>
        <v>0</v>
      </c>
      <c r="G57" s="34">
        <f>+Enero!G57+Febrero!G57+'Marzo '!G57+'Abril '!G57+'Mayo '!G57+Junio!G57+Julio!G57+Agosto!G57+Septiembre!G57+'Octubre '!G57+Noviembre!G57+'Diciembre '!G57</f>
        <v>0</v>
      </c>
      <c r="H57" s="70">
        <f>+Enero!H57+Febrero!H57+'Marzo '!H57+'Abril '!H57+'Mayo '!H57+Junio!H57+Julio!H57+Agosto!H57+Septiembre!H57+'Octubre '!H57+Noviembre!H57+'Diciembre '!H57</f>
        <v>0</v>
      </c>
      <c r="I57" s="34">
        <f>+Enero!I57+Febrero!I57+'Marzo '!I57+'Abril '!I57+'Mayo '!I57+Junio!I57+Julio!I57+Agosto!I57+Septiembre!I57+'Octubre '!I57+Noviembre!I57+'Diciembre '!I57</f>
        <v>0</v>
      </c>
      <c r="J57" s="70">
        <f>+Enero!J57+Febrero!J57+'Marzo '!J57+'Abril '!J57+'Mayo '!J57+Junio!J57+Julio!J57+Agosto!J57+Septiembre!J57+'Octubre '!J57+Noviembre!J57+'Diciembre '!J57</f>
        <v>0</v>
      </c>
      <c r="K57" s="39">
        <f>+Enero!K57+Febrero!K57+'Marzo '!K57+'Abril '!K57+'Mayo '!K57+Junio!K57+Julio!K57+Agosto!K57+Septiembre!K57+'Octubre '!K57+Noviembre!K57+'Diciembre '!K57</f>
        <v>0</v>
      </c>
      <c r="L57" s="71">
        <f>+Enero!L57+Febrero!L57+'Marzo '!L57+'Abril '!L57+'Mayo '!L57+Junio!L57+Julio!L57+Agosto!L57+Septiembre!L57+'Octubre '!L57+Noviembre!L57+'Diciembre '!L57</f>
        <v>0</v>
      </c>
      <c r="M57" s="39">
        <f>+Enero!M57+Febrero!M57+'Marzo '!M57+'Abril '!M57+'Mayo '!M57+Junio!M57+Julio!M57+Agosto!M57+Septiembre!M57+'Octubre '!M57+Noviembre!M57+'Diciembre '!M57</f>
        <v>0</v>
      </c>
      <c r="N57" s="71">
        <f>+Enero!N57+Febrero!N57+'Marzo '!N57+'Abril '!N57+'Mayo '!N57+Junio!N57+Julio!N57+Agosto!N57+Septiembre!N57+'Octubre '!N57+Noviembre!N57+'Diciembre '!N57</f>
        <v>0</v>
      </c>
      <c r="O57" s="39">
        <f>+Enero!O57+Febrero!O57+'Marzo '!O57+'Abril '!O57+'Mayo '!O57+Junio!O57+Julio!O57+Agosto!O57+Septiembre!O57+'Octubre '!O57+Noviembre!O57+'Diciembre '!O57</f>
        <v>0</v>
      </c>
      <c r="P57" s="71">
        <f>+Enero!P57+Febrero!P57+'Marzo '!P57+'Abril '!P57+'Mayo '!P57+Junio!P57+Julio!P57+Agosto!P57+Septiembre!P57+'Octubre '!P57+Noviembre!P57+'Diciembre '!P57</f>
        <v>0</v>
      </c>
      <c r="Q57" s="39">
        <f>+Enero!Q57+Febrero!Q57+'Marzo '!Q57+'Abril '!Q57+'Mayo '!Q57+Junio!Q57+Julio!Q57+Agosto!Q57+Septiembre!Q57+'Octubre '!Q57+Noviembre!Q57+'Diciembre '!Q57</f>
        <v>0</v>
      </c>
      <c r="R57" s="71">
        <f>+Enero!R57+Febrero!R57+'Marzo '!R57+'Abril '!R57+'Mayo '!R57+Junio!R57+Julio!R57+Agosto!R57+Septiembre!R57+'Octubre '!R57+Noviembre!R57+'Diciembre '!R57</f>
        <v>0</v>
      </c>
      <c r="S57" s="39">
        <f>+Enero!S57+Febrero!S57+'Marzo '!S57+'Abril '!S57+'Mayo '!S57+Junio!S57+Julio!S57+Agosto!S57+Septiembre!S57+'Octubre '!S57+Noviembre!S57+'Diciembre '!S57</f>
        <v>0</v>
      </c>
      <c r="T57" s="71">
        <f>+Enero!T57+Febrero!T57+'Marzo '!T57+'Abril '!T57+'Mayo '!T57+Junio!T57+Julio!T57+Agosto!T57+Septiembre!T57+'Octubre '!T57+Noviembre!T57+'Diciembre '!T57</f>
        <v>0</v>
      </c>
      <c r="U57" s="39">
        <f>+Enero!U57+Febrero!U57+'Marzo '!U57+'Abril '!U57+'Mayo '!U57+Junio!U57+Julio!U57+Agosto!U57+Septiembre!U57+'Octubre '!U57+Noviembre!U57+'Diciembre '!U57</f>
        <v>0</v>
      </c>
      <c r="V57" s="71">
        <f>+Enero!V57+Febrero!V57+'Marzo '!V57+'Abril '!V57+'Mayo '!V57+Junio!V57+Julio!V57+Agosto!V57+Septiembre!V57+'Octubre '!V57+Noviembre!V57+'Diciembre '!V57</f>
        <v>0</v>
      </c>
      <c r="W57" s="39">
        <f>+Enero!W57+Febrero!W57+'Marzo '!W57+'Abril '!W57+'Mayo '!W57+Junio!W57+Julio!W57+Agosto!W57+Septiembre!W57+'Octubre '!W57+Noviembre!W57+'Diciembre '!W57</f>
        <v>0</v>
      </c>
      <c r="X57" s="71">
        <f>+Enero!X57+Febrero!X57+'Marzo '!X57+'Abril '!X57+'Mayo '!X57+Junio!X57+Julio!X57+Agosto!X57+Septiembre!X57+'Octubre '!X57+Noviembre!X57+'Diciembre '!X57</f>
        <v>0</v>
      </c>
      <c r="Y57" s="39">
        <f>+Enero!Y57+Febrero!Y57+'Marzo '!Y57+'Abril '!Y57+'Mayo '!Y57+Junio!Y57+Julio!Y57+Agosto!Y57+Septiembre!Y57+'Octubre '!Y57+Noviembre!Y57+'Diciembre '!Y57</f>
        <v>0</v>
      </c>
      <c r="Z57" s="71">
        <f>+Enero!Z57+Febrero!Z57+'Marzo '!Z57+'Abril '!Z57+'Mayo '!Z57+Junio!Z57+Julio!Z57+Agosto!Z57+Septiembre!Z57+'Octubre '!Z57+Noviembre!Z57+'Diciembre '!Z57</f>
        <v>0</v>
      </c>
      <c r="AA57" s="39">
        <f>+Enero!AA57+Febrero!AA57+'Marzo '!AA57+'Abril '!AA57+'Mayo '!AA57+Junio!AA57+Julio!AA57+Agosto!AA57+Septiembre!AA57+'Octubre '!AA57+Noviembre!AA57+'Diciembre '!AA57</f>
        <v>0</v>
      </c>
      <c r="AB57" s="71">
        <f>+Enero!AB57+Febrero!AB57+'Marzo '!AB57+'Abril '!AB57+'Mayo '!AB57+Junio!AB57+Julio!AB57+Agosto!AB57+Septiembre!AB57+'Octubre '!AB57+Noviembre!AB57+'Diciembre '!AB57</f>
        <v>0</v>
      </c>
      <c r="AC57" s="39">
        <f>+Enero!AC57+Febrero!AC57+'Marzo '!AC57+'Abril '!AC57+'Mayo '!AC57+Junio!AC57+Julio!AC57+Agosto!AC57+Septiembre!AC57+'Octubre '!AC57+Noviembre!AC57+'Diciembre '!AC57</f>
        <v>0</v>
      </c>
      <c r="AD57" s="71">
        <f>+Enero!AD57+Febrero!AD57+'Marzo '!AD57+'Abril '!AD57+'Mayo '!AD57+Junio!AD57+Julio!AD57+Agosto!AD57+Septiembre!AD57+'Octubre '!AD57+Noviembre!AD57+'Diciembre '!AD57</f>
        <v>0</v>
      </c>
      <c r="AE57" s="39">
        <f>+Enero!AE57+Febrero!AE57+'Marzo '!AE57+'Abril '!AE57+'Mayo '!AE57+Junio!AE57+Julio!AE57+Agosto!AE57+Septiembre!AE57+'Octubre '!AE57+Noviembre!AE57+'Diciembre '!AE57</f>
        <v>0</v>
      </c>
      <c r="AF57" s="71">
        <f>+Enero!AF57+Febrero!AF57+'Marzo '!AF57+'Abril '!AF57+'Mayo '!AF57+Junio!AF57+Julio!AF57+Agosto!AF57+Septiembre!AF57+'Octubre '!AF57+Noviembre!AF57+'Diciembre '!AF57</f>
        <v>0</v>
      </c>
      <c r="AG57" s="39">
        <f>+Enero!AG57+Febrero!AG57+'Marzo '!AG57+'Abril '!AG57+'Mayo '!AG57+Junio!AG57+Julio!AG57+Agosto!AG57+Septiembre!AG57+'Octubre '!AG57+Noviembre!AG57+'Diciembre '!AG57</f>
        <v>0</v>
      </c>
      <c r="AH57" s="71">
        <f>+Enero!AH57+Febrero!AH57+'Marzo '!AH57+'Abril '!AH57+'Mayo '!AH57+Junio!AH57+Julio!AH57+Agosto!AH57+Septiembre!AH57+'Octubre '!AH57+Noviembre!AH57+'Diciembre '!AH57</f>
        <v>0</v>
      </c>
      <c r="AI57" s="39">
        <f>+Enero!AI57+Febrero!AI57+'Marzo '!AI57+'Abril '!AI57+'Mayo '!AI57+Junio!AI57+Julio!AI57+Agosto!AI57+Septiembre!AI57+'Octubre '!AI57+Noviembre!AI57+'Diciembre '!AI57</f>
        <v>0</v>
      </c>
      <c r="AJ57" s="71">
        <f>+Enero!AJ57+Febrero!AJ57+'Marzo '!AJ57+'Abril '!AJ57+'Mayo '!AJ57+Junio!AJ57+Julio!AJ57+Agosto!AJ57+Septiembre!AJ57+'Octubre '!AJ57+Noviembre!AJ57+'Diciembre '!AJ57</f>
        <v>0</v>
      </c>
      <c r="AK57" s="39">
        <f>+Enero!AK57+Febrero!AK57+'Marzo '!AK57+'Abril '!AK57+'Mayo '!AK57+Junio!AK57+Julio!AK57+Agosto!AK57+Septiembre!AK57+'Octubre '!AK57+Noviembre!AK57+'Diciembre '!AK57</f>
        <v>0</v>
      </c>
      <c r="AL57" s="71">
        <f>+Enero!AL57+Febrero!AL57+'Marzo '!AL57+'Abril '!AL57+'Mayo '!AL57+Junio!AL57+Julio!AL57+Agosto!AL57+Septiembre!AL57+'Octubre '!AL57+Noviembre!AL57+'Diciembre '!AL57</f>
        <v>0</v>
      </c>
      <c r="AM57" s="39">
        <f>+Enero!AM57+Febrero!AM57+'Marzo '!AM57+'Abril '!AM57+'Mayo '!AM57+Junio!AM57+Julio!AM57+Agosto!AM57+Septiembre!AM57+'Octubre '!AM57+Noviembre!AM57+'Diciembre '!AM57</f>
        <v>0</v>
      </c>
      <c r="AN57" s="37">
        <f>+Enero!AN57+Febrero!AN57+'Marzo '!AN57+'Abril '!AN57+'Mayo '!AN57+Junio!AN57+Julio!AN57+Agosto!AN57+Septiembre!AN57+'Octubre '!AN57+Noviembre!AN57+'Diciembre '!AN57</f>
        <v>0</v>
      </c>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f>+Enero!E58+Febrero!E58+'Marzo '!E58+'Abril '!E58+'Mayo '!E58+Junio!E58+Julio!E58+Agosto!E58+Septiembre!E58+'Octubre '!E58+Noviembre!E58+'Diciembre '!E58</f>
        <v>0</v>
      </c>
      <c r="F58" s="71">
        <f>+Enero!F58+Febrero!F58+'Marzo '!F58+'Abril '!F58+'Mayo '!F58+Junio!F58+Julio!F58+Agosto!F58+Septiembre!F58+'Octubre '!F58+Noviembre!F58+'Diciembre '!F58</f>
        <v>0</v>
      </c>
      <c r="G58" s="39">
        <f>+Enero!G58+Febrero!G58+'Marzo '!G58+'Abril '!G58+'Mayo '!G58+Junio!G58+Julio!G58+Agosto!G58+Septiembre!G58+'Octubre '!G58+Noviembre!G58+'Diciembre '!G58</f>
        <v>0</v>
      </c>
      <c r="H58" s="71">
        <f>+Enero!H58+Febrero!H58+'Marzo '!H58+'Abril '!H58+'Mayo '!H58+Junio!H58+Julio!H58+Agosto!H58+Septiembre!H58+'Octubre '!H58+Noviembre!H58+'Diciembre '!H58</f>
        <v>0</v>
      </c>
      <c r="I58" s="39">
        <f>+Enero!I58+Febrero!I58+'Marzo '!I58+'Abril '!I58+'Mayo '!I58+Junio!I58+Julio!I58+Agosto!I58+Septiembre!I58+'Octubre '!I58+Noviembre!I58+'Diciembre '!I58</f>
        <v>0</v>
      </c>
      <c r="J58" s="71">
        <f>+Enero!J58+Febrero!J58+'Marzo '!J58+'Abril '!J58+'Mayo '!J58+Junio!J58+Julio!J58+Agosto!J58+Septiembre!J58+'Octubre '!J58+Noviembre!J58+'Diciembre '!J58</f>
        <v>0</v>
      </c>
      <c r="K58" s="39">
        <f>+Enero!K58+Febrero!K58+'Marzo '!K58+'Abril '!K58+'Mayo '!K58+Junio!K58+Julio!K58+Agosto!K58+Septiembre!K58+'Octubre '!K58+Noviembre!K58+'Diciembre '!K58</f>
        <v>0</v>
      </c>
      <c r="L58" s="71">
        <f>+Enero!L58+Febrero!L58+'Marzo '!L58+'Abril '!L58+'Mayo '!L58+Junio!L58+Julio!L58+Agosto!L58+Septiembre!L58+'Octubre '!L58+Noviembre!L58+'Diciembre '!L58</f>
        <v>0</v>
      </c>
      <c r="M58" s="39">
        <f>+Enero!M58+Febrero!M58+'Marzo '!M58+'Abril '!M58+'Mayo '!M58+Junio!M58+Julio!M58+Agosto!M58+Septiembre!M58+'Octubre '!M58+Noviembre!M58+'Diciembre '!M58</f>
        <v>0</v>
      </c>
      <c r="N58" s="71">
        <f>+Enero!N58+Febrero!N58+'Marzo '!N58+'Abril '!N58+'Mayo '!N58+Junio!N58+Julio!N58+Agosto!N58+Septiembre!N58+'Octubre '!N58+Noviembre!N58+'Diciembre '!N58</f>
        <v>0</v>
      </c>
      <c r="O58" s="39">
        <f>+Enero!O58+Febrero!O58+'Marzo '!O58+'Abril '!O58+'Mayo '!O58+Junio!O58+Julio!O58+Agosto!O58+Septiembre!O58+'Octubre '!O58+Noviembre!O58+'Diciembre '!O58</f>
        <v>0</v>
      </c>
      <c r="P58" s="71">
        <f>+Enero!P58+Febrero!P58+'Marzo '!P58+'Abril '!P58+'Mayo '!P58+Junio!P58+Julio!P58+Agosto!P58+Septiembre!P58+'Octubre '!P58+Noviembre!P58+'Diciembre '!P58</f>
        <v>0</v>
      </c>
      <c r="Q58" s="39">
        <f>+Enero!Q58+Febrero!Q58+'Marzo '!Q58+'Abril '!Q58+'Mayo '!Q58+Junio!Q58+Julio!Q58+Agosto!Q58+Septiembre!Q58+'Octubre '!Q58+Noviembre!Q58+'Diciembre '!Q58</f>
        <v>0</v>
      </c>
      <c r="R58" s="71">
        <f>+Enero!R58+Febrero!R58+'Marzo '!R58+'Abril '!R58+'Mayo '!R58+Junio!R58+Julio!R58+Agosto!R58+Septiembre!R58+'Octubre '!R58+Noviembre!R58+'Diciembre '!R58</f>
        <v>0</v>
      </c>
      <c r="S58" s="39">
        <f>+Enero!S58+Febrero!S58+'Marzo '!S58+'Abril '!S58+'Mayo '!S58+Junio!S58+Julio!S58+Agosto!S58+Septiembre!S58+'Octubre '!S58+Noviembre!S58+'Diciembre '!S58</f>
        <v>0</v>
      </c>
      <c r="T58" s="71">
        <f>+Enero!T58+Febrero!T58+'Marzo '!T58+'Abril '!T58+'Mayo '!T58+Junio!T58+Julio!T58+Agosto!T58+Septiembre!T58+'Octubre '!T58+Noviembre!T58+'Diciembre '!T58</f>
        <v>0</v>
      </c>
      <c r="U58" s="39">
        <f>+Enero!U58+Febrero!U58+'Marzo '!U58+'Abril '!U58+'Mayo '!U58+Junio!U58+Julio!U58+Agosto!U58+Septiembre!U58+'Octubre '!U58+Noviembre!U58+'Diciembre '!U58</f>
        <v>0</v>
      </c>
      <c r="V58" s="71">
        <f>+Enero!V58+Febrero!V58+'Marzo '!V58+'Abril '!V58+'Mayo '!V58+Junio!V58+Julio!V58+Agosto!V58+Septiembre!V58+'Octubre '!V58+Noviembre!V58+'Diciembre '!V58</f>
        <v>0</v>
      </c>
      <c r="W58" s="39">
        <f>+Enero!W58+Febrero!W58+'Marzo '!W58+'Abril '!W58+'Mayo '!W58+Junio!W58+Julio!W58+Agosto!W58+Septiembre!W58+'Octubre '!W58+Noviembre!W58+'Diciembre '!W58</f>
        <v>0</v>
      </c>
      <c r="X58" s="71">
        <f>+Enero!X58+Febrero!X58+'Marzo '!X58+'Abril '!X58+'Mayo '!X58+Junio!X58+Julio!X58+Agosto!X58+Septiembre!X58+'Octubre '!X58+Noviembre!X58+'Diciembre '!X58</f>
        <v>0</v>
      </c>
      <c r="Y58" s="39">
        <f>+Enero!Y58+Febrero!Y58+'Marzo '!Y58+'Abril '!Y58+'Mayo '!Y58+Junio!Y58+Julio!Y58+Agosto!Y58+Septiembre!Y58+'Octubre '!Y58+Noviembre!Y58+'Diciembre '!Y58</f>
        <v>0</v>
      </c>
      <c r="Z58" s="71">
        <f>+Enero!Z58+Febrero!Z58+'Marzo '!Z58+'Abril '!Z58+'Mayo '!Z58+Junio!Z58+Julio!Z58+Agosto!Z58+Septiembre!Z58+'Octubre '!Z58+Noviembre!Z58+'Diciembre '!Z58</f>
        <v>0</v>
      </c>
      <c r="AA58" s="39">
        <f>+Enero!AA58+Febrero!AA58+'Marzo '!AA58+'Abril '!AA58+'Mayo '!AA58+Junio!AA58+Julio!AA58+Agosto!AA58+Septiembre!AA58+'Octubre '!AA58+Noviembre!AA58+'Diciembre '!AA58</f>
        <v>0</v>
      </c>
      <c r="AB58" s="71">
        <f>+Enero!AB58+Febrero!AB58+'Marzo '!AB58+'Abril '!AB58+'Mayo '!AB58+Junio!AB58+Julio!AB58+Agosto!AB58+Septiembre!AB58+'Octubre '!AB58+Noviembre!AB58+'Diciembre '!AB58</f>
        <v>0</v>
      </c>
      <c r="AC58" s="39">
        <f>+Enero!AC58+Febrero!AC58+'Marzo '!AC58+'Abril '!AC58+'Mayo '!AC58+Junio!AC58+Julio!AC58+Agosto!AC58+Septiembre!AC58+'Octubre '!AC58+Noviembre!AC58+'Diciembre '!AC58</f>
        <v>0</v>
      </c>
      <c r="AD58" s="71">
        <f>+Enero!AD58+Febrero!AD58+'Marzo '!AD58+'Abril '!AD58+'Mayo '!AD58+Junio!AD58+Julio!AD58+Agosto!AD58+Septiembre!AD58+'Octubre '!AD58+Noviembre!AD58+'Diciembre '!AD58</f>
        <v>0</v>
      </c>
      <c r="AE58" s="39">
        <f>+Enero!AE58+Febrero!AE58+'Marzo '!AE58+'Abril '!AE58+'Mayo '!AE58+Junio!AE58+Julio!AE58+Agosto!AE58+Septiembre!AE58+'Octubre '!AE58+Noviembre!AE58+'Diciembre '!AE58</f>
        <v>0</v>
      </c>
      <c r="AF58" s="71">
        <f>+Enero!AF58+Febrero!AF58+'Marzo '!AF58+'Abril '!AF58+'Mayo '!AF58+Junio!AF58+Julio!AF58+Agosto!AF58+Septiembre!AF58+'Octubre '!AF58+Noviembre!AF58+'Diciembre '!AF58</f>
        <v>0</v>
      </c>
      <c r="AG58" s="39">
        <f>+Enero!AG58+Febrero!AG58+'Marzo '!AG58+'Abril '!AG58+'Mayo '!AG58+Junio!AG58+Julio!AG58+Agosto!AG58+Septiembre!AG58+'Octubre '!AG58+Noviembre!AG58+'Diciembre '!AG58</f>
        <v>0</v>
      </c>
      <c r="AH58" s="71">
        <f>+Enero!AH58+Febrero!AH58+'Marzo '!AH58+'Abril '!AH58+'Mayo '!AH58+Junio!AH58+Julio!AH58+Agosto!AH58+Septiembre!AH58+'Octubre '!AH58+Noviembre!AH58+'Diciembre '!AH58</f>
        <v>0</v>
      </c>
      <c r="AI58" s="39">
        <f>+Enero!AI58+Febrero!AI58+'Marzo '!AI58+'Abril '!AI58+'Mayo '!AI58+Junio!AI58+Julio!AI58+Agosto!AI58+Septiembre!AI58+'Octubre '!AI58+Noviembre!AI58+'Diciembre '!AI58</f>
        <v>0</v>
      </c>
      <c r="AJ58" s="71">
        <f>+Enero!AJ58+Febrero!AJ58+'Marzo '!AJ58+'Abril '!AJ58+'Mayo '!AJ58+Junio!AJ58+Julio!AJ58+Agosto!AJ58+Septiembre!AJ58+'Octubre '!AJ58+Noviembre!AJ58+'Diciembre '!AJ58</f>
        <v>0</v>
      </c>
      <c r="AK58" s="39">
        <f>+Enero!AK58+Febrero!AK58+'Marzo '!AK58+'Abril '!AK58+'Mayo '!AK58+Junio!AK58+Julio!AK58+Agosto!AK58+Septiembre!AK58+'Octubre '!AK58+Noviembre!AK58+'Diciembre '!AK58</f>
        <v>0</v>
      </c>
      <c r="AL58" s="71">
        <f>+Enero!AL58+Febrero!AL58+'Marzo '!AL58+'Abril '!AL58+'Mayo '!AL58+Junio!AL58+Julio!AL58+Agosto!AL58+Septiembre!AL58+'Octubre '!AL58+Noviembre!AL58+'Diciembre '!AL58</f>
        <v>0</v>
      </c>
      <c r="AM58" s="39">
        <f>+Enero!AM58+Febrero!AM58+'Marzo '!AM58+'Abril '!AM58+'Mayo '!AM58+Junio!AM58+Julio!AM58+Agosto!AM58+Septiembre!AM58+'Octubre '!AM58+Noviembre!AM58+'Diciembre '!AM58</f>
        <v>0</v>
      </c>
      <c r="AN58" s="37">
        <f>+Enero!AN58+Febrero!AN58+'Marzo '!AN58+'Abril '!AN58+'Mayo '!AN58+Junio!AN58+Julio!AN58+Agosto!AN58+Septiembre!AN58+'Octubre '!AN58+Noviembre!AN58+'Diciembre '!AN58</f>
        <v>0</v>
      </c>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2</v>
      </c>
      <c r="D59" s="72">
        <f t="shared" si="52"/>
        <v>0</v>
      </c>
      <c r="E59" s="39">
        <f>+Enero!E59+Febrero!E59+'Marzo '!E59+'Abril '!E59+'Mayo '!E59+Junio!E59+Julio!E59+Agosto!E59+Septiembre!E59+'Octubre '!E59+Noviembre!E59+'Diciembre '!E59</f>
        <v>0</v>
      </c>
      <c r="F59" s="71">
        <f>+Enero!F59+Febrero!F59+'Marzo '!F59+'Abril '!F59+'Mayo '!F59+Junio!F59+Julio!F59+Agosto!F59+Septiembre!F59+'Octubre '!F59+Noviembre!F59+'Diciembre '!F59</f>
        <v>0</v>
      </c>
      <c r="G59" s="74">
        <f>+Enero!G59+Febrero!G59+'Marzo '!G59+'Abril '!G59+'Mayo '!G59+Junio!G59+Julio!G59+Agosto!G59+Septiembre!G59+'Octubre '!G59+Noviembre!G59+'Diciembre '!G59</f>
        <v>0</v>
      </c>
      <c r="H59" s="75">
        <f>+Enero!H59+Febrero!H59+'Marzo '!H59+'Abril '!H59+'Mayo '!H59+Junio!H59+Julio!H59+Agosto!H59+Septiembre!H59+'Octubre '!H59+Noviembre!H59+'Diciembre '!H59</f>
        <v>0</v>
      </c>
      <c r="I59" s="74">
        <f>+Enero!I59+Febrero!I59+'Marzo '!I59+'Abril '!I59+'Mayo '!I59+Junio!I59+Julio!I59+Agosto!I59+Septiembre!I59+'Octubre '!I59+Noviembre!I59+'Diciembre '!I59</f>
        <v>0</v>
      </c>
      <c r="J59" s="75">
        <f>+Enero!J59+Febrero!J59+'Marzo '!J59+'Abril '!J59+'Mayo '!J59+Junio!J59+Julio!J59+Agosto!J59+Septiembre!J59+'Octubre '!J59+Noviembre!J59+'Diciembre '!J59</f>
        <v>0</v>
      </c>
      <c r="K59" s="74">
        <f>+Enero!K59+Febrero!K59+'Marzo '!K59+'Abril '!K59+'Mayo '!K59+Junio!K59+Julio!K59+Agosto!K59+Septiembre!K59+'Octubre '!K59+Noviembre!K59+'Diciembre '!K59</f>
        <v>0</v>
      </c>
      <c r="L59" s="75">
        <f>+Enero!L59+Febrero!L59+'Marzo '!L59+'Abril '!L59+'Mayo '!L59+Junio!L59+Julio!L59+Agosto!L59+Septiembre!L59+'Octubre '!L59+Noviembre!L59+'Diciembre '!L59</f>
        <v>0</v>
      </c>
      <c r="M59" s="74">
        <f>+Enero!M59+Febrero!M59+'Marzo '!M59+'Abril '!M59+'Mayo '!M59+Junio!M59+Julio!M59+Agosto!M59+Septiembre!M59+'Octubre '!M59+Noviembre!M59+'Diciembre '!M59</f>
        <v>0</v>
      </c>
      <c r="N59" s="75">
        <f>+Enero!N59+Febrero!N59+'Marzo '!N59+'Abril '!N59+'Mayo '!N59+Junio!N59+Julio!N59+Agosto!N59+Septiembre!N59+'Octubre '!N59+Noviembre!N59+'Diciembre '!N59</f>
        <v>0</v>
      </c>
      <c r="O59" s="74">
        <f>+Enero!O59+Febrero!O59+'Marzo '!O59+'Abril '!O59+'Mayo '!O59+Junio!O59+Julio!O59+Agosto!O59+Septiembre!O59+'Octubre '!O59+Noviembre!O59+'Diciembre '!O59</f>
        <v>2</v>
      </c>
      <c r="P59" s="75">
        <f>+Enero!P59+Febrero!P59+'Marzo '!P59+'Abril '!P59+'Mayo '!P59+Junio!P59+Julio!P59+Agosto!P59+Septiembre!P59+'Octubre '!P59+Noviembre!P59+'Diciembre '!P59</f>
        <v>0</v>
      </c>
      <c r="Q59" s="74">
        <f>+Enero!Q59+Febrero!Q59+'Marzo '!Q59+'Abril '!Q59+'Mayo '!Q59+Junio!Q59+Julio!Q59+Agosto!Q59+Septiembre!Q59+'Octubre '!Q59+Noviembre!Q59+'Diciembre '!Q59</f>
        <v>0</v>
      </c>
      <c r="R59" s="75">
        <f>+Enero!R59+Febrero!R59+'Marzo '!R59+'Abril '!R59+'Mayo '!R59+Junio!R59+Julio!R59+Agosto!R59+Septiembre!R59+'Octubre '!R59+Noviembre!R59+'Diciembre '!R59</f>
        <v>0</v>
      </c>
      <c r="S59" s="74">
        <f>+Enero!S59+Febrero!S59+'Marzo '!S59+'Abril '!S59+'Mayo '!S59+Junio!S59+Julio!S59+Agosto!S59+Septiembre!S59+'Octubre '!S59+Noviembre!S59+'Diciembre '!S59</f>
        <v>0</v>
      </c>
      <c r="T59" s="75">
        <f>+Enero!T59+Febrero!T59+'Marzo '!T59+'Abril '!T59+'Mayo '!T59+Junio!T59+Julio!T59+Agosto!T59+Septiembre!T59+'Octubre '!T59+Noviembre!T59+'Diciembre '!T59</f>
        <v>0</v>
      </c>
      <c r="U59" s="74">
        <f>+Enero!U59+Febrero!U59+'Marzo '!U59+'Abril '!U59+'Mayo '!U59+Junio!U59+Julio!U59+Agosto!U59+Septiembre!U59+'Octubre '!U59+Noviembre!U59+'Diciembre '!U59</f>
        <v>0</v>
      </c>
      <c r="V59" s="75">
        <f>+Enero!V59+Febrero!V59+'Marzo '!V59+'Abril '!V59+'Mayo '!V59+Junio!V59+Julio!V59+Agosto!V59+Septiembre!V59+'Octubre '!V59+Noviembre!V59+'Diciembre '!V59</f>
        <v>0</v>
      </c>
      <c r="W59" s="74">
        <f>+Enero!W59+Febrero!W59+'Marzo '!W59+'Abril '!W59+'Mayo '!W59+Junio!W59+Julio!W59+Agosto!W59+Septiembre!W59+'Octubre '!W59+Noviembre!W59+'Diciembre '!W59</f>
        <v>0</v>
      </c>
      <c r="X59" s="75">
        <f>+Enero!X59+Febrero!X59+'Marzo '!X59+'Abril '!X59+'Mayo '!X59+Junio!X59+Julio!X59+Agosto!X59+Septiembre!X59+'Octubre '!X59+Noviembre!X59+'Diciembre '!X59</f>
        <v>0</v>
      </c>
      <c r="Y59" s="74">
        <f>+Enero!Y59+Febrero!Y59+'Marzo '!Y59+'Abril '!Y59+'Mayo '!Y59+Junio!Y59+Julio!Y59+Agosto!Y59+Septiembre!Y59+'Octubre '!Y59+Noviembre!Y59+'Diciembre '!Y59</f>
        <v>0</v>
      </c>
      <c r="Z59" s="75">
        <f>+Enero!Z59+Febrero!Z59+'Marzo '!Z59+'Abril '!Z59+'Mayo '!Z59+Junio!Z59+Julio!Z59+Agosto!Z59+Septiembre!Z59+'Octubre '!Z59+Noviembre!Z59+'Diciembre '!Z59</f>
        <v>0</v>
      </c>
      <c r="AA59" s="74">
        <f>+Enero!AA59+Febrero!AA59+'Marzo '!AA59+'Abril '!AA59+'Mayo '!AA59+Junio!AA59+Julio!AA59+Agosto!AA59+Septiembre!AA59+'Octubre '!AA59+Noviembre!AA59+'Diciembre '!AA59</f>
        <v>0</v>
      </c>
      <c r="AB59" s="75">
        <f>+Enero!AB59+Febrero!AB59+'Marzo '!AB59+'Abril '!AB59+'Mayo '!AB59+Junio!AB59+Julio!AB59+Agosto!AB59+Septiembre!AB59+'Octubre '!AB59+Noviembre!AB59+'Diciembre '!AB59</f>
        <v>0</v>
      </c>
      <c r="AC59" s="74">
        <f>+Enero!AC59+Febrero!AC59+'Marzo '!AC59+'Abril '!AC59+'Mayo '!AC59+Junio!AC59+Julio!AC59+Agosto!AC59+Septiembre!AC59+'Octubre '!AC59+Noviembre!AC59+'Diciembre '!AC59</f>
        <v>0</v>
      </c>
      <c r="AD59" s="75">
        <f>+Enero!AD59+Febrero!AD59+'Marzo '!AD59+'Abril '!AD59+'Mayo '!AD59+Junio!AD59+Julio!AD59+Agosto!AD59+Septiembre!AD59+'Octubre '!AD59+Noviembre!AD59+'Diciembre '!AD59</f>
        <v>0</v>
      </c>
      <c r="AE59" s="74">
        <f>+Enero!AE59+Febrero!AE59+'Marzo '!AE59+'Abril '!AE59+'Mayo '!AE59+Junio!AE59+Julio!AE59+Agosto!AE59+Septiembre!AE59+'Octubre '!AE59+Noviembre!AE59+'Diciembre '!AE59</f>
        <v>0</v>
      </c>
      <c r="AF59" s="75">
        <f>+Enero!AF59+Febrero!AF59+'Marzo '!AF59+'Abril '!AF59+'Mayo '!AF59+Junio!AF59+Julio!AF59+Agosto!AF59+Septiembre!AF59+'Octubre '!AF59+Noviembre!AF59+'Diciembre '!AF59</f>
        <v>0</v>
      </c>
      <c r="AG59" s="74">
        <f>+Enero!AG59+Febrero!AG59+'Marzo '!AG59+'Abril '!AG59+'Mayo '!AG59+Junio!AG59+Julio!AG59+Agosto!AG59+Septiembre!AG59+'Octubre '!AG59+Noviembre!AG59+'Diciembre '!AG59</f>
        <v>0</v>
      </c>
      <c r="AH59" s="75">
        <f>+Enero!AH59+Febrero!AH59+'Marzo '!AH59+'Abril '!AH59+'Mayo '!AH59+Junio!AH59+Julio!AH59+Agosto!AH59+Septiembre!AH59+'Octubre '!AH59+Noviembre!AH59+'Diciembre '!AH59</f>
        <v>0</v>
      </c>
      <c r="AI59" s="74">
        <f>+Enero!AI59+Febrero!AI59+'Marzo '!AI59+'Abril '!AI59+'Mayo '!AI59+Junio!AI59+Julio!AI59+Agosto!AI59+Septiembre!AI59+'Octubre '!AI59+Noviembre!AI59+'Diciembre '!AI59</f>
        <v>0</v>
      </c>
      <c r="AJ59" s="75">
        <f>+Enero!AJ59+Febrero!AJ59+'Marzo '!AJ59+'Abril '!AJ59+'Mayo '!AJ59+Junio!AJ59+Julio!AJ59+Agosto!AJ59+Septiembre!AJ59+'Octubre '!AJ59+Noviembre!AJ59+'Diciembre '!AJ59</f>
        <v>0</v>
      </c>
      <c r="AK59" s="74">
        <f>+Enero!AK59+Febrero!AK59+'Marzo '!AK59+'Abril '!AK59+'Mayo '!AK59+Junio!AK59+Julio!AK59+Agosto!AK59+Septiembre!AK59+'Octubre '!AK59+Noviembre!AK59+'Diciembre '!AK59</f>
        <v>0</v>
      </c>
      <c r="AL59" s="75">
        <f>+Enero!AL59+Febrero!AL59+'Marzo '!AL59+'Abril '!AL59+'Mayo '!AL59+Junio!AL59+Julio!AL59+Agosto!AL59+Septiembre!AL59+'Octubre '!AL59+Noviembre!AL59+'Diciembre '!AL59</f>
        <v>0</v>
      </c>
      <c r="AM59" s="39">
        <f>+Enero!AM59+Febrero!AM59+'Marzo '!AM59+'Abril '!AM59+'Mayo '!AM59+Junio!AM59+Julio!AM59+Agosto!AM59+Septiembre!AM59+'Octubre '!AM59+Noviembre!AM59+'Diciembre '!AM59</f>
        <v>0</v>
      </c>
      <c r="AN59" s="37">
        <f>+Enero!AN59+Febrero!AN59+'Marzo '!AN59+'Abril '!AN59+'Mayo '!AN59+Junio!AN59+Julio!AN59+Agosto!AN59+Septiembre!AN59+'Octubre '!AN59+Noviembre!AN59+'Diciembre '!AN59</f>
        <v>2</v>
      </c>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15</v>
      </c>
      <c r="D60" s="72">
        <f t="shared" si="52"/>
        <v>0</v>
      </c>
      <c r="E60" s="39">
        <f>+Enero!E60+Febrero!E60+'Marzo '!E60+'Abril '!E60+'Mayo '!E60+Junio!E60+Julio!E60+Agosto!E60+Septiembre!E60+'Octubre '!E60+Noviembre!E60+'Diciembre '!E60</f>
        <v>0</v>
      </c>
      <c r="F60" s="71">
        <f>+Enero!F60+Febrero!F60+'Marzo '!F60+'Abril '!F60+'Mayo '!F60+Junio!F60+Julio!F60+Agosto!F60+Septiembre!F60+'Octubre '!F60+Noviembre!F60+'Diciembre '!F60</f>
        <v>0</v>
      </c>
      <c r="G60" s="39">
        <f>+Enero!G60+Febrero!G60+'Marzo '!G60+'Abril '!G60+'Mayo '!G60+Junio!G60+Julio!G60+Agosto!G60+Septiembre!G60+'Octubre '!G60+Noviembre!G60+'Diciembre '!G60</f>
        <v>0</v>
      </c>
      <c r="H60" s="71">
        <f>+Enero!H60+Febrero!H60+'Marzo '!H60+'Abril '!H60+'Mayo '!H60+Junio!H60+Julio!H60+Agosto!H60+Septiembre!H60+'Octubre '!H60+Noviembre!H60+'Diciembre '!H60</f>
        <v>0</v>
      </c>
      <c r="I60" s="39">
        <f>+Enero!I60+Febrero!I60+'Marzo '!I60+'Abril '!I60+'Mayo '!I60+Junio!I60+Julio!I60+Agosto!I60+Septiembre!I60+'Octubre '!I60+Noviembre!I60+'Diciembre '!I60</f>
        <v>0</v>
      </c>
      <c r="J60" s="71">
        <f>+Enero!J60+Febrero!J60+'Marzo '!J60+'Abril '!J60+'Mayo '!J60+Junio!J60+Julio!J60+Agosto!J60+Septiembre!J60+'Octubre '!J60+Noviembre!J60+'Diciembre '!J60</f>
        <v>0</v>
      </c>
      <c r="K60" s="74">
        <f>+Enero!K60+Febrero!K60+'Marzo '!K60+'Abril '!K60+'Mayo '!K60+Junio!K60+Julio!K60+Agosto!K60+Septiembre!K60+'Octubre '!K60+Noviembre!K60+'Diciembre '!K60</f>
        <v>2</v>
      </c>
      <c r="L60" s="75">
        <f>+Enero!L60+Febrero!L60+'Marzo '!L60+'Abril '!L60+'Mayo '!L60+Junio!L60+Julio!L60+Agosto!L60+Septiembre!L60+'Octubre '!L60+Noviembre!L60+'Diciembre '!L60</f>
        <v>0</v>
      </c>
      <c r="M60" s="74">
        <f>+Enero!M60+Febrero!M60+'Marzo '!M60+'Abril '!M60+'Mayo '!M60+Junio!M60+Julio!M60+Agosto!M60+Septiembre!M60+'Octubre '!M60+Noviembre!M60+'Diciembre '!M60</f>
        <v>4</v>
      </c>
      <c r="N60" s="75">
        <f>+Enero!N60+Febrero!N60+'Marzo '!N60+'Abril '!N60+'Mayo '!N60+Junio!N60+Julio!N60+Agosto!N60+Septiembre!N60+'Octubre '!N60+Noviembre!N60+'Diciembre '!N60</f>
        <v>0</v>
      </c>
      <c r="O60" s="74">
        <f>+Enero!O60+Febrero!O60+'Marzo '!O60+'Abril '!O60+'Mayo '!O60+Junio!O60+Julio!O60+Agosto!O60+Septiembre!O60+'Octubre '!O60+Noviembre!O60+'Diciembre '!O60</f>
        <v>2</v>
      </c>
      <c r="P60" s="75">
        <f>+Enero!P60+Febrero!P60+'Marzo '!P60+'Abril '!P60+'Mayo '!P60+Junio!P60+Julio!P60+Agosto!P60+Septiembre!P60+'Octubre '!P60+Noviembre!P60+'Diciembre '!P60</f>
        <v>0</v>
      </c>
      <c r="Q60" s="74">
        <f>+Enero!Q60+Febrero!Q60+'Marzo '!Q60+'Abril '!Q60+'Mayo '!Q60+Junio!Q60+Julio!Q60+Agosto!Q60+Septiembre!Q60+'Octubre '!Q60+Noviembre!Q60+'Diciembre '!Q60</f>
        <v>0</v>
      </c>
      <c r="R60" s="75">
        <f>+Enero!R60+Febrero!R60+'Marzo '!R60+'Abril '!R60+'Mayo '!R60+Junio!R60+Julio!R60+Agosto!R60+Septiembre!R60+'Octubre '!R60+Noviembre!R60+'Diciembre '!R60</f>
        <v>0</v>
      </c>
      <c r="S60" s="74">
        <f>+Enero!S60+Febrero!S60+'Marzo '!S60+'Abril '!S60+'Mayo '!S60+Junio!S60+Julio!S60+Agosto!S60+Septiembre!S60+'Octubre '!S60+Noviembre!S60+'Diciembre '!S60</f>
        <v>1</v>
      </c>
      <c r="T60" s="75">
        <f>+Enero!T60+Febrero!T60+'Marzo '!T60+'Abril '!T60+'Mayo '!T60+Junio!T60+Julio!T60+Agosto!T60+Septiembre!T60+'Octubre '!T60+Noviembre!T60+'Diciembre '!T60</f>
        <v>0</v>
      </c>
      <c r="U60" s="74">
        <f>+Enero!U60+Febrero!U60+'Marzo '!U60+'Abril '!U60+'Mayo '!U60+Junio!U60+Julio!U60+Agosto!U60+Septiembre!U60+'Octubre '!U60+Noviembre!U60+'Diciembre '!U60</f>
        <v>0</v>
      </c>
      <c r="V60" s="75">
        <f>+Enero!V60+Febrero!V60+'Marzo '!V60+'Abril '!V60+'Mayo '!V60+Junio!V60+Julio!V60+Agosto!V60+Septiembre!V60+'Octubre '!V60+Noviembre!V60+'Diciembre '!V60</f>
        <v>0</v>
      </c>
      <c r="W60" s="74">
        <f>+Enero!W60+Febrero!W60+'Marzo '!W60+'Abril '!W60+'Mayo '!W60+Junio!W60+Julio!W60+Agosto!W60+Septiembre!W60+'Octubre '!W60+Noviembre!W60+'Diciembre '!W60</f>
        <v>0</v>
      </c>
      <c r="X60" s="75">
        <f>+Enero!X60+Febrero!X60+'Marzo '!X60+'Abril '!X60+'Mayo '!X60+Junio!X60+Julio!X60+Agosto!X60+Septiembre!X60+'Octubre '!X60+Noviembre!X60+'Diciembre '!X60</f>
        <v>0</v>
      </c>
      <c r="Y60" s="74">
        <f>+Enero!Y60+Febrero!Y60+'Marzo '!Y60+'Abril '!Y60+'Mayo '!Y60+Junio!Y60+Julio!Y60+Agosto!Y60+Septiembre!Y60+'Octubre '!Y60+Noviembre!Y60+'Diciembre '!Y60</f>
        <v>0</v>
      </c>
      <c r="Z60" s="75">
        <f>+Enero!Z60+Febrero!Z60+'Marzo '!Z60+'Abril '!Z60+'Mayo '!Z60+Junio!Z60+Julio!Z60+Agosto!Z60+Septiembre!Z60+'Octubre '!Z60+Noviembre!Z60+'Diciembre '!Z60</f>
        <v>0</v>
      </c>
      <c r="AA60" s="74">
        <f>+Enero!AA60+Febrero!AA60+'Marzo '!AA60+'Abril '!AA60+'Mayo '!AA60+Junio!AA60+Julio!AA60+Agosto!AA60+Septiembre!AA60+'Octubre '!AA60+Noviembre!AA60+'Diciembre '!AA60</f>
        <v>1</v>
      </c>
      <c r="AB60" s="75">
        <f>+Enero!AB60+Febrero!AB60+'Marzo '!AB60+'Abril '!AB60+'Mayo '!AB60+Junio!AB60+Julio!AB60+Agosto!AB60+Septiembre!AB60+'Octubre '!AB60+Noviembre!AB60+'Diciembre '!AB60</f>
        <v>0</v>
      </c>
      <c r="AC60" s="74">
        <f>+Enero!AC60+Febrero!AC60+'Marzo '!AC60+'Abril '!AC60+'Mayo '!AC60+Junio!AC60+Julio!AC60+Agosto!AC60+Septiembre!AC60+'Octubre '!AC60+Noviembre!AC60+'Diciembre '!AC60</f>
        <v>2</v>
      </c>
      <c r="AD60" s="75">
        <f>+Enero!AD60+Febrero!AD60+'Marzo '!AD60+'Abril '!AD60+'Mayo '!AD60+Junio!AD60+Julio!AD60+Agosto!AD60+Septiembre!AD60+'Octubre '!AD60+Noviembre!AD60+'Diciembre '!AD60</f>
        <v>0</v>
      </c>
      <c r="AE60" s="74">
        <f>+Enero!AE60+Febrero!AE60+'Marzo '!AE60+'Abril '!AE60+'Mayo '!AE60+Junio!AE60+Julio!AE60+Agosto!AE60+Septiembre!AE60+'Octubre '!AE60+Noviembre!AE60+'Diciembre '!AE60</f>
        <v>1</v>
      </c>
      <c r="AF60" s="75">
        <f>+Enero!AF60+Febrero!AF60+'Marzo '!AF60+'Abril '!AF60+'Mayo '!AF60+Junio!AF60+Julio!AF60+Agosto!AF60+Septiembre!AF60+'Octubre '!AF60+Noviembre!AF60+'Diciembre '!AF60</f>
        <v>0</v>
      </c>
      <c r="AG60" s="74">
        <f>+Enero!AG60+Febrero!AG60+'Marzo '!AG60+'Abril '!AG60+'Mayo '!AG60+Junio!AG60+Julio!AG60+Agosto!AG60+Septiembre!AG60+'Octubre '!AG60+Noviembre!AG60+'Diciembre '!AG60</f>
        <v>1</v>
      </c>
      <c r="AH60" s="75">
        <f>+Enero!AH60+Febrero!AH60+'Marzo '!AH60+'Abril '!AH60+'Mayo '!AH60+Junio!AH60+Julio!AH60+Agosto!AH60+Septiembre!AH60+'Octubre '!AH60+Noviembre!AH60+'Diciembre '!AH60</f>
        <v>0</v>
      </c>
      <c r="AI60" s="74">
        <f>+Enero!AI60+Febrero!AI60+'Marzo '!AI60+'Abril '!AI60+'Mayo '!AI60+Junio!AI60+Julio!AI60+Agosto!AI60+Septiembre!AI60+'Octubre '!AI60+Noviembre!AI60+'Diciembre '!AI60</f>
        <v>0</v>
      </c>
      <c r="AJ60" s="75">
        <f>+Enero!AJ60+Febrero!AJ60+'Marzo '!AJ60+'Abril '!AJ60+'Mayo '!AJ60+Junio!AJ60+Julio!AJ60+Agosto!AJ60+Septiembre!AJ60+'Octubre '!AJ60+Noviembre!AJ60+'Diciembre '!AJ60</f>
        <v>0</v>
      </c>
      <c r="AK60" s="74">
        <f>+Enero!AK60+Febrero!AK60+'Marzo '!AK60+'Abril '!AK60+'Mayo '!AK60+Junio!AK60+Julio!AK60+Agosto!AK60+Septiembre!AK60+'Octubre '!AK60+Noviembre!AK60+'Diciembre '!AK60</f>
        <v>1</v>
      </c>
      <c r="AL60" s="75">
        <f>+Enero!AL60+Febrero!AL60+'Marzo '!AL60+'Abril '!AL60+'Mayo '!AL60+Junio!AL60+Julio!AL60+Agosto!AL60+Septiembre!AL60+'Octubre '!AL60+Noviembre!AL60+'Diciembre '!AL60</f>
        <v>0</v>
      </c>
      <c r="AM60" s="74">
        <f>+Enero!AM60+Febrero!AM60+'Marzo '!AM60+'Abril '!AM60+'Mayo '!AM60+Junio!AM60+Julio!AM60+Agosto!AM60+Septiembre!AM60+'Octubre '!AM60+Noviembre!AM60+'Diciembre '!AM60</f>
        <v>7</v>
      </c>
      <c r="AN60" s="77">
        <f>+Enero!AN60+Febrero!AN60+'Marzo '!AN60+'Abril '!AN60+'Mayo '!AN60+Junio!AN60+Julio!AN60+Agosto!AN60+Septiembre!AN60+'Octubre '!AN60+Noviembre!AN60+'Diciembre '!AN60</f>
        <v>8</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20</v>
      </c>
      <c r="D61" s="72">
        <f t="shared" si="52"/>
        <v>0</v>
      </c>
      <c r="E61" s="39">
        <f>+Enero!E61+Febrero!E61+'Marzo '!E61+'Abril '!E61+'Mayo '!E61+Junio!E61+Julio!E61+Agosto!E61+Septiembre!E61+'Octubre '!E61+Noviembre!E61+'Diciembre '!E61</f>
        <v>1</v>
      </c>
      <c r="F61" s="71">
        <f>+Enero!F61+Febrero!F61+'Marzo '!F61+'Abril '!F61+'Mayo '!F61+Junio!F61+Julio!F61+Agosto!F61+Septiembre!F61+'Octubre '!F61+Noviembre!F61+'Diciembre '!F61</f>
        <v>0</v>
      </c>
      <c r="G61" s="39">
        <f>+Enero!G61+Febrero!G61+'Marzo '!G61+'Abril '!G61+'Mayo '!G61+Junio!G61+Julio!G61+Agosto!G61+Septiembre!G61+'Octubre '!G61+Noviembre!G61+'Diciembre '!G61</f>
        <v>2</v>
      </c>
      <c r="H61" s="71">
        <f>+Enero!H61+Febrero!H61+'Marzo '!H61+'Abril '!H61+'Mayo '!H61+Junio!H61+Julio!H61+Agosto!H61+Septiembre!H61+'Octubre '!H61+Noviembre!H61+'Diciembre '!H61</f>
        <v>0</v>
      </c>
      <c r="I61" s="39">
        <f>+Enero!I61+Febrero!I61+'Marzo '!I61+'Abril '!I61+'Mayo '!I61+Junio!I61+Julio!I61+Agosto!I61+Septiembre!I61+'Octubre '!I61+Noviembre!I61+'Diciembre '!I61</f>
        <v>4</v>
      </c>
      <c r="J61" s="71">
        <f>+Enero!J61+Febrero!J61+'Marzo '!J61+'Abril '!J61+'Mayo '!J61+Junio!J61+Julio!J61+Agosto!J61+Septiembre!J61+'Octubre '!J61+Noviembre!J61+'Diciembre '!J61</f>
        <v>0</v>
      </c>
      <c r="K61" s="74">
        <f>+Enero!K61+Febrero!K61+'Marzo '!K61+'Abril '!K61+'Mayo '!K61+Junio!K61+Julio!K61+Agosto!K61+Septiembre!K61+'Octubre '!K61+Noviembre!K61+'Diciembre '!K61</f>
        <v>4</v>
      </c>
      <c r="L61" s="75">
        <f>+Enero!L61+Febrero!L61+'Marzo '!L61+'Abril '!L61+'Mayo '!L61+Junio!L61+Julio!L61+Agosto!L61+Septiembre!L61+'Octubre '!L61+Noviembre!L61+'Diciembre '!L61</f>
        <v>0</v>
      </c>
      <c r="M61" s="74">
        <f>+Enero!M61+Febrero!M61+'Marzo '!M61+'Abril '!M61+'Mayo '!M61+Junio!M61+Julio!M61+Agosto!M61+Septiembre!M61+'Octubre '!M61+Noviembre!M61+'Diciembre '!M61</f>
        <v>2</v>
      </c>
      <c r="N61" s="75">
        <f>+Enero!N61+Febrero!N61+'Marzo '!N61+'Abril '!N61+'Mayo '!N61+Junio!N61+Julio!N61+Agosto!N61+Septiembre!N61+'Octubre '!N61+Noviembre!N61+'Diciembre '!N61</f>
        <v>0</v>
      </c>
      <c r="O61" s="74">
        <f>+Enero!O61+Febrero!O61+'Marzo '!O61+'Abril '!O61+'Mayo '!O61+Junio!O61+Julio!O61+Agosto!O61+Septiembre!O61+'Octubre '!O61+Noviembre!O61+'Diciembre '!O61</f>
        <v>1</v>
      </c>
      <c r="P61" s="75">
        <f>+Enero!P61+Febrero!P61+'Marzo '!P61+'Abril '!P61+'Mayo '!P61+Junio!P61+Julio!P61+Agosto!P61+Septiembre!P61+'Octubre '!P61+Noviembre!P61+'Diciembre '!P61</f>
        <v>0</v>
      </c>
      <c r="Q61" s="74">
        <f>+Enero!Q61+Febrero!Q61+'Marzo '!Q61+'Abril '!Q61+'Mayo '!Q61+Junio!Q61+Julio!Q61+Agosto!Q61+Septiembre!Q61+'Octubre '!Q61+Noviembre!Q61+'Diciembre '!Q61</f>
        <v>1</v>
      </c>
      <c r="R61" s="75">
        <f>+Enero!R61+Febrero!R61+'Marzo '!R61+'Abril '!R61+'Mayo '!R61+Junio!R61+Julio!R61+Agosto!R61+Septiembre!R61+'Octubre '!R61+Noviembre!R61+'Diciembre '!R61</f>
        <v>0</v>
      </c>
      <c r="S61" s="74">
        <f>+Enero!S61+Febrero!S61+'Marzo '!S61+'Abril '!S61+'Mayo '!S61+Junio!S61+Julio!S61+Agosto!S61+Septiembre!S61+'Octubre '!S61+Noviembre!S61+'Diciembre '!S61</f>
        <v>1</v>
      </c>
      <c r="T61" s="75">
        <f>+Enero!T61+Febrero!T61+'Marzo '!T61+'Abril '!T61+'Mayo '!T61+Junio!T61+Julio!T61+Agosto!T61+Septiembre!T61+'Octubre '!T61+Noviembre!T61+'Diciembre '!T61</f>
        <v>0</v>
      </c>
      <c r="U61" s="74">
        <f>+Enero!U61+Febrero!U61+'Marzo '!U61+'Abril '!U61+'Mayo '!U61+Junio!U61+Julio!U61+Agosto!U61+Septiembre!U61+'Octubre '!U61+Noviembre!U61+'Diciembre '!U61</f>
        <v>1</v>
      </c>
      <c r="V61" s="75">
        <f>+Enero!V61+Febrero!V61+'Marzo '!V61+'Abril '!V61+'Mayo '!V61+Junio!V61+Julio!V61+Agosto!V61+Septiembre!V61+'Octubre '!V61+Noviembre!V61+'Diciembre '!V61</f>
        <v>0</v>
      </c>
      <c r="W61" s="74">
        <f>+Enero!W61+Febrero!W61+'Marzo '!W61+'Abril '!W61+'Mayo '!W61+Junio!W61+Julio!W61+Agosto!W61+Septiembre!W61+'Octubre '!W61+Noviembre!W61+'Diciembre '!W61</f>
        <v>1</v>
      </c>
      <c r="X61" s="75">
        <f>+Enero!X61+Febrero!X61+'Marzo '!X61+'Abril '!X61+'Mayo '!X61+Junio!X61+Julio!X61+Agosto!X61+Septiembre!X61+'Octubre '!X61+Noviembre!X61+'Diciembre '!X61</f>
        <v>0</v>
      </c>
      <c r="Y61" s="74">
        <f>+Enero!Y61+Febrero!Y61+'Marzo '!Y61+'Abril '!Y61+'Mayo '!Y61+Junio!Y61+Julio!Y61+Agosto!Y61+Septiembre!Y61+'Octubre '!Y61+Noviembre!Y61+'Diciembre '!Y61</f>
        <v>0</v>
      </c>
      <c r="Z61" s="75">
        <f>+Enero!Z61+Febrero!Z61+'Marzo '!Z61+'Abril '!Z61+'Mayo '!Z61+Junio!Z61+Julio!Z61+Agosto!Z61+Septiembre!Z61+'Octubre '!Z61+Noviembre!Z61+'Diciembre '!Z61</f>
        <v>0</v>
      </c>
      <c r="AA61" s="74">
        <f>+Enero!AA61+Febrero!AA61+'Marzo '!AA61+'Abril '!AA61+'Mayo '!AA61+Junio!AA61+Julio!AA61+Agosto!AA61+Septiembre!AA61+'Octubre '!AA61+Noviembre!AA61+'Diciembre '!AA61</f>
        <v>0</v>
      </c>
      <c r="AB61" s="75">
        <f>+Enero!AB61+Febrero!AB61+'Marzo '!AB61+'Abril '!AB61+'Mayo '!AB61+Junio!AB61+Julio!AB61+Agosto!AB61+Septiembre!AB61+'Octubre '!AB61+Noviembre!AB61+'Diciembre '!AB61</f>
        <v>0</v>
      </c>
      <c r="AC61" s="74">
        <f>+Enero!AC61+Febrero!AC61+'Marzo '!AC61+'Abril '!AC61+'Mayo '!AC61+Junio!AC61+Julio!AC61+Agosto!AC61+Septiembre!AC61+'Octubre '!AC61+Noviembre!AC61+'Diciembre '!AC61</f>
        <v>1</v>
      </c>
      <c r="AD61" s="75">
        <f>+Enero!AD61+Febrero!AD61+'Marzo '!AD61+'Abril '!AD61+'Mayo '!AD61+Junio!AD61+Julio!AD61+Agosto!AD61+Septiembre!AD61+'Octubre '!AD61+Noviembre!AD61+'Diciembre '!AD61</f>
        <v>0</v>
      </c>
      <c r="AE61" s="74">
        <f>+Enero!AE61+Febrero!AE61+'Marzo '!AE61+'Abril '!AE61+'Mayo '!AE61+Junio!AE61+Julio!AE61+Agosto!AE61+Septiembre!AE61+'Octubre '!AE61+Noviembre!AE61+'Diciembre '!AE61</f>
        <v>0</v>
      </c>
      <c r="AF61" s="75">
        <f>+Enero!AF61+Febrero!AF61+'Marzo '!AF61+'Abril '!AF61+'Mayo '!AF61+Junio!AF61+Julio!AF61+Agosto!AF61+Septiembre!AF61+'Octubre '!AF61+Noviembre!AF61+'Diciembre '!AF61</f>
        <v>0</v>
      </c>
      <c r="AG61" s="74">
        <f>+Enero!AG61+Febrero!AG61+'Marzo '!AG61+'Abril '!AG61+'Mayo '!AG61+Junio!AG61+Julio!AG61+Agosto!AG61+Septiembre!AG61+'Octubre '!AG61+Noviembre!AG61+'Diciembre '!AG61</f>
        <v>0</v>
      </c>
      <c r="AH61" s="75">
        <f>+Enero!AH61+Febrero!AH61+'Marzo '!AH61+'Abril '!AH61+'Mayo '!AH61+Junio!AH61+Julio!AH61+Agosto!AH61+Septiembre!AH61+'Octubre '!AH61+Noviembre!AH61+'Diciembre '!AH61</f>
        <v>0</v>
      </c>
      <c r="AI61" s="74">
        <f>+Enero!AI61+Febrero!AI61+'Marzo '!AI61+'Abril '!AI61+'Mayo '!AI61+Junio!AI61+Julio!AI61+Agosto!AI61+Septiembre!AI61+'Octubre '!AI61+Noviembre!AI61+'Diciembre '!AI61</f>
        <v>0</v>
      </c>
      <c r="AJ61" s="75">
        <f>+Enero!AJ61+Febrero!AJ61+'Marzo '!AJ61+'Abril '!AJ61+'Mayo '!AJ61+Junio!AJ61+Julio!AJ61+Agosto!AJ61+Septiembre!AJ61+'Octubre '!AJ61+Noviembre!AJ61+'Diciembre '!AJ61</f>
        <v>0</v>
      </c>
      <c r="AK61" s="74">
        <f>+Enero!AK61+Febrero!AK61+'Marzo '!AK61+'Abril '!AK61+'Mayo '!AK61+Junio!AK61+Julio!AK61+Agosto!AK61+Septiembre!AK61+'Octubre '!AK61+Noviembre!AK61+'Diciembre '!AK61</f>
        <v>1</v>
      </c>
      <c r="AL61" s="75">
        <f>+Enero!AL61+Febrero!AL61+'Marzo '!AL61+'Abril '!AL61+'Mayo '!AL61+Junio!AL61+Julio!AL61+Agosto!AL61+Septiembre!AL61+'Octubre '!AL61+Noviembre!AL61+'Diciembre '!AL61</f>
        <v>0</v>
      </c>
      <c r="AM61" s="74">
        <f>+Enero!AM61+Febrero!AM61+'Marzo '!AM61+'Abril '!AM61+'Mayo '!AM61+Junio!AM61+Julio!AM61+Agosto!AM61+Septiembre!AM61+'Octubre '!AM61+Noviembre!AM61+'Diciembre '!AM61</f>
        <v>1</v>
      </c>
      <c r="AN61" s="77">
        <f>+Enero!AN61+Febrero!AN61+'Marzo '!AN61+'Abril '!AN61+'Mayo '!AN61+Junio!AN61+Julio!AN61+Agosto!AN61+Septiembre!AN61+'Octubre '!AN61+Noviembre!AN61+'Diciembre '!AN61</f>
        <v>19</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35</v>
      </c>
      <c r="D62" s="80">
        <f t="shared" si="52"/>
        <v>0</v>
      </c>
      <c r="E62" s="34">
        <f>+Enero!E62+Febrero!E62+'Marzo '!E62+'Abril '!E62+'Mayo '!E62+Junio!E62+Julio!E62+Agosto!E62+Septiembre!E62+'Octubre '!E62+Noviembre!E62+'Diciembre '!E62</f>
        <v>0</v>
      </c>
      <c r="F62" s="70">
        <f>+Enero!F62+Febrero!F62+'Marzo '!F62+'Abril '!F62+'Mayo '!F62+Junio!F62+Julio!F62+Agosto!F62+Septiembre!F62+'Octubre '!F62+Noviembre!F62+'Diciembre '!F62</f>
        <v>0</v>
      </c>
      <c r="G62" s="34">
        <f>+Enero!G62+Febrero!G62+'Marzo '!G62+'Abril '!G62+'Mayo '!G62+Junio!G62+Julio!G62+Agosto!G62+Septiembre!G62+'Octubre '!G62+Noviembre!G62+'Diciembre '!G62</f>
        <v>0</v>
      </c>
      <c r="H62" s="70">
        <f>+Enero!H62+Febrero!H62+'Marzo '!H62+'Abril '!H62+'Mayo '!H62+Junio!H62+Julio!H62+Agosto!H62+Septiembre!H62+'Octubre '!H62+Noviembre!H62+'Diciembre '!H62</f>
        <v>0</v>
      </c>
      <c r="I62" s="34">
        <f>+Enero!I62+Febrero!I62+'Marzo '!I62+'Abril '!I62+'Mayo '!I62+Junio!I62+Julio!I62+Agosto!I62+Septiembre!I62+'Octubre '!I62+Noviembre!I62+'Diciembre '!I62</f>
        <v>0</v>
      </c>
      <c r="J62" s="70">
        <f>+Enero!J62+Febrero!J62+'Marzo '!J62+'Abril '!J62+'Mayo '!J62+Junio!J62+Julio!J62+Agosto!J62+Septiembre!J62+'Octubre '!J62+Noviembre!J62+'Diciembre '!J62</f>
        <v>0</v>
      </c>
      <c r="K62" s="74">
        <f>+Enero!K62+Febrero!K62+'Marzo '!K62+'Abril '!K62+'Mayo '!K62+Junio!K62+Julio!K62+Agosto!K62+Septiembre!K62+'Octubre '!K62+Noviembre!K62+'Diciembre '!K62</f>
        <v>0</v>
      </c>
      <c r="L62" s="75">
        <f>+Enero!L62+Febrero!L62+'Marzo '!L62+'Abril '!L62+'Mayo '!L62+Junio!L62+Julio!L62+Agosto!L62+Septiembre!L62+'Octubre '!L62+Noviembre!L62+'Diciembre '!L62</f>
        <v>0</v>
      </c>
      <c r="M62" s="74">
        <f>+Enero!M62+Febrero!M62+'Marzo '!M62+'Abril '!M62+'Mayo '!M62+Junio!M62+Julio!M62+Agosto!M62+Septiembre!M62+'Octubre '!M62+Noviembre!M62+'Diciembre '!M62</f>
        <v>6</v>
      </c>
      <c r="N62" s="75">
        <f>+Enero!N62+Febrero!N62+'Marzo '!N62+'Abril '!N62+'Mayo '!N62+Junio!N62+Julio!N62+Agosto!N62+Septiembre!N62+'Octubre '!N62+Noviembre!N62+'Diciembre '!N62</f>
        <v>0</v>
      </c>
      <c r="O62" s="74">
        <f>+Enero!O62+Febrero!O62+'Marzo '!O62+'Abril '!O62+'Mayo '!O62+Junio!O62+Julio!O62+Agosto!O62+Septiembre!O62+'Octubre '!O62+Noviembre!O62+'Diciembre '!O62</f>
        <v>11</v>
      </c>
      <c r="P62" s="75">
        <f>+Enero!P62+Febrero!P62+'Marzo '!P62+'Abril '!P62+'Mayo '!P62+Junio!P62+Julio!P62+Agosto!P62+Septiembre!P62+'Octubre '!P62+Noviembre!P62+'Diciembre '!P62</f>
        <v>0</v>
      </c>
      <c r="Q62" s="74">
        <f>+Enero!Q62+Febrero!Q62+'Marzo '!Q62+'Abril '!Q62+'Mayo '!Q62+Junio!Q62+Julio!Q62+Agosto!Q62+Septiembre!Q62+'Octubre '!Q62+Noviembre!Q62+'Diciembre '!Q62</f>
        <v>4</v>
      </c>
      <c r="R62" s="75">
        <f>+Enero!R62+Febrero!R62+'Marzo '!R62+'Abril '!R62+'Mayo '!R62+Junio!R62+Julio!R62+Agosto!R62+Septiembre!R62+'Octubre '!R62+Noviembre!R62+'Diciembre '!R62</f>
        <v>0</v>
      </c>
      <c r="S62" s="74">
        <f>+Enero!S62+Febrero!S62+'Marzo '!S62+'Abril '!S62+'Mayo '!S62+Junio!S62+Julio!S62+Agosto!S62+Septiembre!S62+'Octubre '!S62+Noviembre!S62+'Diciembre '!S62</f>
        <v>3</v>
      </c>
      <c r="T62" s="75">
        <f>+Enero!T62+Febrero!T62+'Marzo '!T62+'Abril '!T62+'Mayo '!T62+Junio!T62+Julio!T62+Agosto!T62+Septiembre!T62+'Octubre '!T62+Noviembre!T62+'Diciembre '!T62</f>
        <v>0</v>
      </c>
      <c r="U62" s="74">
        <f>+Enero!U62+Febrero!U62+'Marzo '!U62+'Abril '!U62+'Mayo '!U62+Junio!U62+Julio!U62+Agosto!U62+Septiembre!U62+'Octubre '!U62+Noviembre!U62+'Diciembre '!U62</f>
        <v>4</v>
      </c>
      <c r="V62" s="75">
        <f>+Enero!V62+Febrero!V62+'Marzo '!V62+'Abril '!V62+'Mayo '!V62+Junio!V62+Julio!V62+Agosto!V62+Septiembre!V62+'Octubre '!V62+Noviembre!V62+'Diciembre '!V62</f>
        <v>0</v>
      </c>
      <c r="W62" s="74">
        <f>+Enero!W62+Febrero!W62+'Marzo '!W62+'Abril '!W62+'Mayo '!W62+Junio!W62+Julio!W62+Agosto!W62+Septiembre!W62+'Octubre '!W62+Noviembre!W62+'Diciembre '!W62</f>
        <v>3</v>
      </c>
      <c r="X62" s="75">
        <f>+Enero!X62+Febrero!X62+'Marzo '!X62+'Abril '!X62+'Mayo '!X62+Junio!X62+Julio!X62+Agosto!X62+Septiembre!X62+'Octubre '!X62+Noviembre!X62+'Diciembre '!X62</f>
        <v>0</v>
      </c>
      <c r="Y62" s="74">
        <f>+Enero!Y62+Febrero!Y62+'Marzo '!Y62+'Abril '!Y62+'Mayo '!Y62+Junio!Y62+Julio!Y62+Agosto!Y62+Septiembre!Y62+'Octubre '!Y62+Noviembre!Y62+'Diciembre '!Y62</f>
        <v>2</v>
      </c>
      <c r="Z62" s="75">
        <f>+Enero!Z62+Febrero!Z62+'Marzo '!Z62+'Abril '!Z62+'Mayo '!Z62+Junio!Z62+Julio!Z62+Agosto!Z62+Septiembre!Z62+'Octubre '!Z62+Noviembre!Z62+'Diciembre '!Z62</f>
        <v>0</v>
      </c>
      <c r="AA62" s="74">
        <f>+Enero!AA62+Febrero!AA62+'Marzo '!AA62+'Abril '!AA62+'Mayo '!AA62+Junio!AA62+Julio!AA62+Agosto!AA62+Septiembre!AA62+'Octubre '!AA62+Noviembre!AA62+'Diciembre '!AA62</f>
        <v>0</v>
      </c>
      <c r="AB62" s="75">
        <f>+Enero!AB62+Febrero!AB62+'Marzo '!AB62+'Abril '!AB62+'Mayo '!AB62+Junio!AB62+Julio!AB62+Agosto!AB62+Septiembre!AB62+'Octubre '!AB62+Noviembre!AB62+'Diciembre '!AB62</f>
        <v>0</v>
      </c>
      <c r="AC62" s="74">
        <f>+Enero!AC62+Febrero!AC62+'Marzo '!AC62+'Abril '!AC62+'Mayo '!AC62+Junio!AC62+Julio!AC62+Agosto!AC62+Septiembre!AC62+'Octubre '!AC62+Noviembre!AC62+'Diciembre '!AC62</f>
        <v>1</v>
      </c>
      <c r="AD62" s="75">
        <f>+Enero!AD62+Febrero!AD62+'Marzo '!AD62+'Abril '!AD62+'Mayo '!AD62+Junio!AD62+Julio!AD62+Agosto!AD62+Septiembre!AD62+'Octubre '!AD62+Noviembre!AD62+'Diciembre '!AD62</f>
        <v>0</v>
      </c>
      <c r="AE62" s="74">
        <f>+Enero!AE62+Febrero!AE62+'Marzo '!AE62+'Abril '!AE62+'Mayo '!AE62+Junio!AE62+Julio!AE62+Agosto!AE62+Septiembre!AE62+'Octubre '!AE62+Noviembre!AE62+'Diciembre '!AE62</f>
        <v>1</v>
      </c>
      <c r="AF62" s="75">
        <f>+Enero!AF62+Febrero!AF62+'Marzo '!AF62+'Abril '!AF62+'Mayo '!AF62+Junio!AF62+Julio!AF62+Agosto!AF62+Septiembre!AF62+'Octubre '!AF62+Noviembre!AF62+'Diciembre '!AF62</f>
        <v>0</v>
      </c>
      <c r="AG62" s="74">
        <f>+Enero!AG62+Febrero!AG62+'Marzo '!AG62+'Abril '!AG62+'Mayo '!AG62+Junio!AG62+Julio!AG62+Agosto!AG62+Septiembre!AG62+'Octubre '!AG62+Noviembre!AG62+'Diciembre '!AG62</f>
        <v>0</v>
      </c>
      <c r="AH62" s="75">
        <f>+Enero!AH62+Febrero!AH62+'Marzo '!AH62+'Abril '!AH62+'Mayo '!AH62+Junio!AH62+Julio!AH62+Agosto!AH62+Septiembre!AH62+'Octubre '!AH62+Noviembre!AH62+'Diciembre '!AH62</f>
        <v>0</v>
      </c>
      <c r="AI62" s="74">
        <f>+Enero!AI62+Febrero!AI62+'Marzo '!AI62+'Abril '!AI62+'Mayo '!AI62+Junio!AI62+Julio!AI62+Agosto!AI62+Septiembre!AI62+'Octubre '!AI62+Noviembre!AI62+'Diciembre '!AI62</f>
        <v>0</v>
      </c>
      <c r="AJ62" s="75">
        <f>+Enero!AJ62+Febrero!AJ62+'Marzo '!AJ62+'Abril '!AJ62+'Mayo '!AJ62+Junio!AJ62+Julio!AJ62+Agosto!AJ62+Septiembre!AJ62+'Octubre '!AJ62+Noviembre!AJ62+'Diciembre '!AJ62</f>
        <v>0</v>
      </c>
      <c r="AK62" s="74">
        <f>+Enero!AK62+Febrero!AK62+'Marzo '!AK62+'Abril '!AK62+'Mayo '!AK62+Junio!AK62+Julio!AK62+Agosto!AK62+Septiembre!AK62+'Octubre '!AK62+Noviembre!AK62+'Diciembre '!AK62</f>
        <v>0</v>
      </c>
      <c r="AL62" s="75">
        <f>+Enero!AL62+Febrero!AL62+'Marzo '!AL62+'Abril '!AL62+'Mayo '!AL62+Junio!AL62+Julio!AL62+Agosto!AL62+Septiembre!AL62+'Octubre '!AL62+Noviembre!AL62+'Diciembre '!AL62</f>
        <v>0</v>
      </c>
      <c r="AM62" s="74">
        <f>+Enero!AM62+Febrero!AM62+'Marzo '!AM62+'Abril '!AM62+'Mayo '!AM62+Junio!AM62+Julio!AM62+Agosto!AM62+Septiembre!AM62+'Octubre '!AM62+Noviembre!AM62+'Diciembre '!AM62</f>
        <v>14</v>
      </c>
      <c r="AN62" s="77">
        <f>+Enero!AN62+Febrero!AN62+'Marzo '!AN62+'Abril '!AN62+'Mayo '!AN62+Junio!AN62+Julio!AN62+Agosto!AN62+Septiembre!AN62+'Octubre '!AN62+Noviembre!AN62+'Diciembre '!AN62</f>
        <v>21</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00" t="s">
        <v>76</v>
      </c>
      <c r="B63" s="101"/>
      <c r="C63" s="79">
        <f>+I63+K63+M63+O63+Q63+S63+U63+W63+Y63+AA63+AC63+AE63+AG63+AI63+AK63+E63+G63</f>
        <v>270</v>
      </c>
      <c r="D63" s="80">
        <f>+J63+L63+N63+P63+R63+T63+V63+X63+Z63+AB63+AD63+AF63+AH63+AJ63+AL63+H63+F63</f>
        <v>7</v>
      </c>
      <c r="E63" s="74">
        <f>+Enero!E63+Febrero!E63+'Marzo '!E63+'Abril '!E63+'Mayo '!E63+Junio!E63+Julio!E63+Agosto!E63+Septiembre!E63+'Octubre '!E63+Noviembre!E63+'Diciembre '!E63</f>
        <v>0</v>
      </c>
      <c r="F63" s="75">
        <f>+Enero!F63+Febrero!F63+'Marzo '!F63+'Abril '!F63+'Mayo '!F63+Junio!F63+Julio!F63+Agosto!F63+Septiembre!F63+'Octubre '!F63+Noviembre!F63+'Diciembre '!F63</f>
        <v>0</v>
      </c>
      <c r="G63" s="74">
        <f>+Enero!G63+Febrero!G63+'Marzo '!G63+'Abril '!G63+'Mayo '!G63+Junio!G63+Julio!G63+Agosto!G63+Septiembre!G63+'Octubre '!G63+Noviembre!G63+'Diciembre '!G63</f>
        <v>3</v>
      </c>
      <c r="H63" s="75">
        <f>+Enero!H63+Febrero!H63+'Marzo '!H63+'Abril '!H63+'Mayo '!H63+Junio!H63+Julio!H63+Agosto!H63+Septiembre!H63+'Octubre '!H63+Noviembre!H63+'Diciembre '!H63</f>
        <v>0</v>
      </c>
      <c r="I63" s="74">
        <f>+Enero!I63+Febrero!I63+'Marzo '!I63+'Abril '!I63+'Mayo '!I63+Junio!I63+Julio!I63+Agosto!I63+Septiembre!I63+'Octubre '!I63+Noviembre!I63+'Diciembre '!I63</f>
        <v>4</v>
      </c>
      <c r="J63" s="75">
        <f>+Enero!J63+Febrero!J63+'Marzo '!J63+'Abril '!J63+'Mayo '!J63+Junio!J63+Julio!J63+Agosto!J63+Septiembre!J63+'Octubre '!J63+Noviembre!J63+'Diciembre '!J63</f>
        <v>0</v>
      </c>
      <c r="K63" s="74">
        <f>+Enero!K63+Febrero!K63+'Marzo '!K63+'Abril '!K63+'Mayo '!K63+Junio!K63+Julio!K63+Agosto!K63+Septiembre!K63+'Octubre '!K63+Noviembre!K63+'Diciembre '!K63</f>
        <v>25</v>
      </c>
      <c r="L63" s="75">
        <f>+Enero!L63+Febrero!L63+'Marzo '!L63+'Abril '!L63+'Mayo '!L63+Junio!L63+Julio!L63+Agosto!L63+Septiembre!L63+'Octubre '!L63+Noviembre!L63+'Diciembre '!L63</f>
        <v>0</v>
      </c>
      <c r="M63" s="74">
        <f>+Enero!M63+Febrero!M63+'Marzo '!M63+'Abril '!M63+'Mayo '!M63+Junio!M63+Julio!M63+Agosto!M63+Septiembre!M63+'Octubre '!M63+Noviembre!M63+'Diciembre '!M63</f>
        <v>35</v>
      </c>
      <c r="N63" s="75">
        <f>+Enero!N63+Febrero!N63+'Marzo '!N63+'Abril '!N63+'Mayo '!N63+Junio!N63+Julio!N63+Agosto!N63+Septiembre!N63+'Octubre '!N63+Noviembre!N63+'Diciembre '!N63</f>
        <v>1</v>
      </c>
      <c r="O63" s="74">
        <f>+Enero!O63+Febrero!O63+'Marzo '!O63+'Abril '!O63+'Mayo '!O63+Junio!O63+Julio!O63+Agosto!O63+Septiembre!O63+'Octubre '!O63+Noviembre!O63+'Diciembre '!O63</f>
        <v>30</v>
      </c>
      <c r="P63" s="75">
        <f>+Enero!P63+Febrero!P63+'Marzo '!P63+'Abril '!P63+'Mayo '!P63+Junio!P63+Julio!P63+Agosto!P63+Septiembre!P63+'Octubre '!P63+Noviembre!P63+'Diciembre '!P63</f>
        <v>1</v>
      </c>
      <c r="Q63" s="74">
        <f>+Enero!Q63+Febrero!Q63+'Marzo '!Q63+'Abril '!Q63+'Mayo '!Q63+Junio!Q63+Julio!Q63+Agosto!Q63+Septiembre!Q63+'Octubre '!Q63+Noviembre!Q63+'Diciembre '!Q63</f>
        <v>21</v>
      </c>
      <c r="R63" s="75">
        <f>+Enero!R63+Febrero!R63+'Marzo '!R63+'Abril '!R63+'Mayo '!R63+Junio!R63+Julio!R63+Agosto!R63+Septiembre!R63+'Octubre '!R63+Noviembre!R63+'Diciembre '!R63</f>
        <v>0</v>
      </c>
      <c r="S63" s="74">
        <f>+Enero!S63+Febrero!S63+'Marzo '!S63+'Abril '!S63+'Mayo '!S63+Junio!S63+Julio!S63+Agosto!S63+Septiembre!S63+'Octubre '!S63+Noviembre!S63+'Diciembre '!S63</f>
        <v>27</v>
      </c>
      <c r="T63" s="75">
        <f>+Enero!T63+Febrero!T63+'Marzo '!T63+'Abril '!T63+'Mayo '!T63+Junio!T63+Julio!T63+Agosto!T63+Septiembre!T63+'Octubre '!T63+Noviembre!T63+'Diciembre '!T63</f>
        <v>1</v>
      </c>
      <c r="U63" s="74">
        <f>+Enero!U63+Febrero!U63+'Marzo '!U63+'Abril '!U63+'Mayo '!U63+Junio!U63+Julio!U63+Agosto!U63+Septiembre!U63+'Octubre '!U63+Noviembre!U63+'Diciembre '!U63</f>
        <v>19</v>
      </c>
      <c r="V63" s="75">
        <f>+Enero!V63+Febrero!V63+'Marzo '!V63+'Abril '!V63+'Mayo '!V63+Junio!V63+Julio!V63+Agosto!V63+Septiembre!V63+'Octubre '!V63+Noviembre!V63+'Diciembre '!V63</f>
        <v>2</v>
      </c>
      <c r="W63" s="74">
        <f>+Enero!W63+Febrero!W63+'Marzo '!W63+'Abril '!W63+'Mayo '!W63+Junio!W63+Julio!W63+Agosto!W63+Septiembre!W63+'Octubre '!W63+Noviembre!W63+'Diciembre '!W63</f>
        <v>19</v>
      </c>
      <c r="X63" s="75">
        <f>+Enero!X63+Febrero!X63+'Marzo '!X63+'Abril '!X63+'Mayo '!X63+Junio!X63+Julio!X63+Agosto!X63+Septiembre!X63+'Octubre '!X63+Noviembre!X63+'Diciembre '!X63</f>
        <v>0</v>
      </c>
      <c r="Y63" s="74">
        <f>+Enero!Y63+Febrero!Y63+'Marzo '!Y63+'Abril '!Y63+'Mayo '!Y63+Junio!Y63+Julio!Y63+Agosto!Y63+Septiembre!Y63+'Octubre '!Y63+Noviembre!Y63+'Diciembre '!Y63</f>
        <v>20</v>
      </c>
      <c r="Z63" s="75">
        <f>+Enero!Z63+Febrero!Z63+'Marzo '!Z63+'Abril '!Z63+'Mayo '!Z63+Junio!Z63+Julio!Z63+Agosto!Z63+Septiembre!Z63+'Octubre '!Z63+Noviembre!Z63+'Diciembre '!Z63</f>
        <v>0</v>
      </c>
      <c r="AA63" s="74">
        <f>+Enero!AA63+Febrero!AA63+'Marzo '!AA63+'Abril '!AA63+'Mayo '!AA63+Junio!AA63+Julio!AA63+Agosto!AA63+Septiembre!AA63+'Octubre '!AA63+Noviembre!AA63+'Diciembre '!AA63</f>
        <v>20</v>
      </c>
      <c r="AB63" s="75">
        <f>+Enero!AB63+Febrero!AB63+'Marzo '!AB63+'Abril '!AB63+'Mayo '!AB63+Junio!AB63+Julio!AB63+Agosto!AB63+Septiembre!AB63+'Octubre '!AB63+Noviembre!AB63+'Diciembre '!AB63</f>
        <v>1</v>
      </c>
      <c r="AC63" s="74">
        <f>+Enero!AC63+Febrero!AC63+'Marzo '!AC63+'Abril '!AC63+'Mayo '!AC63+Junio!AC63+Julio!AC63+Agosto!AC63+Septiembre!AC63+'Octubre '!AC63+Noviembre!AC63+'Diciembre '!AC63</f>
        <v>11</v>
      </c>
      <c r="AD63" s="75">
        <f>+Enero!AD63+Febrero!AD63+'Marzo '!AD63+'Abril '!AD63+'Mayo '!AD63+Junio!AD63+Julio!AD63+Agosto!AD63+Septiembre!AD63+'Octubre '!AD63+Noviembre!AD63+'Diciembre '!AD63</f>
        <v>0</v>
      </c>
      <c r="AE63" s="74">
        <f>+Enero!AE63+Febrero!AE63+'Marzo '!AE63+'Abril '!AE63+'Mayo '!AE63+Junio!AE63+Julio!AE63+Agosto!AE63+Septiembre!AE63+'Octubre '!AE63+Noviembre!AE63+'Diciembre '!AE63</f>
        <v>12</v>
      </c>
      <c r="AF63" s="75">
        <f>+Enero!AF63+Febrero!AF63+'Marzo '!AF63+'Abril '!AF63+'Mayo '!AF63+Junio!AF63+Julio!AF63+Agosto!AF63+Septiembre!AF63+'Octubre '!AF63+Noviembre!AF63+'Diciembre '!AF63</f>
        <v>1</v>
      </c>
      <c r="AG63" s="74">
        <f>+Enero!AG63+Febrero!AG63+'Marzo '!AG63+'Abril '!AG63+'Mayo '!AG63+Junio!AG63+Julio!AG63+Agosto!AG63+Septiembre!AG63+'Octubre '!AG63+Noviembre!AG63+'Diciembre '!AG63</f>
        <v>10</v>
      </c>
      <c r="AH63" s="75">
        <f>+Enero!AH63+Febrero!AH63+'Marzo '!AH63+'Abril '!AH63+'Mayo '!AH63+Junio!AH63+Julio!AH63+Agosto!AH63+Septiembre!AH63+'Octubre '!AH63+Noviembre!AH63+'Diciembre '!AH63</f>
        <v>0</v>
      </c>
      <c r="AI63" s="74">
        <f>+Enero!AI63+Febrero!AI63+'Marzo '!AI63+'Abril '!AI63+'Mayo '!AI63+Junio!AI63+Julio!AI63+Agosto!AI63+Septiembre!AI63+'Octubre '!AI63+Noviembre!AI63+'Diciembre '!AI63</f>
        <v>6</v>
      </c>
      <c r="AJ63" s="75">
        <f>+Enero!AJ63+Febrero!AJ63+'Marzo '!AJ63+'Abril '!AJ63+'Mayo '!AJ63+Junio!AJ63+Julio!AJ63+Agosto!AJ63+Septiembre!AJ63+'Octubre '!AJ63+Noviembre!AJ63+'Diciembre '!AJ63</f>
        <v>0</v>
      </c>
      <c r="AK63" s="74">
        <f>+Enero!AK63+Febrero!AK63+'Marzo '!AK63+'Abril '!AK63+'Mayo '!AK63+Junio!AK63+Julio!AK63+Agosto!AK63+Septiembre!AK63+'Octubre '!AK63+Noviembre!AK63+'Diciembre '!AK63</f>
        <v>8</v>
      </c>
      <c r="AL63" s="75">
        <f>+Enero!AL63+Febrero!AL63+'Marzo '!AL63+'Abril '!AL63+'Mayo '!AL63+Junio!AL63+Julio!AL63+Agosto!AL63+Septiembre!AL63+'Octubre '!AL63+Noviembre!AL63+'Diciembre '!AL63</f>
        <v>0</v>
      </c>
      <c r="AM63" s="74">
        <f>+Enero!AM63+Febrero!AM63+'Marzo '!AM63+'Abril '!AM63+'Mayo '!AM63+Junio!AM63+Julio!AM63+Agosto!AM63+Septiembre!AM63+'Octubre '!AM63+Noviembre!AM63+'Diciembre '!AM63</f>
        <v>158</v>
      </c>
      <c r="AN63" s="77">
        <f>+Enero!AN63+Febrero!AN63+'Marzo '!AN63+'Abril '!AN63+'Mayo '!AN63+Junio!AN63+Julio!AN63+Agosto!AN63+Septiembre!AN63+'Octubre '!AN63+Noviembre!AN63+'Diciembre '!AN63</f>
        <v>112</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200</v>
      </c>
      <c r="D64" s="82">
        <f>+J64+L64+N64+P64+R64+T64+V64+X64+Z64+AB64+AD64+AF64+AH64+AJ64+AL64</f>
        <v>0</v>
      </c>
      <c r="E64" s="83">
        <f>+Enero!E64+Febrero!E64+'Marzo '!E64+'Abril '!E64+'Mayo '!E64+Junio!E64+Julio!E64+Agosto!E64+Septiembre!E64+'Octubre '!E64+Noviembre!E64+'Diciembre '!E64</f>
        <v>0</v>
      </c>
      <c r="F64" s="84">
        <f>+Enero!F64+Febrero!F64+'Marzo '!F64+'Abril '!F64+'Mayo '!F64+Junio!F64+Julio!F64+Agosto!F64+Septiembre!F64+'Octubre '!F64+Noviembre!F64+'Diciembre '!F64</f>
        <v>0</v>
      </c>
      <c r="G64" s="83">
        <f>+Enero!G64+Febrero!G64+'Marzo '!G64+'Abril '!G64+'Mayo '!G64+Junio!G64+Julio!G64+Agosto!G64+Septiembre!G64+'Octubre '!G64+Noviembre!G64+'Diciembre '!G64</f>
        <v>0</v>
      </c>
      <c r="H64" s="84">
        <f>+Enero!H64+Febrero!H64+'Marzo '!H64+'Abril '!H64+'Mayo '!H64+Junio!H64+Julio!H64+Agosto!H64+Septiembre!H64+'Octubre '!H64+Noviembre!H64+'Diciembre '!H64</f>
        <v>0</v>
      </c>
      <c r="I64" s="43">
        <f>+Enero!I64+Febrero!I64+'Marzo '!I64+'Abril '!I64+'Mayo '!I64+Junio!I64+Julio!I64+Agosto!I64+Septiembre!I64+'Octubre '!I64+Noviembre!I64+'Diciembre '!I64</f>
        <v>0</v>
      </c>
      <c r="J64" s="85">
        <f>+Enero!J64+Febrero!J64+'Marzo '!J64+'Abril '!J64+'Mayo '!J64+Junio!J64+Julio!J64+Agosto!J64+Septiembre!J64+'Octubre '!J64+Noviembre!J64+'Diciembre '!J64</f>
        <v>0</v>
      </c>
      <c r="K64" s="43">
        <f>+Enero!K64+Febrero!K64+'Marzo '!K64+'Abril '!K64+'Mayo '!K64+Junio!K64+Julio!K64+Agosto!K64+Septiembre!K64+'Octubre '!K64+Noviembre!K64+'Diciembre '!K64</f>
        <v>64</v>
      </c>
      <c r="L64" s="85">
        <f>+Enero!L64+Febrero!L64+'Marzo '!L64+'Abril '!L64+'Mayo '!L64+Junio!L64+Julio!L64+Agosto!L64+Septiembre!L64+'Octubre '!L64+Noviembre!L64+'Diciembre '!L64</f>
        <v>0</v>
      </c>
      <c r="M64" s="43">
        <f>+Enero!M64+Febrero!M64+'Marzo '!M64+'Abril '!M64+'Mayo '!M64+Junio!M64+Julio!M64+Agosto!M64+Septiembre!M64+'Octubre '!M64+Noviembre!M64+'Diciembre '!M64</f>
        <v>49</v>
      </c>
      <c r="N64" s="85">
        <f>+Enero!N64+Febrero!N64+'Marzo '!N64+'Abril '!N64+'Mayo '!N64+Junio!N64+Julio!N64+Agosto!N64+Septiembre!N64+'Octubre '!N64+Noviembre!N64+'Diciembre '!N64</f>
        <v>0</v>
      </c>
      <c r="O64" s="43">
        <f>+Enero!O64+Febrero!O64+'Marzo '!O64+'Abril '!O64+'Mayo '!O64+Junio!O64+Julio!O64+Agosto!O64+Septiembre!O64+'Octubre '!O64+Noviembre!O64+'Diciembre '!O64</f>
        <v>22</v>
      </c>
      <c r="P64" s="85">
        <f>+Enero!P64+Febrero!P64+'Marzo '!P64+'Abril '!P64+'Mayo '!P64+Junio!P64+Julio!P64+Agosto!P64+Septiembre!P64+'Octubre '!P64+Noviembre!P64+'Diciembre '!P64</f>
        <v>0</v>
      </c>
      <c r="Q64" s="43">
        <f>+Enero!Q64+Febrero!Q64+'Marzo '!Q64+'Abril '!Q64+'Mayo '!Q64+Junio!Q64+Julio!Q64+Agosto!Q64+Septiembre!Q64+'Octubre '!Q64+Noviembre!Q64+'Diciembre '!Q64</f>
        <v>15</v>
      </c>
      <c r="R64" s="85">
        <f>+Enero!R64+Febrero!R64+'Marzo '!R64+'Abril '!R64+'Mayo '!R64+Junio!R64+Julio!R64+Agosto!R64+Septiembre!R64+'Octubre '!R64+Noviembre!R64+'Diciembre '!R64</f>
        <v>0</v>
      </c>
      <c r="S64" s="43">
        <f>+Enero!S64+Febrero!S64+'Marzo '!S64+'Abril '!S64+'Mayo '!S64+Junio!S64+Julio!S64+Agosto!S64+Septiembre!S64+'Octubre '!S64+Noviembre!S64+'Diciembre '!S64</f>
        <v>13</v>
      </c>
      <c r="T64" s="85">
        <f>+Enero!T64+Febrero!T64+'Marzo '!T64+'Abril '!T64+'Mayo '!T64+Junio!T64+Julio!T64+Agosto!T64+Septiembre!T64+'Octubre '!T64+Noviembre!T64+'Diciembre '!T64</f>
        <v>0</v>
      </c>
      <c r="U64" s="43">
        <f>+Enero!U64+Febrero!U64+'Marzo '!U64+'Abril '!U64+'Mayo '!U64+Junio!U64+Julio!U64+Agosto!U64+Septiembre!U64+'Octubre '!U64+Noviembre!U64+'Diciembre '!U64</f>
        <v>12</v>
      </c>
      <c r="V64" s="85">
        <f>+Enero!V64+Febrero!V64+'Marzo '!V64+'Abril '!V64+'Mayo '!V64+Junio!V64+Julio!V64+Agosto!V64+Septiembre!V64+'Octubre '!V64+Noviembre!V64+'Diciembre '!V64</f>
        <v>0</v>
      </c>
      <c r="W64" s="43">
        <f>+Enero!W64+Febrero!W64+'Marzo '!W64+'Abril '!W64+'Mayo '!W64+Junio!W64+Julio!W64+Agosto!W64+Septiembre!W64+'Octubre '!W64+Noviembre!W64+'Diciembre '!W64</f>
        <v>10</v>
      </c>
      <c r="X64" s="85">
        <f>+Enero!X64+Febrero!X64+'Marzo '!X64+'Abril '!X64+'Mayo '!X64+Junio!X64+Julio!X64+Agosto!X64+Septiembre!X64+'Octubre '!X64+Noviembre!X64+'Diciembre '!X64</f>
        <v>0</v>
      </c>
      <c r="Y64" s="43">
        <f>+Enero!Y64+Febrero!Y64+'Marzo '!Y64+'Abril '!Y64+'Mayo '!Y64+Junio!Y64+Julio!Y64+Agosto!Y64+Septiembre!Y64+'Octubre '!Y64+Noviembre!Y64+'Diciembre '!Y64</f>
        <v>3</v>
      </c>
      <c r="Z64" s="85">
        <f>+Enero!Z64+Febrero!Z64+'Marzo '!Z64+'Abril '!Z64+'Mayo '!Z64+Junio!Z64+Julio!Z64+Agosto!Z64+Septiembre!Z64+'Octubre '!Z64+Noviembre!Z64+'Diciembre '!Z64</f>
        <v>0</v>
      </c>
      <c r="AA64" s="43">
        <f>+Enero!AA64+Febrero!AA64+'Marzo '!AA64+'Abril '!AA64+'Mayo '!AA64+Junio!AA64+Julio!AA64+Agosto!AA64+Septiembre!AA64+'Octubre '!AA64+Noviembre!AA64+'Diciembre '!AA64</f>
        <v>8</v>
      </c>
      <c r="AB64" s="85">
        <f>+Enero!AB64+Febrero!AB64+'Marzo '!AB64+'Abril '!AB64+'Mayo '!AB64+Junio!AB64+Julio!AB64+Agosto!AB64+Septiembre!AB64+'Octubre '!AB64+Noviembre!AB64+'Diciembre '!AB64</f>
        <v>0</v>
      </c>
      <c r="AC64" s="43">
        <f>+Enero!AC64+Febrero!AC64+'Marzo '!AC64+'Abril '!AC64+'Mayo '!AC64+Junio!AC64+Julio!AC64+Agosto!AC64+Septiembre!AC64+'Octubre '!AC64+Noviembre!AC64+'Diciembre '!AC64</f>
        <v>1</v>
      </c>
      <c r="AD64" s="85">
        <f>+Enero!AD64+Febrero!AD64+'Marzo '!AD64+'Abril '!AD64+'Mayo '!AD64+Junio!AD64+Julio!AD64+Agosto!AD64+Septiembre!AD64+'Octubre '!AD64+Noviembre!AD64+'Diciembre '!AD64</f>
        <v>0</v>
      </c>
      <c r="AE64" s="43">
        <f>+Enero!AE64+Febrero!AE64+'Marzo '!AE64+'Abril '!AE64+'Mayo '!AE64+Junio!AE64+Julio!AE64+Agosto!AE64+Septiembre!AE64+'Octubre '!AE64+Noviembre!AE64+'Diciembre '!AE64</f>
        <v>2</v>
      </c>
      <c r="AF64" s="85">
        <f>+Enero!AF64+Febrero!AF64+'Marzo '!AF64+'Abril '!AF64+'Mayo '!AF64+Junio!AF64+Julio!AF64+Agosto!AF64+Septiembre!AF64+'Octubre '!AF64+Noviembre!AF64+'Diciembre '!AF64</f>
        <v>0</v>
      </c>
      <c r="AG64" s="43">
        <f>+Enero!AG64+Febrero!AG64+'Marzo '!AG64+'Abril '!AG64+'Mayo '!AG64+Junio!AG64+Julio!AG64+Agosto!AG64+Septiembre!AG64+'Octubre '!AG64+Noviembre!AG64+'Diciembre '!AG64</f>
        <v>0</v>
      </c>
      <c r="AH64" s="85">
        <f>+Enero!AH64+Febrero!AH64+'Marzo '!AH64+'Abril '!AH64+'Mayo '!AH64+Junio!AH64+Julio!AH64+Agosto!AH64+Septiembre!AH64+'Octubre '!AH64+Noviembre!AH64+'Diciembre '!AH64</f>
        <v>0</v>
      </c>
      <c r="AI64" s="43">
        <f>+Enero!AI64+Febrero!AI64+'Marzo '!AI64+'Abril '!AI64+'Mayo '!AI64+Junio!AI64+Julio!AI64+Agosto!AI64+Septiembre!AI64+'Octubre '!AI64+Noviembre!AI64+'Diciembre '!AI64</f>
        <v>0</v>
      </c>
      <c r="AJ64" s="85">
        <f>+Enero!AJ64+Febrero!AJ64+'Marzo '!AJ64+'Abril '!AJ64+'Mayo '!AJ64+Junio!AJ64+Julio!AJ64+Agosto!AJ64+Septiembre!AJ64+'Octubre '!AJ64+Noviembre!AJ64+'Diciembre '!AJ64</f>
        <v>0</v>
      </c>
      <c r="AK64" s="43">
        <f>+Enero!AK64+Febrero!AK64+'Marzo '!AK64+'Abril '!AK64+'Mayo '!AK64+Junio!AK64+Julio!AK64+Agosto!AK64+Septiembre!AK64+'Octubre '!AK64+Noviembre!AK64+'Diciembre '!AK64</f>
        <v>1</v>
      </c>
      <c r="AL64" s="85">
        <f>+Enero!AL64+Febrero!AL64+'Marzo '!AL64+'Abril '!AL64+'Mayo '!AL64+Junio!AL64+Julio!AL64+Agosto!AL64+Septiembre!AL64+'Octubre '!AL64+Noviembre!AL64+'Diciembre '!AL64</f>
        <v>0</v>
      </c>
      <c r="AM64" s="43">
        <f>+Enero!AM64+Febrero!AM64+'Marzo '!AM64+'Abril '!AM64+'Mayo '!AM64+Junio!AM64+Julio!AM64+Agosto!AM64+Septiembre!AM64+'Octubre '!AM64+Noviembre!AM64+'Diciembre '!AM64</f>
        <v>82</v>
      </c>
      <c r="AN64" s="45">
        <f>+Enero!AN64+Febrero!AN64+'Marzo '!AN64+'Abril '!AN64+'Mayo '!AN64+Junio!AN64+Julio!AN64+Agosto!AN64+Septiembre!AN64+'Octubre '!AN64+Noviembre!AN64+'Diciembre '!AN64</f>
        <v>118</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02" t="s">
        <v>36</v>
      </c>
      <c r="D68" s="47" t="s">
        <v>37</v>
      </c>
      <c r="E68" s="102" t="s">
        <v>36</v>
      </c>
      <c r="F68" s="47" t="s">
        <v>37</v>
      </c>
      <c r="G68" s="102" t="s">
        <v>36</v>
      </c>
      <c r="H68" s="47" t="s">
        <v>37</v>
      </c>
      <c r="I68" s="102" t="s">
        <v>36</v>
      </c>
      <c r="J68" s="47" t="s">
        <v>37</v>
      </c>
      <c r="K68" s="102" t="s">
        <v>36</v>
      </c>
      <c r="L68" s="47" t="s">
        <v>37</v>
      </c>
      <c r="M68" s="102" t="s">
        <v>36</v>
      </c>
      <c r="N68" s="47" t="s">
        <v>37</v>
      </c>
      <c r="O68" s="102" t="s">
        <v>36</v>
      </c>
      <c r="P68" s="47" t="s">
        <v>37</v>
      </c>
      <c r="Q68" s="102" t="s">
        <v>36</v>
      </c>
      <c r="R68" s="47" t="s">
        <v>37</v>
      </c>
      <c r="S68" s="102" t="s">
        <v>36</v>
      </c>
      <c r="T68" s="47" t="s">
        <v>37</v>
      </c>
      <c r="U68" s="102" t="s">
        <v>36</v>
      </c>
      <c r="V68" s="47" t="s">
        <v>37</v>
      </c>
      <c r="W68" s="102" t="s">
        <v>36</v>
      </c>
      <c r="X68" s="47" t="s">
        <v>37</v>
      </c>
      <c r="Y68" s="102" t="s">
        <v>36</v>
      </c>
      <c r="Z68" s="47" t="s">
        <v>37</v>
      </c>
      <c r="AA68" s="102" t="s">
        <v>36</v>
      </c>
      <c r="AB68" s="47" t="s">
        <v>37</v>
      </c>
      <c r="AC68" s="102" t="s">
        <v>36</v>
      </c>
      <c r="AD68" s="47" t="s">
        <v>37</v>
      </c>
      <c r="AE68" s="102" t="s">
        <v>36</v>
      </c>
      <c r="AF68" s="47" t="s">
        <v>37</v>
      </c>
      <c r="AG68" s="102" t="s">
        <v>36</v>
      </c>
      <c r="AH68" s="47" t="s">
        <v>37</v>
      </c>
      <c r="AI68" s="102" t="s">
        <v>36</v>
      </c>
      <c r="AJ68" s="47" t="s">
        <v>37</v>
      </c>
      <c r="AK68" s="102"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00" t="s">
        <v>76</v>
      </c>
      <c r="B85" s="101"/>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f>+Enero!B89+Febrero!B89+'Marzo '!B89+'Abril '!B89+'Mayo '!B89+Junio!B89+Julio!B89+Agosto!B89+Septiembre!B89+'Octubre '!B89+Noviembre!B89+'Diciembre '!B89</f>
        <v>0</v>
      </c>
      <c r="C89" s="176">
        <f>+Enero!C89+Febrero!C89+'Marzo '!C89+'Abril '!C89+'Mayo '!C89+Junio!C89+Julio!C89+Agosto!C89+Septiembre!C89+'Octubre '!C89+Noviembre!C89+'Diciembre '!C89</f>
        <v>0</v>
      </c>
      <c r="D89" s="176">
        <f>+Enero!D89+Febrero!D89+'Marzo '!D89+'Abril '!D89+'Mayo '!D89+Junio!D89+Julio!D89+Agosto!D89+Septiembre!D89+'Octubre '!D89+Noviembre!D89+'Diciembre '!D89</f>
        <v>0</v>
      </c>
      <c r="E89" s="176">
        <f>+Enero!E89+Febrero!E89+'Marzo '!E89+'Abril '!E89+'Mayo '!E89+Junio!E89+Julio!E89+Agosto!E89+Septiembre!E89+'Octubre '!E89+Noviembre!E89+'Diciembre '!E89</f>
        <v>0</v>
      </c>
      <c r="F89" s="176">
        <f>+Enero!F89+Febrero!F89+'Marzo '!F89+'Abril '!F89+'Mayo '!F89+Junio!F89+Julio!F89+Agosto!F89+Septiembre!F89+'Octubre '!F89+Noviembre!F89+'Diciembre '!F89</f>
        <v>0</v>
      </c>
      <c r="G89" s="177">
        <f>+Enero!G89+Febrero!G89+'Marzo '!G89+'Abril '!G89+'Mayo '!G89+Junio!G89+Julio!G89+Agosto!G89+Septiembre!G89+'Octubre '!G89+Noviembre!G89+'Diciembre '!G89</f>
        <v>0</v>
      </c>
    </row>
    <row r="90" spans="1:89" ht="24.75" customHeight="1" x14ac:dyDescent="0.15">
      <c r="A90" s="95" t="s">
        <v>86</v>
      </c>
      <c r="B90" s="178">
        <f>+Enero!B90+Febrero!B90+'Marzo '!B90+'Abril '!B90+'Mayo '!B90+Junio!B90+Julio!B90+Agosto!B90+Septiembre!B90+'Octubre '!B90+Noviembre!B90+'Diciembre '!B90</f>
        <v>0</v>
      </c>
      <c r="C90" s="179">
        <f>+Enero!C90+Febrero!C90+'Marzo '!C90+'Abril '!C90+'Mayo '!C90+Junio!C90+Julio!C90+Agosto!C90+Septiembre!C90+'Octubre '!C90+Noviembre!C90+'Diciembre '!C90</f>
        <v>0</v>
      </c>
      <c r="D90" s="179">
        <f>+Enero!D90+Febrero!D90+'Marzo '!D90+'Abril '!D90+'Mayo '!D90+Junio!D90+Julio!D90+Agosto!D90+Septiembre!D90+'Octubre '!D90+Noviembre!D90+'Diciembre '!D90</f>
        <v>0</v>
      </c>
      <c r="E90" s="179">
        <f>+Enero!E90+Febrero!E90+'Marzo '!E90+'Abril '!E90+'Mayo '!E90+Junio!E90+Julio!E90+Agosto!E90+Septiembre!E90+'Octubre '!E90+Noviembre!E90+'Diciembre '!E90</f>
        <v>0</v>
      </c>
      <c r="F90" s="179">
        <f>+Enero!F90+Febrero!F90+'Marzo '!F90+'Abril '!F90+'Mayo '!F90+Junio!F90+Julio!F90+Agosto!F90+Septiembre!F90+'Octubre '!F90+Noviembre!F90+'Diciembre '!F90</f>
        <v>0</v>
      </c>
      <c r="G90" s="180">
        <f>+Enero!G90+Febrero!G90+'Marzo '!G90+'Abril '!G90+'Mayo '!G90+Junio!G90+Julio!G90+Agosto!G90+Septiembre!G90+'Octubre '!G90+Noviembre!G90+'Diciembre '!G90</f>
        <v>0</v>
      </c>
    </row>
    <row r="91" spans="1:89" ht="23.25" customHeight="1" x14ac:dyDescent="0.15">
      <c r="A91" s="95" t="s">
        <v>87</v>
      </c>
      <c r="B91" s="178">
        <f>+Enero!B91+Febrero!B91+'Marzo '!B91+'Abril '!B91+'Mayo '!B91+Junio!B91+Julio!B91+Agosto!B91+Septiembre!B91+'Octubre '!B91+Noviembre!B91+'Diciembre '!B91</f>
        <v>0</v>
      </c>
      <c r="C91" s="179">
        <f>+Enero!C91+Febrero!C91+'Marzo '!C91+'Abril '!C91+'Mayo '!C91+Junio!C91+Julio!C91+Agosto!C91+Septiembre!C91+'Octubre '!C91+Noviembre!C91+'Diciembre '!C91</f>
        <v>0</v>
      </c>
      <c r="D91" s="179">
        <f>+Enero!D91+Febrero!D91+'Marzo '!D91+'Abril '!D91+'Mayo '!D91+Junio!D91+Julio!D91+Agosto!D91+Septiembre!D91+'Octubre '!D91+Noviembre!D91+'Diciembre '!D91</f>
        <v>0</v>
      </c>
      <c r="E91" s="179">
        <f>+Enero!E91+Febrero!E91+'Marzo '!E91+'Abril '!E91+'Mayo '!E91+Junio!E91+Julio!E91+Agosto!E91+Septiembre!E91+'Octubre '!E91+Noviembre!E91+'Diciembre '!E91</f>
        <v>0</v>
      </c>
      <c r="F91" s="181">
        <f>+Enero!F91+Febrero!F91+'Marzo '!F91+'Abril '!F91+'Mayo '!F91+Junio!F91+Julio!F91+Agosto!F91+Septiembre!F91+'Octubre '!F91+Noviembre!F91+'Diciembre '!F91</f>
        <v>0</v>
      </c>
      <c r="G91" s="182">
        <f>+Enero!G91+Febrero!G91+'Marzo '!G91+'Abril '!G91+'Mayo '!G91+Junio!G91+Julio!G91+Agosto!G91+Septiembre!G91+'Octubre '!G91+Noviembre!G91+'Diciembre '!G91</f>
        <v>0</v>
      </c>
    </row>
    <row r="92" spans="1:89" ht="23.25" customHeight="1" x14ac:dyDescent="0.15">
      <c r="A92" s="95" t="s">
        <v>88</v>
      </c>
      <c r="B92" s="172">
        <f>+Enero!B92+Febrero!B92+'Marzo '!B92+'Abril '!B92+'Mayo '!B92+Junio!B92+Julio!B92+Agosto!B92+Septiembre!B92+'Octubre '!B92+Noviembre!B92+'Diciembre '!B92</f>
        <v>0</v>
      </c>
      <c r="C92" s="173">
        <f>+Enero!C92+Febrero!C92+'Marzo '!C92+'Abril '!C92+'Mayo '!C92+Junio!C92+Julio!C92+Agosto!C92+Septiembre!C92+'Octubre '!C92+Noviembre!C92+'Diciembre '!C92</f>
        <v>0</v>
      </c>
      <c r="D92" s="173">
        <f>+Enero!D92+Febrero!D92+'Marzo '!D92+'Abril '!D92+'Mayo '!D92+Junio!D92+Julio!D92+Agosto!D92+Septiembre!D92+'Octubre '!D92+Noviembre!D92+'Diciembre '!D92</f>
        <v>0</v>
      </c>
      <c r="E92" s="173">
        <f>+Enero!E92+Febrero!E92+'Marzo '!E92+'Abril '!E92+'Mayo '!E92+Junio!E92+Julio!E92+Agosto!E92+Septiembre!E92+'Octubre '!E92+Noviembre!E92+'Diciembre '!E92</f>
        <v>0</v>
      </c>
      <c r="F92" s="173">
        <f>+Enero!F92+Febrero!F92+'Marzo '!F92+'Abril '!F92+'Mayo '!F92+Junio!F92+Julio!F92+Agosto!F92+Septiembre!F92+'Octubre '!F92+Noviembre!F92+'Diciembre '!F92</f>
        <v>0</v>
      </c>
      <c r="G92" s="174">
        <f>+Enero!G92+Febrero!G92+'Marzo '!G92+'Abril '!G92+'Mayo '!G92+Junio!G92+Julio!G92+Agosto!G92+Septiembre!G92+'Octubre '!G92+Noviembre!G92+'Diciembre '!G92</f>
        <v>0</v>
      </c>
    </row>
    <row r="169" spans="1:71" ht="18.75" customHeight="1" x14ac:dyDescent="0.15"/>
    <row r="170" spans="1:71" ht="18.75" customHeight="1" x14ac:dyDescent="0.15"/>
    <row r="171" spans="1:71" ht="18.75" customHeight="1" x14ac:dyDescent="0.15"/>
    <row r="172" spans="1:71" ht="18.75" customHeight="1" x14ac:dyDescent="0.15">
      <c r="A172" s="96">
        <f>SUM(A7:AO92)</f>
        <v>54653</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88:C88"/>
    <mergeCell ref="D88:E88"/>
    <mergeCell ref="F88:G88"/>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 ref="B92:C92"/>
    <mergeCell ref="D92:E92"/>
    <mergeCell ref="F92:G92"/>
    <mergeCell ref="B89:C89"/>
    <mergeCell ref="D89:E89"/>
    <mergeCell ref="F89:G89"/>
    <mergeCell ref="B90:C90"/>
    <mergeCell ref="D90:E90"/>
    <mergeCell ref="F90:G90"/>
    <mergeCell ref="B91:C91"/>
    <mergeCell ref="D91:E91"/>
    <mergeCell ref="F91:G91"/>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WYI983051:XFD983066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A1:E1048576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6" sqref="A6:P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",[10]NOMBRE!B2," - ","( ",[10]NOMBRE!C2,[10]NOMBRE!D2,[10]NOMBRE!E2,[10]NOMBRE!F2,[10]NOMBRE!G2,"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",[10]NOMBRE!B6," - ","( ",[10]NOMBRE!C6,[10]NOMBRE!D6," )")</f>
        <v>MES: SEPTIEMBRE - ( 09 )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",[10]NOMBRE!B7)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54" t="s">
        <v>11</v>
      </c>
      <c r="E10" s="20" t="s">
        <v>12</v>
      </c>
      <c r="F10" s="103" t="s">
        <v>9</v>
      </c>
      <c r="G10" s="19" t="s">
        <v>10</v>
      </c>
      <c r="H10" s="154" t="s">
        <v>11</v>
      </c>
      <c r="I10" s="21" t="s">
        <v>12</v>
      </c>
      <c r="J10" s="22"/>
      <c r="K10" s="18" t="s">
        <v>9</v>
      </c>
      <c r="L10" s="19" t="s">
        <v>10</v>
      </c>
      <c r="M10" s="154" t="s">
        <v>11</v>
      </c>
      <c r="N10" s="104" t="s">
        <v>12</v>
      </c>
      <c r="O10" s="103" t="s">
        <v>9</v>
      </c>
      <c r="P10" s="19" t="s">
        <v>10</v>
      </c>
      <c r="Q10" s="15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152</v>
      </c>
      <c r="C11" s="25"/>
      <c r="D11" s="26"/>
      <c r="E11" s="105">
        <v>152</v>
      </c>
      <c r="F11" s="106"/>
      <c r="G11" s="35"/>
      <c r="H11" s="26"/>
      <c r="I11" s="27"/>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125</v>
      </c>
      <c r="C12" s="25"/>
      <c r="D12" s="34"/>
      <c r="E12" s="105">
        <v>125</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96</v>
      </c>
      <c r="C13" s="25"/>
      <c r="D13" s="34"/>
      <c r="E13" s="105">
        <v>96</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3</v>
      </c>
      <c r="C14" s="25"/>
      <c r="D14" s="34"/>
      <c r="E14" s="105">
        <v>3</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1</v>
      </c>
      <c r="C15" s="25"/>
      <c r="D15" s="34"/>
      <c r="E15" s="105">
        <v>1</v>
      </c>
      <c r="F15" s="107">
        <v>1</v>
      </c>
      <c r="G15" s="35"/>
      <c r="H15" s="34"/>
      <c r="I15" s="37">
        <v>1</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106</v>
      </c>
      <c r="C16" s="40">
        <v>135</v>
      </c>
      <c r="D16" s="34"/>
      <c r="E16" s="105">
        <v>241</v>
      </c>
      <c r="F16" s="107"/>
      <c r="G16" s="35"/>
      <c r="H16" s="34"/>
      <c r="I16" s="41"/>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9</v>
      </c>
      <c r="C17" s="40">
        <v>6</v>
      </c>
      <c r="D17" s="34"/>
      <c r="E17" s="105">
        <v>15</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239</v>
      </c>
      <c r="C18" s="40"/>
      <c r="D18" s="34"/>
      <c r="E18" s="105">
        <v>239</v>
      </c>
      <c r="F18" s="107">
        <v>2</v>
      </c>
      <c r="G18" s="35"/>
      <c r="H18" s="34"/>
      <c r="I18" s="37">
        <v>2</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c r="C19" s="40"/>
      <c r="D19" s="39"/>
      <c r="E19" s="108"/>
      <c r="F19" s="109"/>
      <c r="G19" s="37"/>
      <c r="H19" s="39"/>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496</v>
      </c>
      <c r="C21" s="40"/>
      <c r="D21" s="39"/>
      <c r="E21" s="108">
        <v>496</v>
      </c>
      <c r="F21" s="109">
        <v>3</v>
      </c>
      <c r="G21" s="37"/>
      <c r="H21" s="39"/>
      <c r="I21" s="37">
        <v>3</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50</v>
      </c>
      <c r="C22" s="40">
        <v>1</v>
      </c>
      <c r="D22" s="39">
        <v>23</v>
      </c>
      <c r="E22" s="108">
        <v>28</v>
      </c>
      <c r="F22" s="109">
        <v>13</v>
      </c>
      <c r="G22" s="37"/>
      <c r="H22" s="39">
        <v>1</v>
      </c>
      <c r="I22" s="37">
        <v>12</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195</v>
      </c>
      <c r="C23" s="40"/>
      <c r="D23" s="39">
        <v>102</v>
      </c>
      <c r="E23" s="108">
        <v>93</v>
      </c>
      <c r="F23" s="109">
        <v>2</v>
      </c>
      <c r="G23" s="37"/>
      <c r="H23" s="39">
        <v>2</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54" t="s">
        <v>36</v>
      </c>
      <c r="D29" s="47" t="s">
        <v>37</v>
      </c>
      <c r="E29" s="155" t="s">
        <v>38</v>
      </c>
      <c r="F29" s="154" t="s">
        <v>36</v>
      </c>
      <c r="G29" s="47" t="s">
        <v>37</v>
      </c>
      <c r="H29" s="155" t="s">
        <v>38</v>
      </c>
      <c r="I29" s="154" t="s">
        <v>36</v>
      </c>
      <c r="J29" s="47" t="s">
        <v>37</v>
      </c>
      <c r="K29" s="155" t="s">
        <v>38</v>
      </c>
      <c r="L29" s="154" t="s">
        <v>36</v>
      </c>
      <c r="M29" s="47" t="s">
        <v>37</v>
      </c>
      <c r="N29" s="155" t="s">
        <v>38</v>
      </c>
      <c r="O29" s="154" t="s">
        <v>36</v>
      </c>
      <c r="P29" s="47" t="s">
        <v>37</v>
      </c>
      <c r="Q29" s="15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54" t="s">
        <v>36</v>
      </c>
      <c r="D37" s="47" t="s">
        <v>37</v>
      </c>
      <c r="E37" s="155" t="s">
        <v>38</v>
      </c>
      <c r="F37" s="154" t="s">
        <v>36</v>
      </c>
      <c r="G37" s="47" t="s">
        <v>37</v>
      </c>
      <c r="H37" s="155" t="s">
        <v>38</v>
      </c>
      <c r="I37" s="154" t="s">
        <v>36</v>
      </c>
      <c r="J37" s="47" t="s">
        <v>37</v>
      </c>
      <c r="K37" s="155" t="s">
        <v>38</v>
      </c>
      <c r="L37" s="154" t="s">
        <v>36</v>
      </c>
      <c r="M37" s="47" t="s">
        <v>37</v>
      </c>
      <c r="N37" s="155" t="s">
        <v>38</v>
      </c>
      <c r="O37" s="154" t="s">
        <v>36</v>
      </c>
      <c r="P37" s="47" t="s">
        <v>37</v>
      </c>
      <c r="Q37" s="15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56" t="s">
        <v>36</v>
      </c>
      <c r="D46" s="21" t="s">
        <v>37</v>
      </c>
      <c r="E46" s="154" t="s">
        <v>36</v>
      </c>
      <c r="F46" s="47" t="s">
        <v>37</v>
      </c>
      <c r="G46" s="154" t="s">
        <v>36</v>
      </c>
      <c r="H46" s="47" t="s">
        <v>37</v>
      </c>
      <c r="I46" s="154" t="s">
        <v>36</v>
      </c>
      <c r="J46" s="47" t="s">
        <v>37</v>
      </c>
      <c r="K46" s="154" t="s">
        <v>36</v>
      </c>
      <c r="L46" s="47" t="s">
        <v>37</v>
      </c>
      <c r="M46" s="154" t="s">
        <v>36</v>
      </c>
      <c r="N46" s="47" t="s">
        <v>37</v>
      </c>
      <c r="O46" s="154" t="s">
        <v>36</v>
      </c>
      <c r="P46" s="47" t="s">
        <v>37</v>
      </c>
      <c r="Q46" s="154" t="s">
        <v>36</v>
      </c>
      <c r="R46" s="47" t="s">
        <v>37</v>
      </c>
      <c r="S46" s="154" t="s">
        <v>36</v>
      </c>
      <c r="T46" s="47" t="s">
        <v>37</v>
      </c>
      <c r="U46" s="154" t="s">
        <v>36</v>
      </c>
      <c r="V46" s="47" t="s">
        <v>37</v>
      </c>
      <c r="W46" s="154" t="s">
        <v>36</v>
      </c>
      <c r="X46" s="47" t="s">
        <v>37</v>
      </c>
      <c r="Y46" s="154" t="s">
        <v>36</v>
      </c>
      <c r="Z46" s="47" t="s">
        <v>37</v>
      </c>
      <c r="AA46" s="154" t="s">
        <v>36</v>
      </c>
      <c r="AB46" s="47" t="s">
        <v>37</v>
      </c>
      <c r="AC46" s="154" t="s">
        <v>36</v>
      </c>
      <c r="AD46" s="47" t="s">
        <v>37</v>
      </c>
      <c r="AE46" s="154" t="s">
        <v>36</v>
      </c>
      <c r="AF46" s="47" t="s">
        <v>37</v>
      </c>
      <c r="AG46" s="154" t="s">
        <v>36</v>
      </c>
      <c r="AH46" s="47" t="s">
        <v>37</v>
      </c>
      <c r="AI46" s="154" t="s">
        <v>36</v>
      </c>
      <c r="AJ46" s="47" t="s">
        <v>37</v>
      </c>
      <c r="AK46" s="15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207</v>
      </c>
      <c r="D47" s="64">
        <f t="shared" si="13"/>
        <v>0</v>
      </c>
      <c r="E47" s="65"/>
      <c r="F47" s="66"/>
      <c r="G47" s="65"/>
      <c r="H47" s="66"/>
      <c r="I47" s="48">
        <v>1</v>
      </c>
      <c r="J47" s="49"/>
      <c r="K47" s="48">
        <v>19</v>
      </c>
      <c r="L47" s="49"/>
      <c r="M47" s="48">
        <v>60</v>
      </c>
      <c r="N47" s="49"/>
      <c r="O47" s="48">
        <v>56</v>
      </c>
      <c r="P47" s="49"/>
      <c r="Q47" s="48">
        <v>43</v>
      </c>
      <c r="R47" s="49"/>
      <c r="S47" s="48">
        <v>18</v>
      </c>
      <c r="T47" s="49"/>
      <c r="U47" s="48">
        <v>10</v>
      </c>
      <c r="V47" s="49"/>
      <c r="W47" s="48"/>
      <c r="X47" s="49"/>
      <c r="Y47" s="48"/>
      <c r="Z47" s="49"/>
      <c r="AA47" s="48"/>
      <c r="AB47" s="49"/>
      <c r="AC47" s="48"/>
      <c r="AD47" s="49"/>
      <c r="AE47" s="48"/>
      <c r="AF47" s="49"/>
      <c r="AG47" s="48"/>
      <c r="AH47" s="49"/>
      <c r="AI47" s="48"/>
      <c r="AJ47" s="49"/>
      <c r="AK47" s="65"/>
      <c r="AL47" s="66"/>
      <c r="AM47" s="34"/>
      <c r="AN47" s="37">
        <v>207</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81</v>
      </c>
      <c r="D48" s="69">
        <f t="shared" si="13"/>
        <v>1</v>
      </c>
      <c r="E48" s="34"/>
      <c r="F48" s="70"/>
      <c r="G48" s="34"/>
      <c r="H48" s="70"/>
      <c r="I48" s="24">
        <v>1</v>
      </c>
      <c r="J48" s="52"/>
      <c r="K48" s="24">
        <v>7</v>
      </c>
      <c r="L48" s="52"/>
      <c r="M48" s="24">
        <v>22</v>
      </c>
      <c r="N48" s="52"/>
      <c r="O48" s="24">
        <v>21</v>
      </c>
      <c r="P48" s="52">
        <v>1</v>
      </c>
      <c r="Q48" s="24">
        <v>13</v>
      </c>
      <c r="R48" s="52"/>
      <c r="S48" s="24">
        <v>11</v>
      </c>
      <c r="T48" s="52"/>
      <c r="U48" s="24">
        <v>5</v>
      </c>
      <c r="V48" s="52"/>
      <c r="W48" s="24">
        <v>1</v>
      </c>
      <c r="X48" s="52"/>
      <c r="Y48" s="24"/>
      <c r="Z48" s="52"/>
      <c r="AA48" s="24"/>
      <c r="AB48" s="52"/>
      <c r="AC48" s="24"/>
      <c r="AD48" s="52"/>
      <c r="AE48" s="24"/>
      <c r="AF48" s="52"/>
      <c r="AG48" s="24"/>
      <c r="AH48" s="52"/>
      <c r="AI48" s="24"/>
      <c r="AJ48" s="52"/>
      <c r="AK48" s="34"/>
      <c r="AL48" s="70"/>
      <c r="AM48" s="34"/>
      <c r="AN48" s="37">
        <v>81</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1</v>
      </c>
      <c r="D49" s="69">
        <f t="shared" si="13"/>
        <v>0</v>
      </c>
      <c r="E49" s="34"/>
      <c r="F49" s="70"/>
      <c r="G49" s="34"/>
      <c r="H49" s="70"/>
      <c r="I49" s="24"/>
      <c r="J49" s="52"/>
      <c r="K49" s="39"/>
      <c r="L49" s="71"/>
      <c r="M49" s="39"/>
      <c r="N49" s="71"/>
      <c r="O49" s="39">
        <v>1</v>
      </c>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v>1</v>
      </c>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0</v>
      </c>
      <c r="D50" s="72">
        <f>L50+N50+P50+R50+T50+V50+X50+Z50+AB50+AD50+AF50+AH50+AJ50+AL50</f>
        <v>0</v>
      </c>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1</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v>1</v>
      </c>
      <c r="X51" s="71"/>
      <c r="Y51" s="39"/>
      <c r="Z51" s="71"/>
      <c r="AA51" s="39"/>
      <c r="AB51" s="71"/>
      <c r="AC51" s="39"/>
      <c r="AD51" s="71"/>
      <c r="AE51" s="39"/>
      <c r="AF51" s="71"/>
      <c r="AG51" s="39"/>
      <c r="AH51" s="71"/>
      <c r="AI51" s="39"/>
      <c r="AJ51" s="71"/>
      <c r="AK51" s="39"/>
      <c r="AL51" s="71"/>
      <c r="AM51" s="39"/>
      <c r="AN51" s="37">
        <v>1</v>
      </c>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11</v>
      </c>
      <c r="D52" s="69">
        <f>+J52+L52+N52+P52+R52+T52+V52+X52+Z52+AB52+AD52+AF52+AH52+AJ52+AL52</f>
        <v>1</v>
      </c>
      <c r="E52" s="34"/>
      <c r="F52" s="70"/>
      <c r="G52" s="34"/>
      <c r="H52" s="70"/>
      <c r="I52" s="39"/>
      <c r="J52" s="71"/>
      <c r="K52" s="39">
        <v>1</v>
      </c>
      <c r="L52" s="71"/>
      <c r="M52" s="39">
        <v>2</v>
      </c>
      <c r="N52" s="71">
        <v>1</v>
      </c>
      <c r="O52" s="39">
        <v>1</v>
      </c>
      <c r="P52" s="71"/>
      <c r="Q52" s="39">
        <v>1</v>
      </c>
      <c r="R52" s="71"/>
      <c r="S52" s="39"/>
      <c r="T52" s="71"/>
      <c r="U52" s="39">
        <v>3</v>
      </c>
      <c r="V52" s="71"/>
      <c r="W52" s="39"/>
      <c r="X52" s="71"/>
      <c r="Y52" s="39">
        <v>1</v>
      </c>
      <c r="Z52" s="71"/>
      <c r="AA52" s="39">
        <v>1</v>
      </c>
      <c r="AB52" s="71"/>
      <c r="AC52" s="39">
        <v>1</v>
      </c>
      <c r="AD52" s="71"/>
      <c r="AE52" s="39"/>
      <c r="AF52" s="71"/>
      <c r="AG52" s="39"/>
      <c r="AH52" s="71"/>
      <c r="AI52" s="39"/>
      <c r="AJ52" s="71"/>
      <c r="AK52" s="39"/>
      <c r="AL52" s="71"/>
      <c r="AM52" s="39">
        <v>2</v>
      </c>
      <c r="AN52" s="37">
        <v>9</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11</v>
      </c>
      <c r="D53" s="69">
        <f>+J53+L53+N53+P53+R53+T53+V53+X53+Z53+AB53+AD53+AF53+AH53+AJ53+AL53</f>
        <v>0</v>
      </c>
      <c r="E53" s="34"/>
      <c r="F53" s="70"/>
      <c r="G53" s="34"/>
      <c r="H53" s="70"/>
      <c r="I53" s="39"/>
      <c r="J53" s="71"/>
      <c r="K53" s="39"/>
      <c r="L53" s="71"/>
      <c r="M53" s="39"/>
      <c r="N53" s="71"/>
      <c r="O53" s="39">
        <v>1</v>
      </c>
      <c r="P53" s="71"/>
      <c r="Q53" s="39">
        <v>4</v>
      </c>
      <c r="R53" s="71"/>
      <c r="S53" s="39">
        <v>1</v>
      </c>
      <c r="T53" s="71"/>
      <c r="U53" s="39">
        <v>3</v>
      </c>
      <c r="V53" s="71"/>
      <c r="W53" s="39">
        <v>2</v>
      </c>
      <c r="X53" s="71"/>
      <c r="Y53" s="39"/>
      <c r="Z53" s="71"/>
      <c r="AA53" s="39"/>
      <c r="AB53" s="71"/>
      <c r="AC53" s="39"/>
      <c r="AD53" s="71"/>
      <c r="AE53" s="39"/>
      <c r="AF53" s="71"/>
      <c r="AG53" s="39"/>
      <c r="AH53" s="71"/>
      <c r="AI53" s="39"/>
      <c r="AJ53" s="71"/>
      <c r="AK53" s="39"/>
      <c r="AL53" s="71"/>
      <c r="AM53" s="39"/>
      <c r="AN53" s="37">
        <v>11</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c r="N54" s="71"/>
      <c r="O54" s="39">
        <v>1</v>
      </c>
      <c r="P54" s="71"/>
      <c r="Q54" s="39"/>
      <c r="R54" s="71"/>
      <c r="S54" s="39"/>
      <c r="T54" s="71"/>
      <c r="U54" s="39"/>
      <c r="V54" s="71"/>
      <c r="W54" s="39"/>
      <c r="X54" s="71"/>
      <c r="Y54" s="39"/>
      <c r="Z54" s="71"/>
      <c r="AA54" s="39"/>
      <c r="AB54" s="71"/>
      <c r="AC54" s="39"/>
      <c r="AD54" s="71"/>
      <c r="AE54" s="39"/>
      <c r="AF54" s="71"/>
      <c r="AG54" s="39"/>
      <c r="AH54" s="71"/>
      <c r="AI54" s="39"/>
      <c r="AJ54" s="71"/>
      <c r="AK54" s="39"/>
      <c r="AL54" s="71"/>
      <c r="AM54" s="39">
        <v>1</v>
      </c>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5</v>
      </c>
      <c r="D55" s="69">
        <f t="shared" si="51"/>
        <v>0</v>
      </c>
      <c r="E55" s="34"/>
      <c r="F55" s="70"/>
      <c r="G55" s="34"/>
      <c r="H55" s="70"/>
      <c r="I55" s="34"/>
      <c r="J55" s="70"/>
      <c r="K55" s="39">
        <v>2</v>
      </c>
      <c r="L55" s="71"/>
      <c r="M55" s="39">
        <v>1</v>
      </c>
      <c r="N55" s="71"/>
      <c r="O55" s="39">
        <v>1</v>
      </c>
      <c r="P55" s="71"/>
      <c r="Q55" s="39"/>
      <c r="R55" s="71"/>
      <c r="S55" s="39">
        <v>1</v>
      </c>
      <c r="T55" s="71"/>
      <c r="U55" s="39"/>
      <c r="V55" s="71"/>
      <c r="W55" s="39"/>
      <c r="X55" s="71"/>
      <c r="Y55" s="39"/>
      <c r="Z55" s="71"/>
      <c r="AA55" s="39"/>
      <c r="AB55" s="71"/>
      <c r="AC55" s="39"/>
      <c r="AD55" s="71"/>
      <c r="AE55" s="39"/>
      <c r="AF55" s="71"/>
      <c r="AG55" s="39"/>
      <c r="AH55" s="71"/>
      <c r="AI55" s="39"/>
      <c r="AJ55" s="71"/>
      <c r="AK55" s="39"/>
      <c r="AL55" s="71"/>
      <c r="AM55" s="39">
        <v>3</v>
      </c>
      <c r="AN55" s="37">
        <v>2</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c r="L60" s="75"/>
      <c r="M60" s="74"/>
      <c r="N60" s="75"/>
      <c r="O60" s="74">
        <v>1</v>
      </c>
      <c r="P60" s="75"/>
      <c r="Q60" s="74"/>
      <c r="R60" s="75"/>
      <c r="S60" s="74"/>
      <c r="T60" s="75"/>
      <c r="U60" s="74"/>
      <c r="V60" s="75"/>
      <c r="W60" s="74"/>
      <c r="X60" s="75"/>
      <c r="Y60" s="74"/>
      <c r="Z60" s="75"/>
      <c r="AA60" s="74"/>
      <c r="AB60" s="75"/>
      <c r="AC60" s="74"/>
      <c r="AD60" s="75"/>
      <c r="AE60" s="74"/>
      <c r="AF60" s="75"/>
      <c r="AG60" s="74"/>
      <c r="AH60" s="75"/>
      <c r="AI60" s="74"/>
      <c r="AJ60" s="75"/>
      <c r="AK60" s="74"/>
      <c r="AL60" s="75"/>
      <c r="AM60" s="74">
        <v>1</v>
      </c>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1</v>
      </c>
      <c r="D61" s="72">
        <f t="shared" si="52"/>
        <v>0</v>
      </c>
      <c r="E61" s="39"/>
      <c r="F61" s="71"/>
      <c r="G61" s="39"/>
      <c r="H61" s="71"/>
      <c r="I61" s="39">
        <v>1</v>
      </c>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v>1</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2</v>
      </c>
      <c r="D62" s="80">
        <f t="shared" si="52"/>
        <v>0</v>
      </c>
      <c r="E62" s="34"/>
      <c r="F62" s="70"/>
      <c r="G62" s="34"/>
      <c r="H62" s="70"/>
      <c r="I62" s="34"/>
      <c r="J62" s="70"/>
      <c r="K62" s="74"/>
      <c r="L62" s="75"/>
      <c r="M62" s="74">
        <v>1</v>
      </c>
      <c r="N62" s="75"/>
      <c r="O62" s="74">
        <v>1</v>
      </c>
      <c r="P62" s="75"/>
      <c r="Q62" s="74"/>
      <c r="R62" s="75"/>
      <c r="S62" s="74"/>
      <c r="T62" s="75"/>
      <c r="U62" s="74"/>
      <c r="V62" s="75"/>
      <c r="W62" s="74"/>
      <c r="X62" s="75"/>
      <c r="Y62" s="74"/>
      <c r="Z62" s="75"/>
      <c r="AA62" s="74"/>
      <c r="AB62" s="75"/>
      <c r="AC62" s="74"/>
      <c r="AD62" s="75"/>
      <c r="AE62" s="74"/>
      <c r="AF62" s="75"/>
      <c r="AG62" s="74"/>
      <c r="AH62" s="75"/>
      <c r="AI62" s="74"/>
      <c r="AJ62" s="75"/>
      <c r="AK62" s="74"/>
      <c r="AL62" s="75"/>
      <c r="AM62" s="74">
        <v>1</v>
      </c>
      <c r="AN62" s="77">
        <v>1</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52" t="s">
        <v>76</v>
      </c>
      <c r="B63" s="153"/>
      <c r="C63" s="79">
        <f>+I63+K63+M63+O63+Q63+S63+U63+W63+Y63+AA63+AC63+AE63+AG63+AI63+AK63+E63+G63</f>
        <v>16</v>
      </c>
      <c r="D63" s="80">
        <f>+J63+L63+N63+P63+R63+T63+V63+X63+Z63+AB63+AD63+AF63+AH63+AJ63+AL63+H63+F63</f>
        <v>1</v>
      </c>
      <c r="E63" s="74"/>
      <c r="F63" s="75"/>
      <c r="G63" s="74"/>
      <c r="H63" s="75"/>
      <c r="I63" s="74"/>
      <c r="J63" s="75"/>
      <c r="K63" s="74">
        <v>1</v>
      </c>
      <c r="L63" s="75"/>
      <c r="M63" s="74"/>
      <c r="N63" s="75"/>
      <c r="O63" s="74">
        <v>3</v>
      </c>
      <c r="P63" s="75"/>
      <c r="Q63" s="74">
        <v>1</v>
      </c>
      <c r="R63" s="75"/>
      <c r="S63" s="74">
        <v>1</v>
      </c>
      <c r="T63" s="75"/>
      <c r="U63" s="74">
        <v>3</v>
      </c>
      <c r="V63" s="75"/>
      <c r="W63" s="74">
        <v>2</v>
      </c>
      <c r="X63" s="75"/>
      <c r="Y63" s="74">
        <v>2</v>
      </c>
      <c r="Z63" s="75"/>
      <c r="AA63" s="74"/>
      <c r="AB63" s="75"/>
      <c r="AC63" s="74">
        <v>1</v>
      </c>
      <c r="AD63" s="75"/>
      <c r="AE63" s="74">
        <v>1</v>
      </c>
      <c r="AF63" s="75">
        <v>1</v>
      </c>
      <c r="AG63" s="74"/>
      <c r="AH63" s="75"/>
      <c r="AI63" s="74"/>
      <c r="AJ63" s="75"/>
      <c r="AK63" s="74">
        <v>1</v>
      </c>
      <c r="AL63" s="75"/>
      <c r="AM63" s="74">
        <v>13</v>
      </c>
      <c r="AN63" s="77">
        <v>3</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46</v>
      </c>
      <c r="D64" s="82">
        <f>+J64+L64+N64+P64+R64+T64+V64+X64+Z64+AB64+AD64+AF64+AH64+AJ64+AL64</f>
        <v>0</v>
      </c>
      <c r="E64" s="83"/>
      <c r="F64" s="84"/>
      <c r="G64" s="83"/>
      <c r="H64" s="84"/>
      <c r="I64" s="43"/>
      <c r="J64" s="85"/>
      <c r="K64" s="43">
        <v>16</v>
      </c>
      <c r="L64" s="85"/>
      <c r="M64" s="43">
        <v>14</v>
      </c>
      <c r="N64" s="85"/>
      <c r="O64" s="43"/>
      <c r="P64" s="85"/>
      <c r="Q64" s="43">
        <v>1</v>
      </c>
      <c r="R64" s="85"/>
      <c r="S64" s="43">
        <v>5</v>
      </c>
      <c r="T64" s="85"/>
      <c r="U64" s="43">
        <v>2</v>
      </c>
      <c r="V64" s="85"/>
      <c r="W64" s="43">
        <v>2</v>
      </c>
      <c r="X64" s="85"/>
      <c r="Y64" s="43">
        <v>1</v>
      </c>
      <c r="Z64" s="85"/>
      <c r="AA64" s="43">
        <v>4</v>
      </c>
      <c r="AB64" s="85"/>
      <c r="AC64" s="43"/>
      <c r="AD64" s="85"/>
      <c r="AE64" s="43"/>
      <c r="AF64" s="85"/>
      <c r="AG64" s="43"/>
      <c r="AH64" s="85"/>
      <c r="AI64" s="43"/>
      <c r="AJ64" s="85"/>
      <c r="AK64" s="43">
        <v>1</v>
      </c>
      <c r="AL64" s="85"/>
      <c r="AM64" s="43">
        <v>26</v>
      </c>
      <c r="AN64" s="45">
        <v>20</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54" t="s">
        <v>36</v>
      </c>
      <c r="D68" s="47" t="s">
        <v>37</v>
      </c>
      <c r="E68" s="154" t="s">
        <v>36</v>
      </c>
      <c r="F68" s="47" t="s">
        <v>37</v>
      </c>
      <c r="G68" s="154" t="s">
        <v>36</v>
      </c>
      <c r="H68" s="47" t="s">
        <v>37</v>
      </c>
      <c r="I68" s="154" t="s">
        <v>36</v>
      </c>
      <c r="J68" s="47" t="s">
        <v>37</v>
      </c>
      <c r="K68" s="154" t="s">
        <v>36</v>
      </c>
      <c r="L68" s="47" t="s">
        <v>37</v>
      </c>
      <c r="M68" s="154" t="s">
        <v>36</v>
      </c>
      <c r="N68" s="47" t="s">
        <v>37</v>
      </c>
      <c r="O68" s="154" t="s">
        <v>36</v>
      </c>
      <c r="P68" s="47" t="s">
        <v>37</v>
      </c>
      <c r="Q68" s="154" t="s">
        <v>36</v>
      </c>
      <c r="R68" s="47" t="s">
        <v>37</v>
      </c>
      <c r="S68" s="154" t="s">
        <v>36</v>
      </c>
      <c r="T68" s="47" t="s">
        <v>37</v>
      </c>
      <c r="U68" s="154" t="s">
        <v>36</v>
      </c>
      <c r="V68" s="47" t="s">
        <v>37</v>
      </c>
      <c r="W68" s="154" t="s">
        <v>36</v>
      </c>
      <c r="X68" s="47" t="s">
        <v>37</v>
      </c>
      <c r="Y68" s="154" t="s">
        <v>36</v>
      </c>
      <c r="Z68" s="47" t="s">
        <v>37</v>
      </c>
      <c r="AA68" s="154" t="s">
        <v>36</v>
      </c>
      <c r="AB68" s="47" t="s">
        <v>37</v>
      </c>
      <c r="AC68" s="154" t="s">
        <v>36</v>
      </c>
      <c r="AD68" s="47" t="s">
        <v>37</v>
      </c>
      <c r="AE68" s="154" t="s">
        <v>36</v>
      </c>
      <c r="AF68" s="47" t="s">
        <v>37</v>
      </c>
      <c r="AG68" s="154" t="s">
        <v>36</v>
      </c>
      <c r="AH68" s="47" t="s">
        <v>37</v>
      </c>
      <c r="AI68" s="154" t="s">
        <v>36</v>
      </c>
      <c r="AJ68" s="47" t="s">
        <v>37</v>
      </c>
      <c r="AK68" s="15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52" t="s">
        <v>76</v>
      </c>
      <c r="B85" s="15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4428</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6" sqref="A6:P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",[11]NOMBRE!B2," - ","( ",[11]NOMBRE!C2,[11]NOMBRE!D2,[11]NOMBRE!E2,[11]NOMBRE!F2,[11]NOMBRE!G2,"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",[11]NOMBRE!B6," - ","( ",[11]NOMBRE!C6,[11]NOMBRE!D6," )")</f>
        <v>MES: OCTUBRE - ( 10 )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",[11]NOMBRE!B7)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61" t="s">
        <v>11</v>
      </c>
      <c r="E10" s="20" t="s">
        <v>12</v>
      </c>
      <c r="F10" s="103" t="s">
        <v>9</v>
      </c>
      <c r="G10" s="19" t="s">
        <v>10</v>
      </c>
      <c r="H10" s="161" t="s">
        <v>11</v>
      </c>
      <c r="I10" s="21" t="s">
        <v>12</v>
      </c>
      <c r="J10" s="22"/>
      <c r="K10" s="18" t="s">
        <v>9</v>
      </c>
      <c r="L10" s="19" t="s">
        <v>10</v>
      </c>
      <c r="M10" s="161" t="s">
        <v>11</v>
      </c>
      <c r="N10" s="104" t="s">
        <v>12</v>
      </c>
      <c r="O10" s="103" t="s">
        <v>9</v>
      </c>
      <c r="P10" s="19" t="s">
        <v>10</v>
      </c>
      <c r="Q10" s="16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142</v>
      </c>
      <c r="C11" s="25"/>
      <c r="D11" s="26"/>
      <c r="E11" s="105">
        <v>142</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103</v>
      </c>
      <c r="C12" s="25"/>
      <c r="D12" s="34"/>
      <c r="E12" s="105">
        <v>103</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100</v>
      </c>
      <c r="C13" s="25"/>
      <c r="D13" s="34"/>
      <c r="E13" s="105">
        <v>100</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2</v>
      </c>
      <c r="C14" s="25"/>
      <c r="D14" s="34"/>
      <c r="E14" s="105">
        <v>2</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3</v>
      </c>
      <c r="C15" s="25"/>
      <c r="D15" s="34"/>
      <c r="E15" s="105">
        <v>3</v>
      </c>
      <c r="F15" s="107">
        <v>3</v>
      </c>
      <c r="G15" s="35"/>
      <c r="H15" s="34"/>
      <c r="I15" s="37">
        <v>3</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81</v>
      </c>
      <c r="C16" s="40">
        <v>148</v>
      </c>
      <c r="D16" s="34"/>
      <c r="E16" s="105">
        <v>229</v>
      </c>
      <c r="F16" s="107"/>
      <c r="G16" s="35"/>
      <c r="H16" s="34"/>
      <c r="I16" s="41"/>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3</v>
      </c>
      <c r="C17" s="40">
        <v>11</v>
      </c>
      <c r="D17" s="34"/>
      <c r="E17" s="105">
        <v>14</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249</v>
      </c>
      <c r="C18" s="40"/>
      <c r="D18" s="34"/>
      <c r="E18" s="105">
        <v>249</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c r="C19" s="40"/>
      <c r="D19" s="39"/>
      <c r="E19" s="108"/>
      <c r="F19" s="109"/>
      <c r="G19" s="37"/>
      <c r="H19" s="39"/>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541</v>
      </c>
      <c r="C21" s="40"/>
      <c r="D21" s="39"/>
      <c r="E21" s="108">
        <v>541</v>
      </c>
      <c r="F21" s="109">
        <v>2</v>
      </c>
      <c r="G21" s="37"/>
      <c r="H21" s="39"/>
      <c r="I21" s="37">
        <v>2</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52</v>
      </c>
      <c r="C22" s="40"/>
      <c r="D22" s="39">
        <v>30</v>
      </c>
      <c r="E22" s="108">
        <v>22</v>
      </c>
      <c r="F22" s="109">
        <v>14</v>
      </c>
      <c r="G22" s="37"/>
      <c r="H22" s="39">
        <v>7</v>
      </c>
      <c r="I22" s="37">
        <v>7</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127</v>
      </c>
      <c r="C23" s="40"/>
      <c r="D23" s="39">
        <v>64</v>
      </c>
      <c r="E23" s="108">
        <v>63</v>
      </c>
      <c r="F23" s="109">
        <v>1</v>
      </c>
      <c r="G23" s="37"/>
      <c r="H23" s="39">
        <v>1</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61" t="s">
        <v>36</v>
      </c>
      <c r="D29" s="47" t="s">
        <v>37</v>
      </c>
      <c r="E29" s="158" t="s">
        <v>38</v>
      </c>
      <c r="F29" s="161" t="s">
        <v>36</v>
      </c>
      <c r="G29" s="47" t="s">
        <v>37</v>
      </c>
      <c r="H29" s="158" t="s">
        <v>38</v>
      </c>
      <c r="I29" s="161" t="s">
        <v>36</v>
      </c>
      <c r="J29" s="47" t="s">
        <v>37</v>
      </c>
      <c r="K29" s="158" t="s">
        <v>38</v>
      </c>
      <c r="L29" s="161" t="s">
        <v>36</v>
      </c>
      <c r="M29" s="47" t="s">
        <v>37</v>
      </c>
      <c r="N29" s="158" t="s">
        <v>38</v>
      </c>
      <c r="O29" s="161" t="s">
        <v>36</v>
      </c>
      <c r="P29" s="47" t="s">
        <v>37</v>
      </c>
      <c r="Q29" s="15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61" t="s">
        <v>36</v>
      </c>
      <c r="D37" s="47" t="s">
        <v>37</v>
      </c>
      <c r="E37" s="158" t="s">
        <v>38</v>
      </c>
      <c r="F37" s="161" t="s">
        <v>36</v>
      </c>
      <c r="G37" s="47" t="s">
        <v>37</v>
      </c>
      <c r="H37" s="158" t="s">
        <v>38</v>
      </c>
      <c r="I37" s="161" t="s">
        <v>36</v>
      </c>
      <c r="J37" s="47" t="s">
        <v>37</v>
      </c>
      <c r="K37" s="158" t="s">
        <v>38</v>
      </c>
      <c r="L37" s="161" t="s">
        <v>36</v>
      </c>
      <c r="M37" s="47" t="s">
        <v>37</v>
      </c>
      <c r="N37" s="158" t="s">
        <v>38</v>
      </c>
      <c r="O37" s="161" t="s">
        <v>36</v>
      </c>
      <c r="P37" s="47" t="s">
        <v>37</v>
      </c>
      <c r="Q37" s="15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57" t="s">
        <v>36</v>
      </c>
      <c r="D46" s="21" t="s">
        <v>37</v>
      </c>
      <c r="E46" s="161" t="s">
        <v>36</v>
      </c>
      <c r="F46" s="47" t="s">
        <v>37</v>
      </c>
      <c r="G46" s="161" t="s">
        <v>36</v>
      </c>
      <c r="H46" s="47" t="s">
        <v>37</v>
      </c>
      <c r="I46" s="161" t="s">
        <v>36</v>
      </c>
      <c r="J46" s="47" t="s">
        <v>37</v>
      </c>
      <c r="K46" s="161" t="s">
        <v>36</v>
      </c>
      <c r="L46" s="47" t="s">
        <v>37</v>
      </c>
      <c r="M46" s="161" t="s">
        <v>36</v>
      </c>
      <c r="N46" s="47" t="s">
        <v>37</v>
      </c>
      <c r="O46" s="161" t="s">
        <v>36</v>
      </c>
      <c r="P46" s="47" t="s">
        <v>37</v>
      </c>
      <c r="Q46" s="161" t="s">
        <v>36</v>
      </c>
      <c r="R46" s="47" t="s">
        <v>37</v>
      </c>
      <c r="S46" s="161" t="s">
        <v>36</v>
      </c>
      <c r="T46" s="47" t="s">
        <v>37</v>
      </c>
      <c r="U46" s="161" t="s">
        <v>36</v>
      </c>
      <c r="V46" s="47" t="s">
        <v>37</v>
      </c>
      <c r="W46" s="161" t="s">
        <v>36</v>
      </c>
      <c r="X46" s="47" t="s">
        <v>37</v>
      </c>
      <c r="Y46" s="161" t="s">
        <v>36</v>
      </c>
      <c r="Z46" s="47" t="s">
        <v>37</v>
      </c>
      <c r="AA46" s="161" t="s">
        <v>36</v>
      </c>
      <c r="AB46" s="47" t="s">
        <v>37</v>
      </c>
      <c r="AC46" s="161" t="s">
        <v>36</v>
      </c>
      <c r="AD46" s="47" t="s">
        <v>37</v>
      </c>
      <c r="AE46" s="161" t="s">
        <v>36</v>
      </c>
      <c r="AF46" s="47" t="s">
        <v>37</v>
      </c>
      <c r="AG46" s="161" t="s">
        <v>36</v>
      </c>
      <c r="AH46" s="47" t="s">
        <v>37</v>
      </c>
      <c r="AI46" s="161" t="s">
        <v>36</v>
      </c>
      <c r="AJ46" s="47" t="s">
        <v>37</v>
      </c>
      <c r="AK46" s="16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189</v>
      </c>
      <c r="D47" s="64">
        <f t="shared" si="13"/>
        <v>0</v>
      </c>
      <c r="E47" s="65"/>
      <c r="F47" s="66"/>
      <c r="G47" s="65"/>
      <c r="H47" s="66"/>
      <c r="I47" s="48">
        <v>2</v>
      </c>
      <c r="J47" s="49"/>
      <c r="K47" s="48">
        <v>19</v>
      </c>
      <c r="L47" s="49"/>
      <c r="M47" s="48">
        <v>45</v>
      </c>
      <c r="N47" s="49"/>
      <c r="O47" s="48">
        <v>70</v>
      </c>
      <c r="P47" s="49"/>
      <c r="Q47" s="48">
        <v>26</v>
      </c>
      <c r="R47" s="49"/>
      <c r="S47" s="48">
        <v>22</v>
      </c>
      <c r="T47" s="49"/>
      <c r="U47" s="48">
        <v>5</v>
      </c>
      <c r="V47" s="49"/>
      <c r="W47" s="48"/>
      <c r="X47" s="49"/>
      <c r="Y47" s="48"/>
      <c r="Z47" s="49"/>
      <c r="AA47" s="48"/>
      <c r="AB47" s="49"/>
      <c r="AC47" s="48"/>
      <c r="AD47" s="49"/>
      <c r="AE47" s="48"/>
      <c r="AF47" s="49"/>
      <c r="AG47" s="48"/>
      <c r="AH47" s="49"/>
      <c r="AI47" s="48"/>
      <c r="AJ47" s="49"/>
      <c r="AK47" s="65"/>
      <c r="AL47" s="66"/>
      <c r="AM47" s="34"/>
      <c r="AN47" s="37">
        <v>189</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75</v>
      </c>
      <c r="D48" s="69">
        <f t="shared" si="13"/>
        <v>0</v>
      </c>
      <c r="E48" s="34"/>
      <c r="F48" s="70"/>
      <c r="G48" s="34"/>
      <c r="H48" s="70"/>
      <c r="I48" s="24"/>
      <c r="J48" s="52"/>
      <c r="K48" s="24">
        <v>10</v>
      </c>
      <c r="L48" s="52"/>
      <c r="M48" s="24">
        <v>23</v>
      </c>
      <c r="N48" s="52"/>
      <c r="O48" s="24">
        <v>13</v>
      </c>
      <c r="P48" s="52"/>
      <c r="Q48" s="24">
        <v>22</v>
      </c>
      <c r="R48" s="52"/>
      <c r="S48" s="24">
        <v>6</v>
      </c>
      <c r="T48" s="52"/>
      <c r="U48" s="24">
        <v>1</v>
      </c>
      <c r="V48" s="52"/>
      <c r="W48" s="24"/>
      <c r="X48" s="52"/>
      <c r="Y48" s="24"/>
      <c r="Z48" s="52"/>
      <c r="AA48" s="24"/>
      <c r="AB48" s="52"/>
      <c r="AC48" s="24"/>
      <c r="AD48" s="52"/>
      <c r="AE48" s="24"/>
      <c r="AF48" s="52"/>
      <c r="AG48" s="24"/>
      <c r="AH48" s="52"/>
      <c r="AI48" s="24"/>
      <c r="AJ48" s="52"/>
      <c r="AK48" s="34"/>
      <c r="AL48" s="70"/>
      <c r="AM48" s="34"/>
      <c r="AN48" s="37">
        <v>75</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2</v>
      </c>
      <c r="D50" s="72">
        <f>L50+N50+P50+R50+T50+V50+X50+Z50+AB50+AD50+AF50+AH50+AJ50+AL50</f>
        <v>0</v>
      </c>
      <c r="E50" s="34"/>
      <c r="F50" s="70"/>
      <c r="G50" s="34"/>
      <c r="H50" s="70"/>
      <c r="I50" s="34"/>
      <c r="J50" s="70"/>
      <c r="K50" s="39"/>
      <c r="L50" s="71"/>
      <c r="M50" s="39"/>
      <c r="N50" s="71"/>
      <c r="O50" s="39">
        <v>1</v>
      </c>
      <c r="P50" s="71"/>
      <c r="Q50" s="39">
        <v>1</v>
      </c>
      <c r="R50" s="71"/>
      <c r="S50" s="39"/>
      <c r="T50" s="71"/>
      <c r="U50" s="39"/>
      <c r="V50" s="71"/>
      <c r="W50" s="39"/>
      <c r="X50" s="71"/>
      <c r="Y50" s="39"/>
      <c r="Z50" s="71"/>
      <c r="AA50" s="39"/>
      <c r="AB50" s="71"/>
      <c r="AC50" s="39"/>
      <c r="AD50" s="71"/>
      <c r="AE50" s="39"/>
      <c r="AF50" s="71"/>
      <c r="AG50" s="39"/>
      <c r="AH50" s="71"/>
      <c r="AI50" s="39"/>
      <c r="AJ50" s="71"/>
      <c r="AK50" s="39"/>
      <c r="AL50" s="71"/>
      <c r="AM50" s="39"/>
      <c r="AN50" s="37">
        <v>2</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1</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v>1</v>
      </c>
      <c r="X51" s="71"/>
      <c r="Y51" s="39"/>
      <c r="Z51" s="71"/>
      <c r="AA51" s="39"/>
      <c r="AB51" s="71"/>
      <c r="AC51" s="39"/>
      <c r="AD51" s="71"/>
      <c r="AE51" s="39"/>
      <c r="AF51" s="71"/>
      <c r="AG51" s="39"/>
      <c r="AH51" s="71"/>
      <c r="AI51" s="39"/>
      <c r="AJ51" s="71"/>
      <c r="AK51" s="39"/>
      <c r="AL51" s="71"/>
      <c r="AM51" s="39"/>
      <c r="AN51" s="37">
        <v>1</v>
      </c>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7</v>
      </c>
      <c r="D52" s="69">
        <f>+J52+L52+N52+P52+R52+T52+V52+X52+Z52+AB52+AD52+AF52+AH52+AJ52+AL52</f>
        <v>0</v>
      </c>
      <c r="E52" s="34"/>
      <c r="F52" s="70"/>
      <c r="G52" s="34"/>
      <c r="H52" s="70"/>
      <c r="I52" s="39"/>
      <c r="J52" s="71"/>
      <c r="K52" s="39">
        <v>2</v>
      </c>
      <c r="L52" s="71"/>
      <c r="M52" s="39">
        <v>2</v>
      </c>
      <c r="N52" s="71"/>
      <c r="O52" s="39"/>
      <c r="P52" s="71"/>
      <c r="Q52" s="39"/>
      <c r="R52" s="71"/>
      <c r="S52" s="39">
        <v>2</v>
      </c>
      <c r="T52" s="71"/>
      <c r="U52" s="39"/>
      <c r="V52" s="71"/>
      <c r="W52" s="39">
        <v>1</v>
      </c>
      <c r="X52" s="71"/>
      <c r="Y52" s="39"/>
      <c r="Z52" s="71"/>
      <c r="AA52" s="39"/>
      <c r="AB52" s="71"/>
      <c r="AC52" s="39"/>
      <c r="AD52" s="71"/>
      <c r="AE52" s="39"/>
      <c r="AF52" s="71"/>
      <c r="AG52" s="39"/>
      <c r="AH52" s="71"/>
      <c r="AI52" s="39"/>
      <c r="AJ52" s="71"/>
      <c r="AK52" s="39"/>
      <c r="AL52" s="71"/>
      <c r="AM52" s="39">
        <v>2</v>
      </c>
      <c r="AN52" s="37">
        <v>5</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3</v>
      </c>
      <c r="D53" s="69">
        <f>+J53+L53+N53+P53+R53+T53+V53+X53+Z53+AB53+AD53+AF53+AH53+AJ53+AL53</f>
        <v>0</v>
      </c>
      <c r="E53" s="34"/>
      <c r="F53" s="70"/>
      <c r="G53" s="34"/>
      <c r="H53" s="70"/>
      <c r="I53" s="39"/>
      <c r="J53" s="71"/>
      <c r="K53" s="39"/>
      <c r="L53" s="71"/>
      <c r="M53" s="39"/>
      <c r="N53" s="71"/>
      <c r="O53" s="39"/>
      <c r="P53" s="71"/>
      <c r="Q53" s="39"/>
      <c r="R53" s="71"/>
      <c r="S53" s="39">
        <v>1</v>
      </c>
      <c r="T53" s="71"/>
      <c r="U53" s="39">
        <v>1</v>
      </c>
      <c r="V53" s="71"/>
      <c r="W53" s="39">
        <v>1</v>
      </c>
      <c r="X53" s="71"/>
      <c r="Y53" s="39"/>
      <c r="Z53" s="71"/>
      <c r="AA53" s="39"/>
      <c r="AB53" s="71"/>
      <c r="AC53" s="39"/>
      <c r="AD53" s="71"/>
      <c r="AE53" s="39"/>
      <c r="AF53" s="71"/>
      <c r="AG53" s="39"/>
      <c r="AH53" s="71"/>
      <c r="AI53" s="39"/>
      <c r="AJ53" s="71"/>
      <c r="AK53" s="39"/>
      <c r="AL53" s="71"/>
      <c r="AM53" s="39"/>
      <c r="AN53" s="37">
        <v>3</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v>1</v>
      </c>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v>1</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7</v>
      </c>
      <c r="D55" s="69">
        <f t="shared" si="51"/>
        <v>0</v>
      </c>
      <c r="E55" s="34"/>
      <c r="F55" s="70"/>
      <c r="G55" s="34"/>
      <c r="H55" s="70"/>
      <c r="I55" s="34"/>
      <c r="J55" s="70"/>
      <c r="K55" s="39"/>
      <c r="L55" s="71"/>
      <c r="M55" s="39">
        <v>5</v>
      </c>
      <c r="N55" s="71"/>
      <c r="O55" s="39"/>
      <c r="P55" s="71"/>
      <c r="Q55" s="39"/>
      <c r="R55" s="71"/>
      <c r="S55" s="39">
        <v>1</v>
      </c>
      <c r="T55" s="71"/>
      <c r="U55" s="39">
        <v>1</v>
      </c>
      <c r="V55" s="71"/>
      <c r="W55" s="39"/>
      <c r="X55" s="71"/>
      <c r="Y55" s="39"/>
      <c r="Z55" s="71"/>
      <c r="AA55" s="39"/>
      <c r="AB55" s="71"/>
      <c r="AC55" s="39"/>
      <c r="AD55" s="71"/>
      <c r="AE55" s="39"/>
      <c r="AF55" s="71"/>
      <c r="AG55" s="39"/>
      <c r="AH55" s="71"/>
      <c r="AI55" s="39"/>
      <c r="AJ55" s="71"/>
      <c r="AK55" s="39"/>
      <c r="AL55" s="71"/>
      <c r="AM55" s="39">
        <v>3</v>
      </c>
      <c r="AN55" s="37">
        <v>4</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c r="L60" s="75"/>
      <c r="M60" s="74">
        <v>1</v>
      </c>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v>1</v>
      </c>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2</v>
      </c>
      <c r="D61" s="72">
        <f t="shared" si="52"/>
        <v>0</v>
      </c>
      <c r="E61" s="39"/>
      <c r="F61" s="71"/>
      <c r="G61" s="39"/>
      <c r="H61" s="71"/>
      <c r="I61" s="39"/>
      <c r="J61" s="71"/>
      <c r="K61" s="74"/>
      <c r="L61" s="75"/>
      <c r="M61" s="74">
        <v>1</v>
      </c>
      <c r="N61" s="75"/>
      <c r="O61" s="74"/>
      <c r="P61" s="75"/>
      <c r="Q61" s="74"/>
      <c r="R61" s="75"/>
      <c r="S61" s="74"/>
      <c r="T61" s="75"/>
      <c r="U61" s="74"/>
      <c r="V61" s="75"/>
      <c r="W61" s="74">
        <v>1</v>
      </c>
      <c r="X61" s="75"/>
      <c r="Y61" s="74"/>
      <c r="Z61" s="75"/>
      <c r="AA61" s="74"/>
      <c r="AB61" s="75"/>
      <c r="AC61" s="74"/>
      <c r="AD61" s="75"/>
      <c r="AE61" s="74"/>
      <c r="AF61" s="75"/>
      <c r="AG61" s="74"/>
      <c r="AH61" s="75"/>
      <c r="AI61" s="74"/>
      <c r="AJ61" s="75"/>
      <c r="AK61" s="74"/>
      <c r="AL61" s="75"/>
      <c r="AM61" s="74"/>
      <c r="AN61" s="77">
        <v>2</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3</v>
      </c>
      <c r="D62" s="80">
        <f t="shared" si="52"/>
        <v>0</v>
      </c>
      <c r="E62" s="34"/>
      <c r="F62" s="70"/>
      <c r="G62" s="34"/>
      <c r="H62" s="70"/>
      <c r="I62" s="34"/>
      <c r="J62" s="70"/>
      <c r="K62" s="74"/>
      <c r="L62" s="75"/>
      <c r="M62" s="74"/>
      <c r="N62" s="75"/>
      <c r="O62" s="74">
        <v>1</v>
      </c>
      <c r="P62" s="75"/>
      <c r="Q62" s="74"/>
      <c r="R62" s="75"/>
      <c r="S62" s="74"/>
      <c r="T62" s="75"/>
      <c r="U62" s="74"/>
      <c r="V62" s="75"/>
      <c r="W62" s="74">
        <v>1</v>
      </c>
      <c r="X62" s="75"/>
      <c r="Y62" s="74"/>
      <c r="Z62" s="75"/>
      <c r="AA62" s="74"/>
      <c r="AB62" s="75"/>
      <c r="AC62" s="74">
        <v>1</v>
      </c>
      <c r="AD62" s="75"/>
      <c r="AE62" s="74"/>
      <c r="AF62" s="75"/>
      <c r="AG62" s="74"/>
      <c r="AH62" s="75"/>
      <c r="AI62" s="74"/>
      <c r="AJ62" s="75"/>
      <c r="AK62" s="74"/>
      <c r="AL62" s="75"/>
      <c r="AM62" s="74">
        <v>3</v>
      </c>
      <c r="AN62" s="77"/>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59" t="s">
        <v>76</v>
      </c>
      <c r="B63" s="160"/>
      <c r="C63" s="79">
        <f>+I63+K63+M63+O63+Q63+S63+U63+W63+Y63+AA63+AC63+AE63+AG63+AI63+AK63+E63+G63</f>
        <v>14</v>
      </c>
      <c r="D63" s="80">
        <f>+J63+L63+N63+P63+R63+T63+V63+X63+Z63+AB63+AD63+AF63+AH63+AJ63+AL63+H63+F63</f>
        <v>1</v>
      </c>
      <c r="E63" s="74"/>
      <c r="F63" s="75"/>
      <c r="G63" s="74"/>
      <c r="H63" s="75"/>
      <c r="I63" s="74"/>
      <c r="J63" s="75"/>
      <c r="K63" s="74">
        <v>2</v>
      </c>
      <c r="L63" s="75"/>
      <c r="M63" s="74">
        <v>2</v>
      </c>
      <c r="N63" s="75"/>
      <c r="O63" s="74">
        <v>1</v>
      </c>
      <c r="P63" s="75"/>
      <c r="Q63" s="74"/>
      <c r="R63" s="75"/>
      <c r="S63" s="74"/>
      <c r="T63" s="75"/>
      <c r="U63" s="74">
        <v>1</v>
      </c>
      <c r="V63" s="75">
        <v>1</v>
      </c>
      <c r="W63" s="74">
        <v>1</v>
      </c>
      <c r="X63" s="75"/>
      <c r="Y63" s="74">
        <v>3</v>
      </c>
      <c r="Z63" s="75"/>
      <c r="AA63" s="74">
        <v>2</v>
      </c>
      <c r="AB63" s="75"/>
      <c r="AC63" s="74"/>
      <c r="AD63" s="75"/>
      <c r="AE63" s="74">
        <v>1</v>
      </c>
      <c r="AF63" s="75"/>
      <c r="AG63" s="74"/>
      <c r="AH63" s="75"/>
      <c r="AI63" s="74"/>
      <c r="AJ63" s="75"/>
      <c r="AK63" s="74">
        <v>1</v>
      </c>
      <c r="AL63" s="75"/>
      <c r="AM63" s="74">
        <v>7</v>
      </c>
      <c r="AN63" s="77">
        <v>7</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14</v>
      </c>
      <c r="D64" s="82">
        <f>+J64+L64+N64+P64+R64+T64+V64+X64+Z64+AB64+AD64+AF64+AH64+AJ64+AL64</f>
        <v>0</v>
      </c>
      <c r="E64" s="83"/>
      <c r="F64" s="84"/>
      <c r="G64" s="83"/>
      <c r="H64" s="84"/>
      <c r="I64" s="43"/>
      <c r="J64" s="85"/>
      <c r="K64" s="43">
        <v>4</v>
      </c>
      <c r="L64" s="85"/>
      <c r="M64" s="43">
        <v>4</v>
      </c>
      <c r="N64" s="85"/>
      <c r="O64" s="43">
        <v>2</v>
      </c>
      <c r="P64" s="85"/>
      <c r="Q64" s="43">
        <v>1</v>
      </c>
      <c r="R64" s="85"/>
      <c r="S64" s="43"/>
      <c r="T64" s="85"/>
      <c r="U64" s="43"/>
      <c r="V64" s="85"/>
      <c r="W64" s="43">
        <v>2</v>
      </c>
      <c r="X64" s="85"/>
      <c r="Y64" s="43"/>
      <c r="Z64" s="85"/>
      <c r="AA64" s="43">
        <v>1</v>
      </c>
      <c r="AB64" s="85"/>
      <c r="AC64" s="43"/>
      <c r="AD64" s="85"/>
      <c r="AE64" s="43"/>
      <c r="AF64" s="85"/>
      <c r="AG64" s="43"/>
      <c r="AH64" s="85"/>
      <c r="AI64" s="43"/>
      <c r="AJ64" s="85"/>
      <c r="AK64" s="43"/>
      <c r="AL64" s="85"/>
      <c r="AM64" s="43">
        <v>7</v>
      </c>
      <c r="AN64" s="45">
        <v>7</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61" t="s">
        <v>36</v>
      </c>
      <c r="D68" s="47" t="s">
        <v>37</v>
      </c>
      <c r="E68" s="161" t="s">
        <v>36</v>
      </c>
      <c r="F68" s="47" t="s">
        <v>37</v>
      </c>
      <c r="G68" s="161" t="s">
        <v>36</v>
      </c>
      <c r="H68" s="47" t="s">
        <v>37</v>
      </c>
      <c r="I68" s="161" t="s">
        <v>36</v>
      </c>
      <c r="J68" s="47" t="s">
        <v>37</v>
      </c>
      <c r="K68" s="161" t="s">
        <v>36</v>
      </c>
      <c r="L68" s="47" t="s">
        <v>37</v>
      </c>
      <c r="M68" s="161" t="s">
        <v>36</v>
      </c>
      <c r="N68" s="47" t="s">
        <v>37</v>
      </c>
      <c r="O68" s="161" t="s">
        <v>36</v>
      </c>
      <c r="P68" s="47" t="s">
        <v>37</v>
      </c>
      <c r="Q68" s="161" t="s">
        <v>36</v>
      </c>
      <c r="R68" s="47" t="s">
        <v>37</v>
      </c>
      <c r="S68" s="161" t="s">
        <v>36</v>
      </c>
      <c r="T68" s="47" t="s">
        <v>37</v>
      </c>
      <c r="U68" s="161" t="s">
        <v>36</v>
      </c>
      <c r="V68" s="47" t="s">
        <v>37</v>
      </c>
      <c r="W68" s="161" t="s">
        <v>36</v>
      </c>
      <c r="X68" s="47" t="s">
        <v>37</v>
      </c>
      <c r="Y68" s="161" t="s">
        <v>36</v>
      </c>
      <c r="Z68" s="47" t="s">
        <v>37</v>
      </c>
      <c r="AA68" s="161" t="s">
        <v>36</v>
      </c>
      <c r="AB68" s="47" t="s">
        <v>37</v>
      </c>
      <c r="AC68" s="161" t="s">
        <v>36</v>
      </c>
      <c r="AD68" s="47" t="s">
        <v>37</v>
      </c>
      <c r="AE68" s="161" t="s">
        <v>36</v>
      </c>
      <c r="AF68" s="47" t="s">
        <v>37</v>
      </c>
      <c r="AG68" s="161" t="s">
        <v>36</v>
      </c>
      <c r="AH68" s="47" t="s">
        <v>37</v>
      </c>
      <c r="AI68" s="161" t="s">
        <v>36</v>
      </c>
      <c r="AJ68" s="47" t="s">
        <v>37</v>
      </c>
      <c r="AK68" s="16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59" t="s">
        <v>76</v>
      </c>
      <c r="B85" s="16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4125</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7" sqref="A7:H7"/>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",[12]NOMBRE!B2," - ","( ",[12]NOMBRE!C2,[12]NOMBRE!D2,[12]NOMBRE!E2,[12]NOMBRE!F2,[12]NOMBRE!G2,"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",[12]NOMBRE!B6," - ","( ",[12]NOMBRE!C6,[12]NOMBRE!D6," )")</f>
        <v>MES: NOVIEMBRE - ( 11 )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",[12]NOMBRE!B7)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64" t="s">
        <v>11</v>
      </c>
      <c r="E10" s="20" t="s">
        <v>12</v>
      </c>
      <c r="F10" s="103" t="s">
        <v>9</v>
      </c>
      <c r="G10" s="19" t="s">
        <v>10</v>
      </c>
      <c r="H10" s="164" t="s">
        <v>11</v>
      </c>
      <c r="I10" s="21" t="s">
        <v>12</v>
      </c>
      <c r="J10" s="22"/>
      <c r="K10" s="18" t="s">
        <v>9</v>
      </c>
      <c r="L10" s="19" t="s">
        <v>10</v>
      </c>
      <c r="M10" s="164" t="s">
        <v>11</v>
      </c>
      <c r="N10" s="104" t="s">
        <v>12</v>
      </c>
      <c r="O10" s="103" t="s">
        <v>9</v>
      </c>
      <c r="P10" s="19" t="s">
        <v>10</v>
      </c>
      <c r="Q10" s="16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88</v>
      </c>
      <c r="C11" s="25"/>
      <c r="D11" s="26"/>
      <c r="E11" s="105">
        <v>88</v>
      </c>
      <c r="F11" s="106"/>
      <c r="G11" s="35"/>
      <c r="H11" s="26"/>
      <c r="I11" s="27"/>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81</v>
      </c>
      <c r="C12" s="25"/>
      <c r="D12" s="34"/>
      <c r="E12" s="105">
        <v>81</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66</v>
      </c>
      <c r="C13" s="25"/>
      <c r="D13" s="34"/>
      <c r="E13" s="105">
        <v>66</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3</v>
      </c>
      <c r="C14" s="25"/>
      <c r="D14" s="34"/>
      <c r="E14" s="105">
        <v>3</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3</v>
      </c>
      <c r="C15" s="25"/>
      <c r="D15" s="34"/>
      <c r="E15" s="105">
        <v>3</v>
      </c>
      <c r="F15" s="107">
        <v>3</v>
      </c>
      <c r="G15" s="35"/>
      <c r="H15" s="34"/>
      <c r="I15" s="37">
        <v>3</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72</v>
      </c>
      <c r="C16" s="40">
        <v>146</v>
      </c>
      <c r="D16" s="34"/>
      <c r="E16" s="105">
        <v>218</v>
      </c>
      <c r="F16" s="107">
        <v>1</v>
      </c>
      <c r="G16" s="35">
        <v>2</v>
      </c>
      <c r="H16" s="34"/>
      <c r="I16" s="41">
        <v>3</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6</v>
      </c>
      <c r="C17" s="40">
        <v>14</v>
      </c>
      <c r="D17" s="34"/>
      <c r="E17" s="105">
        <v>20</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121</v>
      </c>
      <c r="C18" s="40"/>
      <c r="D18" s="34"/>
      <c r="E18" s="105">
        <v>121</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3</v>
      </c>
      <c r="C19" s="40">
        <v>2</v>
      </c>
      <c r="D19" s="39">
        <v>4</v>
      </c>
      <c r="E19" s="108">
        <v>1</v>
      </c>
      <c r="F19" s="109">
        <v>2</v>
      </c>
      <c r="G19" s="37"/>
      <c r="H19" s="39">
        <v>2</v>
      </c>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313</v>
      </c>
      <c r="C21" s="40"/>
      <c r="D21" s="39"/>
      <c r="E21" s="108">
        <v>313</v>
      </c>
      <c r="F21" s="109">
        <v>1</v>
      </c>
      <c r="G21" s="37"/>
      <c r="H21" s="39"/>
      <c r="I21" s="37">
        <v>1</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44</v>
      </c>
      <c r="C22" s="40"/>
      <c r="D22" s="39">
        <v>24</v>
      </c>
      <c r="E22" s="108">
        <v>20</v>
      </c>
      <c r="F22" s="109">
        <v>9</v>
      </c>
      <c r="G22" s="37"/>
      <c r="H22" s="39">
        <v>3</v>
      </c>
      <c r="I22" s="37">
        <v>6</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102</v>
      </c>
      <c r="C23" s="40"/>
      <c r="D23" s="39">
        <v>43</v>
      </c>
      <c r="E23" s="108">
        <v>59</v>
      </c>
      <c r="F23" s="109">
        <v>1</v>
      </c>
      <c r="G23" s="37"/>
      <c r="H23" s="39">
        <v>1</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64" t="s">
        <v>36</v>
      </c>
      <c r="D29" s="47" t="s">
        <v>37</v>
      </c>
      <c r="E29" s="165" t="s">
        <v>38</v>
      </c>
      <c r="F29" s="164" t="s">
        <v>36</v>
      </c>
      <c r="G29" s="47" t="s">
        <v>37</v>
      </c>
      <c r="H29" s="165" t="s">
        <v>38</v>
      </c>
      <c r="I29" s="164" t="s">
        <v>36</v>
      </c>
      <c r="J29" s="47" t="s">
        <v>37</v>
      </c>
      <c r="K29" s="165" t="s">
        <v>38</v>
      </c>
      <c r="L29" s="164" t="s">
        <v>36</v>
      </c>
      <c r="M29" s="47" t="s">
        <v>37</v>
      </c>
      <c r="N29" s="165" t="s">
        <v>38</v>
      </c>
      <c r="O29" s="164" t="s">
        <v>36</v>
      </c>
      <c r="P29" s="47" t="s">
        <v>37</v>
      </c>
      <c r="Q29" s="16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64" t="s">
        <v>36</v>
      </c>
      <c r="D37" s="47" t="s">
        <v>37</v>
      </c>
      <c r="E37" s="165" t="s">
        <v>38</v>
      </c>
      <c r="F37" s="164" t="s">
        <v>36</v>
      </c>
      <c r="G37" s="47" t="s">
        <v>37</v>
      </c>
      <c r="H37" s="165" t="s">
        <v>38</v>
      </c>
      <c r="I37" s="164" t="s">
        <v>36</v>
      </c>
      <c r="J37" s="47" t="s">
        <v>37</v>
      </c>
      <c r="K37" s="165" t="s">
        <v>38</v>
      </c>
      <c r="L37" s="164" t="s">
        <v>36</v>
      </c>
      <c r="M37" s="47" t="s">
        <v>37</v>
      </c>
      <c r="N37" s="165" t="s">
        <v>38</v>
      </c>
      <c r="O37" s="164" t="s">
        <v>36</v>
      </c>
      <c r="P37" s="47" t="s">
        <v>37</v>
      </c>
      <c r="Q37" s="16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66" t="s">
        <v>36</v>
      </c>
      <c r="D46" s="21" t="s">
        <v>37</v>
      </c>
      <c r="E46" s="164" t="s">
        <v>36</v>
      </c>
      <c r="F46" s="47" t="s">
        <v>37</v>
      </c>
      <c r="G46" s="164" t="s">
        <v>36</v>
      </c>
      <c r="H46" s="47" t="s">
        <v>37</v>
      </c>
      <c r="I46" s="164" t="s">
        <v>36</v>
      </c>
      <c r="J46" s="47" t="s">
        <v>37</v>
      </c>
      <c r="K46" s="164" t="s">
        <v>36</v>
      </c>
      <c r="L46" s="47" t="s">
        <v>37</v>
      </c>
      <c r="M46" s="164" t="s">
        <v>36</v>
      </c>
      <c r="N46" s="47" t="s">
        <v>37</v>
      </c>
      <c r="O46" s="164" t="s">
        <v>36</v>
      </c>
      <c r="P46" s="47" t="s">
        <v>37</v>
      </c>
      <c r="Q46" s="164" t="s">
        <v>36</v>
      </c>
      <c r="R46" s="47" t="s">
        <v>37</v>
      </c>
      <c r="S46" s="164" t="s">
        <v>36</v>
      </c>
      <c r="T46" s="47" t="s">
        <v>37</v>
      </c>
      <c r="U46" s="164" t="s">
        <v>36</v>
      </c>
      <c r="V46" s="47" t="s">
        <v>37</v>
      </c>
      <c r="W46" s="164" t="s">
        <v>36</v>
      </c>
      <c r="X46" s="47" t="s">
        <v>37</v>
      </c>
      <c r="Y46" s="164" t="s">
        <v>36</v>
      </c>
      <c r="Z46" s="47" t="s">
        <v>37</v>
      </c>
      <c r="AA46" s="164" t="s">
        <v>36</v>
      </c>
      <c r="AB46" s="47" t="s">
        <v>37</v>
      </c>
      <c r="AC46" s="164" t="s">
        <v>36</v>
      </c>
      <c r="AD46" s="47" t="s">
        <v>37</v>
      </c>
      <c r="AE46" s="164" t="s">
        <v>36</v>
      </c>
      <c r="AF46" s="47" t="s">
        <v>37</v>
      </c>
      <c r="AG46" s="164" t="s">
        <v>36</v>
      </c>
      <c r="AH46" s="47" t="s">
        <v>37</v>
      </c>
      <c r="AI46" s="164" t="s">
        <v>36</v>
      </c>
      <c r="AJ46" s="47" t="s">
        <v>37</v>
      </c>
      <c r="AK46" s="16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111</v>
      </c>
      <c r="D47" s="64">
        <f t="shared" si="13"/>
        <v>0</v>
      </c>
      <c r="E47" s="65"/>
      <c r="F47" s="66"/>
      <c r="G47" s="65"/>
      <c r="H47" s="66"/>
      <c r="I47" s="48">
        <v>2</v>
      </c>
      <c r="J47" s="49"/>
      <c r="K47" s="48">
        <v>15</v>
      </c>
      <c r="L47" s="49"/>
      <c r="M47" s="48">
        <v>33</v>
      </c>
      <c r="N47" s="49"/>
      <c r="O47" s="48">
        <v>23</v>
      </c>
      <c r="P47" s="49"/>
      <c r="Q47" s="48">
        <v>18</v>
      </c>
      <c r="R47" s="49"/>
      <c r="S47" s="48">
        <v>15</v>
      </c>
      <c r="T47" s="49"/>
      <c r="U47" s="48">
        <v>3</v>
      </c>
      <c r="V47" s="49"/>
      <c r="W47" s="48">
        <v>1</v>
      </c>
      <c r="X47" s="49"/>
      <c r="Y47" s="48"/>
      <c r="Z47" s="49"/>
      <c r="AA47" s="48">
        <v>1</v>
      </c>
      <c r="AB47" s="49"/>
      <c r="AC47" s="48"/>
      <c r="AD47" s="49"/>
      <c r="AE47" s="48"/>
      <c r="AF47" s="49"/>
      <c r="AG47" s="48"/>
      <c r="AH47" s="49"/>
      <c r="AI47" s="48"/>
      <c r="AJ47" s="49"/>
      <c r="AK47" s="65"/>
      <c r="AL47" s="66"/>
      <c r="AM47" s="34"/>
      <c r="AN47" s="37">
        <v>111</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54</v>
      </c>
      <c r="D48" s="69">
        <f t="shared" si="13"/>
        <v>0</v>
      </c>
      <c r="E48" s="34"/>
      <c r="F48" s="70"/>
      <c r="G48" s="34"/>
      <c r="H48" s="70"/>
      <c r="I48" s="24"/>
      <c r="J48" s="52"/>
      <c r="K48" s="24">
        <v>3</v>
      </c>
      <c r="L48" s="52"/>
      <c r="M48" s="24">
        <v>15</v>
      </c>
      <c r="N48" s="52"/>
      <c r="O48" s="24">
        <v>15</v>
      </c>
      <c r="P48" s="52"/>
      <c r="Q48" s="24">
        <v>14</v>
      </c>
      <c r="R48" s="52"/>
      <c r="S48" s="24">
        <v>6</v>
      </c>
      <c r="T48" s="52"/>
      <c r="U48" s="24">
        <v>1</v>
      </c>
      <c r="V48" s="52"/>
      <c r="W48" s="24"/>
      <c r="X48" s="52"/>
      <c r="Y48" s="24"/>
      <c r="Z48" s="52"/>
      <c r="AA48" s="24"/>
      <c r="AB48" s="52"/>
      <c r="AC48" s="24"/>
      <c r="AD48" s="52"/>
      <c r="AE48" s="24"/>
      <c r="AF48" s="52"/>
      <c r="AG48" s="24"/>
      <c r="AH48" s="52"/>
      <c r="AI48" s="24"/>
      <c r="AJ48" s="52"/>
      <c r="AK48" s="34"/>
      <c r="AL48" s="70"/>
      <c r="AM48" s="34"/>
      <c r="AN48" s="37">
        <v>54</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0</v>
      </c>
      <c r="D50" s="72">
        <f>L50+N50+P50+R50+T50+V50+X50+Z50+AB50+AD50+AF50+AH50+AJ50+AL50</f>
        <v>0</v>
      </c>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1</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v>1</v>
      </c>
      <c r="AF51" s="71"/>
      <c r="AG51" s="39"/>
      <c r="AH51" s="71"/>
      <c r="AI51" s="39"/>
      <c r="AJ51" s="71"/>
      <c r="AK51" s="39"/>
      <c r="AL51" s="71"/>
      <c r="AM51" s="39"/>
      <c r="AN51" s="37">
        <v>1</v>
      </c>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3</v>
      </c>
      <c r="D52" s="69">
        <f>+J52+L52+N52+P52+R52+T52+V52+X52+Z52+AB52+AD52+AF52+AH52+AJ52+AL52</f>
        <v>0</v>
      </c>
      <c r="E52" s="34"/>
      <c r="F52" s="70"/>
      <c r="G52" s="34"/>
      <c r="H52" s="70"/>
      <c r="I52" s="39"/>
      <c r="J52" s="71"/>
      <c r="K52" s="39">
        <v>1</v>
      </c>
      <c r="L52" s="71"/>
      <c r="M52" s="39"/>
      <c r="N52" s="71"/>
      <c r="O52" s="39">
        <v>1</v>
      </c>
      <c r="P52" s="71"/>
      <c r="Q52" s="39">
        <v>1</v>
      </c>
      <c r="R52" s="71"/>
      <c r="S52" s="39"/>
      <c r="T52" s="71"/>
      <c r="U52" s="39"/>
      <c r="V52" s="71"/>
      <c r="W52" s="39"/>
      <c r="X52" s="71"/>
      <c r="Y52" s="39"/>
      <c r="Z52" s="71"/>
      <c r="AA52" s="39"/>
      <c r="AB52" s="71"/>
      <c r="AC52" s="39"/>
      <c r="AD52" s="71"/>
      <c r="AE52" s="39"/>
      <c r="AF52" s="71"/>
      <c r="AG52" s="39"/>
      <c r="AH52" s="71"/>
      <c r="AI52" s="39"/>
      <c r="AJ52" s="71"/>
      <c r="AK52" s="39"/>
      <c r="AL52" s="71"/>
      <c r="AM52" s="39">
        <v>1</v>
      </c>
      <c r="AN52" s="37">
        <v>2</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4</v>
      </c>
      <c r="D53" s="69">
        <f>+J53+L53+N53+P53+R53+T53+V53+X53+Z53+AB53+AD53+AF53+AH53+AJ53+AL53</f>
        <v>0</v>
      </c>
      <c r="E53" s="34"/>
      <c r="F53" s="70"/>
      <c r="G53" s="34"/>
      <c r="H53" s="70"/>
      <c r="I53" s="39"/>
      <c r="J53" s="71"/>
      <c r="K53" s="39">
        <v>2</v>
      </c>
      <c r="L53" s="71"/>
      <c r="M53" s="39"/>
      <c r="N53" s="71"/>
      <c r="O53" s="39"/>
      <c r="P53" s="71"/>
      <c r="Q53" s="39">
        <v>1</v>
      </c>
      <c r="R53" s="71"/>
      <c r="S53" s="39"/>
      <c r="T53" s="71"/>
      <c r="U53" s="39"/>
      <c r="V53" s="71"/>
      <c r="W53" s="39">
        <v>1</v>
      </c>
      <c r="X53" s="71"/>
      <c r="Y53" s="39"/>
      <c r="Z53" s="71"/>
      <c r="AA53" s="39"/>
      <c r="AB53" s="71"/>
      <c r="AC53" s="39"/>
      <c r="AD53" s="71"/>
      <c r="AE53" s="39"/>
      <c r="AF53" s="71"/>
      <c r="AG53" s="39"/>
      <c r="AH53" s="71"/>
      <c r="AI53" s="39"/>
      <c r="AJ53" s="71"/>
      <c r="AK53" s="39"/>
      <c r="AL53" s="71"/>
      <c r="AM53" s="39"/>
      <c r="AN53" s="37">
        <v>4</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0</v>
      </c>
      <c r="D54" s="72">
        <f>F54+H54+J54+L54+N54+P54+R54+T54+V54+X54+Z54+AB54+AD54+AF54+AH54+AJ54+AL54</f>
        <v>0</v>
      </c>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1</v>
      </c>
      <c r="D55" s="69">
        <f t="shared" si="51"/>
        <v>0</v>
      </c>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v>1</v>
      </c>
      <c r="AL55" s="71"/>
      <c r="AM55" s="39"/>
      <c r="AN55" s="37">
        <v>1</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v>1</v>
      </c>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v>1</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1</v>
      </c>
      <c r="D61" s="72">
        <f t="shared" si="52"/>
        <v>0</v>
      </c>
      <c r="E61" s="39"/>
      <c r="F61" s="71"/>
      <c r="G61" s="39"/>
      <c r="H61" s="71"/>
      <c r="I61" s="39"/>
      <c r="J61" s="71"/>
      <c r="K61" s="74"/>
      <c r="L61" s="75"/>
      <c r="M61" s="74">
        <v>1</v>
      </c>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v>1</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4</v>
      </c>
      <c r="D62" s="80">
        <f t="shared" si="52"/>
        <v>0</v>
      </c>
      <c r="E62" s="34"/>
      <c r="F62" s="70"/>
      <c r="G62" s="34"/>
      <c r="H62" s="70"/>
      <c r="I62" s="34"/>
      <c r="J62" s="70"/>
      <c r="K62" s="74"/>
      <c r="L62" s="75"/>
      <c r="M62" s="74">
        <v>2</v>
      </c>
      <c r="N62" s="75"/>
      <c r="O62" s="74">
        <v>1</v>
      </c>
      <c r="P62" s="75"/>
      <c r="Q62" s="74"/>
      <c r="R62" s="75"/>
      <c r="S62" s="74"/>
      <c r="T62" s="75"/>
      <c r="U62" s="74"/>
      <c r="V62" s="75"/>
      <c r="W62" s="74"/>
      <c r="X62" s="75"/>
      <c r="Y62" s="74">
        <v>1</v>
      </c>
      <c r="Z62" s="75"/>
      <c r="AA62" s="74"/>
      <c r="AB62" s="75"/>
      <c r="AC62" s="74"/>
      <c r="AD62" s="75"/>
      <c r="AE62" s="74"/>
      <c r="AF62" s="75"/>
      <c r="AG62" s="74"/>
      <c r="AH62" s="75"/>
      <c r="AI62" s="74"/>
      <c r="AJ62" s="75"/>
      <c r="AK62" s="74"/>
      <c r="AL62" s="75"/>
      <c r="AM62" s="74">
        <v>2</v>
      </c>
      <c r="AN62" s="77">
        <v>2</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62" t="s">
        <v>76</v>
      </c>
      <c r="B63" s="163"/>
      <c r="C63" s="79">
        <f>+I63+K63+M63+O63+Q63+S63+U63+W63+Y63+AA63+AC63+AE63+AG63+AI63+AK63+E63+G63</f>
        <v>12</v>
      </c>
      <c r="D63" s="80">
        <f>+J63+L63+N63+P63+R63+T63+V63+X63+Z63+AB63+AD63+AF63+AH63+AJ63+AL63+H63+F63</f>
        <v>0</v>
      </c>
      <c r="E63" s="74"/>
      <c r="F63" s="75"/>
      <c r="G63" s="74">
        <v>1</v>
      </c>
      <c r="H63" s="75"/>
      <c r="I63" s="74"/>
      <c r="J63" s="75"/>
      <c r="K63" s="74"/>
      <c r="L63" s="75"/>
      <c r="M63" s="74">
        <v>2</v>
      </c>
      <c r="N63" s="75"/>
      <c r="O63" s="74"/>
      <c r="P63" s="75"/>
      <c r="Q63" s="74">
        <v>1</v>
      </c>
      <c r="R63" s="75"/>
      <c r="S63" s="74">
        <v>1</v>
      </c>
      <c r="T63" s="75"/>
      <c r="U63" s="74">
        <v>1</v>
      </c>
      <c r="V63" s="75"/>
      <c r="W63" s="74"/>
      <c r="X63" s="75"/>
      <c r="Y63" s="74">
        <v>2</v>
      </c>
      <c r="Z63" s="75"/>
      <c r="AA63" s="74">
        <v>2</v>
      </c>
      <c r="AB63" s="75"/>
      <c r="AC63" s="74">
        <v>1</v>
      </c>
      <c r="AD63" s="75"/>
      <c r="AE63" s="74"/>
      <c r="AF63" s="75"/>
      <c r="AG63" s="74"/>
      <c r="AH63" s="75"/>
      <c r="AI63" s="74"/>
      <c r="AJ63" s="75"/>
      <c r="AK63" s="74">
        <v>1</v>
      </c>
      <c r="AL63" s="75"/>
      <c r="AM63" s="74">
        <v>8</v>
      </c>
      <c r="AN63" s="77">
        <v>4</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12</v>
      </c>
      <c r="D64" s="82">
        <f>+J64+L64+N64+P64+R64+T64+V64+X64+Z64+AB64+AD64+AF64+AH64+AJ64+AL64</f>
        <v>0</v>
      </c>
      <c r="E64" s="83"/>
      <c r="F64" s="84"/>
      <c r="G64" s="83"/>
      <c r="H64" s="84"/>
      <c r="I64" s="43"/>
      <c r="J64" s="85"/>
      <c r="K64" s="43">
        <v>3</v>
      </c>
      <c r="L64" s="85"/>
      <c r="M64" s="43">
        <v>3</v>
      </c>
      <c r="N64" s="85"/>
      <c r="O64" s="43"/>
      <c r="P64" s="85"/>
      <c r="Q64" s="43">
        <v>1</v>
      </c>
      <c r="R64" s="85"/>
      <c r="S64" s="43">
        <v>2</v>
      </c>
      <c r="T64" s="85"/>
      <c r="U64" s="43">
        <v>1</v>
      </c>
      <c r="V64" s="85"/>
      <c r="W64" s="43">
        <v>1</v>
      </c>
      <c r="X64" s="85"/>
      <c r="Y64" s="43"/>
      <c r="Z64" s="85"/>
      <c r="AA64" s="43">
        <v>1</v>
      </c>
      <c r="AB64" s="85"/>
      <c r="AC64" s="43"/>
      <c r="AD64" s="85"/>
      <c r="AE64" s="43"/>
      <c r="AF64" s="85"/>
      <c r="AG64" s="43"/>
      <c r="AH64" s="85"/>
      <c r="AI64" s="43"/>
      <c r="AJ64" s="85"/>
      <c r="AK64" s="43"/>
      <c r="AL64" s="85"/>
      <c r="AM64" s="43">
        <v>3</v>
      </c>
      <c r="AN64" s="45">
        <v>9</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64" t="s">
        <v>36</v>
      </c>
      <c r="D68" s="47" t="s">
        <v>37</v>
      </c>
      <c r="E68" s="164" t="s">
        <v>36</v>
      </c>
      <c r="F68" s="47" t="s">
        <v>37</v>
      </c>
      <c r="G68" s="164" t="s">
        <v>36</v>
      </c>
      <c r="H68" s="47" t="s">
        <v>37</v>
      </c>
      <c r="I68" s="164" t="s">
        <v>36</v>
      </c>
      <c r="J68" s="47" t="s">
        <v>37</v>
      </c>
      <c r="K68" s="164" t="s">
        <v>36</v>
      </c>
      <c r="L68" s="47" t="s">
        <v>37</v>
      </c>
      <c r="M68" s="164" t="s">
        <v>36</v>
      </c>
      <c r="N68" s="47" t="s">
        <v>37</v>
      </c>
      <c r="O68" s="164" t="s">
        <v>36</v>
      </c>
      <c r="P68" s="47" t="s">
        <v>37</v>
      </c>
      <c r="Q68" s="164" t="s">
        <v>36</v>
      </c>
      <c r="R68" s="47" t="s">
        <v>37</v>
      </c>
      <c r="S68" s="164" t="s">
        <v>36</v>
      </c>
      <c r="T68" s="47" t="s">
        <v>37</v>
      </c>
      <c r="U68" s="164" t="s">
        <v>36</v>
      </c>
      <c r="V68" s="47" t="s">
        <v>37</v>
      </c>
      <c r="W68" s="164" t="s">
        <v>36</v>
      </c>
      <c r="X68" s="47" t="s">
        <v>37</v>
      </c>
      <c r="Y68" s="164" t="s">
        <v>36</v>
      </c>
      <c r="Z68" s="47" t="s">
        <v>37</v>
      </c>
      <c r="AA68" s="164" t="s">
        <v>36</v>
      </c>
      <c r="AB68" s="47" t="s">
        <v>37</v>
      </c>
      <c r="AC68" s="164" t="s">
        <v>36</v>
      </c>
      <c r="AD68" s="47" t="s">
        <v>37</v>
      </c>
      <c r="AE68" s="164" t="s">
        <v>36</v>
      </c>
      <c r="AF68" s="47" t="s">
        <v>37</v>
      </c>
      <c r="AG68" s="164" t="s">
        <v>36</v>
      </c>
      <c r="AH68" s="47" t="s">
        <v>37</v>
      </c>
      <c r="AI68" s="164" t="s">
        <v>36</v>
      </c>
      <c r="AJ68" s="47" t="s">
        <v>37</v>
      </c>
      <c r="AK68" s="16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62" t="s">
        <v>76</v>
      </c>
      <c r="B85" s="16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2778</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 ref="I28:K28"/>
    <mergeCell ref="L28:N28"/>
    <mergeCell ref="O28:Q28"/>
    <mergeCell ref="O9:P9"/>
    <mergeCell ref="A30:B30"/>
    <mergeCell ref="A31:A33"/>
    <mergeCell ref="A34:B34"/>
    <mergeCell ref="A36:B37"/>
    <mergeCell ref="C36:E36"/>
    <mergeCell ref="F36:H36"/>
    <mergeCell ref="A28:B29"/>
    <mergeCell ref="C28:E28"/>
    <mergeCell ref="F28:H28"/>
    <mergeCell ref="I45:J45"/>
    <mergeCell ref="K45:L45"/>
    <mergeCell ref="M45:N45"/>
    <mergeCell ref="O45:P45"/>
    <mergeCell ref="I36:K36"/>
    <mergeCell ref="L36:N36"/>
    <mergeCell ref="O36:Q36"/>
    <mergeCell ref="A38:B38"/>
    <mergeCell ref="A39:A41"/>
    <mergeCell ref="A42:B42"/>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A60:B60"/>
    <mergeCell ref="A61:B61"/>
    <mergeCell ref="A62:B62"/>
    <mergeCell ref="A64:B64"/>
    <mergeCell ref="A66:B68"/>
    <mergeCell ref="C66:D67"/>
    <mergeCell ref="A52:B52"/>
    <mergeCell ref="A53:B53"/>
    <mergeCell ref="A54:B54"/>
    <mergeCell ref="A55:B55"/>
    <mergeCell ref="A56:A58"/>
    <mergeCell ref="A59:B59"/>
    <mergeCell ref="E66:AL66"/>
    <mergeCell ref="AM66:AN66"/>
    <mergeCell ref="E67:F67"/>
    <mergeCell ref="G67:H67"/>
    <mergeCell ref="I67:J67"/>
    <mergeCell ref="K67:L67"/>
    <mergeCell ref="M67:N67"/>
    <mergeCell ref="O67:P67"/>
    <mergeCell ref="Q67:R67"/>
    <mergeCell ref="S67:T67"/>
    <mergeCell ref="AM67:AM68"/>
    <mergeCell ref="AN67:AN68"/>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B88:C88"/>
    <mergeCell ref="D88:E88"/>
    <mergeCell ref="F88:G88"/>
    <mergeCell ref="B89:C89"/>
    <mergeCell ref="D89:E89"/>
    <mergeCell ref="F89:G89"/>
    <mergeCell ref="A76:B76"/>
    <mergeCell ref="A77:B77"/>
    <mergeCell ref="A78:A80"/>
    <mergeCell ref="A81:B81"/>
    <mergeCell ref="A82:B82"/>
    <mergeCell ref="A83:B83"/>
    <mergeCell ref="B92:C92"/>
    <mergeCell ref="D92:E92"/>
    <mergeCell ref="F92:G92"/>
    <mergeCell ref="B90:C90"/>
    <mergeCell ref="D90:E90"/>
    <mergeCell ref="F90:G90"/>
    <mergeCell ref="B91:C91"/>
    <mergeCell ref="D91:E91"/>
    <mergeCell ref="F91:G91"/>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15" sqref="A15"/>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",[13]NOMBRE!B2," - ","( ",[13]NOMBRE!C2,[13]NOMBRE!D2,[13]NOMBRE!E2,[13]NOMBRE!F2,[13]NOMBRE!G2,"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",[13]NOMBRE!B6," - ","( ",[13]NOMBRE!C6,[13]NOMBRE!D6," )")</f>
        <v>MES: DICIEMBRE - ( 12 )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",[13]NOMBRE!B7)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71" t="s">
        <v>11</v>
      </c>
      <c r="E10" s="20" t="s">
        <v>12</v>
      </c>
      <c r="F10" s="103" t="s">
        <v>9</v>
      </c>
      <c r="G10" s="19" t="s">
        <v>10</v>
      </c>
      <c r="H10" s="171" t="s">
        <v>11</v>
      </c>
      <c r="I10" s="21" t="s">
        <v>12</v>
      </c>
      <c r="J10" s="22"/>
      <c r="K10" s="18" t="s">
        <v>9</v>
      </c>
      <c r="L10" s="19" t="s">
        <v>10</v>
      </c>
      <c r="M10" s="171" t="s">
        <v>11</v>
      </c>
      <c r="N10" s="104" t="s">
        <v>12</v>
      </c>
      <c r="O10" s="103" t="s">
        <v>9</v>
      </c>
      <c r="P10" s="19" t="s">
        <v>10</v>
      </c>
      <c r="Q10" s="17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180</v>
      </c>
      <c r="C11" s="25"/>
      <c r="D11" s="26"/>
      <c r="E11" s="105">
        <v>180</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179</v>
      </c>
      <c r="C12" s="25"/>
      <c r="D12" s="34"/>
      <c r="E12" s="105">
        <v>179</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90</v>
      </c>
      <c r="C13" s="25"/>
      <c r="D13" s="34"/>
      <c r="E13" s="105">
        <v>90</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3</v>
      </c>
      <c r="C14" s="25"/>
      <c r="D14" s="34"/>
      <c r="E14" s="105">
        <v>3</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1</v>
      </c>
      <c r="C15" s="25"/>
      <c r="D15" s="34"/>
      <c r="E15" s="105">
        <v>1</v>
      </c>
      <c r="F15" s="107">
        <v>1</v>
      </c>
      <c r="G15" s="35"/>
      <c r="H15" s="34"/>
      <c r="I15" s="37">
        <v>1</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109</v>
      </c>
      <c r="C16" s="40">
        <v>110</v>
      </c>
      <c r="D16" s="34"/>
      <c r="E16" s="105">
        <v>219</v>
      </c>
      <c r="F16" s="107">
        <v>3</v>
      </c>
      <c r="G16" s="35">
        <v>1</v>
      </c>
      <c r="H16" s="34"/>
      <c r="I16" s="41">
        <v>4</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9</v>
      </c>
      <c r="C17" s="40">
        <v>12</v>
      </c>
      <c r="D17" s="34"/>
      <c r="E17" s="105">
        <v>21</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199</v>
      </c>
      <c r="C18" s="40"/>
      <c r="D18" s="34"/>
      <c r="E18" s="105">
        <v>199</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3</v>
      </c>
      <c r="C19" s="40">
        <v>1</v>
      </c>
      <c r="D19" s="39">
        <v>1</v>
      </c>
      <c r="E19" s="108">
        <v>3</v>
      </c>
      <c r="F19" s="109">
        <v>1</v>
      </c>
      <c r="G19" s="37">
        <v>1</v>
      </c>
      <c r="H19" s="39"/>
      <c r="I19" s="37">
        <v>2</v>
      </c>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511</v>
      </c>
      <c r="C21" s="40"/>
      <c r="D21" s="39"/>
      <c r="E21" s="108">
        <v>511</v>
      </c>
      <c r="F21" s="109">
        <v>2</v>
      </c>
      <c r="G21" s="37"/>
      <c r="H21" s="39"/>
      <c r="I21" s="37">
        <v>2</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42</v>
      </c>
      <c r="C22" s="40"/>
      <c r="D22" s="39">
        <v>21</v>
      </c>
      <c r="E22" s="108">
        <v>21</v>
      </c>
      <c r="F22" s="109">
        <v>2</v>
      </c>
      <c r="G22" s="37"/>
      <c r="H22" s="39"/>
      <c r="I22" s="37">
        <v>2</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152</v>
      </c>
      <c r="C23" s="40"/>
      <c r="D23" s="39">
        <v>64</v>
      </c>
      <c r="E23" s="108">
        <v>88</v>
      </c>
      <c r="F23" s="109"/>
      <c r="G23" s="37"/>
      <c r="H23" s="39"/>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v>3</v>
      </c>
      <c r="C26" s="44"/>
      <c r="D26" s="43">
        <v>3</v>
      </c>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71" t="s">
        <v>36</v>
      </c>
      <c r="D29" s="47" t="s">
        <v>37</v>
      </c>
      <c r="E29" s="168" t="s">
        <v>38</v>
      </c>
      <c r="F29" s="171" t="s">
        <v>36</v>
      </c>
      <c r="G29" s="47" t="s">
        <v>37</v>
      </c>
      <c r="H29" s="168" t="s">
        <v>38</v>
      </c>
      <c r="I29" s="171" t="s">
        <v>36</v>
      </c>
      <c r="J29" s="47" t="s">
        <v>37</v>
      </c>
      <c r="K29" s="168" t="s">
        <v>38</v>
      </c>
      <c r="L29" s="171" t="s">
        <v>36</v>
      </c>
      <c r="M29" s="47" t="s">
        <v>37</v>
      </c>
      <c r="N29" s="168" t="s">
        <v>38</v>
      </c>
      <c r="O29" s="171" t="s">
        <v>36</v>
      </c>
      <c r="P29" s="47" t="s">
        <v>37</v>
      </c>
      <c r="Q29" s="16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71" t="s">
        <v>36</v>
      </c>
      <c r="D37" s="47" t="s">
        <v>37</v>
      </c>
      <c r="E37" s="168" t="s">
        <v>38</v>
      </c>
      <c r="F37" s="171" t="s">
        <v>36</v>
      </c>
      <c r="G37" s="47" t="s">
        <v>37</v>
      </c>
      <c r="H37" s="168" t="s">
        <v>38</v>
      </c>
      <c r="I37" s="171" t="s">
        <v>36</v>
      </c>
      <c r="J37" s="47" t="s">
        <v>37</v>
      </c>
      <c r="K37" s="168" t="s">
        <v>38</v>
      </c>
      <c r="L37" s="171" t="s">
        <v>36</v>
      </c>
      <c r="M37" s="47" t="s">
        <v>37</v>
      </c>
      <c r="N37" s="168" t="s">
        <v>38</v>
      </c>
      <c r="O37" s="171" t="s">
        <v>36</v>
      </c>
      <c r="P37" s="47" t="s">
        <v>37</v>
      </c>
      <c r="Q37" s="16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67" t="s">
        <v>36</v>
      </c>
      <c r="D46" s="21" t="s">
        <v>37</v>
      </c>
      <c r="E46" s="171" t="s">
        <v>36</v>
      </c>
      <c r="F46" s="47" t="s">
        <v>37</v>
      </c>
      <c r="G46" s="171" t="s">
        <v>36</v>
      </c>
      <c r="H46" s="47" t="s">
        <v>37</v>
      </c>
      <c r="I46" s="171" t="s">
        <v>36</v>
      </c>
      <c r="J46" s="47" t="s">
        <v>37</v>
      </c>
      <c r="K46" s="171" t="s">
        <v>36</v>
      </c>
      <c r="L46" s="47" t="s">
        <v>37</v>
      </c>
      <c r="M46" s="171" t="s">
        <v>36</v>
      </c>
      <c r="N46" s="47" t="s">
        <v>37</v>
      </c>
      <c r="O46" s="171" t="s">
        <v>36</v>
      </c>
      <c r="P46" s="47" t="s">
        <v>37</v>
      </c>
      <c r="Q46" s="171" t="s">
        <v>36</v>
      </c>
      <c r="R46" s="47" t="s">
        <v>37</v>
      </c>
      <c r="S46" s="171" t="s">
        <v>36</v>
      </c>
      <c r="T46" s="47" t="s">
        <v>37</v>
      </c>
      <c r="U46" s="171" t="s">
        <v>36</v>
      </c>
      <c r="V46" s="47" t="s">
        <v>37</v>
      </c>
      <c r="W46" s="171" t="s">
        <v>36</v>
      </c>
      <c r="X46" s="47" t="s">
        <v>37</v>
      </c>
      <c r="Y46" s="171" t="s">
        <v>36</v>
      </c>
      <c r="Z46" s="47" t="s">
        <v>37</v>
      </c>
      <c r="AA46" s="171" t="s">
        <v>36</v>
      </c>
      <c r="AB46" s="47" t="s">
        <v>37</v>
      </c>
      <c r="AC46" s="171" t="s">
        <v>36</v>
      </c>
      <c r="AD46" s="47" t="s">
        <v>37</v>
      </c>
      <c r="AE46" s="171" t="s">
        <v>36</v>
      </c>
      <c r="AF46" s="47" t="s">
        <v>37</v>
      </c>
      <c r="AG46" s="171" t="s">
        <v>36</v>
      </c>
      <c r="AH46" s="47" t="s">
        <v>37</v>
      </c>
      <c r="AI46" s="171" t="s">
        <v>36</v>
      </c>
      <c r="AJ46" s="47" t="s">
        <v>37</v>
      </c>
      <c r="AK46" s="17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241</v>
      </c>
      <c r="D47" s="64">
        <f t="shared" si="13"/>
        <v>4</v>
      </c>
      <c r="E47" s="65"/>
      <c r="F47" s="66"/>
      <c r="G47" s="65"/>
      <c r="H47" s="66"/>
      <c r="I47" s="48"/>
      <c r="J47" s="49"/>
      <c r="K47" s="48">
        <v>26</v>
      </c>
      <c r="L47" s="49"/>
      <c r="M47" s="48">
        <v>52</v>
      </c>
      <c r="N47" s="49"/>
      <c r="O47" s="48">
        <v>73</v>
      </c>
      <c r="P47" s="49">
        <v>3</v>
      </c>
      <c r="Q47" s="48">
        <v>53</v>
      </c>
      <c r="R47" s="49"/>
      <c r="S47" s="48">
        <v>27</v>
      </c>
      <c r="T47" s="49"/>
      <c r="U47" s="48">
        <v>10</v>
      </c>
      <c r="V47" s="49">
        <v>1</v>
      </c>
      <c r="W47" s="48"/>
      <c r="X47" s="49"/>
      <c r="Y47" s="48"/>
      <c r="Z47" s="49"/>
      <c r="AA47" s="48"/>
      <c r="AB47" s="49"/>
      <c r="AC47" s="48"/>
      <c r="AD47" s="49"/>
      <c r="AE47" s="48"/>
      <c r="AF47" s="49"/>
      <c r="AG47" s="48"/>
      <c r="AH47" s="49"/>
      <c r="AI47" s="48"/>
      <c r="AJ47" s="49"/>
      <c r="AK47" s="65"/>
      <c r="AL47" s="66"/>
      <c r="AM47" s="34"/>
      <c r="AN47" s="37">
        <v>241</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88</v>
      </c>
      <c r="D48" s="69">
        <f t="shared" si="13"/>
        <v>0</v>
      </c>
      <c r="E48" s="34"/>
      <c r="F48" s="70"/>
      <c r="G48" s="34"/>
      <c r="H48" s="70"/>
      <c r="I48" s="24">
        <v>1</v>
      </c>
      <c r="J48" s="52"/>
      <c r="K48" s="24">
        <v>13</v>
      </c>
      <c r="L48" s="52"/>
      <c r="M48" s="24">
        <v>26</v>
      </c>
      <c r="N48" s="52"/>
      <c r="O48" s="24">
        <v>22</v>
      </c>
      <c r="P48" s="52"/>
      <c r="Q48" s="24">
        <v>14</v>
      </c>
      <c r="R48" s="52"/>
      <c r="S48" s="24">
        <v>11</v>
      </c>
      <c r="T48" s="52"/>
      <c r="U48" s="24">
        <v>1</v>
      </c>
      <c r="V48" s="52"/>
      <c r="W48" s="24"/>
      <c r="X48" s="52"/>
      <c r="Y48" s="24"/>
      <c r="Z48" s="52"/>
      <c r="AA48" s="24"/>
      <c r="AB48" s="52"/>
      <c r="AC48" s="24"/>
      <c r="AD48" s="52"/>
      <c r="AE48" s="24"/>
      <c r="AF48" s="52"/>
      <c r="AG48" s="24"/>
      <c r="AH48" s="52"/>
      <c r="AI48" s="24"/>
      <c r="AJ48" s="52"/>
      <c r="AK48" s="34"/>
      <c r="AL48" s="70"/>
      <c r="AM48" s="34"/>
      <c r="AN48" s="37">
        <v>88</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1</v>
      </c>
      <c r="D50" s="72">
        <f>L50+N50+P50+R50+T50+V50+X50+Z50+AB50+AD50+AF50+AH50+AJ50+AL50</f>
        <v>0</v>
      </c>
      <c r="E50" s="34"/>
      <c r="F50" s="70"/>
      <c r="G50" s="34"/>
      <c r="H50" s="70"/>
      <c r="I50" s="34"/>
      <c r="J50" s="70"/>
      <c r="K50" s="39"/>
      <c r="L50" s="71"/>
      <c r="M50" s="39"/>
      <c r="N50" s="71"/>
      <c r="O50" s="39"/>
      <c r="P50" s="71"/>
      <c r="Q50" s="39"/>
      <c r="R50" s="71"/>
      <c r="S50" s="39"/>
      <c r="T50" s="71"/>
      <c r="U50" s="39"/>
      <c r="V50" s="71"/>
      <c r="W50" s="39">
        <v>1</v>
      </c>
      <c r="X50" s="71"/>
      <c r="Y50" s="39"/>
      <c r="Z50" s="71"/>
      <c r="AA50" s="39"/>
      <c r="AB50" s="71"/>
      <c r="AC50" s="39"/>
      <c r="AD50" s="71"/>
      <c r="AE50" s="39"/>
      <c r="AF50" s="71"/>
      <c r="AG50" s="39"/>
      <c r="AH50" s="71"/>
      <c r="AI50" s="39"/>
      <c r="AJ50" s="71"/>
      <c r="AK50" s="39"/>
      <c r="AL50" s="71"/>
      <c r="AM50" s="39"/>
      <c r="AN50" s="37">
        <v>1</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6</v>
      </c>
      <c r="D52" s="69">
        <f>+J52+L52+N52+P52+R52+T52+V52+X52+Z52+AB52+AD52+AF52+AH52+AJ52+AL52</f>
        <v>0</v>
      </c>
      <c r="E52" s="34"/>
      <c r="F52" s="70"/>
      <c r="G52" s="34"/>
      <c r="H52" s="70"/>
      <c r="I52" s="39"/>
      <c r="J52" s="71"/>
      <c r="K52" s="39"/>
      <c r="L52" s="71"/>
      <c r="M52" s="39">
        <v>1</v>
      </c>
      <c r="N52" s="71"/>
      <c r="O52" s="39">
        <v>1</v>
      </c>
      <c r="P52" s="71"/>
      <c r="Q52" s="39">
        <v>1</v>
      </c>
      <c r="R52" s="71"/>
      <c r="S52" s="39"/>
      <c r="T52" s="71"/>
      <c r="U52" s="39">
        <v>2</v>
      </c>
      <c r="V52" s="71"/>
      <c r="W52" s="39"/>
      <c r="X52" s="71"/>
      <c r="Y52" s="39"/>
      <c r="Z52" s="71"/>
      <c r="AA52" s="39">
        <v>1</v>
      </c>
      <c r="AB52" s="71"/>
      <c r="AC52" s="39"/>
      <c r="AD52" s="71"/>
      <c r="AE52" s="39"/>
      <c r="AF52" s="71"/>
      <c r="AG52" s="39"/>
      <c r="AH52" s="71"/>
      <c r="AI52" s="39"/>
      <c r="AJ52" s="71"/>
      <c r="AK52" s="39"/>
      <c r="AL52" s="71"/>
      <c r="AM52" s="39">
        <v>2</v>
      </c>
      <c r="AN52" s="37">
        <v>4</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13</v>
      </c>
      <c r="D53" s="69">
        <f>+J53+L53+N53+P53+R53+T53+V53+X53+Z53+AB53+AD53+AF53+AH53+AJ53+AL53</f>
        <v>0</v>
      </c>
      <c r="E53" s="34"/>
      <c r="F53" s="70"/>
      <c r="G53" s="34"/>
      <c r="H53" s="70"/>
      <c r="I53" s="39"/>
      <c r="J53" s="71"/>
      <c r="K53" s="39">
        <v>1</v>
      </c>
      <c r="L53" s="71"/>
      <c r="M53" s="39">
        <v>5</v>
      </c>
      <c r="N53" s="71"/>
      <c r="O53" s="39">
        <v>1</v>
      </c>
      <c r="P53" s="71"/>
      <c r="Q53" s="39">
        <v>1</v>
      </c>
      <c r="R53" s="71"/>
      <c r="S53" s="39">
        <v>1</v>
      </c>
      <c r="T53" s="71"/>
      <c r="U53" s="39"/>
      <c r="V53" s="71"/>
      <c r="W53" s="39">
        <v>2</v>
      </c>
      <c r="X53" s="71"/>
      <c r="Y53" s="39">
        <v>1</v>
      </c>
      <c r="Z53" s="71"/>
      <c r="AA53" s="39">
        <v>1</v>
      </c>
      <c r="AB53" s="71"/>
      <c r="AC53" s="39"/>
      <c r="AD53" s="71"/>
      <c r="AE53" s="39"/>
      <c r="AF53" s="71"/>
      <c r="AG53" s="39"/>
      <c r="AH53" s="71"/>
      <c r="AI53" s="39"/>
      <c r="AJ53" s="71"/>
      <c r="AK53" s="39"/>
      <c r="AL53" s="71"/>
      <c r="AM53" s="39"/>
      <c r="AN53" s="37">
        <v>13</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c r="N54" s="71"/>
      <c r="O54" s="39"/>
      <c r="P54" s="71"/>
      <c r="Q54" s="39"/>
      <c r="R54" s="71"/>
      <c r="S54" s="39"/>
      <c r="T54" s="71"/>
      <c r="U54" s="39"/>
      <c r="V54" s="71"/>
      <c r="W54" s="39">
        <v>1</v>
      </c>
      <c r="X54" s="71"/>
      <c r="Y54" s="39"/>
      <c r="Z54" s="71"/>
      <c r="AA54" s="39"/>
      <c r="AB54" s="71"/>
      <c r="AC54" s="39"/>
      <c r="AD54" s="71"/>
      <c r="AE54" s="39"/>
      <c r="AF54" s="71"/>
      <c r="AG54" s="39"/>
      <c r="AH54" s="71"/>
      <c r="AI54" s="39"/>
      <c r="AJ54" s="71"/>
      <c r="AK54" s="39"/>
      <c r="AL54" s="71"/>
      <c r="AM54" s="39"/>
      <c r="AN54" s="37">
        <v>1</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4</v>
      </c>
      <c r="D55" s="69">
        <f t="shared" si="51"/>
        <v>0</v>
      </c>
      <c r="E55" s="34"/>
      <c r="F55" s="70"/>
      <c r="G55" s="34"/>
      <c r="H55" s="70"/>
      <c r="I55" s="34"/>
      <c r="J55" s="70"/>
      <c r="K55" s="39"/>
      <c r="L55" s="71"/>
      <c r="M55" s="39"/>
      <c r="N55" s="71"/>
      <c r="O55" s="39">
        <v>1</v>
      </c>
      <c r="P55" s="71"/>
      <c r="Q55" s="39"/>
      <c r="R55" s="71"/>
      <c r="S55" s="39"/>
      <c r="T55" s="71"/>
      <c r="U55" s="39">
        <v>1</v>
      </c>
      <c r="V55" s="71"/>
      <c r="W55" s="39">
        <v>1</v>
      </c>
      <c r="X55" s="71"/>
      <c r="Y55" s="39"/>
      <c r="Z55" s="71"/>
      <c r="AA55" s="39">
        <v>1</v>
      </c>
      <c r="AB55" s="71"/>
      <c r="AC55" s="39"/>
      <c r="AD55" s="71"/>
      <c r="AE55" s="39"/>
      <c r="AF55" s="71"/>
      <c r="AG55" s="39"/>
      <c r="AH55" s="71"/>
      <c r="AI55" s="39"/>
      <c r="AJ55" s="71"/>
      <c r="AK55" s="39"/>
      <c r="AL55" s="71"/>
      <c r="AM55" s="39">
        <v>3</v>
      </c>
      <c r="AN55" s="37">
        <v>1</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3</v>
      </c>
      <c r="D60" s="72">
        <f t="shared" si="52"/>
        <v>0</v>
      </c>
      <c r="E60" s="39"/>
      <c r="F60" s="71"/>
      <c r="G60" s="39"/>
      <c r="H60" s="71"/>
      <c r="I60" s="39"/>
      <c r="J60" s="71"/>
      <c r="K60" s="74">
        <v>1</v>
      </c>
      <c r="L60" s="75"/>
      <c r="M60" s="74"/>
      <c r="N60" s="75"/>
      <c r="O60" s="74"/>
      <c r="P60" s="75"/>
      <c r="Q60" s="74"/>
      <c r="R60" s="75"/>
      <c r="S60" s="74"/>
      <c r="T60" s="75"/>
      <c r="U60" s="74"/>
      <c r="V60" s="75"/>
      <c r="W60" s="74"/>
      <c r="X60" s="75"/>
      <c r="Y60" s="74"/>
      <c r="Z60" s="75"/>
      <c r="AA60" s="74">
        <v>1</v>
      </c>
      <c r="AB60" s="75"/>
      <c r="AC60" s="74"/>
      <c r="AD60" s="75"/>
      <c r="AE60" s="74"/>
      <c r="AF60" s="75"/>
      <c r="AG60" s="74"/>
      <c r="AH60" s="75"/>
      <c r="AI60" s="74"/>
      <c r="AJ60" s="75"/>
      <c r="AK60" s="74">
        <v>1</v>
      </c>
      <c r="AL60" s="75"/>
      <c r="AM60" s="74">
        <v>1</v>
      </c>
      <c r="AN60" s="77">
        <v>2</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2</v>
      </c>
      <c r="D61" s="72">
        <f t="shared" si="52"/>
        <v>0</v>
      </c>
      <c r="E61" s="39"/>
      <c r="F61" s="71"/>
      <c r="G61" s="39"/>
      <c r="H61" s="71"/>
      <c r="I61" s="39"/>
      <c r="J61" s="71"/>
      <c r="K61" s="74"/>
      <c r="L61" s="75"/>
      <c r="M61" s="74"/>
      <c r="N61" s="75"/>
      <c r="O61" s="74"/>
      <c r="P61" s="75"/>
      <c r="Q61" s="74">
        <v>1</v>
      </c>
      <c r="R61" s="75"/>
      <c r="S61" s="74">
        <v>1</v>
      </c>
      <c r="T61" s="75"/>
      <c r="U61" s="74"/>
      <c r="V61" s="75"/>
      <c r="W61" s="74"/>
      <c r="X61" s="75"/>
      <c r="Y61" s="74"/>
      <c r="Z61" s="75"/>
      <c r="AA61" s="74"/>
      <c r="AB61" s="75"/>
      <c r="AC61" s="74"/>
      <c r="AD61" s="75"/>
      <c r="AE61" s="74"/>
      <c r="AF61" s="75"/>
      <c r="AG61" s="74"/>
      <c r="AH61" s="75"/>
      <c r="AI61" s="74"/>
      <c r="AJ61" s="75"/>
      <c r="AK61" s="74"/>
      <c r="AL61" s="75"/>
      <c r="AM61" s="74"/>
      <c r="AN61" s="77">
        <v>2</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3</v>
      </c>
      <c r="D62" s="80">
        <f t="shared" si="52"/>
        <v>0</v>
      </c>
      <c r="E62" s="34"/>
      <c r="F62" s="70"/>
      <c r="G62" s="34"/>
      <c r="H62" s="70"/>
      <c r="I62" s="34"/>
      <c r="J62" s="70"/>
      <c r="K62" s="74"/>
      <c r="L62" s="75"/>
      <c r="M62" s="74"/>
      <c r="N62" s="75"/>
      <c r="O62" s="74">
        <v>1</v>
      </c>
      <c r="P62" s="75"/>
      <c r="Q62" s="74">
        <v>1</v>
      </c>
      <c r="R62" s="75"/>
      <c r="S62" s="74">
        <v>1</v>
      </c>
      <c r="T62" s="75"/>
      <c r="U62" s="74"/>
      <c r="V62" s="75"/>
      <c r="W62" s="74"/>
      <c r="X62" s="75"/>
      <c r="Y62" s="74"/>
      <c r="Z62" s="75"/>
      <c r="AA62" s="74"/>
      <c r="AB62" s="75"/>
      <c r="AC62" s="74"/>
      <c r="AD62" s="75"/>
      <c r="AE62" s="74"/>
      <c r="AF62" s="75"/>
      <c r="AG62" s="74"/>
      <c r="AH62" s="75"/>
      <c r="AI62" s="74"/>
      <c r="AJ62" s="75"/>
      <c r="AK62" s="74"/>
      <c r="AL62" s="75"/>
      <c r="AM62" s="74">
        <v>1</v>
      </c>
      <c r="AN62" s="77">
        <v>2</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69" t="s">
        <v>76</v>
      </c>
      <c r="B63" s="170"/>
      <c r="C63" s="79">
        <f>+I63+K63+M63+O63+Q63+S63+U63+W63+Y63+AA63+AC63+AE63+AG63+AI63+AK63+E63+G63</f>
        <v>10</v>
      </c>
      <c r="D63" s="80">
        <f>+J63+L63+N63+P63+R63+T63+V63+X63+Z63+AB63+AD63+AF63+AH63+AJ63+AL63+H63+F63</f>
        <v>0</v>
      </c>
      <c r="E63" s="74"/>
      <c r="F63" s="75"/>
      <c r="G63" s="74"/>
      <c r="H63" s="75"/>
      <c r="I63" s="74"/>
      <c r="J63" s="75"/>
      <c r="K63" s="74"/>
      <c r="L63" s="75"/>
      <c r="M63" s="74">
        <v>2</v>
      </c>
      <c r="N63" s="75"/>
      <c r="O63" s="74"/>
      <c r="P63" s="75"/>
      <c r="Q63" s="74">
        <v>1</v>
      </c>
      <c r="R63" s="75"/>
      <c r="S63" s="74">
        <v>1</v>
      </c>
      <c r="T63" s="75"/>
      <c r="U63" s="74"/>
      <c r="V63" s="75"/>
      <c r="W63" s="74">
        <v>2</v>
      </c>
      <c r="X63" s="75"/>
      <c r="Y63" s="74">
        <v>1</v>
      </c>
      <c r="Z63" s="75"/>
      <c r="AA63" s="74">
        <v>1</v>
      </c>
      <c r="AB63" s="75"/>
      <c r="AC63" s="74"/>
      <c r="AD63" s="75"/>
      <c r="AE63" s="74">
        <v>1</v>
      </c>
      <c r="AF63" s="75"/>
      <c r="AG63" s="74"/>
      <c r="AH63" s="75"/>
      <c r="AI63" s="74"/>
      <c r="AJ63" s="75"/>
      <c r="AK63" s="74">
        <v>1</v>
      </c>
      <c r="AL63" s="75"/>
      <c r="AM63" s="74">
        <v>3</v>
      </c>
      <c r="AN63" s="77">
        <v>7</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19</v>
      </c>
      <c r="D64" s="82">
        <f>+J64+L64+N64+P64+R64+T64+V64+X64+Z64+AB64+AD64+AF64+AH64+AJ64+AL64</f>
        <v>0</v>
      </c>
      <c r="E64" s="83"/>
      <c r="F64" s="84"/>
      <c r="G64" s="83"/>
      <c r="H64" s="84"/>
      <c r="I64" s="43"/>
      <c r="J64" s="85"/>
      <c r="K64" s="43">
        <v>5</v>
      </c>
      <c r="L64" s="85"/>
      <c r="M64" s="43">
        <v>7</v>
      </c>
      <c r="N64" s="85"/>
      <c r="O64" s="43">
        <v>1</v>
      </c>
      <c r="P64" s="85"/>
      <c r="Q64" s="43">
        <v>3</v>
      </c>
      <c r="R64" s="85"/>
      <c r="S64" s="43"/>
      <c r="T64" s="85"/>
      <c r="U64" s="43">
        <v>1</v>
      </c>
      <c r="V64" s="85"/>
      <c r="W64" s="43">
        <v>1</v>
      </c>
      <c r="X64" s="85"/>
      <c r="Y64" s="43"/>
      <c r="Z64" s="85"/>
      <c r="AA64" s="43"/>
      <c r="AB64" s="85"/>
      <c r="AC64" s="43"/>
      <c r="AD64" s="85"/>
      <c r="AE64" s="43">
        <v>1</v>
      </c>
      <c r="AF64" s="85"/>
      <c r="AG64" s="43"/>
      <c r="AH64" s="85"/>
      <c r="AI64" s="43"/>
      <c r="AJ64" s="85"/>
      <c r="AK64" s="43"/>
      <c r="AL64" s="85"/>
      <c r="AM64" s="43">
        <v>5</v>
      </c>
      <c r="AN64" s="45">
        <v>14</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71" t="s">
        <v>36</v>
      </c>
      <c r="D68" s="47" t="s">
        <v>37</v>
      </c>
      <c r="E68" s="171" t="s">
        <v>36</v>
      </c>
      <c r="F68" s="47" t="s">
        <v>37</v>
      </c>
      <c r="G68" s="171" t="s">
        <v>36</v>
      </c>
      <c r="H68" s="47" t="s">
        <v>37</v>
      </c>
      <c r="I68" s="171" t="s">
        <v>36</v>
      </c>
      <c r="J68" s="47" t="s">
        <v>37</v>
      </c>
      <c r="K68" s="171" t="s">
        <v>36</v>
      </c>
      <c r="L68" s="47" t="s">
        <v>37</v>
      </c>
      <c r="M68" s="171" t="s">
        <v>36</v>
      </c>
      <c r="N68" s="47" t="s">
        <v>37</v>
      </c>
      <c r="O68" s="171" t="s">
        <v>36</v>
      </c>
      <c r="P68" s="47" t="s">
        <v>37</v>
      </c>
      <c r="Q68" s="171" t="s">
        <v>36</v>
      </c>
      <c r="R68" s="47" t="s">
        <v>37</v>
      </c>
      <c r="S68" s="171" t="s">
        <v>36</v>
      </c>
      <c r="T68" s="47" t="s">
        <v>37</v>
      </c>
      <c r="U68" s="171" t="s">
        <v>36</v>
      </c>
      <c r="V68" s="47" t="s">
        <v>37</v>
      </c>
      <c r="W68" s="171" t="s">
        <v>36</v>
      </c>
      <c r="X68" s="47" t="s">
        <v>37</v>
      </c>
      <c r="Y68" s="171" t="s">
        <v>36</v>
      </c>
      <c r="Z68" s="47" t="s">
        <v>37</v>
      </c>
      <c r="AA68" s="171" t="s">
        <v>36</v>
      </c>
      <c r="AB68" s="47" t="s">
        <v>37</v>
      </c>
      <c r="AC68" s="171" t="s">
        <v>36</v>
      </c>
      <c r="AD68" s="47" t="s">
        <v>37</v>
      </c>
      <c r="AE68" s="171" t="s">
        <v>36</v>
      </c>
      <c r="AF68" s="47" t="s">
        <v>37</v>
      </c>
      <c r="AG68" s="171" t="s">
        <v>36</v>
      </c>
      <c r="AH68" s="47" t="s">
        <v>37</v>
      </c>
      <c r="AI68" s="171" t="s">
        <v>36</v>
      </c>
      <c r="AJ68" s="47" t="s">
        <v>37</v>
      </c>
      <c r="AK68" s="17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69" t="s">
        <v>76</v>
      </c>
      <c r="B85" s="17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4413</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17" sqref="A17"/>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",[2]NOMBRE!B2," - ","( ",[2]NOMBRE!C2,[2]NOMBRE!D2,[2]NOMBRE!E2,[2]NOMBRE!F2,[2]NOMBRE!G2,"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",[2]NOMBRE!B3," - ","( ",[2]NOMBRE!C3,[2]NOMBRE!D3,[2]NOMBRE!E3,[2]NOMBRE!F3,[2]NOMBRE!G3,[2]NOMBRE!H3,"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",[2]NOMBRE!B6," - ","( ",[2]NOMBRE!C6,[2]NOMBRE!D6," )")</f>
        <v>MES: ENERO - ( 01 )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",[2]NOMBRE!B7)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14" t="s">
        <v>11</v>
      </c>
      <c r="E10" s="20" t="s">
        <v>12</v>
      </c>
      <c r="F10" s="103" t="s">
        <v>9</v>
      </c>
      <c r="G10" s="19" t="s">
        <v>10</v>
      </c>
      <c r="H10" s="114" t="s">
        <v>11</v>
      </c>
      <c r="I10" s="21" t="s">
        <v>12</v>
      </c>
      <c r="J10" s="22"/>
      <c r="K10" s="18" t="s">
        <v>9</v>
      </c>
      <c r="L10" s="19" t="s">
        <v>10</v>
      </c>
      <c r="M10" s="114" t="s">
        <v>11</v>
      </c>
      <c r="N10" s="104" t="s">
        <v>12</v>
      </c>
      <c r="O10" s="103" t="s">
        <v>9</v>
      </c>
      <c r="P10" s="19" t="s">
        <v>10</v>
      </c>
      <c r="Q10" s="11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139</v>
      </c>
      <c r="C11" s="25"/>
      <c r="D11" s="26"/>
      <c r="E11" s="105">
        <v>139</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143</v>
      </c>
      <c r="C12" s="25"/>
      <c r="D12" s="34"/>
      <c r="E12" s="105">
        <v>143</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92</v>
      </c>
      <c r="C13" s="25"/>
      <c r="D13" s="34"/>
      <c r="E13" s="105">
        <v>92</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8</v>
      </c>
      <c r="C14" s="25"/>
      <c r="D14" s="34"/>
      <c r="E14" s="105">
        <v>8</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4</v>
      </c>
      <c r="C15" s="25"/>
      <c r="D15" s="34"/>
      <c r="E15" s="105">
        <v>4</v>
      </c>
      <c r="F15" s="107">
        <v>4</v>
      </c>
      <c r="G15" s="35"/>
      <c r="H15" s="34"/>
      <c r="I15" s="37">
        <v>4</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131</v>
      </c>
      <c r="C16" s="40">
        <v>140</v>
      </c>
      <c r="D16" s="34"/>
      <c r="E16" s="105">
        <v>271</v>
      </c>
      <c r="F16" s="107">
        <v>1</v>
      </c>
      <c r="G16" s="35"/>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c r="C17" s="40"/>
      <c r="D17" s="34"/>
      <c r="E17" s="105"/>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150</v>
      </c>
      <c r="C18" s="40"/>
      <c r="D18" s="34"/>
      <c r="E18" s="105">
        <v>150</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2</v>
      </c>
      <c r="C19" s="40"/>
      <c r="D19" s="39"/>
      <c r="E19" s="108">
        <v>2</v>
      </c>
      <c r="F19" s="109">
        <v>2</v>
      </c>
      <c r="G19" s="37"/>
      <c r="H19" s="39"/>
      <c r="I19" s="37">
        <v>2</v>
      </c>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560</v>
      </c>
      <c r="C21" s="40"/>
      <c r="D21" s="39"/>
      <c r="E21" s="108">
        <v>560</v>
      </c>
      <c r="F21" s="109"/>
      <c r="G21" s="37"/>
      <c r="H21" s="39"/>
      <c r="I21" s="37"/>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37</v>
      </c>
      <c r="C22" s="40"/>
      <c r="D22" s="39">
        <v>20</v>
      </c>
      <c r="E22" s="108">
        <v>17</v>
      </c>
      <c r="F22" s="109">
        <v>9</v>
      </c>
      <c r="G22" s="37"/>
      <c r="H22" s="39">
        <v>4</v>
      </c>
      <c r="I22" s="37">
        <v>5</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289</v>
      </c>
      <c r="C23" s="40"/>
      <c r="D23" s="39">
        <v>117</v>
      </c>
      <c r="E23" s="108">
        <v>172</v>
      </c>
      <c r="F23" s="109">
        <v>1</v>
      </c>
      <c r="G23" s="37"/>
      <c r="H23" s="39">
        <v>1</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v>1</v>
      </c>
      <c r="C26" s="44"/>
      <c r="D26" s="43">
        <v>1</v>
      </c>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14" t="s">
        <v>36</v>
      </c>
      <c r="D29" s="47" t="s">
        <v>37</v>
      </c>
      <c r="E29" s="115" t="s">
        <v>38</v>
      </c>
      <c r="F29" s="114" t="s">
        <v>36</v>
      </c>
      <c r="G29" s="47" t="s">
        <v>37</v>
      </c>
      <c r="H29" s="115" t="s">
        <v>38</v>
      </c>
      <c r="I29" s="114" t="s">
        <v>36</v>
      </c>
      <c r="J29" s="47" t="s">
        <v>37</v>
      </c>
      <c r="K29" s="115" t="s">
        <v>38</v>
      </c>
      <c r="L29" s="114" t="s">
        <v>36</v>
      </c>
      <c r="M29" s="47" t="s">
        <v>37</v>
      </c>
      <c r="N29" s="115" t="s">
        <v>38</v>
      </c>
      <c r="O29" s="114" t="s">
        <v>36</v>
      </c>
      <c r="P29" s="47" t="s">
        <v>37</v>
      </c>
      <c r="Q29" s="11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14" t="s">
        <v>36</v>
      </c>
      <c r="D37" s="47" t="s">
        <v>37</v>
      </c>
      <c r="E37" s="115" t="s">
        <v>38</v>
      </c>
      <c r="F37" s="114" t="s">
        <v>36</v>
      </c>
      <c r="G37" s="47" t="s">
        <v>37</v>
      </c>
      <c r="H37" s="115" t="s">
        <v>38</v>
      </c>
      <c r="I37" s="114" t="s">
        <v>36</v>
      </c>
      <c r="J37" s="47" t="s">
        <v>37</v>
      </c>
      <c r="K37" s="115" t="s">
        <v>38</v>
      </c>
      <c r="L37" s="114" t="s">
        <v>36</v>
      </c>
      <c r="M37" s="47" t="s">
        <v>37</v>
      </c>
      <c r="N37" s="115" t="s">
        <v>38</v>
      </c>
      <c r="O37" s="114" t="s">
        <v>36</v>
      </c>
      <c r="P37" s="47" t="s">
        <v>37</v>
      </c>
      <c r="Q37" s="11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16" t="s">
        <v>36</v>
      </c>
      <c r="D46" s="21" t="s">
        <v>37</v>
      </c>
      <c r="E46" s="114" t="s">
        <v>36</v>
      </c>
      <c r="F46" s="47" t="s">
        <v>37</v>
      </c>
      <c r="G46" s="114" t="s">
        <v>36</v>
      </c>
      <c r="H46" s="47" t="s">
        <v>37</v>
      </c>
      <c r="I46" s="114" t="s">
        <v>36</v>
      </c>
      <c r="J46" s="47" t="s">
        <v>37</v>
      </c>
      <c r="K46" s="114" t="s">
        <v>36</v>
      </c>
      <c r="L46" s="47" t="s">
        <v>37</v>
      </c>
      <c r="M46" s="114" t="s">
        <v>36</v>
      </c>
      <c r="N46" s="47" t="s">
        <v>37</v>
      </c>
      <c r="O46" s="114" t="s">
        <v>36</v>
      </c>
      <c r="P46" s="47" t="s">
        <v>37</v>
      </c>
      <c r="Q46" s="114" t="s">
        <v>36</v>
      </c>
      <c r="R46" s="47" t="s">
        <v>37</v>
      </c>
      <c r="S46" s="114" t="s">
        <v>36</v>
      </c>
      <c r="T46" s="47" t="s">
        <v>37</v>
      </c>
      <c r="U46" s="114" t="s">
        <v>36</v>
      </c>
      <c r="V46" s="47" t="s">
        <v>37</v>
      </c>
      <c r="W46" s="114" t="s">
        <v>36</v>
      </c>
      <c r="X46" s="47" t="s">
        <v>37</v>
      </c>
      <c r="Y46" s="114" t="s">
        <v>36</v>
      </c>
      <c r="Z46" s="47" t="s">
        <v>37</v>
      </c>
      <c r="AA46" s="114" t="s">
        <v>36</v>
      </c>
      <c r="AB46" s="47" t="s">
        <v>37</v>
      </c>
      <c r="AC46" s="114" t="s">
        <v>36</v>
      </c>
      <c r="AD46" s="47" t="s">
        <v>37</v>
      </c>
      <c r="AE46" s="114" t="s">
        <v>36</v>
      </c>
      <c r="AF46" s="47" t="s">
        <v>37</v>
      </c>
      <c r="AG46" s="114" t="s">
        <v>36</v>
      </c>
      <c r="AH46" s="47" t="s">
        <v>37</v>
      </c>
      <c r="AI46" s="114" t="s">
        <v>36</v>
      </c>
      <c r="AJ46" s="47" t="s">
        <v>37</v>
      </c>
      <c r="AK46" s="11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186</v>
      </c>
      <c r="D47" s="64">
        <f t="shared" si="13"/>
        <v>0</v>
      </c>
      <c r="E47" s="65"/>
      <c r="F47" s="66"/>
      <c r="G47" s="65"/>
      <c r="H47" s="66"/>
      <c r="I47" s="48"/>
      <c r="J47" s="49"/>
      <c r="K47" s="48">
        <v>30</v>
      </c>
      <c r="L47" s="49"/>
      <c r="M47" s="48">
        <v>37</v>
      </c>
      <c r="N47" s="49"/>
      <c r="O47" s="48">
        <v>46</v>
      </c>
      <c r="P47" s="49"/>
      <c r="Q47" s="48">
        <v>33</v>
      </c>
      <c r="R47" s="49"/>
      <c r="S47" s="48">
        <v>31</v>
      </c>
      <c r="T47" s="49"/>
      <c r="U47" s="48">
        <v>8</v>
      </c>
      <c r="V47" s="49"/>
      <c r="W47" s="48">
        <v>1</v>
      </c>
      <c r="X47" s="49"/>
      <c r="Y47" s="48"/>
      <c r="Z47" s="49"/>
      <c r="AA47" s="48"/>
      <c r="AB47" s="49"/>
      <c r="AC47" s="48"/>
      <c r="AD47" s="49"/>
      <c r="AE47" s="48"/>
      <c r="AF47" s="49"/>
      <c r="AG47" s="48"/>
      <c r="AH47" s="49"/>
      <c r="AI47" s="48"/>
      <c r="AJ47" s="49"/>
      <c r="AK47" s="65"/>
      <c r="AL47" s="66"/>
      <c r="AM47" s="34"/>
      <c r="AN47" s="37">
        <v>186</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72</v>
      </c>
      <c r="D48" s="69">
        <f t="shared" si="13"/>
        <v>0</v>
      </c>
      <c r="E48" s="34"/>
      <c r="F48" s="70"/>
      <c r="G48" s="34"/>
      <c r="H48" s="70"/>
      <c r="I48" s="24"/>
      <c r="J48" s="52"/>
      <c r="K48" s="24">
        <v>5</v>
      </c>
      <c r="L48" s="52"/>
      <c r="M48" s="24">
        <v>22</v>
      </c>
      <c r="N48" s="52"/>
      <c r="O48" s="24">
        <v>21</v>
      </c>
      <c r="P48" s="52"/>
      <c r="Q48" s="24">
        <v>16</v>
      </c>
      <c r="R48" s="52"/>
      <c r="S48" s="24">
        <v>6</v>
      </c>
      <c r="T48" s="52"/>
      <c r="U48" s="24">
        <v>2</v>
      </c>
      <c r="V48" s="52"/>
      <c r="W48" s="24"/>
      <c r="X48" s="52"/>
      <c r="Y48" s="24"/>
      <c r="Z48" s="52"/>
      <c r="AA48" s="24"/>
      <c r="AB48" s="52"/>
      <c r="AC48" s="24"/>
      <c r="AD48" s="52"/>
      <c r="AE48" s="24"/>
      <c r="AF48" s="52"/>
      <c r="AG48" s="24"/>
      <c r="AH48" s="52"/>
      <c r="AI48" s="24"/>
      <c r="AJ48" s="52"/>
      <c r="AK48" s="34"/>
      <c r="AL48" s="70"/>
      <c r="AM48" s="34"/>
      <c r="AN48" s="37">
        <v>72</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2</v>
      </c>
      <c r="D50" s="72">
        <f>L50+N50+P50+R50+T50+V50+X50+Z50+AB50+AD50+AF50+AH50+AJ50+AL50</f>
        <v>0</v>
      </c>
      <c r="E50" s="34"/>
      <c r="F50" s="70"/>
      <c r="G50" s="34"/>
      <c r="H50" s="70"/>
      <c r="I50" s="34"/>
      <c r="J50" s="70"/>
      <c r="K50" s="39"/>
      <c r="L50" s="71"/>
      <c r="M50" s="39"/>
      <c r="N50" s="71"/>
      <c r="O50" s="39">
        <v>1</v>
      </c>
      <c r="P50" s="71"/>
      <c r="Q50" s="39"/>
      <c r="R50" s="71"/>
      <c r="S50" s="39"/>
      <c r="T50" s="71"/>
      <c r="U50" s="39"/>
      <c r="V50" s="71"/>
      <c r="W50" s="39">
        <v>1</v>
      </c>
      <c r="X50" s="71"/>
      <c r="Y50" s="39"/>
      <c r="Z50" s="71"/>
      <c r="AA50" s="39"/>
      <c r="AB50" s="71"/>
      <c r="AC50" s="39"/>
      <c r="AD50" s="71"/>
      <c r="AE50" s="39"/>
      <c r="AF50" s="71"/>
      <c r="AG50" s="39"/>
      <c r="AH50" s="71"/>
      <c r="AI50" s="39"/>
      <c r="AJ50" s="71"/>
      <c r="AK50" s="39"/>
      <c r="AL50" s="71"/>
      <c r="AM50" s="39"/>
      <c r="AN50" s="37">
        <v>2</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6</v>
      </c>
      <c r="D52" s="69">
        <f>+J52+L52+N52+P52+R52+T52+V52+X52+Z52+AB52+AD52+AF52+AH52+AJ52+AL52</f>
        <v>0</v>
      </c>
      <c r="E52" s="34"/>
      <c r="F52" s="70"/>
      <c r="G52" s="34"/>
      <c r="H52" s="70"/>
      <c r="I52" s="39"/>
      <c r="J52" s="71"/>
      <c r="K52" s="39"/>
      <c r="L52" s="71"/>
      <c r="M52" s="39">
        <v>1</v>
      </c>
      <c r="N52" s="71"/>
      <c r="O52" s="39">
        <v>1</v>
      </c>
      <c r="P52" s="71"/>
      <c r="Q52" s="39">
        <v>2</v>
      </c>
      <c r="R52" s="71"/>
      <c r="S52" s="39">
        <v>1</v>
      </c>
      <c r="T52" s="71"/>
      <c r="U52" s="39">
        <v>1</v>
      </c>
      <c r="V52" s="71"/>
      <c r="W52" s="39"/>
      <c r="X52" s="71"/>
      <c r="Y52" s="39"/>
      <c r="Z52" s="71"/>
      <c r="AA52" s="39"/>
      <c r="AB52" s="71"/>
      <c r="AC52" s="39"/>
      <c r="AD52" s="71"/>
      <c r="AE52" s="39"/>
      <c r="AF52" s="71"/>
      <c r="AG52" s="39"/>
      <c r="AH52" s="71"/>
      <c r="AI52" s="39"/>
      <c r="AJ52" s="71"/>
      <c r="AK52" s="39"/>
      <c r="AL52" s="71"/>
      <c r="AM52" s="39">
        <v>3</v>
      </c>
      <c r="AN52" s="37">
        <v>3</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5</v>
      </c>
      <c r="D53" s="69">
        <f>+J53+L53+N53+P53+R53+T53+V53+X53+Z53+AB53+AD53+AF53+AH53+AJ53+AL53</f>
        <v>0</v>
      </c>
      <c r="E53" s="34"/>
      <c r="F53" s="70"/>
      <c r="G53" s="34"/>
      <c r="H53" s="70"/>
      <c r="I53" s="39"/>
      <c r="J53" s="71"/>
      <c r="K53" s="39"/>
      <c r="L53" s="71"/>
      <c r="M53" s="39">
        <v>1</v>
      </c>
      <c r="N53" s="71"/>
      <c r="O53" s="39">
        <v>1</v>
      </c>
      <c r="P53" s="71"/>
      <c r="Q53" s="39"/>
      <c r="R53" s="71"/>
      <c r="S53" s="39">
        <v>2</v>
      </c>
      <c r="T53" s="71"/>
      <c r="U53" s="39"/>
      <c r="V53" s="71"/>
      <c r="W53" s="39">
        <v>1</v>
      </c>
      <c r="X53" s="71"/>
      <c r="Y53" s="39"/>
      <c r="Z53" s="71"/>
      <c r="AA53" s="39"/>
      <c r="AB53" s="71"/>
      <c r="AC53" s="39"/>
      <c r="AD53" s="71"/>
      <c r="AE53" s="39"/>
      <c r="AF53" s="71"/>
      <c r="AG53" s="39"/>
      <c r="AH53" s="71"/>
      <c r="AI53" s="39"/>
      <c r="AJ53" s="71"/>
      <c r="AK53" s="39"/>
      <c r="AL53" s="71"/>
      <c r="AM53" s="39"/>
      <c r="AN53" s="37">
        <v>5</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v>1</v>
      </c>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v>1</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2</v>
      </c>
      <c r="D55" s="69">
        <f t="shared" si="51"/>
        <v>0</v>
      </c>
      <c r="E55" s="34"/>
      <c r="F55" s="70"/>
      <c r="G55" s="34"/>
      <c r="H55" s="70"/>
      <c r="I55" s="34"/>
      <c r="J55" s="70"/>
      <c r="K55" s="39"/>
      <c r="L55" s="71"/>
      <c r="M55" s="39"/>
      <c r="N55" s="71"/>
      <c r="O55" s="39"/>
      <c r="P55" s="71"/>
      <c r="Q55" s="39">
        <v>1</v>
      </c>
      <c r="R55" s="71"/>
      <c r="S55" s="39"/>
      <c r="T55" s="71"/>
      <c r="U55" s="39"/>
      <c r="V55" s="71"/>
      <c r="W55" s="39"/>
      <c r="X55" s="71"/>
      <c r="Y55" s="39"/>
      <c r="Z55" s="71"/>
      <c r="AA55" s="39"/>
      <c r="AB55" s="71"/>
      <c r="AC55" s="39"/>
      <c r="AD55" s="71"/>
      <c r="AE55" s="39">
        <v>1</v>
      </c>
      <c r="AF55" s="71"/>
      <c r="AG55" s="39"/>
      <c r="AH55" s="71"/>
      <c r="AI55" s="39"/>
      <c r="AJ55" s="71"/>
      <c r="AK55" s="39"/>
      <c r="AL55" s="71"/>
      <c r="AM55" s="39">
        <v>1</v>
      </c>
      <c r="AN55" s="37">
        <v>1</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c r="L60" s="75"/>
      <c r="M60" s="74"/>
      <c r="N60" s="75"/>
      <c r="O60" s="74"/>
      <c r="P60" s="75"/>
      <c r="Q60" s="74"/>
      <c r="R60" s="75"/>
      <c r="S60" s="74"/>
      <c r="T60" s="75"/>
      <c r="U60" s="74"/>
      <c r="V60" s="75"/>
      <c r="W60" s="74"/>
      <c r="X60" s="75"/>
      <c r="Y60" s="74"/>
      <c r="Z60" s="75"/>
      <c r="AA60" s="74"/>
      <c r="AB60" s="75"/>
      <c r="AC60" s="74">
        <v>1</v>
      </c>
      <c r="AD60" s="75"/>
      <c r="AE60" s="74"/>
      <c r="AF60" s="75"/>
      <c r="AG60" s="74"/>
      <c r="AH60" s="75"/>
      <c r="AI60" s="74"/>
      <c r="AJ60" s="75"/>
      <c r="AK60" s="74"/>
      <c r="AL60" s="75"/>
      <c r="AM60" s="74">
        <v>1</v>
      </c>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3</v>
      </c>
      <c r="D61" s="72">
        <f t="shared" si="52"/>
        <v>0</v>
      </c>
      <c r="E61" s="39"/>
      <c r="F61" s="71"/>
      <c r="G61" s="39">
        <v>1</v>
      </c>
      <c r="H61" s="71"/>
      <c r="I61" s="39">
        <v>2</v>
      </c>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v>3</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1</v>
      </c>
      <c r="D62" s="80">
        <f t="shared" si="52"/>
        <v>0</v>
      </c>
      <c r="E62" s="34"/>
      <c r="F62" s="70"/>
      <c r="G62" s="34"/>
      <c r="H62" s="70"/>
      <c r="I62" s="34"/>
      <c r="J62" s="70"/>
      <c r="K62" s="74"/>
      <c r="L62" s="75"/>
      <c r="M62" s="74"/>
      <c r="N62" s="75"/>
      <c r="O62" s="74">
        <v>1</v>
      </c>
      <c r="P62" s="75"/>
      <c r="Q62" s="74"/>
      <c r="R62" s="75"/>
      <c r="S62" s="74"/>
      <c r="T62" s="75"/>
      <c r="U62" s="74"/>
      <c r="V62" s="75"/>
      <c r="W62" s="74"/>
      <c r="X62" s="75"/>
      <c r="Y62" s="74"/>
      <c r="Z62" s="75"/>
      <c r="AA62" s="74"/>
      <c r="AB62" s="75"/>
      <c r="AC62" s="74"/>
      <c r="AD62" s="75"/>
      <c r="AE62" s="74"/>
      <c r="AF62" s="75"/>
      <c r="AG62" s="74"/>
      <c r="AH62" s="75"/>
      <c r="AI62" s="74"/>
      <c r="AJ62" s="75"/>
      <c r="AK62" s="74"/>
      <c r="AL62" s="75"/>
      <c r="AM62" s="74">
        <v>1</v>
      </c>
      <c r="AN62" s="77"/>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12" t="s">
        <v>76</v>
      </c>
      <c r="B63" s="113"/>
      <c r="C63" s="79">
        <f>+I63+K63+M63+O63+Q63+S63+U63+W63+Y63+AA63+AC63+AE63+AG63+AI63+AK63+E63+G63</f>
        <v>36</v>
      </c>
      <c r="D63" s="80">
        <f>+J63+L63+N63+P63+R63+T63+V63+X63+Z63+AB63+AD63+AF63+AH63+AJ63+AL63+H63+F63</f>
        <v>0</v>
      </c>
      <c r="E63" s="74"/>
      <c r="F63" s="75"/>
      <c r="G63" s="74"/>
      <c r="H63" s="75"/>
      <c r="I63" s="74"/>
      <c r="J63" s="75"/>
      <c r="K63" s="74">
        <v>5</v>
      </c>
      <c r="L63" s="75"/>
      <c r="M63" s="74">
        <v>7</v>
      </c>
      <c r="N63" s="75"/>
      <c r="O63" s="74">
        <v>4</v>
      </c>
      <c r="P63" s="75"/>
      <c r="Q63" s="74">
        <v>3</v>
      </c>
      <c r="R63" s="75"/>
      <c r="S63" s="74">
        <v>4</v>
      </c>
      <c r="T63" s="75"/>
      <c r="U63" s="74">
        <v>1</v>
      </c>
      <c r="V63" s="75"/>
      <c r="W63" s="74">
        <v>4</v>
      </c>
      <c r="X63" s="75"/>
      <c r="Y63" s="74">
        <v>2</v>
      </c>
      <c r="Z63" s="75"/>
      <c r="AA63" s="74"/>
      <c r="AB63" s="75"/>
      <c r="AC63" s="74">
        <v>1</v>
      </c>
      <c r="AD63" s="75"/>
      <c r="AE63" s="74">
        <v>3</v>
      </c>
      <c r="AF63" s="75"/>
      <c r="AG63" s="74">
        <v>2</v>
      </c>
      <c r="AH63" s="75"/>
      <c r="AI63" s="74"/>
      <c r="AJ63" s="75"/>
      <c r="AK63" s="74"/>
      <c r="AL63" s="75"/>
      <c r="AM63" s="74">
        <v>23</v>
      </c>
      <c r="AN63" s="77">
        <v>13</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7</v>
      </c>
      <c r="D64" s="82">
        <f>+J64+L64+N64+P64+R64+T64+V64+X64+Z64+AB64+AD64+AF64+AH64+AJ64+AL64</f>
        <v>0</v>
      </c>
      <c r="E64" s="83"/>
      <c r="F64" s="84"/>
      <c r="G64" s="83"/>
      <c r="H64" s="84"/>
      <c r="I64" s="43"/>
      <c r="J64" s="85"/>
      <c r="K64" s="43">
        <v>2</v>
      </c>
      <c r="L64" s="85"/>
      <c r="M64" s="43">
        <v>1</v>
      </c>
      <c r="N64" s="85"/>
      <c r="O64" s="43">
        <v>1</v>
      </c>
      <c r="P64" s="85"/>
      <c r="Q64" s="43">
        <v>1</v>
      </c>
      <c r="R64" s="85"/>
      <c r="S64" s="43">
        <v>1</v>
      </c>
      <c r="T64" s="85"/>
      <c r="U64" s="43"/>
      <c r="V64" s="85"/>
      <c r="W64" s="43"/>
      <c r="X64" s="85"/>
      <c r="Y64" s="43">
        <v>1</v>
      </c>
      <c r="Z64" s="85"/>
      <c r="AA64" s="43"/>
      <c r="AB64" s="85"/>
      <c r="AC64" s="43"/>
      <c r="AD64" s="85"/>
      <c r="AE64" s="43"/>
      <c r="AF64" s="85"/>
      <c r="AG64" s="43"/>
      <c r="AH64" s="85"/>
      <c r="AI64" s="43"/>
      <c r="AJ64" s="85"/>
      <c r="AK64" s="43"/>
      <c r="AL64" s="85"/>
      <c r="AM64" s="43">
        <v>3</v>
      </c>
      <c r="AN64" s="45">
        <v>4</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14" t="s">
        <v>36</v>
      </c>
      <c r="D68" s="47" t="s">
        <v>37</v>
      </c>
      <c r="E68" s="114" t="s">
        <v>36</v>
      </c>
      <c r="F68" s="47" t="s">
        <v>37</v>
      </c>
      <c r="G68" s="114" t="s">
        <v>36</v>
      </c>
      <c r="H68" s="47" t="s">
        <v>37</v>
      </c>
      <c r="I68" s="114" t="s">
        <v>36</v>
      </c>
      <c r="J68" s="47" t="s">
        <v>37</v>
      </c>
      <c r="K68" s="114" t="s">
        <v>36</v>
      </c>
      <c r="L68" s="47" t="s">
        <v>37</v>
      </c>
      <c r="M68" s="114" t="s">
        <v>36</v>
      </c>
      <c r="N68" s="47" t="s">
        <v>37</v>
      </c>
      <c r="O68" s="114" t="s">
        <v>36</v>
      </c>
      <c r="P68" s="47" t="s">
        <v>37</v>
      </c>
      <c r="Q68" s="114" t="s">
        <v>36</v>
      </c>
      <c r="R68" s="47" t="s">
        <v>37</v>
      </c>
      <c r="S68" s="114" t="s">
        <v>36</v>
      </c>
      <c r="T68" s="47" t="s">
        <v>37</v>
      </c>
      <c r="U68" s="114" t="s">
        <v>36</v>
      </c>
      <c r="V68" s="47" t="s">
        <v>37</v>
      </c>
      <c r="W68" s="114" t="s">
        <v>36</v>
      </c>
      <c r="X68" s="47" t="s">
        <v>37</v>
      </c>
      <c r="Y68" s="114" t="s">
        <v>36</v>
      </c>
      <c r="Z68" s="47" t="s">
        <v>37</v>
      </c>
      <c r="AA68" s="114" t="s">
        <v>36</v>
      </c>
      <c r="AB68" s="47" t="s">
        <v>37</v>
      </c>
      <c r="AC68" s="114" t="s">
        <v>36</v>
      </c>
      <c r="AD68" s="47" t="s">
        <v>37</v>
      </c>
      <c r="AE68" s="114" t="s">
        <v>36</v>
      </c>
      <c r="AF68" s="47" t="s">
        <v>37</v>
      </c>
      <c r="AG68" s="114" t="s">
        <v>36</v>
      </c>
      <c r="AH68" s="47" t="s">
        <v>37</v>
      </c>
      <c r="AI68" s="114" t="s">
        <v>36</v>
      </c>
      <c r="AJ68" s="47" t="s">
        <v>37</v>
      </c>
      <c r="AK68" s="11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12" t="s">
        <v>76</v>
      </c>
      <c r="B85" s="11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4394</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A6:P6"/>
    <mergeCell ref="A7:H7"/>
    <mergeCell ref="J7:P7"/>
    <mergeCell ref="A8:A10"/>
    <mergeCell ref="B8:E8"/>
    <mergeCell ref="B9:C9"/>
    <mergeCell ref="D9:E9"/>
    <mergeCell ref="F8:I8"/>
    <mergeCell ref="K8:N8"/>
    <mergeCell ref="O8:R8"/>
    <mergeCell ref="I28:K28"/>
    <mergeCell ref="L28:N28"/>
    <mergeCell ref="O28:Q28"/>
    <mergeCell ref="O9:P9"/>
    <mergeCell ref="F9:G9"/>
    <mergeCell ref="H9:I9"/>
    <mergeCell ref="K9:L9"/>
    <mergeCell ref="M9:N9"/>
    <mergeCell ref="Q9:R9"/>
    <mergeCell ref="A30:B30"/>
    <mergeCell ref="A31:A33"/>
    <mergeCell ref="A34:B34"/>
    <mergeCell ref="A36:B37"/>
    <mergeCell ref="C36:E36"/>
    <mergeCell ref="F36:H36"/>
    <mergeCell ref="A28:B29"/>
    <mergeCell ref="C28:E28"/>
    <mergeCell ref="F28:H28"/>
    <mergeCell ref="I45:J45"/>
    <mergeCell ref="K45:L45"/>
    <mergeCell ref="M45:N45"/>
    <mergeCell ref="O45:P45"/>
    <mergeCell ref="I36:K36"/>
    <mergeCell ref="L36:N36"/>
    <mergeCell ref="O36:Q36"/>
    <mergeCell ref="A38:B38"/>
    <mergeCell ref="A39:A41"/>
    <mergeCell ref="A42:B42"/>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A60:B60"/>
    <mergeCell ref="A61:B61"/>
    <mergeCell ref="A62:B62"/>
    <mergeCell ref="A64:B64"/>
    <mergeCell ref="A66:B68"/>
    <mergeCell ref="C66:D67"/>
    <mergeCell ref="A52:B52"/>
    <mergeCell ref="A53:B53"/>
    <mergeCell ref="A54:B54"/>
    <mergeCell ref="A55:B55"/>
    <mergeCell ref="A56:A58"/>
    <mergeCell ref="A59:B59"/>
    <mergeCell ref="E66:AL66"/>
    <mergeCell ref="AM66:AN66"/>
    <mergeCell ref="E67:F67"/>
    <mergeCell ref="G67:H67"/>
    <mergeCell ref="I67:J67"/>
    <mergeCell ref="K67:L67"/>
    <mergeCell ref="M67:N67"/>
    <mergeCell ref="O67:P67"/>
    <mergeCell ref="Q67:R67"/>
    <mergeCell ref="S67:T67"/>
    <mergeCell ref="AM67:AM68"/>
    <mergeCell ref="AN67:AN68"/>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B88:C88"/>
    <mergeCell ref="D88:E88"/>
    <mergeCell ref="F88:G88"/>
    <mergeCell ref="B89:C89"/>
    <mergeCell ref="D89:E89"/>
    <mergeCell ref="F89:G89"/>
    <mergeCell ref="A76:B76"/>
    <mergeCell ref="A77:B77"/>
    <mergeCell ref="A78:A80"/>
    <mergeCell ref="A81:B81"/>
    <mergeCell ref="A82:B82"/>
    <mergeCell ref="A83:B83"/>
    <mergeCell ref="B92:C92"/>
    <mergeCell ref="D92:E92"/>
    <mergeCell ref="F92:G92"/>
    <mergeCell ref="B90:C90"/>
    <mergeCell ref="D90:E90"/>
    <mergeCell ref="F90:G90"/>
    <mergeCell ref="B91:C91"/>
    <mergeCell ref="D91:E91"/>
    <mergeCell ref="F91:G91"/>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B23" sqref="B23"/>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",[3]NOMBRE!B2," - ","( ",[3]NOMBRE!C2,[3]NOMBRE!D2,[3]NOMBRE!E2,[3]NOMBRE!F2,[3]NOMBRE!G2,"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",[3]NOMBRE!B3," - ","( ",[3]NOMBRE!C3,[3]NOMBRE!D3,[3]NOMBRE!E3,[3]NOMBRE!F3,[3]NOMBRE!G3,[3]NOMBRE!H3,"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",[3]NOMBRE!B6," - ","( ",[3]NOMBRE!C6,[3]NOMBRE!D6," )")</f>
        <v>MES: FEBRERO - ( 02 )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",[3]NOMBRE!B7)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21" t="s">
        <v>11</v>
      </c>
      <c r="E10" s="20" t="s">
        <v>12</v>
      </c>
      <c r="F10" s="103" t="s">
        <v>9</v>
      </c>
      <c r="G10" s="19" t="s">
        <v>10</v>
      </c>
      <c r="H10" s="121" t="s">
        <v>11</v>
      </c>
      <c r="I10" s="21" t="s">
        <v>12</v>
      </c>
      <c r="J10" s="22"/>
      <c r="K10" s="18" t="s">
        <v>9</v>
      </c>
      <c r="L10" s="19" t="s">
        <v>10</v>
      </c>
      <c r="M10" s="121" t="s">
        <v>11</v>
      </c>
      <c r="N10" s="104" t="s">
        <v>12</v>
      </c>
      <c r="O10" s="103" t="s">
        <v>9</v>
      </c>
      <c r="P10" s="19" t="s">
        <v>10</v>
      </c>
      <c r="Q10" s="12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151</v>
      </c>
      <c r="C11" s="25"/>
      <c r="D11" s="26"/>
      <c r="E11" s="105">
        <v>151</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130</v>
      </c>
      <c r="C12" s="25"/>
      <c r="D12" s="34"/>
      <c r="E12" s="105">
        <v>130</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76</v>
      </c>
      <c r="C13" s="25"/>
      <c r="D13" s="34"/>
      <c r="E13" s="105">
        <v>76</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10</v>
      </c>
      <c r="C14" s="25"/>
      <c r="D14" s="34"/>
      <c r="E14" s="105">
        <v>10</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1</v>
      </c>
      <c r="C15" s="25"/>
      <c r="D15" s="34"/>
      <c r="E15" s="105">
        <v>1</v>
      </c>
      <c r="F15" s="107">
        <v>1</v>
      </c>
      <c r="G15" s="35"/>
      <c r="H15" s="34"/>
      <c r="I15" s="37">
        <v>1</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85</v>
      </c>
      <c r="C16" s="40">
        <v>128</v>
      </c>
      <c r="D16" s="34"/>
      <c r="E16" s="105">
        <v>213</v>
      </c>
      <c r="F16" s="107">
        <v>2</v>
      </c>
      <c r="G16" s="35">
        <v>2</v>
      </c>
      <c r="H16" s="34"/>
      <c r="I16" s="41">
        <v>4</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c r="C17" s="40"/>
      <c r="D17" s="34"/>
      <c r="E17" s="105"/>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141</v>
      </c>
      <c r="C18" s="40"/>
      <c r="D18" s="34"/>
      <c r="E18" s="105">
        <v>141</v>
      </c>
      <c r="F18" s="107">
        <v>1</v>
      </c>
      <c r="G18" s="35"/>
      <c r="H18" s="34"/>
      <c r="I18" s="37">
        <v>1</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1</v>
      </c>
      <c r="C19" s="40"/>
      <c r="D19" s="39"/>
      <c r="E19" s="108">
        <v>1</v>
      </c>
      <c r="F19" s="109">
        <v>1</v>
      </c>
      <c r="G19" s="37"/>
      <c r="H19" s="39"/>
      <c r="I19" s="37">
        <v>1</v>
      </c>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436</v>
      </c>
      <c r="C21" s="40"/>
      <c r="D21" s="39"/>
      <c r="E21" s="108">
        <v>436</v>
      </c>
      <c r="F21" s="109">
        <v>3</v>
      </c>
      <c r="G21" s="37"/>
      <c r="H21" s="39"/>
      <c r="I21" s="37">
        <v>3</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33</v>
      </c>
      <c r="C22" s="40"/>
      <c r="D22" s="39">
        <v>19</v>
      </c>
      <c r="E22" s="108">
        <v>14</v>
      </c>
      <c r="F22" s="109">
        <v>9</v>
      </c>
      <c r="G22" s="37"/>
      <c r="H22" s="39">
        <v>5</v>
      </c>
      <c r="I22" s="37">
        <v>4</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265</v>
      </c>
      <c r="C23" s="40"/>
      <c r="D23" s="39">
        <v>100</v>
      </c>
      <c r="E23" s="108">
        <v>165</v>
      </c>
      <c r="F23" s="109">
        <v>2</v>
      </c>
      <c r="G23" s="37"/>
      <c r="H23" s="39">
        <v>1</v>
      </c>
      <c r="I23" s="37">
        <v>1</v>
      </c>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21" t="s">
        <v>36</v>
      </c>
      <c r="D29" s="47" t="s">
        <v>37</v>
      </c>
      <c r="E29" s="118" t="s">
        <v>38</v>
      </c>
      <c r="F29" s="121" t="s">
        <v>36</v>
      </c>
      <c r="G29" s="47" t="s">
        <v>37</v>
      </c>
      <c r="H29" s="118" t="s">
        <v>38</v>
      </c>
      <c r="I29" s="121" t="s">
        <v>36</v>
      </c>
      <c r="J29" s="47" t="s">
        <v>37</v>
      </c>
      <c r="K29" s="118" t="s">
        <v>38</v>
      </c>
      <c r="L29" s="121" t="s">
        <v>36</v>
      </c>
      <c r="M29" s="47" t="s">
        <v>37</v>
      </c>
      <c r="N29" s="118" t="s">
        <v>38</v>
      </c>
      <c r="O29" s="121" t="s">
        <v>36</v>
      </c>
      <c r="P29" s="47" t="s">
        <v>37</v>
      </c>
      <c r="Q29" s="11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21" t="s">
        <v>36</v>
      </c>
      <c r="D37" s="47" t="s">
        <v>37</v>
      </c>
      <c r="E37" s="118" t="s">
        <v>38</v>
      </c>
      <c r="F37" s="121" t="s">
        <v>36</v>
      </c>
      <c r="G37" s="47" t="s">
        <v>37</v>
      </c>
      <c r="H37" s="118" t="s">
        <v>38</v>
      </c>
      <c r="I37" s="121" t="s">
        <v>36</v>
      </c>
      <c r="J37" s="47" t="s">
        <v>37</v>
      </c>
      <c r="K37" s="118" t="s">
        <v>38</v>
      </c>
      <c r="L37" s="121" t="s">
        <v>36</v>
      </c>
      <c r="M37" s="47" t="s">
        <v>37</v>
      </c>
      <c r="N37" s="118" t="s">
        <v>38</v>
      </c>
      <c r="O37" s="121" t="s">
        <v>36</v>
      </c>
      <c r="P37" s="47" t="s">
        <v>37</v>
      </c>
      <c r="Q37" s="11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17" t="s">
        <v>36</v>
      </c>
      <c r="D46" s="21" t="s">
        <v>37</v>
      </c>
      <c r="E46" s="121" t="s">
        <v>36</v>
      </c>
      <c r="F46" s="47" t="s">
        <v>37</v>
      </c>
      <c r="G46" s="121" t="s">
        <v>36</v>
      </c>
      <c r="H46" s="47" t="s">
        <v>37</v>
      </c>
      <c r="I46" s="121" t="s">
        <v>36</v>
      </c>
      <c r="J46" s="47" t="s">
        <v>37</v>
      </c>
      <c r="K46" s="121" t="s">
        <v>36</v>
      </c>
      <c r="L46" s="47" t="s">
        <v>37</v>
      </c>
      <c r="M46" s="121" t="s">
        <v>36</v>
      </c>
      <c r="N46" s="47" t="s">
        <v>37</v>
      </c>
      <c r="O46" s="121" t="s">
        <v>36</v>
      </c>
      <c r="P46" s="47" t="s">
        <v>37</v>
      </c>
      <c r="Q46" s="121" t="s">
        <v>36</v>
      </c>
      <c r="R46" s="47" t="s">
        <v>37</v>
      </c>
      <c r="S46" s="121" t="s">
        <v>36</v>
      </c>
      <c r="T46" s="47" t="s">
        <v>37</v>
      </c>
      <c r="U46" s="121" t="s">
        <v>36</v>
      </c>
      <c r="V46" s="47" t="s">
        <v>37</v>
      </c>
      <c r="W46" s="121" t="s">
        <v>36</v>
      </c>
      <c r="X46" s="47" t="s">
        <v>37</v>
      </c>
      <c r="Y46" s="121" t="s">
        <v>36</v>
      </c>
      <c r="Z46" s="47" t="s">
        <v>37</v>
      </c>
      <c r="AA46" s="121" t="s">
        <v>36</v>
      </c>
      <c r="AB46" s="47" t="s">
        <v>37</v>
      </c>
      <c r="AC46" s="121" t="s">
        <v>36</v>
      </c>
      <c r="AD46" s="47" t="s">
        <v>37</v>
      </c>
      <c r="AE46" s="121" t="s">
        <v>36</v>
      </c>
      <c r="AF46" s="47" t="s">
        <v>37</v>
      </c>
      <c r="AG46" s="121" t="s">
        <v>36</v>
      </c>
      <c r="AH46" s="47" t="s">
        <v>37</v>
      </c>
      <c r="AI46" s="121" t="s">
        <v>36</v>
      </c>
      <c r="AJ46" s="47" t="s">
        <v>37</v>
      </c>
      <c r="AK46" s="12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190</v>
      </c>
      <c r="D47" s="64">
        <f t="shared" si="13"/>
        <v>0</v>
      </c>
      <c r="E47" s="65"/>
      <c r="F47" s="66"/>
      <c r="G47" s="65"/>
      <c r="H47" s="66"/>
      <c r="I47" s="48"/>
      <c r="J47" s="49"/>
      <c r="K47" s="48">
        <v>32</v>
      </c>
      <c r="L47" s="49"/>
      <c r="M47" s="48">
        <v>48</v>
      </c>
      <c r="N47" s="49"/>
      <c r="O47" s="48">
        <v>42</v>
      </c>
      <c r="P47" s="49"/>
      <c r="Q47" s="48">
        <v>33</v>
      </c>
      <c r="R47" s="49"/>
      <c r="S47" s="48">
        <v>27</v>
      </c>
      <c r="T47" s="49"/>
      <c r="U47" s="48">
        <v>8</v>
      </c>
      <c r="V47" s="49"/>
      <c r="W47" s="48"/>
      <c r="X47" s="49"/>
      <c r="Y47" s="48"/>
      <c r="Z47" s="49"/>
      <c r="AA47" s="48"/>
      <c r="AB47" s="49"/>
      <c r="AC47" s="48"/>
      <c r="AD47" s="49"/>
      <c r="AE47" s="48"/>
      <c r="AF47" s="49"/>
      <c r="AG47" s="48"/>
      <c r="AH47" s="49"/>
      <c r="AI47" s="48"/>
      <c r="AJ47" s="49"/>
      <c r="AK47" s="65"/>
      <c r="AL47" s="66"/>
      <c r="AM47" s="34"/>
      <c r="AN47" s="37">
        <v>190</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57</v>
      </c>
      <c r="D48" s="69">
        <f t="shared" si="13"/>
        <v>0</v>
      </c>
      <c r="E48" s="34"/>
      <c r="F48" s="70"/>
      <c r="G48" s="34"/>
      <c r="H48" s="70"/>
      <c r="I48" s="24"/>
      <c r="J48" s="52"/>
      <c r="K48" s="24">
        <v>8</v>
      </c>
      <c r="L48" s="52"/>
      <c r="M48" s="24">
        <v>16</v>
      </c>
      <c r="N48" s="52"/>
      <c r="O48" s="24">
        <v>18</v>
      </c>
      <c r="P48" s="52"/>
      <c r="Q48" s="24">
        <v>7</v>
      </c>
      <c r="R48" s="52"/>
      <c r="S48" s="24">
        <v>6</v>
      </c>
      <c r="T48" s="52"/>
      <c r="U48" s="24">
        <v>2</v>
      </c>
      <c r="V48" s="52"/>
      <c r="W48" s="24"/>
      <c r="X48" s="52"/>
      <c r="Y48" s="24"/>
      <c r="Z48" s="52"/>
      <c r="AA48" s="24"/>
      <c r="AB48" s="52"/>
      <c r="AC48" s="24"/>
      <c r="AD48" s="52"/>
      <c r="AE48" s="24"/>
      <c r="AF48" s="52"/>
      <c r="AG48" s="24"/>
      <c r="AH48" s="52"/>
      <c r="AI48" s="24"/>
      <c r="AJ48" s="52"/>
      <c r="AK48" s="34"/>
      <c r="AL48" s="70"/>
      <c r="AM48" s="34"/>
      <c r="AN48" s="37">
        <v>57</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2</v>
      </c>
      <c r="D50" s="72">
        <f>L50+N50+P50+R50+T50+V50+X50+Z50+AB50+AD50+AF50+AH50+AJ50+AL50</f>
        <v>0</v>
      </c>
      <c r="E50" s="34"/>
      <c r="F50" s="70"/>
      <c r="G50" s="34"/>
      <c r="H50" s="70"/>
      <c r="I50" s="34"/>
      <c r="J50" s="70"/>
      <c r="K50" s="39"/>
      <c r="L50" s="71"/>
      <c r="M50" s="39">
        <v>1</v>
      </c>
      <c r="N50" s="71"/>
      <c r="O50" s="39"/>
      <c r="P50" s="71"/>
      <c r="Q50" s="39"/>
      <c r="R50" s="71"/>
      <c r="S50" s="39"/>
      <c r="T50" s="71"/>
      <c r="U50" s="39"/>
      <c r="V50" s="71"/>
      <c r="W50" s="39"/>
      <c r="X50" s="71"/>
      <c r="Y50" s="39">
        <v>1</v>
      </c>
      <c r="Z50" s="71"/>
      <c r="AA50" s="39"/>
      <c r="AB50" s="71"/>
      <c r="AC50" s="39"/>
      <c r="AD50" s="71"/>
      <c r="AE50" s="39"/>
      <c r="AF50" s="71"/>
      <c r="AG50" s="39"/>
      <c r="AH50" s="71"/>
      <c r="AI50" s="39"/>
      <c r="AJ50" s="71"/>
      <c r="AK50" s="39"/>
      <c r="AL50" s="71"/>
      <c r="AM50" s="39"/>
      <c r="AN50" s="37">
        <v>2</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2</v>
      </c>
      <c r="D51" s="72">
        <f>F51+H51+J51+L51+N51+P51+R51+T51+V51+X51+Z51+AB51+AD51+AF51+AH51+AJ51+AL51</f>
        <v>0</v>
      </c>
      <c r="E51" s="39"/>
      <c r="F51" s="71"/>
      <c r="G51" s="39"/>
      <c r="H51" s="71"/>
      <c r="I51" s="39"/>
      <c r="J51" s="71"/>
      <c r="K51" s="39"/>
      <c r="L51" s="71"/>
      <c r="M51" s="39"/>
      <c r="N51" s="71"/>
      <c r="O51" s="39"/>
      <c r="P51" s="71"/>
      <c r="Q51" s="39"/>
      <c r="R51" s="71"/>
      <c r="S51" s="39"/>
      <c r="T51" s="71"/>
      <c r="U51" s="39">
        <v>1</v>
      </c>
      <c r="V51" s="71"/>
      <c r="W51" s="39"/>
      <c r="X51" s="71"/>
      <c r="Y51" s="39"/>
      <c r="Z51" s="71"/>
      <c r="AA51" s="39"/>
      <c r="AB51" s="71"/>
      <c r="AC51" s="39"/>
      <c r="AD51" s="71"/>
      <c r="AE51" s="39">
        <v>1</v>
      </c>
      <c r="AF51" s="71"/>
      <c r="AG51" s="39"/>
      <c r="AH51" s="71"/>
      <c r="AI51" s="39"/>
      <c r="AJ51" s="71"/>
      <c r="AK51" s="39"/>
      <c r="AL51" s="71"/>
      <c r="AM51" s="39">
        <v>2</v>
      </c>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6</v>
      </c>
      <c r="D52" s="69">
        <f>+J52+L52+N52+P52+R52+T52+V52+X52+Z52+AB52+AD52+AF52+AH52+AJ52+AL52</f>
        <v>0</v>
      </c>
      <c r="E52" s="34"/>
      <c r="F52" s="70"/>
      <c r="G52" s="34"/>
      <c r="H52" s="70"/>
      <c r="I52" s="39"/>
      <c r="J52" s="71"/>
      <c r="K52" s="39">
        <v>1</v>
      </c>
      <c r="L52" s="71"/>
      <c r="M52" s="39">
        <v>1</v>
      </c>
      <c r="N52" s="71"/>
      <c r="O52" s="39"/>
      <c r="P52" s="71"/>
      <c r="Q52" s="39">
        <v>1</v>
      </c>
      <c r="R52" s="71"/>
      <c r="S52" s="39">
        <v>1</v>
      </c>
      <c r="T52" s="71"/>
      <c r="U52" s="39">
        <v>1</v>
      </c>
      <c r="V52" s="71"/>
      <c r="W52" s="39"/>
      <c r="X52" s="71"/>
      <c r="Y52" s="39"/>
      <c r="Z52" s="71"/>
      <c r="AA52" s="39"/>
      <c r="AB52" s="71"/>
      <c r="AC52" s="39"/>
      <c r="AD52" s="71"/>
      <c r="AE52" s="39">
        <v>1</v>
      </c>
      <c r="AF52" s="71"/>
      <c r="AG52" s="39"/>
      <c r="AH52" s="71"/>
      <c r="AI52" s="39"/>
      <c r="AJ52" s="71"/>
      <c r="AK52" s="39"/>
      <c r="AL52" s="71"/>
      <c r="AM52" s="39">
        <v>3</v>
      </c>
      <c r="AN52" s="37">
        <v>3</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3</v>
      </c>
      <c r="D53" s="69">
        <f>+J53+L53+N53+P53+R53+T53+V53+X53+Z53+AB53+AD53+AF53+AH53+AJ53+AL53</f>
        <v>0</v>
      </c>
      <c r="E53" s="34"/>
      <c r="F53" s="70"/>
      <c r="G53" s="34"/>
      <c r="H53" s="70"/>
      <c r="I53" s="39"/>
      <c r="J53" s="71"/>
      <c r="K53" s="39">
        <v>1</v>
      </c>
      <c r="L53" s="71"/>
      <c r="M53" s="39">
        <v>1</v>
      </c>
      <c r="N53" s="71"/>
      <c r="O53" s="39">
        <v>1</v>
      </c>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v>3</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c r="N54" s="71"/>
      <c r="O54" s="39"/>
      <c r="P54" s="71"/>
      <c r="Q54" s="39"/>
      <c r="R54" s="71"/>
      <c r="S54" s="39"/>
      <c r="T54" s="71"/>
      <c r="U54" s="39"/>
      <c r="V54" s="71"/>
      <c r="W54" s="39">
        <v>1</v>
      </c>
      <c r="X54" s="71"/>
      <c r="Y54" s="39"/>
      <c r="Z54" s="71"/>
      <c r="AA54" s="39"/>
      <c r="AB54" s="71"/>
      <c r="AC54" s="39"/>
      <c r="AD54" s="71"/>
      <c r="AE54" s="39"/>
      <c r="AF54" s="71"/>
      <c r="AG54" s="39"/>
      <c r="AH54" s="71"/>
      <c r="AI54" s="39"/>
      <c r="AJ54" s="71"/>
      <c r="AK54" s="39"/>
      <c r="AL54" s="71"/>
      <c r="AM54" s="39"/>
      <c r="AN54" s="37">
        <v>1</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1</v>
      </c>
      <c r="D55" s="69">
        <f t="shared" si="51"/>
        <v>0</v>
      </c>
      <c r="E55" s="34"/>
      <c r="F55" s="70"/>
      <c r="G55" s="34"/>
      <c r="H55" s="70"/>
      <c r="I55" s="34"/>
      <c r="J55" s="70"/>
      <c r="K55" s="39"/>
      <c r="L55" s="71"/>
      <c r="M55" s="39"/>
      <c r="N55" s="71"/>
      <c r="O55" s="39"/>
      <c r="P55" s="71"/>
      <c r="Q55" s="39">
        <v>1</v>
      </c>
      <c r="R55" s="71"/>
      <c r="S55" s="39"/>
      <c r="T55" s="71"/>
      <c r="U55" s="39"/>
      <c r="V55" s="71"/>
      <c r="W55" s="39"/>
      <c r="X55" s="71"/>
      <c r="Y55" s="39"/>
      <c r="Z55" s="71"/>
      <c r="AA55" s="39"/>
      <c r="AB55" s="71"/>
      <c r="AC55" s="39"/>
      <c r="AD55" s="71"/>
      <c r="AE55" s="39"/>
      <c r="AF55" s="71"/>
      <c r="AG55" s="39"/>
      <c r="AH55" s="71"/>
      <c r="AI55" s="39"/>
      <c r="AJ55" s="71"/>
      <c r="AK55" s="39"/>
      <c r="AL55" s="71"/>
      <c r="AM55" s="39"/>
      <c r="AN55" s="37">
        <v>1</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3</v>
      </c>
      <c r="D60" s="72">
        <f t="shared" si="52"/>
        <v>0</v>
      </c>
      <c r="E60" s="39"/>
      <c r="F60" s="71"/>
      <c r="G60" s="39"/>
      <c r="H60" s="71"/>
      <c r="I60" s="39"/>
      <c r="J60" s="71"/>
      <c r="K60" s="74"/>
      <c r="L60" s="75"/>
      <c r="M60" s="74">
        <v>2</v>
      </c>
      <c r="N60" s="75"/>
      <c r="O60" s="74"/>
      <c r="P60" s="75"/>
      <c r="Q60" s="74"/>
      <c r="R60" s="75"/>
      <c r="S60" s="74"/>
      <c r="T60" s="75"/>
      <c r="U60" s="74"/>
      <c r="V60" s="75"/>
      <c r="W60" s="74"/>
      <c r="X60" s="75"/>
      <c r="Y60" s="74"/>
      <c r="Z60" s="75"/>
      <c r="AA60" s="74"/>
      <c r="AB60" s="75"/>
      <c r="AC60" s="74"/>
      <c r="AD60" s="75"/>
      <c r="AE60" s="74"/>
      <c r="AF60" s="75"/>
      <c r="AG60" s="74">
        <v>1</v>
      </c>
      <c r="AH60" s="75"/>
      <c r="AI60" s="74"/>
      <c r="AJ60" s="75"/>
      <c r="AK60" s="74"/>
      <c r="AL60" s="75"/>
      <c r="AM60" s="74">
        <v>1</v>
      </c>
      <c r="AN60" s="77">
        <v>2</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2</v>
      </c>
      <c r="D61" s="72">
        <f t="shared" si="52"/>
        <v>0</v>
      </c>
      <c r="E61" s="39"/>
      <c r="F61" s="71"/>
      <c r="G61" s="39"/>
      <c r="H61" s="71"/>
      <c r="I61" s="39"/>
      <c r="J61" s="71"/>
      <c r="K61" s="74">
        <v>1</v>
      </c>
      <c r="L61" s="75"/>
      <c r="M61" s="74"/>
      <c r="N61" s="75"/>
      <c r="O61" s="74"/>
      <c r="P61" s="75"/>
      <c r="Q61" s="74"/>
      <c r="R61" s="75"/>
      <c r="S61" s="74"/>
      <c r="T61" s="75"/>
      <c r="U61" s="74"/>
      <c r="V61" s="75"/>
      <c r="W61" s="74"/>
      <c r="X61" s="75"/>
      <c r="Y61" s="74"/>
      <c r="Z61" s="75"/>
      <c r="AA61" s="74"/>
      <c r="AB61" s="75"/>
      <c r="AC61" s="74">
        <v>1</v>
      </c>
      <c r="AD61" s="75"/>
      <c r="AE61" s="74"/>
      <c r="AF61" s="75"/>
      <c r="AG61" s="74"/>
      <c r="AH61" s="75"/>
      <c r="AI61" s="74"/>
      <c r="AJ61" s="75"/>
      <c r="AK61" s="74"/>
      <c r="AL61" s="75"/>
      <c r="AM61" s="74"/>
      <c r="AN61" s="77">
        <v>2</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3</v>
      </c>
      <c r="D62" s="80">
        <f t="shared" si="52"/>
        <v>0</v>
      </c>
      <c r="E62" s="34"/>
      <c r="F62" s="70"/>
      <c r="G62" s="34"/>
      <c r="H62" s="70"/>
      <c r="I62" s="34"/>
      <c r="J62" s="70"/>
      <c r="K62" s="74"/>
      <c r="L62" s="75"/>
      <c r="M62" s="74"/>
      <c r="N62" s="75"/>
      <c r="O62" s="74"/>
      <c r="P62" s="75"/>
      <c r="Q62" s="74">
        <v>2</v>
      </c>
      <c r="R62" s="75"/>
      <c r="S62" s="74">
        <v>1</v>
      </c>
      <c r="T62" s="75"/>
      <c r="U62" s="74"/>
      <c r="V62" s="75"/>
      <c r="W62" s="74"/>
      <c r="X62" s="75"/>
      <c r="Y62" s="74"/>
      <c r="Z62" s="75"/>
      <c r="AA62" s="74"/>
      <c r="AB62" s="75"/>
      <c r="AC62" s="74"/>
      <c r="AD62" s="75"/>
      <c r="AE62" s="74"/>
      <c r="AF62" s="75"/>
      <c r="AG62" s="74"/>
      <c r="AH62" s="75"/>
      <c r="AI62" s="74"/>
      <c r="AJ62" s="75"/>
      <c r="AK62" s="74"/>
      <c r="AL62" s="75"/>
      <c r="AM62" s="74">
        <v>1</v>
      </c>
      <c r="AN62" s="77">
        <v>2</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19" t="s">
        <v>76</v>
      </c>
      <c r="B63" s="120"/>
      <c r="C63" s="79">
        <f>+I63+K63+M63+O63+Q63+S63+U63+W63+Y63+AA63+AC63+AE63+AG63+AI63+AK63+E63+G63</f>
        <v>19</v>
      </c>
      <c r="D63" s="80">
        <f>+J63+L63+N63+P63+R63+T63+V63+X63+Z63+AB63+AD63+AF63+AH63+AJ63+AL63+H63+F63</f>
        <v>0</v>
      </c>
      <c r="E63" s="74"/>
      <c r="F63" s="75"/>
      <c r="G63" s="74"/>
      <c r="H63" s="75"/>
      <c r="I63" s="74"/>
      <c r="J63" s="75"/>
      <c r="K63" s="74">
        <v>2</v>
      </c>
      <c r="L63" s="75"/>
      <c r="M63" s="74">
        <v>2</v>
      </c>
      <c r="N63" s="75"/>
      <c r="O63" s="74">
        <v>2</v>
      </c>
      <c r="P63" s="75"/>
      <c r="Q63" s="74">
        <v>1</v>
      </c>
      <c r="R63" s="75"/>
      <c r="S63" s="74">
        <v>2</v>
      </c>
      <c r="T63" s="75"/>
      <c r="U63" s="74">
        <v>2</v>
      </c>
      <c r="V63" s="75"/>
      <c r="W63" s="74">
        <v>2</v>
      </c>
      <c r="X63" s="75"/>
      <c r="Y63" s="74">
        <v>3</v>
      </c>
      <c r="Z63" s="75"/>
      <c r="AA63" s="74">
        <v>1</v>
      </c>
      <c r="AB63" s="75"/>
      <c r="AC63" s="74"/>
      <c r="AD63" s="75"/>
      <c r="AE63" s="74">
        <v>1</v>
      </c>
      <c r="AF63" s="75"/>
      <c r="AG63" s="74"/>
      <c r="AH63" s="75"/>
      <c r="AI63" s="74"/>
      <c r="AJ63" s="75"/>
      <c r="AK63" s="74">
        <v>1</v>
      </c>
      <c r="AL63" s="75"/>
      <c r="AM63" s="74">
        <v>9</v>
      </c>
      <c r="AN63" s="77">
        <v>10</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11</v>
      </c>
      <c r="D64" s="82">
        <f>+J64+L64+N64+P64+R64+T64+V64+X64+Z64+AB64+AD64+AF64+AH64+AJ64+AL64</f>
        <v>0</v>
      </c>
      <c r="E64" s="83"/>
      <c r="F64" s="84"/>
      <c r="G64" s="83"/>
      <c r="H64" s="84"/>
      <c r="I64" s="43"/>
      <c r="J64" s="85"/>
      <c r="K64" s="43">
        <v>4</v>
      </c>
      <c r="L64" s="85"/>
      <c r="M64" s="43">
        <v>3</v>
      </c>
      <c r="N64" s="85"/>
      <c r="O64" s="43">
        <v>2</v>
      </c>
      <c r="P64" s="85"/>
      <c r="Q64" s="43">
        <v>1</v>
      </c>
      <c r="R64" s="85"/>
      <c r="S64" s="43">
        <v>1</v>
      </c>
      <c r="T64" s="85"/>
      <c r="U64" s="43"/>
      <c r="V64" s="85"/>
      <c r="W64" s="43"/>
      <c r="X64" s="85"/>
      <c r="Y64" s="43"/>
      <c r="Z64" s="85"/>
      <c r="AA64" s="43"/>
      <c r="AB64" s="85"/>
      <c r="AC64" s="43"/>
      <c r="AD64" s="85"/>
      <c r="AE64" s="43"/>
      <c r="AF64" s="85"/>
      <c r="AG64" s="43"/>
      <c r="AH64" s="85"/>
      <c r="AI64" s="43"/>
      <c r="AJ64" s="85"/>
      <c r="AK64" s="43"/>
      <c r="AL64" s="85"/>
      <c r="AM64" s="43">
        <v>5</v>
      </c>
      <c r="AN64" s="45">
        <v>6</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21" t="s">
        <v>36</v>
      </c>
      <c r="D68" s="47" t="s">
        <v>37</v>
      </c>
      <c r="E68" s="121" t="s">
        <v>36</v>
      </c>
      <c r="F68" s="47" t="s">
        <v>37</v>
      </c>
      <c r="G68" s="121" t="s">
        <v>36</v>
      </c>
      <c r="H68" s="47" t="s">
        <v>37</v>
      </c>
      <c r="I68" s="121" t="s">
        <v>36</v>
      </c>
      <c r="J68" s="47" t="s">
        <v>37</v>
      </c>
      <c r="K68" s="121" t="s">
        <v>36</v>
      </c>
      <c r="L68" s="47" t="s">
        <v>37</v>
      </c>
      <c r="M68" s="121" t="s">
        <v>36</v>
      </c>
      <c r="N68" s="47" t="s">
        <v>37</v>
      </c>
      <c r="O68" s="121" t="s">
        <v>36</v>
      </c>
      <c r="P68" s="47" t="s">
        <v>37</v>
      </c>
      <c r="Q68" s="121" t="s">
        <v>36</v>
      </c>
      <c r="R68" s="47" t="s">
        <v>37</v>
      </c>
      <c r="S68" s="121" t="s">
        <v>36</v>
      </c>
      <c r="T68" s="47" t="s">
        <v>37</v>
      </c>
      <c r="U68" s="121" t="s">
        <v>36</v>
      </c>
      <c r="V68" s="47" t="s">
        <v>37</v>
      </c>
      <c r="W68" s="121" t="s">
        <v>36</v>
      </c>
      <c r="X68" s="47" t="s">
        <v>37</v>
      </c>
      <c r="Y68" s="121" t="s">
        <v>36</v>
      </c>
      <c r="Z68" s="47" t="s">
        <v>37</v>
      </c>
      <c r="AA68" s="121" t="s">
        <v>36</v>
      </c>
      <c r="AB68" s="47" t="s">
        <v>37</v>
      </c>
      <c r="AC68" s="121" t="s">
        <v>36</v>
      </c>
      <c r="AD68" s="47" t="s">
        <v>37</v>
      </c>
      <c r="AE68" s="121" t="s">
        <v>36</v>
      </c>
      <c r="AF68" s="47" t="s">
        <v>37</v>
      </c>
      <c r="AG68" s="121" t="s">
        <v>36</v>
      </c>
      <c r="AH68" s="47" t="s">
        <v>37</v>
      </c>
      <c r="AI68" s="121" t="s">
        <v>36</v>
      </c>
      <c r="AJ68" s="47" t="s">
        <v>37</v>
      </c>
      <c r="AK68" s="12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19" t="s">
        <v>76</v>
      </c>
      <c r="B85" s="12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3858</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I4" sqref="I4"/>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",[4]NOMBRE!B2," - ","( ",[4]NOMBRE!C2,[4]NOMBRE!D2,[4]NOMBRE!E2,[4]NOMBRE!F2,[4]NOMBRE!G2,"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",[4]NOMBRE!B3," - ","( ",[4]NOMBRE!C3,[4]NOMBRE!D3,[4]NOMBRE!E3,[4]NOMBRE!F3,[4]NOMBRE!G3,[4]NOMBRE!H3,"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",[4]NOMBRE!B6," - ","( ",[4]NOMBRE!C6,[4]NOMBRE!D6," )")</f>
        <v>MES: MARZO - ( 03 )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",[4]NOMBRE!B7)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24" t="s">
        <v>11</v>
      </c>
      <c r="E10" s="20" t="s">
        <v>12</v>
      </c>
      <c r="F10" s="103" t="s">
        <v>9</v>
      </c>
      <c r="G10" s="19" t="s">
        <v>10</v>
      </c>
      <c r="H10" s="124" t="s">
        <v>11</v>
      </c>
      <c r="I10" s="21" t="s">
        <v>12</v>
      </c>
      <c r="J10" s="22"/>
      <c r="K10" s="18" t="s">
        <v>9</v>
      </c>
      <c r="L10" s="19" t="s">
        <v>10</v>
      </c>
      <c r="M10" s="124" t="s">
        <v>11</v>
      </c>
      <c r="N10" s="104" t="s">
        <v>12</v>
      </c>
      <c r="O10" s="103" t="s">
        <v>9</v>
      </c>
      <c r="P10" s="19" t="s">
        <v>10</v>
      </c>
      <c r="Q10" s="12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194</v>
      </c>
      <c r="C11" s="25"/>
      <c r="D11" s="26"/>
      <c r="E11" s="105">
        <v>194</v>
      </c>
      <c r="F11" s="106"/>
      <c r="G11" s="35"/>
      <c r="H11" s="26"/>
      <c r="I11" s="27"/>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114</v>
      </c>
      <c r="C12" s="25"/>
      <c r="D12" s="34"/>
      <c r="E12" s="105">
        <v>114</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99</v>
      </c>
      <c r="C13" s="25"/>
      <c r="D13" s="34"/>
      <c r="E13" s="105">
        <v>99</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17</v>
      </c>
      <c r="C14" s="25"/>
      <c r="D14" s="34"/>
      <c r="E14" s="105">
        <v>17</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3</v>
      </c>
      <c r="C15" s="25"/>
      <c r="D15" s="34"/>
      <c r="E15" s="105">
        <v>3</v>
      </c>
      <c r="F15" s="107">
        <v>3</v>
      </c>
      <c r="G15" s="35"/>
      <c r="H15" s="34"/>
      <c r="I15" s="37">
        <v>3</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112</v>
      </c>
      <c r="C16" s="40">
        <v>161</v>
      </c>
      <c r="D16" s="34"/>
      <c r="E16" s="105">
        <v>273</v>
      </c>
      <c r="F16" s="107"/>
      <c r="G16" s="35"/>
      <c r="H16" s="34"/>
      <c r="I16" s="41"/>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1</v>
      </c>
      <c r="C17" s="40"/>
      <c r="D17" s="34"/>
      <c r="E17" s="105">
        <v>1</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237</v>
      </c>
      <c r="C18" s="40"/>
      <c r="D18" s="34"/>
      <c r="E18" s="105">
        <v>237</v>
      </c>
      <c r="F18" s="107">
        <v>1</v>
      </c>
      <c r="G18" s="35"/>
      <c r="H18" s="34"/>
      <c r="I18" s="37">
        <v>1</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3</v>
      </c>
      <c r="C19" s="40"/>
      <c r="D19" s="39">
        <v>2</v>
      </c>
      <c r="E19" s="108">
        <v>1</v>
      </c>
      <c r="F19" s="109">
        <v>3</v>
      </c>
      <c r="G19" s="37"/>
      <c r="H19" s="39">
        <v>2</v>
      </c>
      <c r="I19" s="37">
        <v>1</v>
      </c>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780</v>
      </c>
      <c r="C21" s="40"/>
      <c r="D21" s="39"/>
      <c r="E21" s="108">
        <v>780</v>
      </c>
      <c r="F21" s="109">
        <v>2</v>
      </c>
      <c r="G21" s="37"/>
      <c r="H21" s="39"/>
      <c r="I21" s="37">
        <v>2</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41</v>
      </c>
      <c r="C22" s="40"/>
      <c r="D22" s="39">
        <v>13</v>
      </c>
      <c r="E22" s="108">
        <v>28</v>
      </c>
      <c r="F22" s="109">
        <v>22</v>
      </c>
      <c r="G22" s="37"/>
      <c r="H22" s="39">
        <v>5</v>
      </c>
      <c r="I22" s="37">
        <v>17</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317</v>
      </c>
      <c r="C23" s="40"/>
      <c r="D23" s="39">
        <v>133</v>
      </c>
      <c r="E23" s="108">
        <v>184</v>
      </c>
      <c r="F23" s="109">
        <v>1</v>
      </c>
      <c r="G23" s="37"/>
      <c r="H23" s="39">
        <v>1</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v>1</v>
      </c>
      <c r="C26" s="44"/>
      <c r="D26" s="43">
        <v>1</v>
      </c>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24" t="s">
        <v>36</v>
      </c>
      <c r="D29" s="47" t="s">
        <v>37</v>
      </c>
      <c r="E29" s="125" t="s">
        <v>38</v>
      </c>
      <c r="F29" s="124" t="s">
        <v>36</v>
      </c>
      <c r="G29" s="47" t="s">
        <v>37</v>
      </c>
      <c r="H29" s="125" t="s">
        <v>38</v>
      </c>
      <c r="I29" s="124" t="s">
        <v>36</v>
      </c>
      <c r="J29" s="47" t="s">
        <v>37</v>
      </c>
      <c r="K29" s="125" t="s">
        <v>38</v>
      </c>
      <c r="L29" s="124" t="s">
        <v>36</v>
      </c>
      <c r="M29" s="47" t="s">
        <v>37</v>
      </c>
      <c r="N29" s="125" t="s">
        <v>38</v>
      </c>
      <c r="O29" s="124" t="s">
        <v>36</v>
      </c>
      <c r="P29" s="47" t="s">
        <v>37</v>
      </c>
      <c r="Q29" s="12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24" t="s">
        <v>36</v>
      </c>
      <c r="D37" s="47" t="s">
        <v>37</v>
      </c>
      <c r="E37" s="125" t="s">
        <v>38</v>
      </c>
      <c r="F37" s="124" t="s">
        <v>36</v>
      </c>
      <c r="G37" s="47" t="s">
        <v>37</v>
      </c>
      <c r="H37" s="125" t="s">
        <v>38</v>
      </c>
      <c r="I37" s="124" t="s">
        <v>36</v>
      </c>
      <c r="J37" s="47" t="s">
        <v>37</v>
      </c>
      <c r="K37" s="125" t="s">
        <v>38</v>
      </c>
      <c r="L37" s="124" t="s">
        <v>36</v>
      </c>
      <c r="M37" s="47" t="s">
        <v>37</v>
      </c>
      <c r="N37" s="125" t="s">
        <v>38</v>
      </c>
      <c r="O37" s="124" t="s">
        <v>36</v>
      </c>
      <c r="P37" s="47" t="s">
        <v>37</v>
      </c>
      <c r="Q37" s="12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26" t="s">
        <v>36</v>
      </c>
      <c r="D46" s="21" t="s">
        <v>37</v>
      </c>
      <c r="E46" s="124" t="s">
        <v>36</v>
      </c>
      <c r="F46" s="47" t="s">
        <v>37</v>
      </c>
      <c r="G46" s="124" t="s">
        <v>36</v>
      </c>
      <c r="H46" s="47" t="s">
        <v>37</v>
      </c>
      <c r="I46" s="124" t="s">
        <v>36</v>
      </c>
      <c r="J46" s="47" t="s">
        <v>37</v>
      </c>
      <c r="K46" s="124" t="s">
        <v>36</v>
      </c>
      <c r="L46" s="47" t="s">
        <v>37</v>
      </c>
      <c r="M46" s="124" t="s">
        <v>36</v>
      </c>
      <c r="N46" s="47" t="s">
        <v>37</v>
      </c>
      <c r="O46" s="124" t="s">
        <v>36</v>
      </c>
      <c r="P46" s="47" t="s">
        <v>37</v>
      </c>
      <c r="Q46" s="124" t="s">
        <v>36</v>
      </c>
      <c r="R46" s="47" t="s">
        <v>37</v>
      </c>
      <c r="S46" s="124" t="s">
        <v>36</v>
      </c>
      <c r="T46" s="47" t="s">
        <v>37</v>
      </c>
      <c r="U46" s="124" t="s">
        <v>36</v>
      </c>
      <c r="V46" s="47" t="s">
        <v>37</v>
      </c>
      <c r="W46" s="124" t="s">
        <v>36</v>
      </c>
      <c r="X46" s="47" t="s">
        <v>37</v>
      </c>
      <c r="Y46" s="124" t="s">
        <v>36</v>
      </c>
      <c r="Z46" s="47" t="s">
        <v>37</v>
      </c>
      <c r="AA46" s="124" t="s">
        <v>36</v>
      </c>
      <c r="AB46" s="47" t="s">
        <v>37</v>
      </c>
      <c r="AC46" s="124" t="s">
        <v>36</v>
      </c>
      <c r="AD46" s="47" t="s">
        <v>37</v>
      </c>
      <c r="AE46" s="124" t="s">
        <v>36</v>
      </c>
      <c r="AF46" s="47" t="s">
        <v>37</v>
      </c>
      <c r="AG46" s="124" t="s">
        <v>36</v>
      </c>
      <c r="AH46" s="47" t="s">
        <v>37</v>
      </c>
      <c r="AI46" s="124" t="s">
        <v>36</v>
      </c>
      <c r="AJ46" s="47" t="s">
        <v>37</v>
      </c>
      <c r="AK46" s="12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241</v>
      </c>
      <c r="D47" s="64">
        <f t="shared" si="13"/>
        <v>1</v>
      </c>
      <c r="E47" s="65"/>
      <c r="F47" s="66"/>
      <c r="G47" s="65"/>
      <c r="H47" s="66"/>
      <c r="I47" s="48">
        <v>1</v>
      </c>
      <c r="J47" s="49"/>
      <c r="K47" s="48">
        <v>29</v>
      </c>
      <c r="L47" s="49"/>
      <c r="M47" s="48">
        <v>49</v>
      </c>
      <c r="N47" s="49"/>
      <c r="O47" s="48">
        <v>76</v>
      </c>
      <c r="P47" s="49">
        <v>1</v>
      </c>
      <c r="Q47" s="48">
        <v>46</v>
      </c>
      <c r="R47" s="49"/>
      <c r="S47" s="48">
        <v>23</v>
      </c>
      <c r="T47" s="49"/>
      <c r="U47" s="48">
        <v>16</v>
      </c>
      <c r="V47" s="49"/>
      <c r="W47" s="48">
        <v>1</v>
      </c>
      <c r="X47" s="49"/>
      <c r="Y47" s="48"/>
      <c r="Z47" s="49"/>
      <c r="AA47" s="48"/>
      <c r="AB47" s="49"/>
      <c r="AC47" s="48"/>
      <c r="AD47" s="49"/>
      <c r="AE47" s="48"/>
      <c r="AF47" s="49"/>
      <c r="AG47" s="48"/>
      <c r="AH47" s="49"/>
      <c r="AI47" s="48"/>
      <c r="AJ47" s="49"/>
      <c r="AK47" s="65"/>
      <c r="AL47" s="66"/>
      <c r="AM47" s="34"/>
      <c r="AN47" s="37">
        <v>241</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65</v>
      </c>
      <c r="D48" s="69">
        <f t="shared" si="13"/>
        <v>0</v>
      </c>
      <c r="E48" s="34"/>
      <c r="F48" s="70"/>
      <c r="G48" s="34"/>
      <c r="H48" s="70"/>
      <c r="I48" s="24">
        <v>1</v>
      </c>
      <c r="J48" s="52"/>
      <c r="K48" s="24">
        <v>3</v>
      </c>
      <c r="L48" s="52"/>
      <c r="M48" s="24">
        <v>13</v>
      </c>
      <c r="N48" s="52"/>
      <c r="O48" s="24">
        <v>18</v>
      </c>
      <c r="P48" s="52"/>
      <c r="Q48" s="24">
        <v>17</v>
      </c>
      <c r="R48" s="52"/>
      <c r="S48" s="24">
        <v>11</v>
      </c>
      <c r="T48" s="52"/>
      <c r="U48" s="24">
        <v>2</v>
      </c>
      <c r="V48" s="52"/>
      <c r="W48" s="24"/>
      <c r="X48" s="52"/>
      <c r="Y48" s="24"/>
      <c r="Z48" s="52"/>
      <c r="AA48" s="24"/>
      <c r="AB48" s="52"/>
      <c r="AC48" s="24"/>
      <c r="AD48" s="52"/>
      <c r="AE48" s="24"/>
      <c r="AF48" s="52"/>
      <c r="AG48" s="24"/>
      <c r="AH48" s="52"/>
      <c r="AI48" s="24"/>
      <c r="AJ48" s="52"/>
      <c r="AK48" s="34"/>
      <c r="AL48" s="70"/>
      <c r="AM48" s="34"/>
      <c r="AN48" s="37">
        <v>65</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3</v>
      </c>
      <c r="D50" s="72">
        <f>L50+N50+P50+R50+T50+V50+X50+Z50+AB50+AD50+AF50+AH50+AJ50+AL50</f>
        <v>0</v>
      </c>
      <c r="E50" s="34"/>
      <c r="F50" s="70"/>
      <c r="G50" s="34"/>
      <c r="H50" s="70"/>
      <c r="I50" s="34"/>
      <c r="J50" s="70"/>
      <c r="K50" s="39"/>
      <c r="L50" s="71"/>
      <c r="M50" s="39"/>
      <c r="N50" s="71"/>
      <c r="O50" s="39">
        <v>1</v>
      </c>
      <c r="P50" s="71"/>
      <c r="Q50" s="39">
        <v>1</v>
      </c>
      <c r="R50" s="71"/>
      <c r="S50" s="39">
        <v>1</v>
      </c>
      <c r="T50" s="71"/>
      <c r="U50" s="39"/>
      <c r="V50" s="71"/>
      <c r="W50" s="39"/>
      <c r="X50" s="71"/>
      <c r="Y50" s="39"/>
      <c r="Z50" s="71"/>
      <c r="AA50" s="39"/>
      <c r="AB50" s="71"/>
      <c r="AC50" s="39"/>
      <c r="AD50" s="71"/>
      <c r="AE50" s="39"/>
      <c r="AF50" s="71"/>
      <c r="AG50" s="39"/>
      <c r="AH50" s="71"/>
      <c r="AI50" s="39"/>
      <c r="AJ50" s="71"/>
      <c r="AK50" s="39"/>
      <c r="AL50" s="71"/>
      <c r="AM50" s="39"/>
      <c r="AN50" s="37">
        <v>3</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2</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v>1</v>
      </c>
      <c r="AD51" s="71"/>
      <c r="AE51" s="39"/>
      <c r="AF51" s="71"/>
      <c r="AG51" s="39"/>
      <c r="AH51" s="71"/>
      <c r="AI51" s="39"/>
      <c r="AJ51" s="71"/>
      <c r="AK51" s="39">
        <v>1</v>
      </c>
      <c r="AL51" s="71"/>
      <c r="AM51" s="39">
        <v>1</v>
      </c>
      <c r="AN51" s="37">
        <v>1</v>
      </c>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10</v>
      </c>
      <c r="D52" s="69">
        <f>+J52+L52+N52+P52+R52+T52+V52+X52+Z52+AB52+AD52+AF52+AH52+AJ52+AL52</f>
        <v>0</v>
      </c>
      <c r="E52" s="34"/>
      <c r="F52" s="70"/>
      <c r="G52" s="34"/>
      <c r="H52" s="70"/>
      <c r="I52" s="39"/>
      <c r="J52" s="71"/>
      <c r="K52" s="39"/>
      <c r="L52" s="71"/>
      <c r="M52" s="39">
        <v>5</v>
      </c>
      <c r="N52" s="71"/>
      <c r="O52" s="39"/>
      <c r="P52" s="71"/>
      <c r="Q52" s="39">
        <v>1</v>
      </c>
      <c r="R52" s="71"/>
      <c r="S52" s="39">
        <v>1</v>
      </c>
      <c r="T52" s="71"/>
      <c r="U52" s="39">
        <v>1</v>
      </c>
      <c r="V52" s="71"/>
      <c r="W52" s="39">
        <v>1</v>
      </c>
      <c r="X52" s="71"/>
      <c r="Y52" s="39"/>
      <c r="Z52" s="71"/>
      <c r="AA52" s="39"/>
      <c r="AB52" s="71"/>
      <c r="AC52" s="39">
        <v>1</v>
      </c>
      <c r="AD52" s="71"/>
      <c r="AE52" s="39"/>
      <c r="AF52" s="71"/>
      <c r="AG52" s="39"/>
      <c r="AH52" s="71"/>
      <c r="AI52" s="39"/>
      <c r="AJ52" s="71"/>
      <c r="AK52" s="39"/>
      <c r="AL52" s="71"/>
      <c r="AM52" s="39">
        <v>2</v>
      </c>
      <c r="AN52" s="37">
        <v>8</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4</v>
      </c>
      <c r="D53" s="69">
        <f>+J53+L53+N53+P53+R53+T53+V53+X53+Z53+AB53+AD53+AF53+AH53+AJ53+AL53</f>
        <v>0</v>
      </c>
      <c r="E53" s="34"/>
      <c r="F53" s="70"/>
      <c r="G53" s="34"/>
      <c r="H53" s="70"/>
      <c r="I53" s="39"/>
      <c r="J53" s="71"/>
      <c r="K53" s="39"/>
      <c r="L53" s="71"/>
      <c r="M53" s="39"/>
      <c r="N53" s="71"/>
      <c r="O53" s="39">
        <v>3</v>
      </c>
      <c r="P53" s="71"/>
      <c r="Q53" s="39">
        <v>1</v>
      </c>
      <c r="R53" s="71"/>
      <c r="S53" s="39"/>
      <c r="T53" s="71"/>
      <c r="U53" s="39"/>
      <c r="V53" s="71"/>
      <c r="W53" s="39"/>
      <c r="X53" s="71"/>
      <c r="Y53" s="39"/>
      <c r="Z53" s="71"/>
      <c r="AA53" s="39"/>
      <c r="AB53" s="71"/>
      <c r="AC53" s="39"/>
      <c r="AD53" s="71"/>
      <c r="AE53" s="39"/>
      <c r="AF53" s="71"/>
      <c r="AG53" s="39"/>
      <c r="AH53" s="71"/>
      <c r="AI53" s="39"/>
      <c r="AJ53" s="71"/>
      <c r="AK53" s="39"/>
      <c r="AL53" s="71"/>
      <c r="AM53" s="39"/>
      <c r="AN53" s="37">
        <v>4</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c r="N54" s="71"/>
      <c r="O54" s="39"/>
      <c r="P54" s="71"/>
      <c r="Q54" s="39"/>
      <c r="R54" s="71"/>
      <c r="S54" s="39">
        <v>1</v>
      </c>
      <c r="T54" s="71"/>
      <c r="U54" s="39"/>
      <c r="V54" s="71"/>
      <c r="W54" s="39"/>
      <c r="X54" s="71"/>
      <c r="Y54" s="39"/>
      <c r="Z54" s="71"/>
      <c r="AA54" s="39"/>
      <c r="AB54" s="71"/>
      <c r="AC54" s="39"/>
      <c r="AD54" s="71"/>
      <c r="AE54" s="39"/>
      <c r="AF54" s="71"/>
      <c r="AG54" s="39"/>
      <c r="AH54" s="71"/>
      <c r="AI54" s="39"/>
      <c r="AJ54" s="71"/>
      <c r="AK54" s="39"/>
      <c r="AL54" s="71"/>
      <c r="AM54" s="39">
        <v>1</v>
      </c>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3</v>
      </c>
      <c r="D55" s="69">
        <f t="shared" si="51"/>
        <v>0</v>
      </c>
      <c r="E55" s="34"/>
      <c r="F55" s="70"/>
      <c r="G55" s="34"/>
      <c r="H55" s="70"/>
      <c r="I55" s="34"/>
      <c r="J55" s="70"/>
      <c r="K55" s="39">
        <v>1</v>
      </c>
      <c r="L55" s="71"/>
      <c r="M55" s="39"/>
      <c r="N55" s="71"/>
      <c r="O55" s="39">
        <v>1</v>
      </c>
      <c r="P55" s="71"/>
      <c r="Q55" s="39"/>
      <c r="R55" s="71"/>
      <c r="S55" s="39"/>
      <c r="T55" s="71"/>
      <c r="U55" s="39"/>
      <c r="V55" s="71"/>
      <c r="W55" s="39"/>
      <c r="X55" s="71"/>
      <c r="Y55" s="39">
        <v>1</v>
      </c>
      <c r="Z55" s="71"/>
      <c r="AA55" s="39"/>
      <c r="AB55" s="71"/>
      <c r="AC55" s="39"/>
      <c r="AD55" s="71"/>
      <c r="AE55" s="39"/>
      <c r="AF55" s="71"/>
      <c r="AG55" s="39"/>
      <c r="AH55" s="71"/>
      <c r="AI55" s="39"/>
      <c r="AJ55" s="71"/>
      <c r="AK55" s="39"/>
      <c r="AL55" s="71"/>
      <c r="AM55" s="39">
        <v>1</v>
      </c>
      <c r="AN55" s="37">
        <v>2</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0</v>
      </c>
      <c r="D60" s="72">
        <f t="shared" si="52"/>
        <v>0</v>
      </c>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3</v>
      </c>
      <c r="D61" s="72">
        <f t="shared" si="52"/>
        <v>0</v>
      </c>
      <c r="E61" s="39"/>
      <c r="F61" s="71"/>
      <c r="G61" s="39"/>
      <c r="H61" s="71"/>
      <c r="I61" s="39"/>
      <c r="J61" s="71"/>
      <c r="K61" s="74">
        <v>2</v>
      </c>
      <c r="L61" s="75"/>
      <c r="M61" s="74"/>
      <c r="N61" s="75"/>
      <c r="O61" s="74">
        <v>1</v>
      </c>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v>3</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4</v>
      </c>
      <c r="D62" s="80">
        <f t="shared" si="52"/>
        <v>0</v>
      </c>
      <c r="E62" s="34"/>
      <c r="F62" s="70"/>
      <c r="G62" s="34"/>
      <c r="H62" s="70"/>
      <c r="I62" s="34"/>
      <c r="J62" s="70"/>
      <c r="K62" s="74"/>
      <c r="L62" s="75"/>
      <c r="M62" s="74">
        <v>2</v>
      </c>
      <c r="N62" s="75"/>
      <c r="O62" s="74">
        <v>1</v>
      </c>
      <c r="P62" s="75"/>
      <c r="Q62" s="74"/>
      <c r="R62" s="75"/>
      <c r="S62" s="74"/>
      <c r="T62" s="75"/>
      <c r="U62" s="74">
        <v>1</v>
      </c>
      <c r="V62" s="75"/>
      <c r="W62" s="74"/>
      <c r="X62" s="75"/>
      <c r="Y62" s="74"/>
      <c r="Z62" s="75"/>
      <c r="AA62" s="74"/>
      <c r="AB62" s="75"/>
      <c r="AC62" s="74"/>
      <c r="AD62" s="75"/>
      <c r="AE62" s="74"/>
      <c r="AF62" s="75"/>
      <c r="AG62" s="74"/>
      <c r="AH62" s="75"/>
      <c r="AI62" s="74"/>
      <c r="AJ62" s="75"/>
      <c r="AK62" s="74"/>
      <c r="AL62" s="75"/>
      <c r="AM62" s="74">
        <v>1</v>
      </c>
      <c r="AN62" s="77">
        <v>3</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22" t="s">
        <v>76</v>
      </c>
      <c r="B63" s="123"/>
      <c r="C63" s="79">
        <f>+I63+K63+M63+O63+Q63+S63+U63+W63+Y63+AA63+AC63+AE63+AG63+AI63+AK63+E63+G63</f>
        <v>47</v>
      </c>
      <c r="D63" s="80">
        <f>+J63+L63+N63+P63+R63+T63+V63+X63+Z63+AB63+AD63+AF63+AH63+AJ63+AL63+H63+F63</f>
        <v>3</v>
      </c>
      <c r="E63" s="74"/>
      <c r="F63" s="75"/>
      <c r="G63" s="74">
        <v>2</v>
      </c>
      <c r="H63" s="75"/>
      <c r="I63" s="74">
        <v>1</v>
      </c>
      <c r="J63" s="75"/>
      <c r="K63" s="74">
        <v>4</v>
      </c>
      <c r="L63" s="75"/>
      <c r="M63" s="74">
        <v>5</v>
      </c>
      <c r="N63" s="75"/>
      <c r="O63" s="74">
        <v>9</v>
      </c>
      <c r="P63" s="75"/>
      <c r="Q63" s="74">
        <v>7</v>
      </c>
      <c r="R63" s="75"/>
      <c r="S63" s="74">
        <v>7</v>
      </c>
      <c r="T63" s="75">
        <v>1</v>
      </c>
      <c r="U63" s="74">
        <v>7</v>
      </c>
      <c r="V63" s="75">
        <v>1</v>
      </c>
      <c r="W63" s="74"/>
      <c r="X63" s="75"/>
      <c r="Y63" s="74">
        <v>1</v>
      </c>
      <c r="Z63" s="75"/>
      <c r="AA63" s="74">
        <v>1</v>
      </c>
      <c r="AB63" s="75">
        <v>1</v>
      </c>
      <c r="AC63" s="74"/>
      <c r="AD63" s="75"/>
      <c r="AE63" s="74">
        <v>2</v>
      </c>
      <c r="AF63" s="75"/>
      <c r="AG63" s="74"/>
      <c r="AH63" s="75"/>
      <c r="AI63" s="74">
        <v>1</v>
      </c>
      <c r="AJ63" s="75"/>
      <c r="AK63" s="74"/>
      <c r="AL63" s="75"/>
      <c r="AM63" s="74">
        <v>29</v>
      </c>
      <c r="AN63" s="77">
        <v>18</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10</v>
      </c>
      <c r="D64" s="82">
        <f>+J64+L64+N64+P64+R64+T64+V64+X64+Z64+AB64+AD64+AF64+AH64+AJ64+AL64</f>
        <v>0</v>
      </c>
      <c r="E64" s="83"/>
      <c r="F64" s="84"/>
      <c r="G64" s="83"/>
      <c r="H64" s="84"/>
      <c r="I64" s="43"/>
      <c r="J64" s="85"/>
      <c r="K64" s="43">
        <v>3</v>
      </c>
      <c r="L64" s="85"/>
      <c r="M64" s="43"/>
      <c r="N64" s="85"/>
      <c r="O64" s="43">
        <v>5</v>
      </c>
      <c r="P64" s="85"/>
      <c r="Q64" s="43">
        <v>1</v>
      </c>
      <c r="R64" s="85"/>
      <c r="S64" s="43"/>
      <c r="T64" s="85"/>
      <c r="U64" s="43">
        <v>1</v>
      </c>
      <c r="V64" s="85"/>
      <c r="W64" s="43"/>
      <c r="X64" s="85"/>
      <c r="Y64" s="43"/>
      <c r="Z64" s="85"/>
      <c r="AA64" s="43"/>
      <c r="AB64" s="85"/>
      <c r="AC64" s="43"/>
      <c r="AD64" s="85"/>
      <c r="AE64" s="43"/>
      <c r="AF64" s="85"/>
      <c r="AG64" s="43"/>
      <c r="AH64" s="85"/>
      <c r="AI64" s="43"/>
      <c r="AJ64" s="85"/>
      <c r="AK64" s="43"/>
      <c r="AL64" s="85"/>
      <c r="AM64" s="43">
        <v>4</v>
      </c>
      <c r="AN64" s="45">
        <v>6</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24" t="s">
        <v>36</v>
      </c>
      <c r="D68" s="47" t="s">
        <v>37</v>
      </c>
      <c r="E68" s="124" t="s">
        <v>36</v>
      </c>
      <c r="F68" s="47" t="s">
        <v>37</v>
      </c>
      <c r="G68" s="124" t="s">
        <v>36</v>
      </c>
      <c r="H68" s="47" t="s">
        <v>37</v>
      </c>
      <c r="I68" s="124" t="s">
        <v>36</v>
      </c>
      <c r="J68" s="47" t="s">
        <v>37</v>
      </c>
      <c r="K68" s="124" t="s">
        <v>36</v>
      </c>
      <c r="L68" s="47" t="s">
        <v>37</v>
      </c>
      <c r="M68" s="124" t="s">
        <v>36</v>
      </c>
      <c r="N68" s="47" t="s">
        <v>37</v>
      </c>
      <c r="O68" s="124" t="s">
        <v>36</v>
      </c>
      <c r="P68" s="47" t="s">
        <v>37</v>
      </c>
      <c r="Q68" s="124" t="s">
        <v>36</v>
      </c>
      <c r="R68" s="47" t="s">
        <v>37</v>
      </c>
      <c r="S68" s="124" t="s">
        <v>36</v>
      </c>
      <c r="T68" s="47" t="s">
        <v>37</v>
      </c>
      <c r="U68" s="124" t="s">
        <v>36</v>
      </c>
      <c r="V68" s="47" t="s">
        <v>37</v>
      </c>
      <c r="W68" s="124" t="s">
        <v>36</v>
      </c>
      <c r="X68" s="47" t="s">
        <v>37</v>
      </c>
      <c r="Y68" s="124" t="s">
        <v>36</v>
      </c>
      <c r="Z68" s="47" t="s">
        <v>37</v>
      </c>
      <c r="AA68" s="124" t="s">
        <v>36</v>
      </c>
      <c r="AB68" s="47" t="s">
        <v>37</v>
      </c>
      <c r="AC68" s="124" t="s">
        <v>36</v>
      </c>
      <c r="AD68" s="47" t="s">
        <v>37</v>
      </c>
      <c r="AE68" s="124" t="s">
        <v>36</v>
      </c>
      <c r="AF68" s="47" t="s">
        <v>37</v>
      </c>
      <c r="AG68" s="124" t="s">
        <v>36</v>
      </c>
      <c r="AH68" s="47" t="s">
        <v>37</v>
      </c>
      <c r="AI68" s="124" t="s">
        <v>36</v>
      </c>
      <c r="AJ68" s="47" t="s">
        <v>37</v>
      </c>
      <c r="AK68" s="12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22" t="s">
        <v>76</v>
      </c>
      <c r="B85" s="12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5411</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B4" sqref="B4"/>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",[5]NOMBRE!B2," - ","( ",[5]NOMBRE!C2,[5]NOMBRE!D2,[5]NOMBRE!E2,[5]NOMBRE!F2,[5]NOMBRE!G2,"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",[5]NOMBRE!B3," - ","( ",[5]NOMBRE!C3,[5]NOMBRE!D3,[5]NOMBRE!E3,[5]NOMBRE!F3,[5]NOMBRE!G3,[5]NOMBRE!H3,"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",[5]NOMBRE!B6," - ","( ",[5]NOMBRE!C6,[5]NOMBRE!D6," )")</f>
        <v>MES: ABRIL - ( 04 )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",[5]NOMBRE!B7)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31" t="s">
        <v>11</v>
      </c>
      <c r="E10" s="20" t="s">
        <v>12</v>
      </c>
      <c r="F10" s="103" t="s">
        <v>9</v>
      </c>
      <c r="G10" s="19" t="s">
        <v>10</v>
      </c>
      <c r="H10" s="131" t="s">
        <v>11</v>
      </c>
      <c r="I10" s="21" t="s">
        <v>12</v>
      </c>
      <c r="J10" s="22"/>
      <c r="K10" s="18" t="s">
        <v>9</v>
      </c>
      <c r="L10" s="19" t="s">
        <v>10</v>
      </c>
      <c r="M10" s="131" t="s">
        <v>11</v>
      </c>
      <c r="N10" s="104" t="s">
        <v>12</v>
      </c>
      <c r="O10" s="103" t="s">
        <v>9</v>
      </c>
      <c r="P10" s="19" t="s">
        <v>10</v>
      </c>
      <c r="Q10" s="13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173</v>
      </c>
      <c r="C11" s="25"/>
      <c r="D11" s="26"/>
      <c r="E11" s="105">
        <v>173</v>
      </c>
      <c r="F11" s="106"/>
      <c r="G11" s="35"/>
      <c r="H11" s="26"/>
      <c r="I11" s="27"/>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135</v>
      </c>
      <c r="C12" s="25"/>
      <c r="D12" s="34"/>
      <c r="E12" s="105">
        <v>135</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87</v>
      </c>
      <c r="C13" s="25"/>
      <c r="D13" s="34"/>
      <c r="E13" s="105">
        <v>87</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8</v>
      </c>
      <c r="C14" s="25"/>
      <c r="D14" s="34"/>
      <c r="E14" s="105">
        <v>8</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2</v>
      </c>
      <c r="C15" s="25"/>
      <c r="D15" s="34"/>
      <c r="E15" s="105">
        <v>2</v>
      </c>
      <c r="F15" s="107">
        <v>2</v>
      </c>
      <c r="G15" s="35"/>
      <c r="H15" s="34"/>
      <c r="I15" s="37">
        <v>2</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154</v>
      </c>
      <c r="C16" s="40">
        <v>57</v>
      </c>
      <c r="D16" s="34"/>
      <c r="E16" s="105">
        <v>211</v>
      </c>
      <c r="F16" s="107"/>
      <c r="G16" s="35">
        <v>1</v>
      </c>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3</v>
      </c>
      <c r="C17" s="40"/>
      <c r="D17" s="34"/>
      <c r="E17" s="105">
        <v>3</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295</v>
      </c>
      <c r="C18" s="40"/>
      <c r="D18" s="34"/>
      <c r="E18" s="105">
        <v>295</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2</v>
      </c>
      <c r="C19" s="40"/>
      <c r="D19" s="39">
        <v>1</v>
      </c>
      <c r="E19" s="108">
        <v>1</v>
      </c>
      <c r="F19" s="109">
        <v>1</v>
      </c>
      <c r="G19" s="37"/>
      <c r="H19" s="39">
        <v>1</v>
      </c>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v>1</v>
      </c>
      <c r="C20" s="40"/>
      <c r="D20" s="39"/>
      <c r="E20" s="108">
        <v>1</v>
      </c>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770</v>
      </c>
      <c r="C21" s="40"/>
      <c r="D21" s="39"/>
      <c r="E21" s="108">
        <v>770</v>
      </c>
      <c r="F21" s="109">
        <v>1</v>
      </c>
      <c r="G21" s="37"/>
      <c r="H21" s="39"/>
      <c r="I21" s="37">
        <v>1</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53</v>
      </c>
      <c r="C22" s="40"/>
      <c r="D22" s="39">
        <v>30</v>
      </c>
      <c r="E22" s="108">
        <v>23</v>
      </c>
      <c r="F22" s="109">
        <v>17</v>
      </c>
      <c r="G22" s="37"/>
      <c r="H22" s="39">
        <v>2</v>
      </c>
      <c r="I22" s="37">
        <v>15</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301</v>
      </c>
      <c r="C23" s="40"/>
      <c r="D23" s="39">
        <v>105</v>
      </c>
      <c r="E23" s="108">
        <v>196</v>
      </c>
      <c r="F23" s="109">
        <v>2</v>
      </c>
      <c r="G23" s="37"/>
      <c r="H23" s="39"/>
      <c r="I23" s="37">
        <v>2</v>
      </c>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31" t="s">
        <v>36</v>
      </c>
      <c r="D29" s="47" t="s">
        <v>37</v>
      </c>
      <c r="E29" s="128" t="s">
        <v>38</v>
      </c>
      <c r="F29" s="131" t="s">
        <v>36</v>
      </c>
      <c r="G29" s="47" t="s">
        <v>37</v>
      </c>
      <c r="H29" s="128" t="s">
        <v>38</v>
      </c>
      <c r="I29" s="131" t="s">
        <v>36</v>
      </c>
      <c r="J29" s="47" t="s">
        <v>37</v>
      </c>
      <c r="K29" s="128" t="s">
        <v>38</v>
      </c>
      <c r="L29" s="131" t="s">
        <v>36</v>
      </c>
      <c r="M29" s="47" t="s">
        <v>37</v>
      </c>
      <c r="N29" s="128" t="s">
        <v>38</v>
      </c>
      <c r="O29" s="131" t="s">
        <v>36</v>
      </c>
      <c r="P29" s="47" t="s">
        <v>37</v>
      </c>
      <c r="Q29" s="12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31" t="s">
        <v>36</v>
      </c>
      <c r="D37" s="47" t="s">
        <v>37</v>
      </c>
      <c r="E37" s="128" t="s">
        <v>38</v>
      </c>
      <c r="F37" s="131" t="s">
        <v>36</v>
      </c>
      <c r="G37" s="47" t="s">
        <v>37</v>
      </c>
      <c r="H37" s="128" t="s">
        <v>38</v>
      </c>
      <c r="I37" s="131" t="s">
        <v>36</v>
      </c>
      <c r="J37" s="47" t="s">
        <v>37</v>
      </c>
      <c r="K37" s="128" t="s">
        <v>38</v>
      </c>
      <c r="L37" s="131" t="s">
        <v>36</v>
      </c>
      <c r="M37" s="47" t="s">
        <v>37</v>
      </c>
      <c r="N37" s="128" t="s">
        <v>38</v>
      </c>
      <c r="O37" s="131" t="s">
        <v>36</v>
      </c>
      <c r="P37" s="47" t="s">
        <v>37</v>
      </c>
      <c r="Q37" s="12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27" t="s">
        <v>36</v>
      </c>
      <c r="D46" s="21" t="s">
        <v>37</v>
      </c>
      <c r="E46" s="131" t="s">
        <v>36</v>
      </c>
      <c r="F46" s="47" t="s">
        <v>37</v>
      </c>
      <c r="G46" s="131" t="s">
        <v>36</v>
      </c>
      <c r="H46" s="47" t="s">
        <v>37</v>
      </c>
      <c r="I46" s="131" t="s">
        <v>36</v>
      </c>
      <c r="J46" s="47" t="s">
        <v>37</v>
      </c>
      <c r="K46" s="131" t="s">
        <v>36</v>
      </c>
      <c r="L46" s="47" t="s">
        <v>37</v>
      </c>
      <c r="M46" s="131" t="s">
        <v>36</v>
      </c>
      <c r="N46" s="47" t="s">
        <v>37</v>
      </c>
      <c r="O46" s="131" t="s">
        <v>36</v>
      </c>
      <c r="P46" s="47" t="s">
        <v>37</v>
      </c>
      <c r="Q46" s="131" t="s">
        <v>36</v>
      </c>
      <c r="R46" s="47" t="s">
        <v>37</v>
      </c>
      <c r="S46" s="131" t="s">
        <v>36</v>
      </c>
      <c r="T46" s="47" t="s">
        <v>37</v>
      </c>
      <c r="U46" s="131" t="s">
        <v>36</v>
      </c>
      <c r="V46" s="47" t="s">
        <v>37</v>
      </c>
      <c r="W46" s="131" t="s">
        <v>36</v>
      </c>
      <c r="X46" s="47" t="s">
        <v>37</v>
      </c>
      <c r="Y46" s="131" t="s">
        <v>36</v>
      </c>
      <c r="Z46" s="47" t="s">
        <v>37</v>
      </c>
      <c r="AA46" s="131" t="s">
        <v>36</v>
      </c>
      <c r="AB46" s="47" t="s">
        <v>37</v>
      </c>
      <c r="AC46" s="131" t="s">
        <v>36</v>
      </c>
      <c r="AD46" s="47" t="s">
        <v>37</v>
      </c>
      <c r="AE46" s="131" t="s">
        <v>36</v>
      </c>
      <c r="AF46" s="47" t="s">
        <v>37</v>
      </c>
      <c r="AG46" s="131" t="s">
        <v>36</v>
      </c>
      <c r="AH46" s="47" t="s">
        <v>37</v>
      </c>
      <c r="AI46" s="131" t="s">
        <v>36</v>
      </c>
      <c r="AJ46" s="47" t="s">
        <v>37</v>
      </c>
      <c r="AK46" s="13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256</v>
      </c>
      <c r="D47" s="64">
        <f t="shared" si="13"/>
        <v>0</v>
      </c>
      <c r="E47" s="65"/>
      <c r="F47" s="66"/>
      <c r="G47" s="65"/>
      <c r="H47" s="66"/>
      <c r="I47" s="48">
        <v>3</v>
      </c>
      <c r="J47" s="49"/>
      <c r="K47" s="48">
        <v>34</v>
      </c>
      <c r="L47" s="49"/>
      <c r="M47" s="48">
        <v>61</v>
      </c>
      <c r="N47" s="49"/>
      <c r="O47" s="48">
        <v>57</v>
      </c>
      <c r="P47" s="49"/>
      <c r="Q47" s="48">
        <v>55</v>
      </c>
      <c r="R47" s="49"/>
      <c r="S47" s="48">
        <v>30</v>
      </c>
      <c r="T47" s="49"/>
      <c r="U47" s="48">
        <v>15</v>
      </c>
      <c r="V47" s="49"/>
      <c r="W47" s="48"/>
      <c r="X47" s="49"/>
      <c r="Y47" s="48">
        <v>1</v>
      </c>
      <c r="Z47" s="49"/>
      <c r="AA47" s="48"/>
      <c r="AB47" s="49"/>
      <c r="AC47" s="48"/>
      <c r="AD47" s="49"/>
      <c r="AE47" s="48"/>
      <c r="AF47" s="49"/>
      <c r="AG47" s="48"/>
      <c r="AH47" s="49"/>
      <c r="AI47" s="48"/>
      <c r="AJ47" s="49"/>
      <c r="AK47" s="65"/>
      <c r="AL47" s="66"/>
      <c r="AM47" s="34"/>
      <c r="AN47" s="37">
        <v>256</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68</v>
      </c>
      <c r="D48" s="69">
        <f t="shared" si="13"/>
        <v>0</v>
      </c>
      <c r="E48" s="34"/>
      <c r="F48" s="70"/>
      <c r="G48" s="34"/>
      <c r="H48" s="70"/>
      <c r="I48" s="24"/>
      <c r="J48" s="52"/>
      <c r="K48" s="24">
        <v>3</v>
      </c>
      <c r="L48" s="52"/>
      <c r="M48" s="24">
        <v>17</v>
      </c>
      <c r="N48" s="52"/>
      <c r="O48" s="24">
        <v>26</v>
      </c>
      <c r="P48" s="52"/>
      <c r="Q48" s="24">
        <v>10</v>
      </c>
      <c r="R48" s="52"/>
      <c r="S48" s="24">
        <v>11</v>
      </c>
      <c r="T48" s="52"/>
      <c r="U48" s="24">
        <v>1</v>
      </c>
      <c r="V48" s="52"/>
      <c r="W48" s="24"/>
      <c r="X48" s="52"/>
      <c r="Y48" s="24"/>
      <c r="Z48" s="52"/>
      <c r="AA48" s="24"/>
      <c r="AB48" s="52"/>
      <c r="AC48" s="24"/>
      <c r="AD48" s="52"/>
      <c r="AE48" s="24"/>
      <c r="AF48" s="52"/>
      <c r="AG48" s="24"/>
      <c r="AH48" s="52"/>
      <c r="AI48" s="24"/>
      <c r="AJ48" s="52"/>
      <c r="AK48" s="34"/>
      <c r="AL48" s="70"/>
      <c r="AM48" s="34"/>
      <c r="AN48" s="37">
        <v>68</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1</v>
      </c>
      <c r="D50" s="72">
        <f>L50+N50+P50+R50+T50+V50+X50+Z50+AB50+AD50+AF50+AH50+AJ50+AL50</f>
        <v>0</v>
      </c>
      <c r="E50" s="34"/>
      <c r="F50" s="70"/>
      <c r="G50" s="34"/>
      <c r="H50" s="70"/>
      <c r="I50" s="34"/>
      <c r="J50" s="70"/>
      <c r="K50" s="39"/>
      <c r="L50" s="71"/>
      <c r="M50" s="39"/>
      <c r="N50" s="71"/>
      <c r="O50" s="39"/>
      <c r="P50" s="71"/>
      <c r="Q50" s="39">
        <v>1</v>
      </c>
      <c r="R50" s="71"/>
      <c r="S50" s="39"/>
      <c r="T50" s="71"/>
      <c r="U50" s="39"/>
      <c r="V50" s="71"/>
      <c r="W50" s="39"/>
      <c r="X50" s="71"/>
      <c r="Y50" s="39"/>
      <c r="Z50" s="71"/>
      <c r="AA50" s="39"/>
      <c r="AB50" s="71"/>
      <c r="AC50" s="39"/>
      <c r="AD50" s="71"/>
      <c r="AE50" s="39"/>
      <c r="AF50" s="71"/>
      <c r="AG50" s="39"/>
      <c r="AH50" s="71"/>
      <c r="AI50" s="39"/>
      <c r="AJ50" s="71"/>
      <c r="AK50" s="39"/>
      <c r="AL50" s="71"/>
      <c r="AM50" s="39"/>
      <c r="AN50" s="37">
        <v>1</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1</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v>1</v>
      </c>
      <c r="X51" s="71"/>
      <c r="Y51" s="39"/>
      <c r="Z51" s="71"/>
      <c r="AA51" s="39"/>
      <c r="AB51" s="71"/>
      <c r="AC51" s="39"/>
      <c r="AD51" s="71"/>
      <c r="AE51" s="39"/>
      <c r="AF51" s="71"/>
      <c r="AG51" s="39"/>
      <c r="AH51" s="71"/>
      <c r="AI51" s="39"/>
      <c r="AJ51" s="71"/>
      <c r="AK51" s="39"/>
      <c r="AL51" s="71"/>
      <c r="AM51" s="39">
        <v>1</v>
      </c>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9</v>
      </c>
      <c r="D52" s="69">
        <f>+J52+L52+N52+P52+R52+T52+V52+X52+Z52+AB52+AD52+AF52+AH52+AJ52+AL52</f>
        <v>0</v>
      </c>
      <c r="E52" s="34"/>
      <c r="F52" s="70"/>
      <c r="G52" s="34"/>
      <c r="H52" s="70"/>
      <c r="I52" s="39"/>
      <c r="J52" s="71"/>
      <c r="K52" s="39"/>
      <c r="L52" s="71"/>
      <c r="M52" s="39">
        <v>6</v>
      </c>
      <c r="N52" s="71"/>
      <c r="O52" s="39"/>
      <c r="P52" s="71"/>
      <c r="Q52" s="39">
        <v>1</v>
      </c>
      <c r="R52" s="71"/>
      <c r="S52" s="39">
        <v>1</v>
      </c>
      <c r="T52" s="71"/>
      <c r="U52" s="39">
        <v>1</v>
      </c>
      <c r="V52" s="71"/>
      <c r="W52" s="39"/>
      <c r="X52" s="71"/>
      <c r="Y52" s="39"/>
      <c r="Z52" s="71"/>
      <c r="AA52" s="39"/>
      <c r="AB52" s="71"/>
      <c r="AC52" s="39"/>
      <c r="AD52" s="71"/>
      <c r="AE52" s="39"/>
      <c r="AF52" s="71"/>
      <c r="AG52" s="39"/>
      <c r="AH52" s="71"/>
      <c r="AI52" s="39"/>
      <c r="AJ52" s="71"/>
      <c r="AK52" s="39"/>
      <c r="AL52" s="71"/>
      <c r="AM52" s="39">
        <v>3</v>
      </c>
      <c r="AN52" s="37">
        <v>6</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7</v>
      </c>
      <c r="D53" s="69">
        <f>+J53+L53+N53+P53+R53+T53+V53+X53+Z53+AB53+AD53+AF53+AH53+AJ53+AL53</f>
        <v>0</v>
      </c>
      <c r="E53" s="34"/>
      <c r="F53" s="70"/>
      <c r="G53" s="34"/>
      <c r="H53" s="70"/>
      <c r="I53" s="39"/>
      <c r="J53" s="71"/>
      <c r="K53" s="39"/>
      <c r="L53" s="71"/>
      <c r="M53" s="39">
        <v>2</v>
      </c>
      <c r="N53" s="71"/>
      <c r="O53" s="39">
        <v>1</v>
      </c>
      <c r="P53" s="71"/>
      <c r="Q53" s="39"/>
      <c r="R53" s="71"/>
      <c r="S53" s="39">
        <v>2</v>
      </c>
      <c r="T53" s="71"/>
      <c r="U53" s="39">
        <v>1</v>
      </c>
      <c r="V53" s="71"/>
      <c r="W53" s="39">
        <v>1</v>
      </c>
      <c r="X53" s="71"/>
      <c r="Y53" s="39"/>
      <c r="Z53" s="71"/>
      <c r="AA53" s="39"/>
      <c r="AB53" s="71"/>
      <c r="AC53" s="39"/>
      <c r="AD53" s="71"/>
      <c r="AE53" s="39"/>
      <c r="AF53" s="71"/>
      <c r="AG53" s="39"/>
      <c r="AH53" s="71"/>
      <c r="AI53" s="39"/>
      <c r="AJ53" s="71"/>
      <c r="AK53" s="39"/>
      <c r="AL53" s="71"/>
      <c r="AM53" s="39"/>
      <c r="AN53" s="37">
        <v>7</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0</v>
      </c>
      <c r="D54" s="72">
        <f>F54+H54+J54+L54+N54+P54+R54+T54+V54+X54+Z54+AB54+AD54+AF54+AH54+AJ54+AL54</f>
        <v>0</v>
      </c>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4</v>
      </c>
      <c r="D55" s="69">
        <f t="shared" si="51"/>
        <v>0</v>
      </c>
      <c r="E55" s="34"/>
      <c r="F55" s="70"/>
      <c r="G55" s="34"/>
      <c r="H55" s="70"/>
      <c r="I55" s="34"/>
      <c r="J55" s="70"/>
      <c r="K55" s="39">
        <v>1</v>
      </c>
      <c r="L55" s="71"/>
      <c r="M55" s="39"/>
      <c r="N55" s="71"/>
      <c r="O55" s="39"/>
      <c r="P55" s="71"/>
      <c r="Q55" s="39"/>
      <c r="R55" s="71"/>
      <c r="S55" s="39"/>
      <c r="T55" s="71"/>
      <c r="U55" s="39">
        <v>1</v>
      </c>
      <c r="V55" s="71"/>
      <c r="W55" s="39"/>
      <c r="X55" s="71"/>
      <c r="Y55" s="39">
        <v>1</v>
      </c>
      <c r="Z55" s="71"/>
      <c r="AA55" s="39"/>
      <c r="AB55" s="71"/>
      <c r="AC55" s="39"/>
      <c r="AD55" s="71"/>
      <c r="AE55" s="39">
        <v>1</v>
      </c>
      <c r="AF55" s="71"/>
      <c r="AG55" s="39"/>
      <c r="AH55" s="71"/>
      <c r="AI55" s="39"/>
      <c r="AJ55" s="71"/>
      <c r="AK55" s="39"/>
      <c r="AL55" s="71"/>
      <c r="AM55" s="39">
        <v>2</v>
      </c>
      <c r="AN55" s="37">
        <v>2</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3</v>
      </c>
      <c r="D60" s="72">
        <f t="shared" si="52"/>
        <v>0</v>
      </c>
      <c r="E60" s="39"/>
      <c r="F60" s="71"/>
      <c r="G60" s="39"/>
      <c r="H60" s="71"/>
      <c r="I60" s="39"/>
      <c r="J60" s="71"/>
      <c r="K60" s="74"/>
      <c r="L60" s="75"/>
      <c r="M60" s="74">
        <v>1</v>
      </c>
      <c r="N60" s="75"/>
      <c r="O60" s="74"/>
      <c r="P60" s="75"/>
      <c r="Q60" s="74"/>
      <c r="R60" s="75"/>
      <c r="S60" s="74"/>
      <c r="T60" s="75"/>
      <c r="U60" s="74"/>
      <c r="V60" s="75"/>
      <c r="W60" s="74"/>
      <c r="X60" s="75"/>
      <c r="Y60" s="74"/>
      <c r="Z60" s="75"/>
      <c r="AA60" s="74"/>
      <c r="AB60" s="75"/>
      <c r="AC60" s="74">
        <v>1</v>
      </c>
      <c r="AD60" s="75"/>
      <c r="AE60" s="74">
        <v>1</v>
      </c>
      <c r="AF60" s="75"/>
      <c r="AG60" s="74"/>
      <c r="AH60" s="75"/>
      <c r="AI60" s="74"/>
      <c r="AJ60" s="75"/>
      <c r="AK60" s="74"/>
      <c r="AL60" s="75"/>
      <c r="AM60" s="74">
        <v>1</v>
      </c>
      <c r="AN60" s="77">
        <v>2</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1</v>
      </c>
      <c r="D61" s="72">
        <f t="shared" si="52"/>
        <v>0</v>
      </c>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v>1</v>
      </c>
      <c r="AL61" s="75"/>
      <c r="AM61" s="74"/>
      <c r="AN61" s="77">
        <v>1</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6</v>
      </c>
      <c r="D62" s="80">
        <f t="shared" si="52"/>
        <v>0</v>
      </c>
      <c r="E62" s="34"/>
      <c r="F62" s="70"/>
      <c r="G62" s="34"/>
      <c r="H62" s="70"/>
      <c r="I62" s="34"/>
      <c r="J62" s="70"/>
      <c r="K62" s="74"/>
      <c r="L62" s="75"/>
      <c r="M62" s="74">
        <v>1</v>
      </c>
      <c r="N62" s="75"/>
      <c r="O62" s="74">
        <v>2</v>
      </c>
      <c r="P62" s="75"/>
      <c r="Q62" s="74"/>
      <c r="R62" s="75"/>
      <c r="S62" s="74">
        <v>1</v>
      </c>
      <c r="T62" s="75"/>
      <c r="U62" s="74"/>
      <c r="V62" s="75"/>
      <c r="W62" s="74">
        <v>2</v>
      </c>
      <c r="X62" s="75"/>
      <c r="Y62" s="74"/>
      <c r="Z62" s="75"/>
      <c r="AA62" s="74"/>
      <c r="AB62" s="75"/>
      <c r="AC62" s="74"/>
      <c r="AD62" s="75"/>
      <c r="AE62" s="74"/>
      <c r="AF62" s="75"/>
      <c r="AG62" s="74"/>
      <c r="AH62" s="75"/>
      <c r="AI62" s="74"/>
      <c r="AJ62" s="75"/>
      <c r="AK62" s="74"/>
      <c r="AL62" s="75"/>
      <c r="AM62" s="74"/>
      <c r="AN62" s="77">
        <v>6</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29" t="s">
        <v>76</v>
      </c>
      <c r="B63" s="130"/>
      <c r="C63" s="79">
        <f>+I63+K63+M63+O63+Q63+S63+U63+W63+Y63+AA63+AC63+AE63+AG63+AI63+AK63+E63+G63</f>
        <v>21</v>
      </c>
      <c r="D63" s="80">
        <f>+J63+L63+N63+P63+R63+T63+V63+X63+Z63+AB63+AD63+AF63+AH63+AJ63+AL63+H63+F63</f>
        <v>0</v>
      </c>
      <c r="E63" s="74"/>
      <c r="F63" s="75"/>
      <c r="G63" s="74"/>
      <c r="H63" s="75"/>
      <c r="I63" s="74">
        <v>1</v>
      </c>
      <c r="J63" s="75"/>
      <c r="K63" s="74"/>
      <c r="L63" s="75"/>
      <c r="M63" s="74">
        <v>5</v>
      </c>
      <c r="N63" s="75"/>
      <c r="O63" s="74">
        <v>2</v>
      </c>
      <c r="P63" s="75"/>
      <c r="Q63" s="74">
        <v>3</v>
      </c>
      <c r="R63" s="75"/>
      <c r="S63" s="74">
        <v>1</v>
      </c>
      <c r="T63" s="75"/>
      <c r="U63" s="74"/>
      <c r="V63" s="75"/>
      <c r="W63" s="74">
        <v>3</v>
      </c>
      <c r="X63" s="75"/>
      <c r="Y63" s="74">
        <v>2</v>
      </c>
      <c r="Z63" s="75"/>
      <c r="AA63" s="74">
        <v>1</v>
      </c>
      <c r="AB63" s="75"/>
      <c r="AC63" s="74">
        <v>2</v>
      </c>
      <c r="AD63" s="75"/>
      <c r="AE63" s="74"/>
      <c r="AF63" s="75"/>
      <c r="AG63" s="74">
        <v>1</v>
      </c>
      <c r="AH63" s="75"/>
      <c r="AI63" s="74"/>
      <c r="AJ63" s="75"/>
      <c r="AK63" s="74"/>
      <c r="AL63" s="75"/>
      <c r="AM63" s="74">
        <v>9</v>
      </c>
      <c r="AN63" s="77">
        <v>12</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8</v>
      </c>
      <c r="D64" s="82">
        <f>+J64+L64+N64+P64+R64+T64+V64+X64+Z64+AB64+AD64+AF64+AH64+AJ64+AL64</f>
        <v>0</v>
      </c>
      <c r="E64" s="83"/>
      <c r="F64" s="84"/>
      <c r="G64" s="83"/>
      <c r="H64" s="84"/>
      <c r="I64" s="43"/>
      <c r="J64" s="85"/>
      <c r="K64" s="43">
        <v>3</v>
      </c>
      <c r="L64" s="85"/>
      <c r="M64" s="43">
        <v>2</v>
      </c>
      <c r="N64" s="85"/>
      <c r="O64" s="43">
        <v>1</v>
      </c>
      <c r="P64" s="85"/>
      <c r="Q64" s="43"/>
      <c r="R64" s="85"/>
      <c r="S64" s="43">
        <v>2</v>
      </c>
      <c r="T64" s="85"/>
      <c r="U64" s="43"/>
      <c r="V64" s="85"/>
      <c r="W64" s="43"/>
      <c r="X64" s="85"/>
      <c r="Y64" s="43"/>
      <c r="Z64" s="85"/>
      <c r="AA64" s="43"/>
      <c r="AB64" s="85"/>
      <c r="AC64" s="43"/>
      <c r="AD64" s="85"/>
      <c r="AE64" s="43"/>
      <c r="AF64" s="85"/>
      <c r="AG64" s="43"/>
      <c r="AH64" s="85"/>
      <c r="AI64" s="43"/>
      <c r="AJ64" s="85"/>
      <c r="AK64" s="43"/>
      <c r="AL64" s="85"/>
      <c r="AM64" s="43">
        <v>4</v>
      </c>
      <c r="AN64" s="45">
        <v>4</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31" t="s">
        <v>36</v>
      </c>
      <c r="D68" s="47" t="s">
        <v>37</v>
      </c>
      <c r="E68" s="131" t="s">
        <v>36</v>
      </c>
      <c r="F68" s="47" t="s">
        <v>37</v>
      </c>
      <c r="G68" s="131" t="s">
        <v>36</v>
      </c>
      <c r="H68" s="47" t="s">
        <v>37</v>
      </c>
      <c r="I68" s="131" t="s">
        <v>36</v>
      </c>
      <c r="J68" s="47" t="s">
        <v>37</v>
      </c>
      <c r="K68" s="131" t="s">
        <v>36</v>
      </c>
      <c r="L68" s="47" t="s">
        <v>37</v>
      </c>
      <c r="M68" s="131" t="s">
        <v>36</v>
      </c>
      <c r="N68" s="47" t="s">
        <v>37</v>
      </c>
      <c r="O68" s="131" t="s">
        <v>36</v>
      </c>
      <c r="P68" s="47" t="s">
        <v>37</v>
      </c>
      <c r="Q68" s="131" t="s">
        <v>36</v>
      </c>
      <c r="R68" s="47" t="s">
        <v>37</v>
      </c>
      <c r="S68" s="131" t="s">
        <v>36</v>
      </c>
      <c r="T68" s="47" t="s">
        <v>37</v>
      </c>
      <c r="U68" s="131" t="s">
        <v>36</v>
      </c>
      <c r="V68" s="47" t="s">
        <v>37</v>
      </c>
      <c r="W68" s="131" t="s">
        <v>36</v>
      </c>
      <c r="X68" s="47" t="s">
        <v>37</v>
      </c>
      <c r="Y68" s="131" t="s">
        <v>36</v>
      </c>
      <c r="Z68" s="47" t="s">
        <v>37</v>
      </c>
      <c r="AA68" s="131" t="s">
        <v>36</v>
      </c>
      <c r="AB68" s="47" t="s">
        <v>37</v>
      </c>
      <c r="AC68" s="131" t="s">
        <v>36</v>
      </c>
      <c r="AD68" s="47" t="s">
        <v>37</v>
      </c>
      <c r="AE68" s="131" t="s">
        <v>36</v>
      </c>
      <c r="AF68" s="47" t="s">
        <v>37</v>
      </c>
      <c r="AG68" s="131" t="s">
        <v>36</v>
      </c>
      <c r="AH68" s="47" t="s">
        <v>37</v>
      </c>
      <c r="AI68" s="131" t="s">
        <v>36</v>
      </c>
      <c r="AJ68" s="47" t="s">
        <v>37</v>
      </c>
      <c r="AK68" s="13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29" t="s">
        <v>76</v>
      </c>
      <c r="B85" s="13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5285</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H4" sqref="H4"/>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",[6]NOMBRE!B2," - ","( ",[6]NOMBRE!C2,[6]NOMBRE!D2,[6]NOMBRE!E2,[6]NOMBRE!F2,[6]NOMBRE!G2,"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",[6]NOMBRE!B3," - ","( ",[6]NOMBRE!C3,[6]NOMBRE!D3,[6]NOMBRE!E3,[6]NOMBRE!F3,[6]NOMBRE!G3,[6]NOMBRE!H3,"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",[6]NOMBRE!B6," - ","( ",[6]NOMBRE!C6,[6]NOMBRE!D6," )")</f>
        <v>MES: MAYO - ( 05 )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",[6]NOMBRE!B7)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34" t="s">
        <v>11</v>
      </c>
      <c r="E10" s="20" t="s">
        <v>12</v>
      </c>
      <c r="F10" s="103" t="s">
        <v>9</v>
      </c>
      <c r="G10" s="19" t="s">
        <v>10</v>
      </c>
      <c r="H10" s="134" t="s">
        <v>11</v>
      </c>
      <c r="I10" s="21" t="s">
        <v>12</v>
      </c>
      <c r="J10" s="22"/>
      <c r="K10" s="18" t="s">
        <v>9</v>
      </c>
      <c r="L10" s="19" t="s">
        <v>10</v>
      </c>
      <c r="M10" s="134" t="s">
        <v>11</v>
      </c>
      <c r="N10" s="104" t="s">
        <v>12</v>
      </c>
      <c r="O10" s="103" t="s">
        <v>9</v>
      </c>
      <c r="P10" s="19" t="s">
        <v>10</v>
      </c>
      <c r="Q10" s="13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116</v>
      </c>
      <c r="C11" s="25"/>
      <c r="D11" s="26"/>
      <c r="E11" s="105">
        <v>116</v>
      </c>
      <c r="F11" s="106"/>
      <c r="G11" s="35"/>
      <c r="H11" s="26"/>
      <c r="I11" s="27"/>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141</v>
      </c>
      <c r="C12" s="25"/>
      <c r="D12" s="34"/>
      <c r="E12" s="105">
        <v>141</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84</v>
      </c>
      <c r="C13" s="25"/>
      <c r="D13" s="34"/>
      <c r="E13" s="105">
        <v>84</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10</v>
      </c>
      <c r="C14" s="25"/>
      <c r="D14" s="34"/>
      <c r="E14" s="105">
        <v>10</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2</v>
      </c>
      <c r="C15" s="25"/>
      <c r="D15" s="34"/>
      <c r="E15" s="105">
        <v>2</v>
      </c>
      <c r="F15" s="107">
        <v>2</v>
      </c>
      <c r="G15" s="35"/>
      <c r="H15" s="34"/>
      <c r="I15" s="37">
        <v>2</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113</v>
      </c>
      <c r="C16" s="40">
        <v>103</v>
      </c>
      <c r="D16" s="34"/>
      <c r="E16" s="105">
        <v>216</v>
      </c>
      <c r="F16" s="107">
        <v>1</v>
      </c>
      <c r="G16" s="35"/>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c r="C17" s="40">
        <v>1</v>
      </c>
      <c r="D17" s="34"/>
      <c r="E17" s="105">
        <v>1</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325</v>
      </c>
      <c r="C18" s="40"/>
      <c r="D18" s="34"/>
      <c r="E18" s="105">
        <v>325</v>
      </c>
      <c r="F18" s="107">
        <v>1</v>
      </c>
      <c r="G18" s="35"/>
      <c r="H18" s="34"/>
      <c r="I18" s="37">
        <v>1</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2</v>
      </c>
      <c r="C19" s="40"/>
      <c r="D19" s="39">
        <v>2</v>
      </c>
      <c r="E19" s="108"/>
      <c r="F19" s="109">
        <v>1</v>
      </c>
      <c r="G19" s="37"/>
      <c r="H19" s="39">
        <v>1</v>
      </c>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v>1</v>
      </c>
      <c r="C20" s="40"/>
      <c r="D20" s="39"/>
      <c r="E20" s="108">
        <v>1</v>
      </c>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713</v>
      </c>
      <c r="C21" s="40"/>
      <c r="D21" s="39"/>
      <c r="E21" s="108">
        <v>713</v>
      </c>
      <c r="F21" s="109"/>
      <c r="G21" s="37"/>
      <c r="H21" s="39"/>
      <c r="I21" s="37"/>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64</v>
      </c>
      <c r="C22" s="40"/>
      <c r="D22" s="39">
        <v>36</v>
      </c>
      <c r="E22" s="108">
        <v>28</v>
      </c>
      <c r="F22" s="109">
        <v>19</v>
      </c>
      <c r="G22" s="37"/>
      <c r="H22" s="39">
        <v>4</v>
      </c>
      <c r="I22" s="37">
        <v>15</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300</v>
      </c>
      <c r="C23" s="40"/>
      <c r="D23" s="39">
        <v>132</v>
      </c>
      <c r="E23" s="108">
        <v>168</v>
      </c>
      <c r="F23" s="109">
        <v>3</v>
      </c>
      <c r="G23" s="37"/>
      <c r="H23" s="39"/>
      <c r="I23" s="37">
        <v>3</v>
      </c>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v>1</v>
      </c>
      <c r="D25" s="39"/>
      <c r="E25" s="108">
        <v>1</v>
      </c>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34" t="s">
        <v>36</v>
      </c>
      <c r="D29" s="47" t="s">
        <v>37</v>
      </c>
      <c r="E29" s="135" t="s">
        <v>38</v>
      </c>
      <c r="F29" s="134" t="s">
        <v>36</v>
      </c>
      <c r="G29" s="47" t="s">
        <v>37</v>
      </c>
      <c r="H29" s="135" t="s">
        <v>38</v>
      </c>
      <c r="I29" s="134" t="s">
        <v>36</v>
      </c>
      <c r="J29" s="47" t="s">
        <v>37</v>
      </c>
      <c r="K29" s="135" t="s">
        <v>38</v>
      </c>
      <c r="L29" s="134" t="s">
        <v>36</v>
      </c>
      <c r="M29" s="47" t="s">
        <v>37</v>
      </c>
      <c r="N29" s="135" t="s">
        <v>38</v>
      </c>
      <c r="O29" s="134" t="s">
        <v>36</v>
      </c>
      <c r="P29" s="47" t="s">
        <v>37</v>
      </c>
      <c r="Q29" s="13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34" t="s">
        <v>36</v>
      </c>
      <c r="D37" s="47" t="s">
        <v>37</v>
      </c>
      <c r="E37" s="135" t="s">
        <v>38</v>
      </c>
      <c r="F37" s="134" t="s">
        <v>36</v>
      </c>
      <c r="G37" s="47" t="s">
        <v>37</v>
      </c>
      <c r="H37" s="135" t="s">
        <v>38</v>
      </c>
      <c r="I37" s="134" t="s">
        <v>36</v>
      </c>
      <c r="J37" s="47" t="s">
        <v>37</v>
      </c>
      <c r="K37" s="135" t="s">
        <v>38</v>
      </c>
      <c r="L37" s="134" t="s">
        <v>36</v>
      </c>
      <c r="M37" s="47" t="s">
        <v>37</v>
      </c>
      <c r="N37" s="135" t="s">
        <v>38</v>
      </c>
      <c r="O37" s="134" t="s">
        <v>36</v>
      </c>
      <c r="P37" s="47" t="s">
        <v>37</v>
      </c>
      <c r="Q37" s="13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36" t="s">
        <v>36</v>
      </c>
      <c r="D46" s="21" t="s">
        <v>37</v>
      </c>
      <c r="E46" s="134" t="s">
        <v>36</v>
      </c>
      <c r="F46" s="47" t="s">
        <v>37</v>
      </c>
      <c r="G46" s="134" t="s">
        <v>36</v>
      </c>
      <c r="H46" s="47" t="s">
        <v>37</v>
      </c>
      <c r="I46" s="134" t="s">
        <v>36</v>
      </c>
      <c r="J46" s="47" t="s">
        <v>37</v>
      </c>
      <c r="K46" s="134" t="s">
        <v>36</v>
      </c>
      <c r="L46" s="47" t="s">
        <v>37</v>
      </c>
      <c r="M46" s="134" t="s">
        <v>36</v>
      </c>
      <c r="N46" s="47" t="s">
        <v>37</v>
      </c>
      <c r="O46" s="134" t="s">
        <v>36</v>
      </c>
      <c r="P46" s="47" t="s">
        <v>37</v>
      </c>
      <c r="Q46" s="134" t="s">
        <v>36</v>
      </c>
      <c r="R46" s="47" t="s">
        <v>37</v>
      </c>
      <c r="S46" s="134" t="s">
        <v>36</v>
      </c>
      <c r="T46" s="47" t="s">
        <v>37</v>
      </c>
      <c r="U46" s="134" t="s">
        <v>36</v>
      </c>
      <c r="V46" s="47" t="s">
        <v>37</v>
      </c>
      <c r="W46" s="134" t="s">
        <v>36</v>
      </c>
      <c r="X46" s="47" t="s">
        <v>37</v>
      </c>
      <c r="Y46" s="134" t="s">
        <v>36</v>
      </c>
      <c r="Z46" s="47" t="s">
        <v>37</v>
      </c>
      <c r="AA46" s="134" t="s">
        <v>36</v>
      </c>
      <c r="AB46" s="47" t="s">
        <v>37</v>
      </c>
      <c r="AC46" s="134" t="s">
        <v>36</v>
      </c>
      <c r="AD46" s="47" t="s">
        <v>37</v>
      </c>
      <c r="AE46" s="134" t="s">
        <v>36</v>
      </c>
      <c r="AF46" s="47" t="s">
        <v>37</v>
      </c>
      <c r="AG46" s="134" t="s">
        <v>36</v>
      </c>
      <c r="AH46" s="47" t="s">
        <v>37</v>
      </c>
      <c r="AI46" s="134" t="s">
        <v>36</v>
      </c>
      <c r="AJ46" s="47" t="s">
        <v>37</v>
      </c>
      <c r="AK46" s="13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180</v>
      </c>
      <c r="D47" s="64">
        <f t="shared" si="13"/>
        <v>1</v>
      </c>
      <c r="E47" s="65"/>
      <c r="F47" s="66"/>
      <c r="G47" s="65"/>
      <c r="H47" s="66"/>
      <c r="I47" s="48">
        <v>1</v>
      </c>
      <c r="J47" s="49"/>
      <c r="K47" s="48">
        <v>26</v>
      </c>
      <c r="L47" s="49"/>
      <c r="M47" s="48">
        <v>38</v>
      </c>
      <c r="N47" s="49"/>
      <c r="O47" s="48">
        <v>42</v>
      </c>
      <c r="P47" s="49">
        <v>1</v>
      </c>
      <c r="Q47" s="48">
        <v>39</v>
      </c>
      <c r="R47" s="49"/>
      <c r="S47" s="48">
        <v>30</v>
      </c>
      <c r="T47" s="49"/>
      <c r="U47" s="48">
        <v>3</v>
      </c>
      <c r="V47" s="49"/>
      <c r="W47" s="48">
        <v>1</v>
      </c>
      <c r="X47" s="49"/>
      <c r="Y47" s="48"/>
      <c r="Z47" s="49"/>
      <c r="AA47" s="48"/>
      <c r="AB47" s="49"/>
      <c r="AC47" s="48"/>
      <c r="AD47" s="49"/>
      <c r="AE47" s="48"/>
      <c r="AF47" s="49"/>
      <c r="AG47" s="48"/>
      <c r="AH47" s="49"/>
      <c r="AI47" s="48"/>
      <c r="AJ47" s="49"/>
      <c r="AK47" s="65"/>
      <c r="AL47" s="66"/>
      <c r="AM47" s="34"/>
      <c r="AN47" s="37">
        <v>180</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77</v>
      </c>
      <c r="D48" s="69">
        <f t="shared" si="13"/>
        <v>0</v>
      </c>
      <c r="E48" s="34"/>
      <c r="F48" s="70"/>
      <c r="G48" s="34"/>
      <c r="H48" s="70"/>
      <c r="I48" s="24"/>
      <c r="J48" s="52"/>
      <c r="K48" s="24">
        <v>15</v>
      </c>
      <c r="L48" s="52"/>
      <c r="M48" s="24">
        <v>17</v>
      </c>
      <c r="N48" s="52"/>
      <c r="O48" s="24">
        <v>14</v>
      </c>
      <c r="P48" s="52"/>
      <c r="Q48" s="24">
        <v>16</v>
      </c>
      <c r="R48" s="52"/>
      <c r="S48" s="24">
        <v>8</v>
      </c>
      <c r="T48" s="52"/>
      <c r="U48" s="24">
        <v>7</v>
      </c>
      <c r="V48" s="52"/>
      <c r="W48" s="24"/>
      <c r="X48" s="52"/>
      <c r="Y48" s="24"/>
      <c r="Z48" s="52"/>
      <c r="AA48" s="24"/>
      <c r="AB48" s="52"/>
      <c r="AC48" s="24"/>
      <c r="AD48" s="52"/>
      <c r="AE48" s="24"/>
      <c r="AF48" s="52"/>
      <c r="AG48" s="24"/>
      <c r="AH48" s="52"/>
      <c r="AI48" s="24"/>
      <c r="AJ48" s="52"/>
      <c r="AK48" s="34"/>
      <c r="AL48" s="70"/>
      <c r="AM48" s="34"/>
      <c r="AN48" s="37">
        <v>77</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0</v>
      </c>
      <c r="D50" s="72">
        <f>L50+N50+P50+R50+T50+V50+X50+Z50+AB50+AD50+AF50+AH50+AJ50+AL50</f>
        <v>0</v>
      </c>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15</v>
      </c>
      <c r="D52" s="69">
        <f>+J52+L52+N52+P52+R52+T52+V52+X52+Z52+AB52+AD52+AF52+AH52+AJ52+AL52</f>
        <v>0</v>
      </c>
      <c r="E52" s="34"/>
      <c r="F52" s="70"/>
      <c r="G52" s="34"/>
      <c r="H52" s="70"/>
      <c r="I52" s="39"/>
      <c r="J52" s="71"/>
      <c r="K52" s="39">
        <v>4</v>
      </c>
      <c r="L52" s="71"/>
      <c r="M52" s="39">
        <v>3</v>
      </c>
      <c r="N52" s="71"/>
      <c r="O52" s="39">
        <v>2</v>
      </c>
      <c r="P52" s="71"/>
      <c r="Q52" s="39"/>
      <c r="R52" s="71"/>
      <c r="S52" s="39">
        <v>2</v>
      </c>
      <c r="T52" s="71"/>
      <c r="U52" s="39">
        <v>1</v>
      </c>
      <c r="V52" s="71"/>
      <c r="W52" s="39">
        <v>2</v>
      </c>
      <c r="X52" s="71"/>
      <c r="Y52" s="39"/>
      <c r="Z52" s="71"/>
      <c r="AA52" s="39"/>
      <c r="AB52" s="71"/>
      <c r="AC52" s="39"/>
      <c r="AD52" s="71"/>
      <c r="AE52" s="39">
        <v>1</v>
      </c>
      <c r="AF52" s="71"/>
      <c r="AG52" s="39"/>
      <c r="AH52" s="71"/>
      <c r="AI52" s="39"/>
      <c r="AJ52" s="71"/>
      <c r="AK52" s="39"/>
      <c r="AL52" s="71"/>
      <c r="AM52" s="39">
        <v>6</v>
      </c>
      <c r="AN52" s="37">
        <v>9</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13</v>
      </c>
      <c r="D53" s="69">
        <f>+J53+L53+N53+P53+R53+T53+V53+X53+Z53+AB53+AD53+AF53+AH53+AJ53+AL53</f>
        <v>0</v>
      </c>
      <c r="E53" s="34"/>
      <c r="F53" s="70"/>
      <c r="G53" s="34"/>
      <c r="H53" s="70"/>
      <c r="I53" s="39"/>
      <c r="J53" s="71"/>
      <c r="K53" s="39">
        <v>2</v>
      </c>
      <c r="L53" s="71"/>
      <c r="M53" s="39">
        <v>2</v>
      </c>
      <c r="N53" s="71"/>
      <c r="O53" s="39">
        <v>5</v>
      </c>
      <c r="P53" s="71"/>
      <c r="Q53" s="39">
        <v>1</v>
      </c>
      <c r="R53" s="71"/>
      <c r="S53" s="39"/>
      <c r="T53" s="71"/>
      <c r="U53" s="39">
        <v>1</v>
      </c>
      <c r="V53" s="71"/>
      <c r="W53" s="39">
        <v>2</v>
      </c>
      <c r="X53" s="71"/>
      <c r="Y53" s="39"/>
      <c r="Z53" s="71"/>
      <c r="AA53" s="39"/>
      <c r="AB53" s="71"/>
      <c r="AC53" s="39"/>
      <c r="AD53" s="71"/>
      <c r="AE53" s="39"/>
      <c r="AF53" s="71"/>
      <c r="AG53" s="39"/>
      <c r="AH53" s="71"/>
      <c r="AI53" s="39"/>
      <c r="AJ53" s="71"/>
      <c r="AK53" s="39"/>
      <c r="AL53" s="71"/>
      <c r="AM53" s="39"/>
      <c r="AN53" s="37">
        <v>13</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2</v>
      </c>
      <c r="D54" s="72">
        <f>F54+H54+J54+L54+N54+P54+R54+T54+V54+X54+Z54+AB54+AD54+AF54+AH54+AJ54+AL54</f>
        <v>0</v>
      </c>
      <c r="E54" s="39"/>
      <c r="F54" s="71"/>
      <c r="G54" s="39"/>
      <c r="H54" s="71"/>
      <c r="I54" s="39"/>
      <c r="J54" s="71"/>
      <c r="K54" s="39"/>
      <c r="L54" s="71"/>
      <c r="M54" s="39">
        <v>1</v>
      </c>
      <c r="N54" s="71"/>
      <c r="O54" s="39"/>
      <c r="P54" s="71"/>
      <c r="Q54" s="39">
        <v>1</v>
      </c>
      <c r="R54" s="71"/>
      <c r="S54" s="39"/>
      <c r="T54" s="71"/>
      <c r="U54" s="39"/>
      <c r="V54" s="71"/>
      <c r="W54" s="39"/>
      <c r="X54" s="71"/>
      <c r="Y54" s="39"/>
      <c r="Z54" s="71"/>
      <c r="AA54" s="39"/>
      <c r="AB54" s="71"/>
      <c r="AC54" s="39"/>
      <c r="AD54" s="71"/>
      <c r="AE54" s="39"/>
      <c r="AF54" s="71"/>
      <c r="AG54" s="39"/>
      <c r="AH54" s="71"/>
      <c r="AI54" s="39"/>
      <c r="AJ54" s="71"/>
      <c r="AK54" s="39"/>
      <c r="AL54" s="71"/>
      <c r="AM54" s="39">
        <v>2</v>
      </c>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6</v>
      </c>
      <c r="D55" s="69">
        <f t="shared" si="51"/>
        <v>0</v>
      </c>
      <c r="E55" s="34"/>
      <c r="F55" s="70"/>
      <c r="G55" s="34"/>
      <c r="H55" s="70"/>
      <c r="I55" s="34"/>
      <c r="J55" s="70"/>
      <c r="K55" s="39">
        <v>2</v>
      </c>
      <c r="L55" s="71"/>
      <c r="M55" s="39"/>
      <c r="N55" s="71"/>
      <c r="O55" s="39">
        <v>1</v>
      </c>
      <c r="P55" s="71"/>
      <c r="Q55" s="39">
        <v>1</v>
      </c>
      <c r="R55" s="71"/>
      <c r="S55" s="39"/>
      <c r="T55" s="71"/>
      <c r="U55" s="39"/>
      <c r="V55" s="71"/>
      <c r="W55" s="39">
        <v>1</v>
      </c>
      <c r="X55" s="71"/>
      <c r="Y55" s="39"/>
      <c r="Z55" s="71"/>
      <c r="AA55" s="39"/>
      <c r="AB55" s="71"/>
      <c r="AC55" s="39">
        <v>1</v>
      </c>
      <c r="AD55" s="71"/>
      <c r="AE55" s="39"/>
      <c r="AF55" s="71"/>
      <c r="AG55" s="39"/>
      <c r="AH55" s="71"/>
      <c r="AI55" s="39"/>
      <c r="AJ55" s="71"/>
      <c r="AK55" s="39"/>
      <c r="AL55" s="71"/>
      <c r="AM55" s="39">
        <v>2</v>
      </c>
      <c r="AN55" s="37">
        <v>4</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0</v>
      </c>
      <c r="D60" s="72">
        <f t="shared" si="52"/>
        <v>0</v>
      </c>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3</v>
      </c>
      <c r="D61" s="72">
        <f t="shared" si="52"/>
        <v>0</v>
      </c>
      <c r="E61" s="39"/>
      <c r="F61" s="71"/>
      <c r="G61" s="39"/>
      <c r="H61" s="71"/>
      <c r="I61" s="39">
        <v>1</v>
      </c>
      <c r="J61" s="71"/>
      <c r="K61" s="74">
        <v>1</v>
      </c>
      <c r="L61" s="75"/>
      <c r="M61" s="74"/>
      <c r="N61" s="75"/>
      <c r="O61" s="74"/>
      <c r="P61" s="75"/>
      <c r="Q61" s="74"/>
      <c r="R61" s="75"/>
      <c r="S61" s="74"/>
      <c r="T61" s="75"/>
      <c r="U61" s="74">
        <v>1</v>
      </c>
      <c r="V61" s="75"/>
      <c r="W61" s="74"/>
      <c r="X61" s="75"/>
      <c r="Y61" s="74"/>
      <c r="Z61" s="75"/>
      <c r="AA61" s="74"/>
      <c r="AB61" s="75"/>
      <c r="AC61" s="74"/>
      <c r="AD61" s="75"/>
      <c r="AE61" s="74"/>
      <c r="AF61" s="75"/>
      <c r="AG61" s="74"/>
      <c r="AH61" s="75"/>
      <c r="AI61" s="74"/>
      <c r="AJ61" s="75"/>
      <c r="AK61" s="74"/>
      <c r="AL61" s="75"/>
      <c r="AM61" s="74">
        <v>1</v>
      </c>
      <c r="AN61" s="77">
        <v>2</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4</v>
      </c>
      <c r="D62" s="80">
        <f t="shared" si="52"/>
        <v>0</v>
      </c>
      <c r="E62" s="34"/>
      <c r="F62" s="70"/>
      <c r="G62" s="34"/>
      <c r="H62" s="70"/>
      <c r="I62" s="34"/>
      <c r="J62" s="70"/>
      <c r="K62" s="74"/>
      <c r="L62" s="75"/>
      <c r="M62" s="74"/>
      <c r="N62" s="75"/>
      <c r="O62" s="74">
        <v>2</v>
      </c>
      <c r="P62" s="75"/>
      <c r="Q62" s="74">
        <v>1</v>
      </c>
      <c r="R62" s="75"/>
      <c r="S62" s="74"/>
      <c r="T62" s="75"/>
      <c r="U62" s="74"/>
      <c r="V62" s="75"/>
      <c r="W62" s="74"/>
      <c r="X62" s="75"/>
      <c r="Y62" s="74"/>
      <c r="Z62" s="75"/>
      <c r="AA62" s="74"/>
      <c r="AB62" s="75"/>
      <c r="AC62" s="74"/>
      <c r="AD62" s="75"/>
      <c r="AE62" s="74">
        <v>1</v>
      </c>
      <c r="AF62" s="75"/>
      <c r="AG62" s="74"/>
      <c r="AH62" s="75"/>
      <c r="AI62" s="74"/>
      <c r="AJ62" s="75"/>
      <c r="AK62" s="74"/>
      <c r="AL62" s="75"/>
      <c r="AM62" s="74">
        <v>2</v>
      </c>
      <c r="AN62" s="77">
        <v>2</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32" t="s">
        <v>76</v>
      </c>
      <c r="B63" s="133"/>
      <c r="C63" s="79">
        <f>+I63+K63+M63+O63+Q63+S63+U63+W63+Y63+AA63+AC63+AE63+AG63+AI63+AK63+E63+G63</f>
        <v>23</v>
      </c>
      <c r="D63" s="80">
        <f>+J63+L63+N63+P63+R63+T63+V63+X63+Z63+AB63+AD63+AF63+AH63+AJ63+AL63+H63+F63</f>
        <v>0</v>
      </c>
      <c r="E63" s="74"/>
      <c r="F63" s="75"/>
      <c r="G63" s="74"/>
      <c r="H63" s="75"/>
      <c r="I63" s="74"/>
      <c r="J63" s="75"/>
      <c r="K63" s="74">
        <v>2</v>
      </c>
      <c r="L63" s="75"/>
      <c r="M63" s="74">
        <v>4</v>
      </c>
      <c r="N63" s="75"/>
      <c r="O63" s="74">
        <v>1</v>
      </c>
      <c r="P63" s="75"/>
      <c r="Q63" s="74"/>
      <c r="R63" s="75"/>
      <c r="S63" s="74">
        <v>3</v>
      </c>
      <c r="T63" s="75"/>
      <c r="U63" s="74">
        <v>1</v>
      </c>
      <c r="V63" s="75"/>
      <c r="W63" s="74"/>
      <c r="X63" s="75"/>
      <c r="Y63" s="74">
        <v>2</v>
      </c>
      <c r="Z63" s="75"/>
      <c r="AA63" s="74">
        <v>4</v>
      </c>
      <c r="AB63" s="75"/>
      <c r="AC63" s="74"/>
      <c r="AD63" s="75"/>
      <c r="AE63" s="74">
        <v>1</v>
      </c>
      <c r="AF63" s="75"/>
      <c r="AG63" s="74">
        <v>3</v>
      </c>
      <c r="AH63" s="75"/>
      <c r="AI63" s="74">
        <v>1</v>
      </c>
      <c r="AJ63" s="75"/>
      <c r="AK63" s="74">
        <v>1</v>
      </c>
      <c r="AL63" s="75"/>
      <c r="AM63" s="74">
        <v>19</v>
      </c>
      <c r="AN63" s="77">
        <v>4</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13</v>
      </c>
      <c r="D64" s="82">
        <f>+J64+L64+N64+P64+R64+T64+V64+X64+Z64+AB64+AD64+AF64+AH64+AJ64+AL64</f>
        <v>0</v>
      </c>
      <c r="E64" s="83"/>
      <c r="F64" s="84"/>
      <c r="G64" s="83"/>
      <c r="H64" s="84"/>
      <c r="I64" s="43"/>
      <c r="J64" s="85"/>
      <c r="K64" s="43">
        <v>3</v>
      </c>
      <c r="L64" s="85"/>
      <c r="M64" s="43">
        <v>3</v>
      </c>
      <c r="N64" s="85"/>
      <c r="O64" s="43">
        <v>3</v>
      </c>
      <c r="P64" s="85"/>
      <c r="Q64" s="43">
        <v>1</v>
      </c>
      <c r="R64" s="85"/>
      <c r="S64" s="43">
        <v>1</v>
      </c>
      <c r="T64" s="85"/>
      <c r="U64" s="43"/>
      <c r="V64" s="85"/>
      <c r="W64" s="43">
        <v>1</v>
      </c>
      <c r="X64" s="85"/>
      <c r="Y64" s="43"/>
      <c r="Z64" s="85"/>
      <c r="AA64" s="43"/>
      <c r="AB64" s="85"/>
      <c r="AC64" s="43">
        <v>1</v>
      </c>
      <c r="AD64" s="85"/>
      <c r="AE64" s="43"/>
      <c r="AF64" s="85"/>
      <c r="AG64" s="43"/>
      <c r="AH64" s="85"/>
      <c r="AI64" s="43"/>
      <c r="AJ64" s="85"/>
      <c r="AK64" s="43"/>
      <c r="AL64" s="85"/>
      <c r="AM64" s="43">
        <v>4</v>
      </c>
      <c r="AN64" s="45">
        <v>9</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34" t="s">
        <v>36</v>
      </c>
      <c r="D68" s="47" t="s">
        <v>37</v>
      </c>
      <c r="E68" s="134" t="s">
        <v>36</v>
      </c>
      <c r="F68" s="47" t="s">
        <v>37</v>
      </c>
      <c r="G68" s="134" t="s">
        <v>36</v>
      </c>
      <c r="H68" s="47" t="s">
        <v>37</v>
      </c>
      <c r="I68" s="134" t="s">
        <v>36</v>
      </c>
      <c r="J68" s="47" t="s">
        <v>37</v>
      </c>
      <c r="K68" s="134" t="s">
        <v>36</v>
      </c>
      <c r="L68" s="47" t="s">
        <v>37</v>
      </c>
      <c r="M68" s="134" t="s">
        <v>36</v>
      </c>
      <c r="N68" s="47" t="s">
        <v>37</v>
      </c>
      <c r="O68" s="134" t="s">
        <v>36</v>
      </c>
      <c r="P68" s="47" t="s">
        <v>37</v>
      </c>
      <c r="Q68" s="134" t="s">
        <v>36</v>
      </c>
      <c r="R68" s="47" t="s">
        <v>37</v>
      </c>
      <c r="S68" s="134" t="s">
        <v>36</v>
      </c>
      <c r="T68" s="47" t="s">
        <v>37</v>
      </c>
      <c r="U68" s="134" t="s">
        <v>36</v>
      </c>
      <c r="V68" s="47" t="s">
        <v>37</v>
      </c>
      <c r="W68" s="134" t="s">
        <v>36</v>
      </c>
      <c r="X68" s="47" t="s">
        <v>37</v>
      </c>
      <c r="Y68" s="134" t="s">
        <v>36</v>
      </c>
      <c r="Z68" s="47" t="s">
        <v>37</v>
      </c>
      <c r="AA68" s="134" t="s">
        <v>36</v>
      </c>
      <c r="AB68" s="47" t="s">
        <v>37</v>
      </c>
      <c r="AC68" s="134" t="s">
        <v>36</v>
      </c>
      <c r="AD68" s="47" t="s">
        <v>37</v>
      </c>
      <c r="AE68" s="134" t="s">
        <v>36</v>
      </c>
      <c r="AF68" s="47" t="s">
        <v>37</v>
      </c>
      <c r="AG68" s="134" t="s">
        <v>36</v>
      </c>
      <c r="AH68" s="47" t="s">
        <v>37</v>
      </c>
      <c r="AI68" s="134" t="s">
        <v>36</v>
      </c>
      <c r="AJ68" s="47" t="s">
        <v>37</v>
      </c>
      <c r="AK68" s="13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32" t="s">
        <v>76</v>
      </c>
      <c r="B85" s="13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5016</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A6" sqref="A6:P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",[7]NOMBRE!B2," - ","( ",[7]NOMBRE!C2,[7]NOMBRE!D2,[7]NOMBRE!E2,[7]NOMBRE!F2,[7]NOMBRE!G2,"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",[7]NOMBRE!B3," - ","( ",[7]NOMBRE!C3,[7]NOMBRE!D3,[7]NOMBRE!E3,[7]NOMBRE!F3,[7]NOMBRE!G3,[7]NOMBRE!H3,"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",[7]NOMBRE!B6," - ","( ",[7]NOMBRE!C6,[7]NOMBRE!D6," )")</f>
        <v>MES: JUNIO - ( 06 )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",[7]NOMBRE!B7)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41" t="s">
        <v>11</v>
      </c>
      <c r="E10" s="20" t="s">
        <v>12</v>
      </c>
      <c r="F10" s="103" t="s">
        <v>9</v>
      </c>
      <c r="G10" s="19" t="s">
        <v>10</v>
      </c>
      <c r="H10" s="141" t="s">
        <v>11</v>
      </c>
      <c r="I10" s="21" t="s">
        <v>12</v>
      </c>
      <c r="J10" s="22"/>
      <c r="K10" s="18" t="s">
        <v>9</v>
      </c>
      <c r="L10" s="19" t="s">
        <v>10</v>
      </c>
      <c r="M10" s="141" t="s">
        <v>11</v>
      </c>
      <c r="N10" s="104" t="s">
        <v>12</v>
      </c>
      <c r="O10" s="103" t="s">
        <v>9</v>
      </c>
      <c r="P10" s="19" t="s">
        <v>10</v>
      </c>
      <c r="Q10" s="14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152</v>
      </c>
      <c r="C11" s="25"/>
      <c r="D11" s="26"/>
      <c r="E11" s="105">
        <v>152</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134</v>
      </c>
      <c r="C12" s="25"/>
      <c r="D12" s="34"/>
      <c r="E12" s="105">
        <v>134</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127</v>
      </c>
      <c r="C13" s="25"/>
      <c r="D13" s="34"/>
      <c r="E13" s="105">
        <v>127</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5</v>
      </c>
      <c r="C14" s="25"/>
      <c r="D14" s="34"/>
      <c r="E14" s="105">
        <v>5</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1</v>
      </c>
      <c r="C15" s="25"/>
      <c r="D15" s="34"/>
      <c r="E15" s="105">
        <v>1</v>
      </c>
      <c r="F15" s="107">
        <v>1</v>
      </c>
      <c r="G15" s="35"/>
      <c r="H15" s="34"/>
      <c r="I15" s="37">
        <v>1</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102</v>
      </c>
      <c r="C16" s="40">
        <v>102</v>
      </c>
      <c r="D16" s="34"/>
      <c r="E16" s="105">
        <v>204</v>
      </c>
      <c r="F16" s="107">
        <v>1</v>
      </c>
      <c r="G16" s="35"/>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9</v>
      </c>
      <c r="C17" s="40">
        <v>6</v>
      </c>
      <c r="D17" s="34"/>
      <c r="E17" s="105">
        <v>15</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349</v>
      </c>
      <c r="C18" s="40"/>
      <c r="D18" s="34"/>
      <c r="E18" s="105">
        <v>349</v>
      </c>
      <c r="F18" s="107">
        <v>3</v>
      </c>
      <c r="G18" s="35"/>
      <c r="H18" s="34"/>
      <c r="I18" s="37">
        <v>3</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2</v>
      </c>
      <c r="C19" s="40"/>
      <c r="D19" s="39">
        <v>2</v>
      </c>
      <c r="E19" s="108"/>
      <c r="F19" s="109"/>
      <c r="G19" s="37"/>
      <c r="H19" s="39"/>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v>1</v>
      </c>
      <c r="C20" s="40"/>
      <c r="D20" s="39"/>
      <c r="E20" s="108">
        <v>1</v>
      </c>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674</v>
      </c>
      <c r="C21" s="40"/>
      <c r="D21" s="39"/>
      <c r="E21" s="108">
        <v>674</v>
      </c>
      <c r="F21" s="109">
        <v>3</v>
      </c>
      <c r="G21" s="37"/>
      <c r="H21" s="39"/>
      <c r="I21" s="37">
        <v>3</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69</v>
      </c>
      <c r="C22" s="40"/>
      <c r="D22" s="39">
        <v>37</v>
      </c>
      <c r="E22" s="108">
        <v>32</v>
      </c>
      <c r="F22" s="109">
        <v>26</v>
      </c>
      <c r="G22" s="37"/>
      <c r="H22" s="39">
        <v>8</v>
      </c>
      <c r="I22" s="37">
        <v>18</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237</v>
      </c>
      <c r="C23" s="40"/>
      <c r="D23" s="39">
        <v>101</v>
      </c>
      <c r="E23" s="108">
        <v>136</v>
      </c>
      <c r="F23" s="109">
        <v>1</v>
      </c>
      <c r="G23" s="37"/>
      <c r="H23" s="39"/>
      <c r="I23" s="37">
        <v>1</v>
      </c>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v>1</v>
      </c>
      <c r="C26" s="44"/>
      <c r="D26" s="43"/>
      <c r="E26" s="110">
        <v>1</v>
      </c>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41" t="s">
        <v>36</v>
      </c>
      <c r="D29" s="47" t="s">
        <v>37</v>
      </c>
      <c r="E29" s="138" t="s">
        <v>38</v>
      </c>
      <c r="F29" s="141" t="s">
        <v>36</v>
      </c>
      <c r="G29" s="47" t="s">
        <v>37</v>
      </c>
      <c r="H29" s="138" t="s">
        <v>38</v>
      </c>
      <c r="I29" s="141" t="s">
        <v>36</v>
      </c>
      <c r="J29" s="47" t="s">
        <v>37</v>
      </c>
      <c r="K29" s="138" t="s">
        <v>38</v>
      </c>
      <c r="L29" s="141" t="s">
        <v>36</v>
      </c>
      <c r="M29" s="47" t="s">
        <v>37</v>
      </c>
      <c r="N29" s="138" t="s">
        <v>38</v>
      </c>
      <c r="O29" s="141" t="s">
        <v>36</v>
      </c>
      <c r="P29" s="47" t="s">
        <v>37</v>
      </c>
      <c r="Q29" s="13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41" t="s">
        <v>36</v>
      </c>
      <c r="D37" s="47" t="s">
        <v>37</v>
      </c>
      <c r="E37" s="138" t="s">
        <v>38</v>
      </c>
      <c r="F37" s="141" t="s">
        <v>36</v>
      </c>
      <c r="G37" s="47" t="s">
        <v>37</v>
      </c>
      <c r="H37" s="138" t="s">
        <v>38</v>
      </c>
      <c r="I37" s="141" t="s">
        <v>36</v>
      </c>
      <c r="J37" s="47" t="s">
        <v>37</v>
      </c>
      <c r="K37" s="138" t="s">
        <v>38</v>
      </c>
      <c r="L37" s="141" t="s">
        <v>36</v>
      </c>
      <c r="M37" s="47" t="s">
        <v>37</v>
      </c>
      <c r="N37" s="138" t="s">
        <v>38</v>
      </c>
      <c r="O37" s="141" t="s">
        <v>36</v>
      </c>
      <c r="P37" s="47" t="s">
        <v>37</v>
      </c>
      <c r="Q37" s="13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37" t="s">
        <v>36</v>
      </c>
      <c r="D46" s="21" t="s">
        <v>37</v>
      </c>
      <c r="E46" s="141" t="s">
        <v>36</v>
      </c>
      <c r="F46" s="47" t="s">
        <v>37</v>
      </c>
      <c r="G46" s="141" t="s">
        <v>36</v>
      </c>
      <c r="H46" s="47" t="s">
        <v>37</v>
      </c>
      <c r="I46" s="141" t="s">
        <v>36</v>
      </c>
      <c r="J46" s="47" t="s">
        <v>37</v>
      </c>
      <c r="K46" s="141" t="s">
        <v>36</v>
      </c>
      <c r="L46" s="47" t="s">
        <v>37</v>
      </c>
      <c r="M46" s="141" t="s">
        <v>36</v>
      </c>
      <c r="N46" s="47" t="s">
        <v>37</v>
      </c>
      <c r="O46" s="141" t="s">
        <v>36</v>
      </c>
      <c r="P46" s="47" t="s">
        <v>37</v>
      </c>
      <c r="Q46" s="141" t="s">
        <v>36</v>
      </c>
      <c r="R46" s="47" t="s">
        <v>37</v>
      </c>
      <c r="S46" s="141" t="s">
        <v>36</v>
      </c>
      <c r="T46" s="47" t="s">
        <v>37</v>
      </c>
      <c r="U46" s="141" t="s">
        <v>36</v>
      </c>
      <c r="V46" s="47" t="s">
        <v>37</v>
      </c>
      <c r="W46" s="141" t="s">
        <v>36</v>
      </c>
      <c r="X46" s="47" t="s">
        <v>37</v>
      </c>
      <c r="Y46" s="141" t="s">
        <v>36</v>
      </c>
      <c r="Z46" s="47" t="s">
        <v>37</v>
      </c>
      <c r="AA46" s="141" t="s">
        <v>36</v>
      </c>
      <c r="AB46" s="47" t="s">
        <v>37</v>
      </c>
      <c r="AC46" s="141" t="s">
        <v>36</v>
      </c>
      <c r="AD46" s="47" t="s">
        <v>37</v>
      </c>
      <c r="AE46" s="141" t="s">
        <v>36</v>
      </c>
      <c r="AF46" s="47" t="s">
        <v>37</v>
      </c>
      <c r="AG46" s="141" t="s">
        <v>36</v>
      </c>
      <c r="AH46" s="47" t="s">
        <v>37</v>
      </c>
      <c r="AI46" s="141" t="s">
        <v>36</v>
      </c>
      <c r="AJ46" s="47" t="s">
        <v>37</v>
      </c>
      <c r="AK46" s="14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187</v>
      </c>
      <c r="D47" s="64">
        <f t="shared" si="13"/>
        <v>1</v>
      </c>
      <c r="E47" s="65"/>
      <c r="F47" s="66"/>
      <c r="G47" s="65"/>
      <c r="H47" s="66"/>
      <c r="I47" s="48">
        <v>1</v>
      </c>
      <c r="J47" s="49"/>
      <c r="K47" s="48">
        <v>24</v>
      </c>
      <c r="L47" s="49">
        <v>1</v>
      </c>
      <c r="M47" s="48">
        <v>42</v>
      </c>
      <c r="N47" s="49"/>
      <c r="O47" s="48">
        <v>53</v>
      </c>
      <c r="P47" s="49"/>
      <c r="Q47" s="48">
        <v>39</v>
      </c>
      <c r="R47" s="49"/>
      <c r="S47" s="48">
        <v>19</v>
      </c>
      <c r="T47" s="49"/>
      <c r="U47" s="48">
        <v>9</v>
      </c>
      <c r="V47" s="49"/>
      <c r="W47" s="48"/>
      <c r="X47" s="49"/>
      <c r="Y47" s="48"/>
      <c r="Z47" s="49"/>
      <c r="AA47" s="48"/>
      <c r="AB47" s="49"/>
      <c r="AC47" s="48"/>
      <c r="AD47" s="49"/>
      <c r="AE47" s="48"/>
      <c r="AF47" s="49"/>
      <c r="AG47" s="48"/>
      <c r="AH47" s="49"/>
      <c r="AI47" s="48"/>
      <c r="AJ47" s="49"/>
      <c r="AK47" s="65"/>
      <c r="AL47" s="66"/>
      <c r="AM47" s="34"/>
      <c r="AN47" s="37">
        <v>187</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79</v>
      </c>
      <c r="D48" s="69">
        <f t="shared" si="13"/>
        <v>0</v>
      </c>
      <c r="E48" s="34"/>
      <c r="F48" s="70"/>
      <c r="G48" s="34"/>
      <c r="H48" s="70"/>
      <c r="I48" s="24"/>
      <c r="J48" s="52"/>
      <c r="K48" s="24">
        <v>13</v>
      </c>
      <c r="L48" s="52"/>
      <c r="M48" s="24">
        <v>16</v>
      </c>
      <c r="N48" s="52"/>
      <c r="O48" s="24">
        <v>19</v>
      </c>
      <c r="P48" s="52"/>
      <c r="Q48" s="24">
        <v>20</v>
      </c>
      <c r="R48" s="52"/>
      <c r="S48" s="24">
        <v>9</v>
      </c>
      <c r="T48" s="52"/>
      <c r="U48" s="24">
        <v>2</v>
      </c>
      <c r="V48" s="52"/>
      <c r="W48" s="24"/>
      <c r="X48" s="52"/>
      <c r="Y48" s="24"/>
      <c r="Z48" s="52"/>
      <c r="AA48" s="24"/>
      <c r="AB48" s="52"/>
      <c r="AC48" s="24"/>
      <c r="AD48" s="52"/>
      <c r="AE48" s="24"/>
      <c r="AF48" s="52"/>
      <c r="AG48" s="24"/>
      <c r="AH48" s="52"/>
      <c r="AI48" s="24"/>
      <c r="AJ48" s="52"/>
      <c r="AK48" s="34"/>
      <c r="AL48" s="70"/>
      <c r="AM48" s="34"/>
      <c r="AN48" s="37">
        <v>79</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1</v>
      </c>
      <c r="D50" s="72">
        <f>L50+N50+P50+R50+T50+V50+X50+Z50+AB50+AD50+AF50+AH50+AJ50+AL50</f>
        <v>0</v>
      </c>
      <c r="E50" s="34"/>
      <c r="F50" s="70"/>
      <c r="G50" s="34"/>
      <c r="H50" s="70"/>
      <c r="I50" s="34"/>
      <c r="J50" s="70"/>
      <c r="K50" s="39"/>
      <c r="L50" s="71"/>
      <c r="M50" s="39">
        <v>1</v>
      </c>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v>1</v>
      </c>
      <c r="AN50" s="37"/>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8</v>
      </c>
      <c r="D52" s="69">
        <f>+J52+L52+N52+P52+R52+T52+V52+X52+Z52+AB52+AD52+AF52+AH52+AJ52+AL52</f>
        <v>0</v>
      </c>
      <c r="E52" s="34"/>
      <c r="F52" s="70"/>
      <c r="G52" s="34"/>
      <c r="H52" s="70"/>
      <c r="I52" s="39"/>
      <c r="J52" s="71"/>
      <c r="K52" s="39"/>
      <c r="L52" s="71"/>
      <c r="M52" s="39">
        <v>3</v>
      </c>
      <c r="N52" s="71"/>
      <c r="O52" s="39">
        <v>2</v>
      </c>
      <c r="P52" s="71"/>
      <c r="Q52" s="39"/>
      <c r="R52" s="71"/>
      <c r="S52" s="39"/>
      <c r="T52" s="71"/>
      <c r="U52" s="39">
        <v>1</v>
      </c>
      <c r="V52" s="71"/>
      <c r="W52" s="39">
        <v>1</v>
      </c>
      <c r="X52" s="71"/>
      <c r="Y52" s="39">
        <v>1</v>
      </c>
      <c r="Z52" s="71"/>
      <c r="AA52" s="39"/>
      <c r="AB52" s="71"/>
      <c r="AC52" s="39"/>
      <c r="AD52" s="71"/>
      <c r="AE52" s="39"/>
      <c r="AF52" s="71"/>
      <c r="AG52" s="39"/>
      <c r="AH52" s="71"/>
      <c r="AI52" s="39"/>
      <c r="AJ52" s="71"/>
      <c r="AK52" s="39"/>
      <c r="AL52" s="71"/>
      <c r="AM52" s="39">
        <v>1</v>
      </c>
      <c r="AN52" s="37">
        <v>7</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16</v>
      </c>
      <c r="D53" s="69">
        <f>+J53+L53+N53+P53+R53+T53+V53+X53+Z53+AB53+AD53+AF53+AH53+AJ53+AL53</f>
        <v>0</v>
      </c>
      <c r="E53" s="34"/>
      <c r="F53" s="70"/>
      <c r="G53" s="34"/>
      <c r="H53" s="70"/>
      <c r="I53" s="39"/>
      <c r="J53" s="71"/>
      <c r="K53" s="39">
        <v>1</v>
      </c>
      <c r="L53" s="71"/>
      <c r="M53" s="39">
        <v>1</v>
      </c>
      <c r="N53" s="71"/>
      <c r="O53" s="39">
        <v>3</v>
      </c>
      <c r="P53" s="71"/>
      <c r="Q53" s="39">
        <v>3</v>
      </c>
      <c r="R53" s="71"/>
      <c r="S53" s="39">
        <v>2</v>
      </c>
      <c r="T53" s="71"/>
      <c r="U53" s="39">
        <v>3</v>
      </c>
      <c r="V53" s="71"/>
      <c r="W53" s="39">
        <v>1</v>
      </c>
      <c r="X53" s="71"/>
      <c r="Y53" s="39">
        <v>1</v>
      </c>
      <c r="Z53" s="71"/>
      <c r="AA53" s="39"/>
      <c r="AB53" s="71"/>
      <c r="AC53" s="39">
        <v>1</v>
      </c>
      <c r="AD53" s="71"/>
      <c r="AE53" s="39"/>
      <c r="AF53" s="71"/>
      <c r="AG53" s="39"/>
      <c r="AH53" s="71"/>
      <c r="AI53" s="39"/>
      <c r="AJ53" s="71"/>
      <c r="AK53" s="39"/>
      <c r="AL53" s="71"/>
      <c r="AM53" s="39"/>
      <c r="AN53" s="37">
        <v>16</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4</v>
      </c>
      <c r="D54" s="72">
        <f>F54+H54+J54+L54+N54+P54+R54+T54+V54+X54+Z54+AB54+AD54+AF54+AH54+AJ54+AL54</f>
        <v>0</v>
      </c>
      <c r="E54" s="39"/>
      <c r="F54" s="71"/>
      <c r="G54" s="39"/>
      <c r="H54" s="71"/>
      <c r="I54" s="39"/>
      <c r="J54" s="71"/>
      <c r="K54" s="39"/>
      <c r="L54" s="71"/>
      <c r="M54" s="39">
        <v>3</v>
      </c>
      <c r="N54" s="71"/>
      <c r="O54" s="39">
        <v>1</v>
      </c>
      <c r="P54" s="71"/>
      <c r="Q54" s="39"/>
      <c r="R54" s="71"/>
      <c r="S54" s="39"/>
      <c r="T54" s="71"/>
      <c r="U54" s="39"/>
      <c r="V54" s="71"/>
      <c r="W54" s="39"/>
      <c r="X54" s="71"/>
      <c r="Y54" s="39"/>
      <c r="Z54" s="71"/>
      <c r="AA54" s="39"/>
      <c r="AB54" s="71"/>
      <c r="AC54" s="39"/>
      <c r="AD54" s="71"/>
      <c r="AE54" s="39"/>
      <c r="AF54" s="71"/>
      <c r="AG54" s="39"/>
      <c r="AH54" s="71"/>
      <c r="AI54" s="39"/>
      <c r="AJ54" s="71"/>
      <c r="AK54" s="39"/>
      <c r="AL54" s="71"/>
      <c r="AM54" s="39">
        <v>4</v>
      </c>
      <c r="AN54" s="37"/>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2</v>
      </c>
      <c r="D55" s="69">
        <f t="shared" si="51"/>
        <v>0</v>
      </c>
      <c r="E55" s="34"/>
      <c r="F55" s="70"/>
      <c r="G55" s="34"/>
      <c r="H55" s="70"/>
      <c r="I55" s="34"/>
      <c r="J55" s="70"/>
      <c r="K55" s="39">
        <v>2</v>
      </c>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v>2</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0</v>
      </c>
      <c r="D60" s="72">
        <f t="shared" si="52"/>
        <v>0</v>
      </c>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0</v>
      </c>
      <c r="D61" s="72">
        <f t="shared" si="52"/>
        <v>0</v>
      </c>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2</v>
      </c>
      <c r="D62" s="80">
        <f t="shared" si="52"/>
        <v>0</v>
      </c>
      <c r="E62" s="34"/>
      <c r="F62" s="70"/>
      <c r="G62" s="34"/>
      <c r="H62" s="70"/>
      <c r="I62" s="34"/>
      <c r="J62" s="70"/>
      <c r="K62" s="74"/>
      <c r="L62" s="75"/>
      <c r="M62" s="74"/>
      <c r="N62" s="75"/>
      <c r="O62" s="74">
        <v>1</v>
      </c>
      <c r="P62" s="75"/>
      <c r="Q62" s="74"/>
      <c r="R62" s="75"/>
      <c r="S62" s="74"/>
      <c r="T62" s="75"/>
      <c r="U62" s="74">
        <v>1</v>
      </c>
      <c r="V62" s="75"/>
      <c r="W62" s="74"/>
      <c r="X62" s="75"/>
      <c r="Y62" s="74"/>
      <c r="Z62" s="75"/>
      <c r="AA62" s="74"/>
      <c r="AB62" s="75"/>
      <c r="AC62" s="74"/>
      <c r="AD62" s="75"/>
      <c r="AE62" s="74"/>
      <c r="AF62" s="75"/>
      <c r="AG62" s="74"/>
      <c r="AH62" s="75"/>
      <c r="AI62" s="74"/>
      <c r="AJ62" s="75"/>
      <c r="AK62" s="74"/>
      <c r="AL62" s="75"/>
      <c r="AM62" s="74"/>
      <c r="AN62" s="77">
        <v>2</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39" t="s">
        <v>76</v>
      </c>
      <c r="B63" s="140"/>
      <c r="C63" s="79">
        <f>+I63+K63+M63+O63+Q63+S63+U63+W63+Y63+AA63+AC63+AE63+AG63+AI63+AK63+E63+G63</f>
        <v>20</v>
      </c>
      <c r="D63" s="80">
        <f>+J63+L63+N63+P63+R63+T63+V63+X63+Z63+AB63+AD63+AF63+AH63+AJ63+AL63+H63+F63</f>
        <v>0</v>
      </c>
      <c r="E63" s="74"/>
      <c r="F63" s="75"/>
      <c r="G63" s="74"/>
      <c r="H63" s="75"/>
      <c r="I63" s="74"/>
      <c r="J63" s="75"/>
      <c r="K63" s="74">
        <v>2</v>
      </c>
      <c r="L63" s="75"/>
      <c r="M63" s="74">
        <v>2</v>
      </c>
      <c r="N63" s="75"/>
      <c r="O63" s="74">
        <v>3</v>
      </c>
      <c r="P63" s="75"/>
      <c r="Q63" s="74"/>
      <c r="R63" s="75"/>
      <c r="S63" s="74">
        <v>1</v>
      </c>
      <c r="T63" s="75"/>
      <c r="U63" s="74">
        <v>1</v>
      </c>
      <c r="V63" s="75"/>
      <c r="W63" s="74">
        <v>1</v>
      </c>
      <c r="X63" s="75"/>
      <c r="Y63" s="74"/>
      <c r="Z63" s="75"/>
      <c r="AA63" s="74">
        <v>4</v>
      </c>
      <c r="AB63" s="75"/>
      <c r="AC63" s="74"/>
      <c r="AD63" s="75"/>
      <c r="AE63" s="74">
        <v>1</v>
      </c>
      <c r="AF63" s="75"/>
      <c r="AG63" s="74">
        <v>2</v>
      </c>
      <c r="AH63" s="75"/>
      <c r="AI63" s="74">
        <v>2</v>
      </c>
      <c r="AJ63" s="75"/>
      <c r="AK63" s="74">
        <v>1</v>
      </c>
      <c r="AL63" s="75"/>
      <c r="AM63" s="74">
        <v>8</v>
      </c>
      <c r="AN63" s="77">
        <v>12</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14</v>
      </c>
      <c r="D64" s="82">
        <f>+J64+L64+N64+P64+R64+T64+V64+X64+Z64+AB64+AD64+AF64+AH64+AJ64+AL64</f>
        <v>0</v>
      </c>
      <c r="E64" s="83"/>
      <c r="F64" s="84"/>
      <c r="G64" s="83"/>
      <c r="H64" s="84"/>
      <c r="I64" s="43"/>
      <c r="J64" s="85"/>
      <c r="K64" s="43">
        <v>2</v>
      </c>
      <c r="L64" s="85"/>
      <c r="M64" s="43">
        <v>4</v>
      </c>
      <c r="N64" s="85"/>
      <c r="O64" s="43"/>
      <c r="P64" s="85"/>
      <c r="Q64" s="43"/>
      <c r="R64" s="85"/>
      <c r="S64" s="43"/>
      <c r="T64" s="85"/>
      <c r="U64" s="43">
        <v>5</v>
      </c>
      <c r="V64" s="85"/>
      <c r="W64" s="43"/>
      <c r="X64" s="85"/>
      <c r="Y64" s="43">
        <v>1</v>
      </c>
      <c r="Z64" s="85"/>
      <c r="AA64" s="43">
        <v>2</v>
      </c>
      <c r="AB64" s="85"/>
      <c r="AC64" s="43"/>
      <c r="AD64" s="85"/>
      <c r="AE64" s="43"/>
      <c r="AF64" s="85"/>
      <c r="AG64" s="43"/>
      <c r="AH64" s="85"/>
      <c r="AI64" s="43"/>
      <c r="AJ64" s="85"/>
      <c r="AK64" s="43"/>
      <c r="AL64" s="85"/>
      <c r="AM64" s="43">
        <v>5</v>
      </c>
      <c r="AN64" s="45">
        <v>9</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41" t="s">
        <v>36</v>
      </c>
      <c r="D68" s="47" t="s">
        <v>37</v>
      </c>
      <c r="E68" s="141" t="s">
        <v>36</v>
      </c>
      <c r="F68" s="47" t="s">
        <v>37</v>
      </c>
      <c r="G68" s="141" t="s">
        <v>36</v>
      </c>
      <c r="H68" s="47" t="s">
        <v>37</v>
      </c>
      <c r="I68" s="141" t="s">
        <v>36</v>
      </c>
      <c r="J68" s="47" t="s">
        <v>37</v>
      </c>
      <c r="K68" s="141" t="s">
        <v>36</v>
      </c>
      <c r="L68" s="47" t="s">
        <v>37</v>
      </c>
      <c r="M68" s="141" t="s">
        <v>36</v>
      </c>
      <c r="N68" s="47" t="s">
        <v>37</v>
      </c>
      <c r="O68" s="141" t="s">
        <v>36</v>
      </c>
      <c r="P68" s="47" t="s">
        <v>37</v>
      </c>
      <c r="Q68" s="141" t="s">
        <v>36</v>
      </c>
      <c r="R68" s="47" t="s">
        <v>37</v>
      </c>
      <c r="S68" s="141" t="s">
        <v>36</v>
      </c>
      <c r="T68" s="47" t="s">
        <v>37</v>
      </c>
      <c r="U68" s="141" t="s">
        <v>36</v>
      </c>
      <c r="V68" s="47" t="s">
        <v>37</v>
      </c>
      <c r="W68" s="141" t="s">
        <v>36</v>
      </c>
      <c r="X68" s="47" t="s">
        <v>37</v>
      </c>
      <c r="Y68" s="141" t="s">
        <v>36</v>
      </c>
      <c r="Z68" s="47" t="s">
        <v>37</v>
      </c>
      <c r="AA68" s="141" t="s">
        <v>36</v>
      </c>
      <c r="AB68" s="47" t="s">
        <v>37</v>
      </c>
      <c r="AC68" s="141" t="s">
        <v>36</v>
      </c>
      <c r="AD68" s="47" t="s">
        <v>37</v>
      </c>
      <c r="AE68" s="141" t="s">
        <v>36</v>
      </c>
      <c r="AF68" s="47" t="s">
        <v>37</v>
      </c>
      <c r="AG68" s="141" t="s">
        <v>36</v>
      </c>
      <c r="AH68" s="47" t="s">
        <v>37</v>
      </c>
      <c r="AI68" s="141" t="s">
        <v>36</v>
      </c>
      <c r="AJ68" s="47" t="s">
        <v>37</v>
      </c>
      <c r="AK68" s="14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39" t="s">
        <v>76</v>
      </c>
      <c r="B85" s="14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5015</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C5" sqref="C5"/>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",[8]NOMBRE!B2," - ","( ",[8]NOMBRE!C2,[8]NOMBRE!D2,[8]NOMBRE!E2,[8]NOMBRE!F2,[8]NOMBRE!G2,"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",[8]NOMBRE!B3," - ","( ",[8]NOMBRE!C3,[8]NOMBRE!D3,[8]NOMBRE!E3,[8]NOMBRE!F3,[8]NOMBRE!G3,[8]NOMBRE!H3,"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",[8]NOMBRE!B6," - ","( ",[8]NOMBRE!C6,[8]NOMBRE!D6," )")</f>
        <v>MES: JULIO - ( 07 )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",[8]NOMBRE!B7)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44" t="s">
        <v>11</v>
      </c>
      <c r="E10" s="20" t="s">
        <v>12</v>
      </c>
      <c r="F10" s="103" t="s">
        <v>9</v>
      </c>
      <c r="G10" s="19" t="s">
        <v>10</v>
      </c>
      <c r="H10" s="144" t="s">
        <v>11</v>
      </c>
      <c r="I10" s="21" t="s">
        <v>12</v>
      </c>
      <c r="J10" s="22"/>
      <c r="K10" s="18" t="s">
        <v>9</v>
      </c>
      <c r="L10" s="19" t="s">
        <v>10</v>
      </c>
      <c r="M10" s="144" t="s">
        <v>11</v>
      </c>
      <c r="N10" s="104" t="s">
        <v>12</v>
      </c>
      <c r="O10" s="103" t="s">
        <v>9</v>
      </c>
      <c r="P10" s="19" t="s">
        <v>10</v>
      </c>
      <c r="Q10" s="144"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127</v>
      </c>
      <c r="C11" s="25"/>
      <c r="D11" s="26"/>
      <c r="E11" s="105">
        <v>127</v>
      </c>
      <c r="F11" s="106">
        <v>3</v>
      </c>
      <c r="G11" s="35"/>
      <c r="H11" s="26"/>
      <c r="I11" s="27">
        <v>3</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114</v>
      </c>
      <c r="C12" s="25"/>
      <c r="D12" s="34"/>
      <c r="E12" s="105">
        <v>114</v>
      </c>
      <c r="F12" s="107"/>
      <c r="G12" s="35"/>
      <c r="H12" s="34"/>
      <c r="I12" s="35"/>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100</v>
      </c>
      <c r="C13" s="25"/>
      <c r="D13" s="34"/>
      <c r="E13" s="105">
        <v>100</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1</v>
      </c>
      <c r="C14" s="25"/>
      <c r="D14" s="34"/>
      <c r="E14" s="105">
        <v>1</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c r="C15" s="25"/>
      <c r="D15" s="34"/>
      <c r="E15" s="105"/>
      <c r="F15" s="107"/>
      <c r="G15" s="35"/>
      <c r="H15" s="34"/>
      <c r="I15" s="37"/>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89</v>
      </c>
      <c r="C16" s="40">
        <v>101</v>
      </c>
      <c r="D16" s="34"/>
      <c r="E16" s="105">
        <v>190</v>
      </c>
      <c r="F16" s="107">
        <v>1</v>
      </c>
      <c r="G16" s="35"/>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9</v>
      </c>
      <c r="C17" s="40">
        <v>14</v>
      </c>
      <c r="D17" s="34"/>
      <c r="E17" s="105">
        <v>23</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273</v>
      </c>
      <c r="C18" s="40"/>
      <c r="D18" s="34"/>
      <c r="E18" s="105">
        <v>273</v>
      </c>
      <c r="F18" s="107"/>
      <c r="G18" s="35"/>
      <c r="H18" s="34"/>
      <c r="I18" s="37"/>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1</v>
      </c>
      <c r="C19" s="40">
        <v>1</v>
      </c>
      <c r="D19" s="39">
        <v>2</v>
      </c>
      <c r="E19" s="108"/>
      <c r="F19" s="109">
        <v>1</v>
      </c>
      <c r="G19" s="37"/>
      <c r="H19" s="39">
        <v>1</v>
      </c>
      <c r="I19" s="37"/>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c r="C20" s="40"/>
      <c r="D20" s="39"/>
      <c r="E20" s="108"/>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637</v>
      </c>
      <c r="C21" s="40"/>
      <c r="D21" s="39"/>
      <c r="E21" s="108">
        <v>637</v>
      </c>
      <c r="F21" s="109">
        <v>1</v>
      </c>
      <c r="G21" s="37"/>
      <c r="H21" s="39"/>
      <c r="I21" s="37">
        <v>1</v>
      </c>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59</v>
      </c>
      <c r="C22" s="40"/>
      <c r="D22" s="39">
        <v>32</v>
      </c>
      <c r="E22" s="108">
        <v>27</v>
      </c>
      <c r="F22" s="109">
        <v>16</v>
      </c>
      <c r="G22" s="37"/>
      <c r="H22" s="39">
        <v>5</v>
      </c>
      <c r="I22" s="37">
        <v>11</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207</v>
      </c>
      <c r="C23" s="40"/>
      <c r="D23" s="39">
        <v>84</v>
      </c>
      <c r="E23" s="108">
        <v>123</v>
      </c>
      <c r="F23" s="109">
        <v>1</v>
      </c>
      <c r="G23" s="37"/>
      <c r="H23" s="39"/>
      <c r="I23" s="37">
        <v>1</v>
      </c>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44" t="s">
        <v>36</v>
      </c>
      <c r="D29" s="47" t="s">
        <v>37</v>
      </c>
      <c r="E29" s="145" t="s">
        <v>38</v>
      </c>
      <c r="F29" s="144" t="s">
        <v>36</v>
      </c>
      <c r="G29" s="47" t="s">
        <v>37</v>
      </c>
      <c r="H29" s="145" t="s">
        <v>38</v>
      </c>
      <c r="I29" s="144" t="s">
        <v>36</v>
      </c>
      <c r="J29" s="47" t="s">
        <v>37</v>
      </c>
      <c r="K29" s="145" t="s">
        <v>38</v>
      </c>
      <c r="L29" s="144" t="s">
        <v>36</v>
      </c>
      <c r="M29" s="47" t="s">
        <v>37</v>
      </c>
      <c r="N29" s="145" t="s">
        <v>38</v>
      </c>
      <c r="O29" s="144" t="s">
        <v>36</v>
      </c>
      <c r="P29" s="47" t="s">
        <v>37</v>
      </c>
      <c r="Q29" s="145"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44" t="s">
        <v>36</v>
      </c>
      <c r="D37" s="47" t="s">
        <v>37</v>
      </c>
      <c r="E37" s="145" t="s">
        <v>38</v>
      </c>
      <c r="F37" s="144" t="s">
        <v>36</v>
      </c>
      <c r="G37" s="47" t="s">
        <v>37</v>
      </c>
      <c r="H37" s="145" t="s">
        <v>38</v>
      </c>
      <c r="I37" s="144" t="s">
        <v>36</v>
      </c>
      <c r="J37" s="47" t="s">
        <v>37</v>
      </c>
      <c r="K37" s="145" t="s">
        <v>38</v>
      </c>
      <c r="L37" s="144" t="s">
        <v>36</v>
      </c>
      <c r="M37" s="47" t="s">
        <v>37</v>
      </c>
      <c r="N37" s="145" t="s">
        <v>38</v>
      </c>
      <c r="O37" s="144" t="s">
        <v>36</v>
      </c>
      <c r="P37" s="47" t="s">
        <v>37</v>
      </c>
      <c r="Q37" s="145"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46" t="s">
        <v>36</v>
      </c>
      <c r="D46" s="21" t="s">
        <v>37</v>
      </c>
      <c r="E46" s="144" t="s">
        <v>36</v>
      </c>
      <c r="F46" s="47" t="s">
        <v>37</v>
      </c>
      <c r="G46" s="144" t="s">
        <v>36</v>
      </c>
      <c r="H46" s="47" t="s">
        <v>37</v>
      </c>
      <c r="I46" s="144" t="s">
        <v>36</v>
      </c>
      <c r="J46" s="47" t="s">
        <v>37</v>
      </c>
      <c r="K46" s="144" t="s">
        <v>36</v>
      </c>
      <c r="L46" s="47" t="s">
        <v>37</v>
      </c>
      <c r="M46" s="144" t="s">
        <v>36</v>
      </c>
      <c r="N46" s="47" t="s">
        <v>37</v>
      </c>
      <c r="O46" s="144" t="s">
        <v>36</v>
      </c>
      <c r="P46" s="47" t="s">
        <v>37</v>
      </c>
      <c r="Q46" s="144" t="s">
        <v>36</v>
      </c>
      <c r="R46" s="47" t="s">
        <v>37</v>
      </c>
      <c r="S46" s="144" t="s">
        <v>36</v>
      </c>
      <c r="T46" s="47" t="s">
        <v>37</v>
      </c>
      <c r="U46" s="144" t="s">
        <v>36</v>
      </c>
      <c r="V46" s="47" t="s">
        <v>37</v>
      </c>
      <c r="W46" s="144" t="s">
        <v>36</v>
      </c>
      <c r="X46" s="47" t="s">
        <v>37</v>
      </c>
      <c r="Y46" s="144" t="s">
        <v>36</v>
      </c>
      <c r="Z46" s="47" t="s">
        <v>37</v>
      </c>
      <c r="AA46" s="144" t="s">
        <v>36</v>
      </c>
      <c r="AB46" s="47" t="s">
        <v>37</v>
      </c>
      <c r="AC46" s="144" t="s">
        <v>36</v>
      </c>
      <c r="AD46" s="47" t="s">
        <v>37</v>
      </c>
      <c r="AE46" s="144" t="s">
        <v>36</v>
      </c>
      <c r="AF46" s="47" t="s">
        <v>37</v>
      </c>
      <c r="AG46" s="144" t="s">
        <v>36</v>
      </c>
      <c r="AH46" s="47" t="s">
        <v>37</v>
      </c>
      <c r="AI46" s="144" t="s">
        <v>36</v>
      </c>
      <c r="AJ46" s="47" t="s">
        <v>37</v>
      </c>
      <c r="AK46" s="144"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175</v>
      </c>
      <c r="D47" s="64">
        <f t="shared" si="13"/>
        <v>0</v>
      </c>
      <c r="E47" s="65"/>
      <c r="F47" s="66"/>
      <c r="G47" s="65"/>
      <c r="H47" s="66"/>
      <c r="I47" s="48">
        <v>2</v>
      </c>
      <c r="J47" s="49"/>
      <c r="K47" s="48">
        <v>13</v>
      </c>
      <c r="L47" s="49"/>
      <c r="M47" s="48">
        <v>52</v>
      </c>
      <c r="N47" s="49"/>
      <c r="O47" s="48">
        <v>41</v>
      </c>
      <c r="P47" s="49"/>
      <c r="Q47" s="48">
        <v>38</v>
      </c>
      <c r="R47" s="49"/>
      <c r="S47" s="48">
        <v>19</v>
      </c>
      <c r="T47" s="49"/>
      <c r="U47" s="48">
        <v>6</v>
      </c>
      <c r="V47" s="49"/>
      <c r="W47" s="48">
        <v>3</v>
      </c>
      <c r="X47" s="49"/>
      <c r="Y47" s="48"/>
      <c r="Z47" s="49"/>
      <c r="AA47" s="48">
        <v>1</v>
      </c>
      <c r="AB47" s="49"/>
      <c r="AC47" s="48"/>
      <c r="AD47" s="49"/>
      <c r="AE47" s="48"/>
      <c r="AF47" s="49"/>
      <c r="AG47" s="48"/>
      <c r="AH47" s="49"/>
      <c r="AI47" s="48"/>
      <c r="AJ47" s="49"/>
      <c r="AK47" s="65"/>
      <c r="AL47" s="66"/>
      <c r="AM47" s="34"/>
      <c r="AN47" s="37">
        <v>175</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79</v>
      </c>
      <c r="D48" s="69">
        <f t="shared" si="13"/>
        <v>0</v>
      </c>
      <c r="E48" s="34"/>
      <c r="F48" s="70"/>
      <c r="G48" s="34"/>
      <c r="H48" s="70"/>
      <c r="I48" s="24">
        <v>2</v>
      </c>
      <c r="J48" s="52"/>
      <c r="K48" s="24">
        <v>5</v>
      </c>
      <c r="L48" s="52"/>
      <c r="M48" s="24">
        <v>21</v>
      </c>
      <c r="N48" s="52"/>
      <c r="O48" s="24">
        <v>23</v>
      </c>
      <c r="P48" s="52"/>
      <c r="Q48" s="24">
        <v>14</v>
      </c>
      <c r="R48" s="52"/>
      <c r="S48" s="24">
        <v>9</v>
      </c>
      <c r="T48" s="52"/>
      <c r="U48" s="24">
        <v>4</v>
      </c>
      <c r="V48" s="52"/>
      <c r="W48" s="24">
        <v>1</v>
      </c>
      <c r="X48" s="52"/>
      <c r="Y48" s="24"/>
      <c r="Z48" s="52"/>
      <c r="AA48" s="24"/>
      <c r="AB48" s="52"/>
      <c r="AC48" s="24"/>
      <c r="AD48" s="52"/>
      <c r="AE48" s="24"/>
      <c r="AF48" s="52"/>
      <c r="AG48" s="24"/>
      <c r="AH48" s="52"/>
      <c r="AI48" s="24"/>
      <c r="AJ48" s="52"/>
      <c r="AK48" s="34"/>
      <c r="AL48" s="70"/>
      <c r="AM48" s="34"/>
      <c r="AN48" s="37">
        <v>79</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0</v>
      </c>
      <c r="D49" s="69">
        <f t="shared" si="13"/>
        <v>0</v>
      </c>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3</v>
      </c>
      <c r="D50" s="72">
        <f>L50+N50+P50+R50+T50+V50+X50+Z50+AB50+AD50+AF50+AH50+AJ50+AL50</f>
        <v>0</v>
      </c>
      <c r="E50" s="34"/>
      <c r="F50" s="70"/>
      <c r="G50" s="34"/>
      <c r="H50" s="70"/>
      <c r="I50" s="34"/>
      <c r="J50" s="70"/>
      <c r="K50" s="39"/>
      <c r="L50" s="71"/>
      <c r="M50" s="39"/>
      <c r="N50" s="71"/>
      <c r="O50" s="39"/>
      <c r="P50" s="71"/>
      <c r="Q50" s="39"/>
      <c r="R50" s="71"/>
      <c r="S50" s="39">
        <v>1</v>
      </c>
      <c r="T50" s="71"/>
      <c r="U50" s="39">
        <v>1</v>
      </c>
      <c r="V50" s="71"/>
      <c r="W50" s="39">
        <v>1</v>
      </c>
      <c r="X50" s="71"/>
      <c r="Y50" s="39"/>
      <c r="Z50" s="71"/>
      <c r="AA50" s="39"/>
      <c r="AB50" s="71"/>
      <c r="AC50" s="39"/>
      <c r="AD50" s="71"/>
      <c r="AE50" s="39"/>
      <c r="AF50" s="71"/>
      <c r="AG50" s="39"/>
      <c r="AH50" s="71"/>
      <c r="AI50" s="39"/>
      <c r="AJ50" s="71"/>
      <c r="AK50" s="39"/>
      <c r="AL50" s="71"/>
      <c r="AM50" s="39"/>
      <c r="AN50" s="37">
        <v>3</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11</v>
      </c>
      <c r="D52" s="69">
        <f>+J52+L52+N52+P52+R52+T52+V52+X52+Z52+AB52+AD52+AF52+AH52+AJ52+AL52</f>
        <v>0</v>
      </c>
      <c r="E52" s="34"/>
      <c r="F52" s="70"/>
      <c r="G52" s="34"/>
      <c r="H52" s="70"/>
      <c r="I52" s="39"/>
      <c r="J52" s="71"/>
      <c r="K52" s="39">
        <v>3</v>
      </c>
      <c r="L52" s="71"/>
      <c r="M52" s="39">
        <v>2</v>
      </c>
      <c r="N52" s="71"/>
      <c r="O52" s="39"/>
      <c r="P52" s="71"/>
      <c r="Q52" s="39">
        <v>1</v>
      </c>
      <c r="R52" s="71"/>
      <c r="S52" s="39">
        <v>3</v>
      </c>
      <c r="T52" s="71"/>
      <c r="U52" s="39"/>
      <c r="V52" s="71"/>
      <c r="W52" s="39"/>
      <c r="X52" s="71"/>
      <c r="Y52" s="39">
        <v>1</v>
      </c>
      <c r="Z52" s="71"/>
      <c r="AA52" s="39"/>
      <c r="AB52" s="71"/>
      <c r="AC52" s="39"/>
      <c r="AD52" s="71"/>
      <c r="AE52" s="39"/>
      <c r="AF52" s="71"/>
      <c r="AG52" s="39"/>
      <c r="AH52" s="71"/>
      <c r="AI52" s="39">
        <v>1</v>
      </c>
      <c r="AJ52" s="71"/>
      <c r="AK52" s="39"/>
      <c r="AL52" s="71"/>
      <c r="AM52" s="39">
        <v>6</v>
      </c>
      <c r="AN52" s="37">
        <v>5</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8</v>
      </c>
      <c r="D53" s="69">
        <f>+J53+L53+N53+P53+R53+T53+V53+X53+Z53+AB53+AD53+AF53+AH53+AJ53+AL53</f>
        <v>0</v>
      </c>
      <c r="E53" s="34"/>
      <c r="F53" s="70"/>
      <c r="G53" s="34"/>
      <c r="H53" s="70"/>
      <c r="I53" s="39"/>
      <c r="J53" s="71"/>
      <c r="K53" s="39">
        <v>1</v>
      </c>
      <c r="L53" s="71"/>
      <c r="M53" s="39"/>
      <c r="N53" s="71"/>
      <c r="O53" s="39">
        <v>5</v>
      </c>
      <c r="P53" s="71"/>
      <c r="Q53" s="39">
        <v>1</v>
      </c>
      <c r="R53" s="71"/>
      <c r="S53" s="39"/>
      <c r="T53" s="71"/>
      <c r="U53" s="39"/>
      <c r="V53" s="71"/>
      <c r="W53" s="39">
        <v>1</v>
      </c>
      <c r="X53" s="71"/>
      <c r="Y53" s="39"/>
      <c r="Z53" s="71"/>
      <c r="AA53" s="39"/>
      <c r="AB53" s="71"/>
      <c r="AC53" s="39"/>
      <c r="AD53" s="71"/>
      <c r="AE53" s="39"/>
      <c r="AF53" s="71"/>
      <c r="AG53" s="39"/>
      <c r="AH53" s="71"/>
      <c r="AI53" s="39"/>
      <c r="AJ53" s="71"/>
      <c r="AK53" s="39"/>
      <c r="AL53" s="71"/>
      <c r="AM53" s="39"/>
      <c r="AN53" s="37">
        <v>8</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1</v>
      </c>
      <c r="D54" s="72">
        <f>F54+H54+J54+L54+N54+P54+R54+T54+V54+X54+Z54+AB54+AD54+AF54+AH54+AJ54+AL54</f>
        <v>0</v>
      </c>
      <c r="E54" s="39"/>
      <c r="F54" s="71"/>
      <c r="G54" s="39"/>
      <c r="H54" s="71"/>
      <c r="I54" s="39"/>
      <c r="J54" s="71"/>
      <c r="K54" s="39"/>
      <c r="L54" s="71"/>
      <c r="M54" s="39"/>
      <c r="N54" s="71"/>
      <c r="O54" s="39">
        <v>1</v>
      </c>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v>1</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5</v>
      </c>
      <c r="D55" s="69">
        <f t="shared" si="51"/>
        <v>0</v>
      </c>
      <c r="E55" s="34"/>
      <c r="F55" s="70"/>
      <c r="G55" s="34"/>
      <c r="H55" s="70"/>
      <c r="I55" s="34"/>
      <c r="J55" s="70"/>
      <c r="K55" s="39"/>
      <c r="L55" s="71"/>
      <c r="M55" s="39"/>
      <c r="N55" s="71"/>
      <c r="O55" s="39">
        <v>2</v>
      </c>
      <c r="P55" s="71"/>
      <c r="Q55" s="39"/>
      <c r="R55" s="71"/>
      <c r="S55" s="39"/>
      <c r="T55" s="71"/>
      <c r="U55" s="39">
        <v>2</v>
      </c>
      <c r="V55" s="71"/>
      <c r="W55" s="39"/>
      <c r="X55" s="71"/>
      <c r="Y55" s="39">
        <v>1</v>
      </c>
      <c r="Z55" s="71"/>
      <c r="AA55" s="39"/>
      <c r="AB55" s="71"/>
      <c r="AC55" s="39"/>
      <c r="AD55" s="71"/>
      <c r="AE55" s="39"/>
      <c r="AF55" s="71"/>
      <c r="AG55" s="39"/>
      <c r="AH55" s="71"/>
      <c r="AI55" s="39"/>
      <c r="AJ55" s="71"/>
      <c r="AK55" s="39"/>
      <c r="AL55" s="71"/>
      <c r="AM55" s="39"/>
      <c r="AN55" s="37">
        <v>5</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2</v>
      </c>
      <c r="D59" s="72">
        <f t="shared" si="52"/>
        <v>0</v>
      </c>
      <c r="E59" s="39"/>
      <c r="F59" s="71"/>
      <c r="G59" s="74"/>
      <c r="H59" s="75"/>
      <c r="I59" s="74"/>
      <c r="J59" s="75"/>
      <c r="K59" s="74"/>
      <c r="L59" s="75"/>
      <c r="M59" s="74"/>
      <c r="N59" s="75"/>
      <c r="O59" s="74">
        <v>2</v>
      </c>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v>2</v>
      </c>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c r="L60" s="75"/>
      <c r="M60" s="74"/>
      <c r="N60" s="75"/>
      <c r="O60" s="74">
        <v>1</v>
      </c>
      <c r="P60" s="75"/>
      <c r="Q60" s="74"/>
      <c r="R60" s="75"/>
      <c r="S60" s="74"/>
      <c r="T60" s="75"/>
      <c r="U60" s="74"/>
      <c r="V60" s="75"/>
      <c r="W60" s="74"/>
      <c r="X60" s="75"/>
      <c r="Y60" s="74"/>
      <c r="Z60" s="75"/>
      <c r="AA60" s="74"/>
      <c r="AB60" s="75"/>
      <c r="AC60" s="74"/>
      <c r="AD60" s="75"/>
      <c r="AE60" s="74"/>
      <c r="AF60" s="75"/>
      <c r="AG60" s="74"/>
      <c r="AH60" s="75"/>
      <c r="AI60" s="74"/>
      <c r="AJ60" s="75"/>
      <c r="AK60" s="74"/>
      <c r="AL60" s="75"/>
      <c r="AM60" s="74">
        <v>1</v>
      </c>
      <c r="AN60" s="77"/>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0</v>
      </c>
      <c r="D61" s="72">
        <f t="shared" si="52"/>
        <v>0</v>
      </c>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2</v>
      </c>
      <c r="D62" s="80">
        <f t="shared" si="52"/>
        <v>0</v>
      </c>
      <c r="E62" s="34"/>
      <c r="F62" s="70"/>
      <c r="G62" s="34"/>
      <c r="H62" s="70"/>
      <c r="I62" s="34"/>
      <c r="J62" s="70"/>
      <c r="K62" s="74"/>
      <c r="L62" s="75"/>
      <c r="M62" s="74"/>
      <c r="N62" s="75"/>
      <c r="O62" s="74"/>
      <c r="P62" s="75"/>
      <c r="Q62" s="74"/>
      <c r="R62" s="75"/>
      <c r="S62" s="74"/>
      <c r="T62" s="75"/>
      <c r="U62" s="74">
        <v>1</v>
      </c>
      <c r="V62" s="75"/>
      <c r="W62" s="74"/>
      <c r="X62" s="75"/>
      <c r="Y62" s="74">
        <v>1</v>
      </c>
      <c r="Z62" s="75"/>
      <c r="AA62" s="74"/>
      <c r="AB62" s="75"/>
      <c r="AC62" s="74"/>
      <c r="AD62" s="75"/>
      <c r="AE62" s="74"/>
      <c r="AF62" s="75"/>
      <c r="AG62" s="74"/>
      <c r="AH62" s="75"/>
      <c r="AI62" s="74"/>
      <c r="AJ62" s="75"/>
      <c r="AK62" s="74"/>
      <c r="AL62" s="75"/>
      <c r="AM62" s="74">
        <v>1</v>
      </c>
      <c r="AN62" s="77">
        <v>1</v>
      </c>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42" t="s">
        <v>76</v>
      </c>
      <c r="B63" s="143"/>
      <c r="C63" s="79">
        <f>+I63+K63+M63+O63+Q63+S63+U63+W63+Y63+AA63+AC63+AE63+AG63+AI63+AK63+E63+G63</f>
        <v>27</v>
      </c>
      <c r="D63" s="80">
        <f>+J63+L63+N63+P63+R63+T63+V63+X63+Z63+AB63+AD63+AF63+AH63+AJ63+AL63+H63+F63</f>
        <v>2</v>
      </c>
      <c r="E63" s="74"/>
      <c r="F63" s="75"/>
      <c r="G63" s="74"/>
      <c r="H63" s="75"/>
      <c r="I63" s="74">
        <v>1</v>
      </c>
      <c r="J63" s="75"/>
      <c r="K63" s="74">
        <v>5</v>
      </c>
      <c r="L63" s="75"/>
      <c r="M63" s="74">
        <v>1</v>
      </c>
      <c r="N63" s="75">
        <v>1</v>
      </c>
      <c r="O63" s="74">
        <v>4</v>
      </c>
      <c r="P63" s="75">
        <v>1</v>
      </c>
      <c r="Q63" s="74">
        <v>1</v>
      </c>
      <c r="R63" s="75"/>
      <c r="S63" s="74">
        <v>2</v>
      </c>
      <c r="T63" s="75"/>
      <c r="U63" s="74">
        <v>1</v>
      </c>
      <c r="V63" s="75"/>
      <c r="W63" s="74">
        <v>3</v>
      </c>
      <c r="X63" s="75"/>
      <c r="Y63" s="74"/>
      <c r="Z63" s="75"/>
      <c r="AA63" s="74">
        <v>2</v>
      </c>
      <c r="AB63" s="75"/>
      <c r="AC63" s="74">
        <v>4</v>
      </c>
      <c r="AD63" s="75"/>
      <c r="AE63" s="74"/>
      <c r="AF63" s="75"/>
      <c r="AG63" s="74">
        <v>1</v>
      </c>
      <c r="AH63" s="75"/>
      <c r="AI63" s="74">
        <v>1</v>
      </c>
      <c r="AJ63" s="75"/>
      <c r="AK63" s="74">
        <v>1</v>
      </c>
      <c r="AL63" s="75"/>
      <c r="AM63" s="74">
        <v>15</v>
      </c>
      <c r="AN63" s="77">
        <v>12</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19</v>
      </c>
      <c r="D64" s="82">
        <f>+J64+L64+N64+P64+R64+T64+V64+X64+Z64+AB64+AD64+AF64+AH64+AJ64+AL64</f>
        <v>0</v>
      </c>
      <c r="E64" s="83"/>
      <c r="F64" s="84"/>
      <c r="G64" s="83"/>
      <c r="H64" s="84"/>
      <c r="I64" s="43"/>
      <c r="J64" s="85"/>
      <c r="K64" s="43">
        <v>5</v>
      </c>
      <c r="L64" s="85"/>
      <c r="M64" s="43">
        <v>2</v>
      </c>
      <c r="N64" s="85"/>
      <c r="O64" s="43">
        <v>4</v>
      </c>
      <c r="P64" s="85"/>
      <c r="Q64" s="43">
        <v>4</v>
      </c>
      <c r="R64" s="85"/>
      <c r="S64" s="43">
        <v>1</v>
      </c>
      <c r="T64" s="85"/>
      <c r="U64" s="43">
        <v>2</v>
      </c>
      <c r="V64" s="85"/>
      <c r="W64" s="43"/>
      <c r="X64" s="85"/>
      <c r="Y64" s="43"/>
      <c r="Z64" s="85"/>
      <c r="AA64" s="43"/>
      <c r="AB64" s="85"/>
      <c r="AC64" s="43"/>
      <c r="AD64" s="85"/>
      <c r="AE64" s="43">
        <v>1</v>
      </c>
      <c r="AF64" s="85"/>
      <c r="AG64" s="43"/>
      <c r="AH64" s="85"/>
      <c r="AI64" s="43"/>
      <c r="AJ64" s="85"/>
      <c r="AK64" s="43"/>
      <c r="AL64" s="85"/>
      <c r="AM64" s="43">
        <v>7</v>
      </c>
      <c r="AN64" s="45">
        <v>12</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44" t="s">
        <v>36</v>
      </c>
      <c r="D68" s="47" t="s">
        <v>37</v>
      </c>
      <c r="E68" s="144" t="s">
        <v>36</v>
      </c>
      <c r="F68" s="47" t="s">
        <v>37</v>
      </c>
      <c r="G68" s="144" t="s">
        <v>36</v>
      </c>
      <c r="H68" s="47" t="s">
        <v>37</v>
      </c>
      <c r="I68" s="144" t="s">
        <v>36</v>
      </c>
      <c r="J68" s="47" t="s">
        <v>37</v>
      </c>
      <c r="K68" s="144" t="s">
        <v>36</v>
      </c>
      <c r="L68" s="47" t="s">
        <v>37</v>
      </c>
      <c r="M68" s="144" t="s">
        <v>36</v>
      </c>
      <c r="N68" s="47" t="s">
        <v>37</v>
      </c>
      <c r="O68" s="144" t="s">
        <v>36</v>
      </c>
      <c r="P68" s="47" t="s">
        <v>37</v>
      </c>
      <c r="Q68" s="144" t="s">
        <v>36</v>
      </c>
      <c r="R68" s="47" t="s">
        <v>37</v>
      </c>
      <c r="S68" s="144" t="s">
        <v>36</v>
      </c>
      <c r="T68" s="47" t="s">
        <v>37</v>
      </c>
      <c r="U68" s="144" t="s">
        <v>36</v>
      </c>
      <c r="V68" s="47" t="s">
        <v>37</v>
      </c>
      <c r="W68" s="144" t="s">
        <v>36</v>
      </c>
      <c r="X68" s="47" t="s">
        <v>37</v>
      </c>
      <c r="Y68" s="144" t="s">
        <v>36</v>
      </c>
      <c r="Z68" s="47" t="s">
        <v>37</v>
      </c>
      <c r="AA68" s="144" t="s">
        <v>36</v>
      </c>
      <c r="AB68" s="47" t="s">
        <v>37</v>
      </c>
      <c r="AC68" s="144" t="s">
        <v>36</v>
      </c>
      <c r="AD68" s="47" t="s">
        <v>37</v>
      </c>
      <c r="AE68" s="144" t="s">
        <v>36</v>
      </c>
      <c r="AF68" s="47" t="s">
        <v>37</v>
      </c>
      <c r="AG68" s="144" t="s">
        <v>36</v>
      </c>
      <c r="AH68" s="47" t="s">
        <v>37</v>
      </c>
      <c r="AI68" s="144" t="s">
        <v>36</v>
      </c>
      <c r="AJ68" s="47" t="s">
        <v>37</v>
      </c>
      <c r="AK68" s="144"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42" t="s">
        <v>76</v>
      </c>
      <c r="B85" s="143"/>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4515</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J5" sqref="J5"/>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t="s">
        <v>0</v>
      </c>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t="str">
        <f>CONCATENATE("COMUNA: ",[9]NOMBRE!B2," - ","( ",[9]NOMBRE!C2,[9]NOMBRE!D2,[9]NOMBRE!E2,[9]NOMBRE!F2,[9]NOMBRE!G2," )")</f>
        <v>COMUNA: Linares - ( 07401 )</v>
      </c>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t="str">
        <f>CONCATENATE("MES: ",[9]NOMBRE!B6," - ","( ",[9]NOMBRE!C6,[9]NOMBRE!D6," )")</f>
        <v>MES: AGOSTO - ( 08 )</v>
      </c>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t="str">
        <f>CONCATENATE("AÑO: ",[9]NOMBRE!B7)</f>
        <v>AÑO: 2016</v>
      </c>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183" t="s">
        <v>1</v>
      </c>
      <c r="B6" s="183"/>
      <c r="C6" s="183"/>
      <c r="D6" s="183"/>
      <c r="E6" s="183"/>
      <c r="F6" s="183"/>
      <c r="G6" s="183"/>
      <c r="H6" s="183"/>
      <c r="I6" s="183"/>
      <c r="J6" s="183"/>
      <c r="K6" s="183"/>
      <c r="L6" s="183"/>
      <c r="M6" s="183"/>
      <c r="N6" s="183"/>
      <c r="O6" s="183"/>
      <c r="P6" s="183"/>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184" t="s">
        <v>2</v>
      </c>
      <c r="B7" s="184"/>
      <c r="C7" s="184"/>
      <c r="D7" s="184"/>
      <c r="E7" s="184"/>
      <c r="F7" s="184"/>
      <c r="G7" s="184"/>
      <c r="H7" s="184"/>
      <c r="I7" s="15"/>
      <c r="J7" s="184" t="s">
        <v>3</v>
      </c>
      <c r="K7" s="184"/>
      <c r="L7" s="184"/>
      <c r="M7" s="184"/>
      <c r="N7" s="184"/>
      <c r="O7" s="185"/>
      <c r="P7" s="185"/>
      <c r="Q7" s="16"/>
      <c r="AL7" s="14"/>
      <c r="AM7" s="14"/>
      <c r="AN7" s="14"/>
      <c r="AO7" s="14"/>
      <c r="BK7" s="4"/>
      <c r="BL7" s="4"/>
      <c r="BM7" s="4"/>
      <c r="BN7" s="4"/>
      <c r="BO7" s="4"/>
      <c r="BP7" s="4"/>
      <c r="BQ7" s="4"/>
      <c r="BR7" s="4"/>
    </row>
    <row r="8" spans="1:76" s="14" customFormat="1" ht="24.75" customHeight="1" x14ac:dyDescent="0.15">
      <c r="A8" s="186" t="s">
        <v>4</v>
      </c>
      <c r="B8" s="189" t="s">
        <v>5</v>
      </c>
      <c r="C8" s="190"/>
      <c r="D8" s="190"/>
      <c r="E8" s="191"/>
      <c r="F8" s="194" t="s">
        <v>6</v>
      </c>
      <c r="G8" s="190"/>
      <c r="H8" s="190"/>
      <c r="I8" s="195"/>
      <c r="J8" s="17"/>
      <c r="K8" s="189" t="s">
        <v>5</v>
      </c>
      <c r="L8" s="190"/>
      <c r="M8" s="190"/>
      <c r="N8" s="190"/>
      <c r="O8" s="194" t="s">
        <v>6</v>
      </c>
      <c r="P8" s="190"/>
      <c r="Q8" s="190"/>
      <c r="R8" s="195"/>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187"/>
      <c r="B9" s="192" t="s">
        <v>7</v>
      </c>
      <c r="C9" s="192"/>
      <c r="D9" s="192" t="s">
        <v>8</v>
      </c>
      <c r="E9" s="193"/>
      <c r="F9" s="189" t="s">
        <v>7</v>
      </c>
      <c r="G9" s="195"/>
      <c r="H9" s="189" t="s">
        <v>8</v>
      </c>
      <c r="I9" s="195"/>
      <c r="J9" s="17"/>
      <c r="K9" s="189" t="s">
        <v>7</v>
      </c>
      <c r="L9" s="195"/>
      <c r="M9" s="189" t="s">
        <v>8</v>
      </c>
      <c r="N9" s="190"/>
      <c r="O9" s="194" t="s">
        <v>7</v>
      </c>
      <c r="P9" s="195"/>
      <c r="Q9" s="189" t="s">
        <v>8</v>
      </c>
      <c r="R9" s="195"/>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188"/>
      <c r="B10" s="18" t="s">
        <v>9</v>
      </c>
      <c r="C10" s="19" t="s">
        <v>10</v>
      </c>
      <c r="D10" s="151" t="s">
        <v>11</v>
      </c>
      <c r="E10" s="20" t="s">
        <v>12</v>
      </c>
      <c r="F10" s="103" t="s">
        <v>9</v>
      </c>
      <c r="G10" s="19" t="s">
        <v>10</v>
      </c>
      <c r="H10" s="151" t="s">
        <v>11</v>
      </c>
      <c r="I10" s="21" t="s">
        <v>12</v>
      </c>
      <c r="J10" s="22"/>
      <c r="K10" s="18" t="s">
        <v>9</v>
      </c>
      <c r="L10" s="19" t="s">
        <v>10</v>
      </c>
      <c r="M10" s="151" t="s">
        <v>11</v>
      </c>
      <c r="N10" s="104" t="s">
        <v>12</v>
      </c>
      <c r="O10" s="103" t="s">
        <v>9</v>
      </c>
      <c r="P10" s="19" t="s">
        <v>10</v>
      </c>
      <c r="Q10" s="151" t="s">
        <v>11</v>
      </c>
      <c r="R10" s="21" t="s">
        <v>12</v>
      </c>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t="s">
        <v>13</v>
      </c>
      <c r="B11" s="24">
        <v>192</v>
      </c>
      <c r="C11" s="25"/>
      <c r="D11" s="26"/>
      <c r="E11" s="105">
        <v>192</v>
      </c>
      <c r="F11" s="106">
        <v>1</v>
      </c>
      <c r="G11" s="35"/>
      <c r="H11" s="26"/>
      <c r="I11" s="27">
        <v>1</v>
      </c>
      <c r="J11" s="28"/>
      <c r="K11" s="24"/>
      <c r="L11" s="25"/>
      <c r="M11" s="26"/>
      <c r="N11" s="105"/>
      <c r="O11" s="106"/>
      <c r="P11" s="27"/>
      <c r="Q11" s="26"/>
      <c r="R11" s="27"/>
      <c r="S11" s="29" t="str">
        <f>$BC11&amp;" "&amp;$BD11&amp;""&amp;$BG11&amp;""&amp;$BH11&amp;""&amp;BE11&amp;""&amp;BF11</f>
        <v xml:space="preserve"> </v>
      </c>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t="str">
        <f>IF($B11+$C11&lt;&gt;$D11+$E11,"El Total de VDRL o RPR procesados  NO es igual a la columna Tipo Examen y Sexo en Sección A.1. ","")</f>
        <v/>
      </c>
      <c r="BD11" s="32" t="str">
        <f>IF($K11+$L11&lt;&gt;$M11+$N11,"El Total de VDRL o RPR procesados NO es igual a la columna Tipo Examen y Sexo en Sección A.2. ","")</f>
        <v/>
      </c>
      <c r="BE11" s="32" t="str">
        <f>IF($H11+$I11&lt;&gt;$G11+$F11,"El Total de VDRL o RPR procesados NO es igual a la columna Tipo Examen y Sexo en Sección A.1. ","")</f>
        <v/>
      </c>
      <c r="BF11" s="32" t="str">
        <f>IF($Q11+$R11&lt;&gt;$P11+$O11,"El Total de VDRL o RPR procesados NO es igual a la columna Tipo Examen y Sexo en Sección A.2. ","")</f>
        <v/>
      </c>
      <c r="BG11" s="33" t="str">
        <f>IF($G11&gt;$D11+$E11,"Reactivos de Seccion A.1,no puede  ser mayor que Procesados","")</f>
        <v/>
      </c>
      <c r="BH11" s="33" t="str">
        <f>IF($P11&gt;$N11+$M11,"Reactivos de Seccion A.2,no puede  ser mayor que Procesados","")</f>
        <v/>
      </c>
      <c r="BJ11" s="7"/>
      <c r="BS11" s="50">
        <f t="shared" ref="BS11:BS26" si="0">IF($B11+$C11&lt;&gt;$D11+$E11,1,0)</f>
        <v>0</v>
      </c>
      <c r="BT11" s="50">
        <f t="shared" ref="BT11:BT26" si="1">IF($K11+$L11&lt;&gt;$M11+$N11,1,0)</f>
        <v>0</v>
      </c>
      <c r="BU11" s="50">
        <f t="shared" ref="BU11:BU26" si="2">IF($H11+$I11&lt;&gt;$G11+$F11,1,0)</f>
        <v>0</v>
      </c>
      <c r="BV11" s="50">
        <f t="shared" ref="BV11:BV26" si="3">IF($Q11+$R11&lt;&gt;$P11+$O11,1,0)</f>
        <v>0</v>
      </c>
      <c r="BW11" s="50">
        <f t="shared" ref="BW11:BW26" si="4">IF($G11&gt;$D11+$E11,1,0)</f>
        <v>0</v>
      </c>
      <c r="BX11" s="50">
        <f t="shared" ref="BX11:BX26" si="5">IF($P11&gt;$N11+$M11,1,0)</f>
        <v>0</v>
      </c>
    </row>
    <row r="12" spans="1:76" s="14" customFormat="1" ht="15.75" customHeight="1" x14ac:dyDescent="0.15">
      <c r="A12" s="23" t="s">
        <v>14</v>
      </c>
      <c r="B12" s="24">
        <v>155</v>
      </c>
      <c r="C12" s="25"/>
      <c r="D12" s="34"/>
      <c r="E12" s="105">
        <v>155</v>
      </c>
      <c r="F12" s="107">
        <v>1</v>
      </c>
      <c r="G12" s="35"/>
      <c r="H12" s="34"/>
      <c r="I12" s="35">
        <v>1</v>
      </c>
      <c r="J12" s="28"/>
      <c r="K12" s="24"/>
      <c r="L12" s="25"/>
      <c r="M12" s="34"/>
      <c r="N12" s="105"/>
      <c r="O12" s="107"/>
      <c r="P12" s="35"/>
      <c r="Q12" s="34"/>
      <c r="R12" s="35"/>
      <c r="S12" s="29" t="str">
        <f t="shared" ref="S12:S26" si="6">$BC12&amp;" "&amp;$BD12&amp;""&amp;$BG12&amp;""&amp;$BH12&amp;""&amp;BE12&amp;""&amp;BF12</f>
        <v xml:space="preserve"> </v>
      </c>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t="str">
        <f t="shared" ref="BC12:BC26" si="7">IF($B12+$C12&lt;&gt;$D12+$E12,"El Total de VDRL o RPR procesados  NO es igual a la columna Tipo Examen y Sexo en Sección A.1. ","")</f>
        <v/>
      </c>
      <c r="BD12" s="32" t="str">
        <f t="shared" ref="BD12:BD26" si="8">IF($K12+$L12&lt;&gt;$M12+$N12,"El Total de VDRL o RPR procesados NO es igual a la columna Tipo Examen y Sexo en Sección A.2. ","")</f>
        <v/>
      </c>
      <c r="BE12" s="32" t="str">
        <f t="shared" ref="BE12:BE26" si="9">IF($H12+$I12&lt;&gt;$G12+$F12,"El Total de VDRL o RPR procesados NO es igual a la columna Tipo Examen y Sexo en Sección A.1. ","")</f>
        <v/>
      </c>
      <c r="BF12" s="32" t="str">
        <f t="shared" ref="BF12:BF26" si="10">IF($Q12+$R12&lt;&gt;$P12+$O12,"El Total de VDRL o RPR procesados NO es igual a la columna Tipo Examen y Sexo en Sección A.2. ","")</f>
        <v/>
      </c>
      <c r="BG12" s="33" t="str">
        <f t="shared" ref="BG12:BG26" si="11">IF($G12&gt;$D12+$E12,"Reactivos de Seccion A.1,no puede  ser mayor que Procesados","")</f>
        <v/>
      </c>
      <c r="BH12" s="33" t="str">
        <f t="shared" ref="BH12:BH26" si="12">IF($P12&gt;$N12+$M12,"Reactivos de Seccion A.2,no puede  ser mayor que Procesados","")</f>
        <v/>
      </c>
      <c r="BJ12" s="7"/>
      <c r="BS12" s="50">
        <f t="shared" si="0"/>
        <v>0</v>
      </c>
      <c r="BT12" s="50">
        <f t="shared" si="1"/>
        <v>0</v>
      </c>
      <c r="BU12" s="50">
        <f t="shared" si="2"/>
        <v>0</v>
      </c>
      <c r="BV12" s="50">
        <f t="shared" si="3"/>
        <v>0</v>
      </c>
      <c r="BW12" s="50">
        <f t="shared" si="4"/>
        <v>0</v>
      </c>
      <c r="BX12" s="50">
        <f t="shared" si="5"/>
        <v>0</v>
      </c>
    </row>
    <row r="13" spans="1:76" s="14" customFormat="1" ht="15.75" customHeight="1" x14ac:dyDescent="0.15">
      <c r="A13" s="23" t="s">
        <v>15</v>
      </c>
      <c r="B13" s="24">
        <v>128</v>
      </c>
      <c r="C13" s="25"/>
      <c r="D13" s="34"/>
      <c r="E13" s="105">
        <v>128</v>
      </c>
      <c r="F13" s="107"/>
      <c r="G13" s="35"/>
      <c r="H13" s="34"/>
      <c r="I13" s="35"/>
      <c r="J13" s="28"/>
      <c r="K13" s="24"/>
      <c r="L13" s="25"/>
      <c r="M13" s="34"/>
      <c r="N13" s="105"/>
      <c r="O13" s="107"/>
      <c r="P13" s="35"/>
      <c r="Q13" s="34"/>
      <c r="R13" s="35"/>
      <c r="S13" s="29" t="str">
        <f t="shared" si="6"/>
        <v xml:space="preserve"> </v>
      </c>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t="str">
        <f t="shared" si="7"/>
        <v/>
      </c>
      <c r="BD13" s="32" t="str">
        <f t="shared" si="8"/>
        <v/>
      </c>
      <c r="BE13" s="32" t="str">
        <f t="shared" si="9"/>
        <v/>
      </c>
      <c r="BF13" s="32" t="str">
        <f t="shared" si="10"/>
        <v/>
      </c>
      <c r="BG13" s="33" t="str">
        <f t="shared" si="11"/>
        <v/>
      </c>
      <c r="BH13" s="33" t="str">
        <f t="shared" si="12"/>
        <v/>
      </c>
      <c r="BJ13" s="7"/>
      <c r="BS13" s="50">
        <f t="shared" si="0"/>
        <v>0</v>
      </c>
      <c r="BT13" s="50">
        <f t="shared" si="1"/>
        <v>0</v>
      </c>
      <c r="BU13" s="50">
        <f t="shared" si="2"/>
        <v>0</v>
      </c>
      <c r="BV13" s="50">
        <f t="shared" si="3"/>
        <v>0</v>
      </c>
      <c r="BW13" s="50">
        <f t="shared" si="4"/>
        <v>0</v>
      </c>
      <c r="BX13" s="50">
        <f t="shared" si="5"/>
        <v>0</v>
      </c>
    </row>
    <row r="14" spans="1:76" s="14" customFormat="1" ht="20.25" customHeight="1" x14ac:dyDescent="0.15">
      <c r="A14" s="23" t="s">
        <v>16</v>
      </c>
      <c r="B14" s="24">
        <v>3</v>
      </c>
      <c r="C14" s="25"/>
      <c r="D14" s="34"/>
      <c r="E14" s="105">
        <v>3</v>
      </c>
      <c r="F14" s="107"/>
      <c r="G14" s="35"/>
      <c r="H14" s="34"/>
      <c r="I14" s="35"/>
      <c r="J14" s="28"/>
      <c r="K14" s="24"/>
      <c r="L14" s="25"/>
      <c r="M14" s="34"/>
      <c r="N14" s="105"/>
      <c r="O14" s="107"/>
      <c r="P14" s="35"/>
      <c r="Q14" s="34"/>
      <c r="R14" s="35"/>
      <c r="S14" s="29" t="str">
        <f t="shared" si="6"/>
        <v xml:space="preserve"> </v>
      </c>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t="str">
        <f t="shared" si="7"/>
        <v/>
      </c>
      <c r="BD14" s="32" t="str">
        <f t="shared" si="8"/>
        <v/>
      </c>
      <c r="BE14" s="32" t="str">
        <f t="shared" si="9"/>
        <v/>
      </c>
      <c r="BF14" s="32" t="str">
        <f t="shared" si="10"/>
        <v/>
      </c>
      <c r="BG14" s="33" t="str">
        <f t="shared" si="11"/>
        <v/>
      </c>
      <c r="BH14" s="33" t="str">
        <f t="shared" si="12"/>
        <v/>
      </c>
      <c r="BJ14" s="7"/>
      <c r="BS14" s="50">
        <f t="shared" si="0"/>
        <v>0</v>
      </c>
      <c r="BT14" s="50">
        <f t="shared" si="1"/>
        <v>0</v>
      </c>
      <c r="BU14" s="50">
        <f t="shared" si="2"/>
        <v>0</v>
      </c>
      <c r="BV14" s="50">
        <f t="shared" si="3"/>
        <v>0</v>
      </c>
      <c r="BW14" s="50">
        <f t="shared" si="4"/>
        <v>0</v>
      </c>
      <c r="BX14" s="50">
        <f t="shared" si="5"/>
        <v>0</v>
      </c>
    </row>
    <row r="15" spans="1:76" s="14" customFormat="1" ht="20.25" customHeight="1" x14ac:dyDescent="0.15">
      <c r="A15" s="36" t="s">
        <v>17</v>
      </c>
      <c r="B15" s="24">
        <v>1</v>
      </c>
      <c r="C15" s="25"/>
      <c r="D15" s="34"/>
      <c r="E15" s="105">
        <v>1</v>
      </c>
      <c r="F15" s="107">
        <v>1</v>
      </c>
      <c r="G15" s="35"/>
      <c r="H15" s="34"/>
      <c r="I15" s="37">
        <v>1</v>
      </c>
      <c r="J15" s="28"/>
      <c r="K15" s="24"/>
      <c r="L15" s="25"/>
      <c r="M15" s="34"/>
      <c r="N15" s="105"/>
      <c r="O15" s="107"/>
      <c r="P15" s="35"/>
      <c r="Q15" s="34"/>
      <c r="R15" s="37"/>
      <c r="S15" s="29" t="str">
        <f t="shared" si="6"/>
        <v xml:space="preserve"> </v>
      </c>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t="str">
        <f t="shared" si="7"/>
        <v/>
      </c>
      <c r="BD15" s="32" t="str">
        <f t="shared" si="8"/>
        <v/>
      </c>
      <c r="BE15" s="32" t="str">
        <f t="shared" si="9"/>
        <v/>
      </c>
      <c r="BF15" s="32" t="str">
        <f t="shared" si="10"/>
        <v/>
      </c>
      <c r="BG15" s="33" t="str">
        <f t="shared" si="11"/>
        <v/>
      </c>
      <c r="BH15" s="33" t="str">
        <f t="shared" si="12"/>
        <v/>
      </c>
      <c r="BJ15" s="7"/>
      <c r="BS15" s="50">
        <f t="shared" si="0"/>
        <v>0</v>
      </c>
      <c r="BT15" s="50">
        <f t="shared" si="1"/>
        <v>0</v>
      </c>
      <c r="BU15" s="50">
        <f t="shared" si="2"/>
        <v>0</v>
      </c>
      <c r="BV15" s="50">
        <f t="shared" si="3"/>
        <v>0</v>
      </c>
      <c r="BW15" s="50">
        <f t="shared" si="4"/>
        <v>0</v>
      </c>
      <c r="BX15" s="50">
        <f t="shared" si="5"/>
        <v>0</v>
      </c>
    </row>
    <row r="16" spans="1:76" s="14" customFormat="1" ht="15.75" customHeight="1" x14ac:dyDescent="0.15">
      <c r="A16" s="38" t="s">
        <v>18</v>
      </c>
      <c r="B16" s="39">
        <v>133</v>
      </c>
      <c r="C16" s="40">
        <v>57</v>
      </c>
      <c r="D16" s="34"/>
      <c r="E16" s="105">
        <v>190</v>
      </c>
      <c r="F16" s="107">
        <v>1</v>
      </c>
      <c r="G16" s="35"/>
      <c r="H16" s="34"/>
      <c r="I16" s="41">
        <v>1</v>
      </c>
      <c r="J16" s="28"/>
      <c r="K16" s="39"/>
      <c r="L16" s="40"/>
      <c r="M16" s="34"/>
      <c r="N16" s="105"/>
      <c r="O16" s="107"/>
      <c r="P16" s="35"/>
      <c r="Q16" s="34"/>
      <c r="R16" s="41"/>
      <c r="S16" s="29" t="str">
        <f t="shared" si="6"/>
        <v xml:space="preserve"> </v>
      </c>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t="str">
        <f t="shared" si="7"/>
        <v/>
      </c>
      <c r="BD16" s="32" t="str">
        <f t="shared" si="8"/>
        <v/>
      </c>
      <c r="BE16" s="32" t="str">
        <f t="shared" si="9"/>
        <v/>
      </c>
      <c r="BF16" s="32" t="str">
        <f t="shared" si="10"/>
        <v/>
      </c>
      <c r="BG16" s="33" t="str">
        <f t="shared" si="11"/>
        <v/>
      </c>
      <c r="BH16" s="33" t="str">
        <f t="shared" si="12"/>
        <v/>
      </c>
      <c r="BJ16" s="7"/>
      <c r="BS16" s="50">
        <f t="shared" si="0"/>
        <v>0</v>
      </c>
      <c r="BT16" s="50">
        <f t="shared" si="1"/>
        <v>0</v>
      </c>
      <c r="BU16" s="50">
        <f t="shared" si="2"/>
        <v>0</v>
      </c>
      <c r="BV16" s="50">
        <f t="shared" si="3"/>
        <v>0</v>
      </c>
      <c r="BW16" s="50">
        <f t="shared" si="4"/>
        <v>0</v>
      </c>
      <c r="BX16" s="50">
        <f t="shared" si="5"/>
        <v>0</v>
      </c>
    </row>
    <row r="17" spans="1:76" s="14" customFormat="1" ht="15.75" customHeight="1" x14ac:dyDescent="0.15">
      <c r="A17" s="38" t="s">
        <v>19</v>
      </c>
      <c r="B17" s="39">
        <v>9</v>
      </c>
      <c r="C17" s="40">
        <v>4</v>
      </c>
      <c r="D17" s="34"/>
      <c r="E17" s="105">
        <v>13</v>
      </c>
      <c r="F17" s="107"/>
      <c r="G17" s="35"/>
      <c r="H17" s="34"/>
      <c r="I17" s="37"/>
      <c r="J17" s="28"/>
      <c r="K17" s="39"/>
      <c r="L17" s="40"/>
      <c r="M17" s="34"/>
      <c r="N17" s="105"/>
      <c r="O17" s="107"/>
      <c r="P17" s="35"/>
      <c r="Q17" s="34"/>
      <c r="R17" s="37"/>
      <c r="S17" s="29" t="str">
        <f t="shared" si="6"/>
        <v xml:space="preserve"> </v>
      </c>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t="str">
        <f t="shared" si="7"/>
        <v/>
      </c>
      <c r="BD17" s="32" t="str">
        <f t="shared" si="8"/>
        <v/>
      </c>
      <c r="BE17" s="32" t="str">
        <f t="shared" si="9"/>
        <v/>
      </c>
      <c r="BF17" s="32" t="str">
        <f t="shared" si="10"/>
        <v/>
      </c>
      <c r="BG17" s="33" t="str">
        <f t="shared" si="11"/>
        <v/>
      </c>
      <c r="BH17" s="33" t="str">
        <f t="shared" si="12"/>
        <v/>
      </c>
      <c r="BJ17" s="7"/>
      <c r="BS17" s="50">
        <f t="shared" si="0"/>
        <v>0</v>
      </c>
      <c r="BT17" s="50">
        <f t="shared" si="1"/>
        <v>0</v>
      </c>
      <c r="BU17" s="50">
        <f t="shared" si="2"/>
        <v>0</v>
      </c>
      <c r="BV17" s="50">
        <f t="shared" si="3"/>
        <v>0</v>
      </c>
      <c r="BW17" s="50">
        <f t="shared" si="4"/>
        <v>0</v>
      </c>
      <c r="BX17" s="50">
        <f t="shared" si="5"/>
        <v>0</v>
      </c>
    </row>
    <row r="18" spans="1:76" s="14" customFormat="1" ht="15.75" customHeight="1" x14ac:dyDescent="0.15">
      <c r="A18" s="38" t="s">
        <v>20</v>
      </c>
      <c r="B18" s="39">
        <v>354</v>
      </c>
      <c r="C18" s="40"/>
      <c r="D18" s="34"/>
      <c r="E18" s="105">
        <v>354</v>
      </c>
      <c r="F18" s="107">
        <v>1</v>
      </c>
      <c r="G18" s="35"/>
      <c r="H18" s="34"/>
      <c r="I18" s="37">
        <v>1</v>
      </c>
      <c r="J18" s="28"/>
      <c r="K18" s="39"/>
      <c r="L18" s="40"/>
      <c r="M18" s="34"/>
      <c r="N18" s="105"/>
      <c r="O18" s="107"/>
      <c r="P18" s="35"/>
      <c r="Q18" s="34"/>
      <c r="R18" s="37"/>
      <c r="S18" s="29" t="str">
        <f t="shared" si="6"/>
        <v xml:space="preserve"> </v>
      </c>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t="str">
        <f t="shared" si="7"/>
        <v/>
      </c>
      <c r="BD18" s="32" t="str">
        <f t="shared" si="8"/>
        <v/>
      </c>
      <c r="BE18" s="32" t="str">
        <f t="shared" si="9"/>
        <v/>
      </c>
      <c r="BF18" s="32" t="str">
        <f t="shared" si="10"/>
        <v/>
      </c>
      <c r="BG18" s="33" t="str">
        <f t="shared" si="11"/>
        <v/>
      </c>
      <c r="BH18" s="33" t="str">
        <f t="shared" si="12"/>
        <v/>
      </c>
      <c r="BJ18" s="7"/>
      <c r="BS18" s="50">
        <f t="shared" si="0"/>
        <v>0</v>
      </c>
      <c r="BT18" s="50">
        <f t="shared" si="1"/>
        <v>0</v>
      </c>
      <c r="BU18" s="50">
        <f t="shared" si="2"/>
        <v>0</v>
      </c>
      <c r="BV18" s="50">
        <f t="shared" si="3"/>
        <v>0</v>
      </c>
      <c r="BW18" s="50">
        <f t="shared" si="4"/>
        <v>0</v>
      </c>
      <c r="BX18" s="50">
        <f t="shared" si="5"/>
        <v>0</v>
      </c>
    </row>
    <row r="19" spans="1:76" s="14" customFormat="1" ht="24.75" customHeight="1" x14ac:dyDescent="0.15">
      <c r="A19" s="36" t="s">
        <v>21</v>
      </c>
      <c r="B19" s="39">
        <v>3</v>
      </c>
      <c r="C19" s="40"/>
      <c r="D19" s="39">
        <v>1</v>
      </c>
      <c r="E19" s="108">
        <v>2</v>
      </c>
      <c r="F19" s="109">
        <v>1</v>
      </c>
      <c r="G19" s="37"/>
      <c r="H19" s="39"/>
      <c r="I19" s="37">
        <v>1</v>
      </c>
      <c r="J19" s="28"/>
      <c r="K19" s="39"/>
      <c r="L19" s="40"/>
      <c r="M19" s="39"/>
      <c r="N19" s="108"/>
      <c r="O19" s="109"/>
      <c r="P19" s="37"/>
      <c r="Q19" s="39"/>
      <c r="R19" s="37"/>
      <c r="S19" s="29" t="str">
        <f t="shared" si="6"/>
        <v xml:space="preserve"> </v>
      </c>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t="str">
        <f t="shared" si="7"/>
        <v/>
      </c>
      <c r="BD19" s="32" t="str">
        <f t="shared" si="8"/>
        <v/>
      </c>
      <c r="BE19" s="32" t="str">
        <f t="shared" si="9"/>
        <v/>
      </c>
      <c r="BF19" s="32" t="str">
        <f t="shared" si="10"/>
        <v/>
      </c>
      <c r="BG19" s="33" t="str">
        <f t="shared" si="11"/>
        <v/>
      </c>
      <c r="BH19" s="33" t="str">
        <f t="shared" si="12"/>
        <v/>
      </c>
      <c r="BJ19" s="7"/>
      <c r="BS19" s="50">
        <f t="shared" si="0"/>
        <v>0</v>
      </c>
      <c r="BT19" s="50">
        <f t="shared" si="1"/>
        <v>0</v>
      </c>
      <c r="BU19" s="50">
        <f t="shared" si="2"/>
        <v>0</v>
      </c>
      <c r="BV19" s="50">
        <f t="shared" si="3"/>
        <v>0</v>
      </c>
      <c r="BW19" s="50">
        <f t="shared" si="4"/>
        <v>0</v>
      </c>
      <c r="BX19" s="50">
        <f t="shared" si="5"/>
        <v>0</v>
      </c>
    </row>
    <row r="20" spans="1:76" s="14" customFormat="1" ht="15.75" customHeight="1" x14ac:dyDescent="0.15">
      <c r="A20" s="36" t="s">
        <v>22</v>
      </c>
      <c r="B20" s="39">
        <v>1</v>
      </c>
      <c r="C20" s="40"/>
      <c r="D20" s="39"/>
      <c r="E20" s="108">
        <v>1</v>
      </c>
      <c r="F20" s="109"/>
      <c r="G20" s="37"/>
      <c r="H20" s="39"/>
      <c r="I20" s="37"/>
      <c r="J20" s="28"/>
      <c r="K20" s="39"/>
      <c r="L20" s="40"/>
      <c r="M20" s="39"/>
      <c r="N20" s="108"/>
      <c r="O20" s="109"/>
      <c r="P20" s="37"/>
      <c r="Q20" s="39"/>
      <c r="R20" s="37"/>
      <c r="S20" s="29" t="str">
        <f t="shared" si="6"/>
        <v xml:space="preserve"> </v>
      </c>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t="str">
        <f t="shared" si="7"/>
        <v/>
      </c>
      <c r="BD20" s="32" t="str">
        <f t="shared" si="8"/>
        <v/>
      </c>
      <c r="BE20" s="32" t="str">
        <f t="shared" si="9"/>
        <v/>
      </c>
      <c r="BF20" s="32" t="str">
        <f t="shared" si="10"/>
        <v/>
      </c>
      <c r="BG20" s="33" t="str">
        <f t="shared" si="11"/>
        <v/>
      </c>
      <c r="BH20" s="33" t="str">
        <f t="shared" si="12"/>
        <v/>
      </c>
      <c r="BJ20" s="7"/>
      <c r="BS20" s="50">
        <f t="shared" si="0"/>
        <v>0</v>
      </c>
      <c r="BT20" s="50">
        <f t="shared" si="1"/>
        <v>0</v>
      </c>
      <c r="BU20" s="50">
        <f t="shared" si="2"/>
        <v>0</v>
      </c>
      <c r="BV20" s="50">
        <f t="shared" si="3"/>
        <v>0</v>
      </c>
      <c r="BW20" s="50">
        <f t="shared" si="4"/>
        <v>0</v>
      </c>
      <c r="BX20" s="50">
        <f t="shared" si="5"/>
        <v>0</v>
      </c>
    </row>
    <row r="21" spans="1:76" s="14" customFormat="1" ht="15.75" customHeight="1" x14ac:dyDescent="0.15">
      <c r="A21" s="38" t="s">
        <v>23</v>
      </c>
      <c r="B21" s="39">
        <v>690</v>
      </c>
      <c r="C21" s="40"/>
      <c r="D21" s="39"/>
      <c r="E21" s="108">
        <v>690</v>
      </c>
      <c r="F21" s="109"/>
      <c r="G21" s="37"/>
      <c r="H21" s="39"/>
      <c r="I21" s="37"/>
      <c r="J21" s="28"/>
      <c r="K21" s="39"/>
      <c r="L21" s="40"/>
      <c r="M21" s="39"/>
      <c r="N21" s="108"/>
      <c r="O21" s="109"/>
      <c r="P21" s="37"/>
      <c r="Q21" s="39"/>
      <c r="R21" s="37"/>
      <c r="S21" s="29" t="str">
        <f t="shared" si="6"/>
        <v xml:space="preserve"> </v>
      </c>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t="str">
        <f t="shared" si="7"/>
        <v/>
      </c>
      <c r="BD21" s="32" t="str">
        <f t="shared" si="8"/>
        <v/>
      </c>
      <c r="BE21" s="32" t="str">
        <f t="shared" si="9"/>
        <v/>
      </c>
      <c r="BF21" s="32" t="str">
        <f t="shared" si="10"/>
        <v/>
      </c>
      <c r="BG21" s="33" t="str">
        <f t="shared" si="11"/>
        <v/>
      </c>
      <c r="BH21" s="33" t="str">
        <f t="shared" si="12"/>
        <v/>
      </c>
      <c r="BJ21" s="7"/>
      <c r="BS21" s="50">
        <f t="shared" si="0"/>
        <v>0</v>
      </c>
      <c r="BT21" s="50">
        <f t="shared" si="1"/>
        <v>0</v>
      </c>
      <c r="BU21" s="50">
        <f t="shared" si="2"/>
        <v>0</v>
      </c>
      <c r="BV21" s="50">
        <f t="shared" si="3"/>
        <v>0</v>
      </c>
      <c r="BW21" s="50">
        <f t="shared" si="4"/>
        <v>0</v>
      </c>
      <c r="BX21" s="50">
        <f t="shared" si="5"/>
        <v>0</v>
      </c>
    </row>
    <row r="22" spans="1:76" s="14" customFormat="1" ht="15.75" customHeight="1" x14ac:dyDescent="0.15">
      <c r="A22" s="38" t="s">
        <v>24</v>
      </c>
      <c r="B22" s="39">
        <v>58</v>
      </c>
      <c r="C22" s="40"/>
      <c r="D22" s="39">
        <v>39</v>
      </c>
      <c r="E22" s="108">
        <v>19</v>
      </c>
      <c r="F22" s="109">
        <v>15</v>
      </c>
      <c r="G22" s="37"/>
      <c r="H22" s="39">
        <v>5</v>
      </c>
      <c r="I22" s="37">
        <v>10</v>
      </c>
      <c r="J22" s="28"/>
      <c r="K22" s="39"/>
      <c r="L22" s="40"/>
      <c r="M22" s="39"/>
      <c r="N22" s="108"/>
      <c r="O22" s="109"/>
      <c r="P22" s="37"/>
      <c r="Q22" s="39"/>
      <c r="R22" s="37"/>
      <c r="S22" s="29" t="str">
        <f t="shared" si="6"/>
        <v xml:space="preserve"> </v>
      </c>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t="str">
        <f t="shared" si="7"/>
        <v/>
      </c>
      <c r="BD22" s="32" t="str">
        <f t="shared" si="8"/>
        <v/>
      </c>
      <c r="BE22" s="32" t="str">
        <f t="shared" si="9"/>
        <v/>
      </c>
      <c r="BF22" s="32" t="str">
        <f t="shared" si="10"/>
        <v/>
      </c>
      <c r="BG22" s="33" t="str">
        <f t="shared" si="11"/>
        <v/>
      </c>
      <c r="BH22" s="33" t="str">
        <f t="shared" si="12"/>
        <v/>
      </c>
      <c r="BJ22" s="7"/>
      <c r="BS22" s="50">
        <f t="shared" si="0"/>
        <v>0</v>
      </c>
      <c r="BT22" s="50">
        <f t="shared" si="1"/>
        <v>0</v>
      </c>
      <c r="BU22" s="50">
        <f t="shared" si="2"/>
        <v>0</v>
      </c>
      <c r="BV22" s="50">
        <f t="shared" si="3"/>
        <v>0</v>
      </c>
      <c r="BW22" s="50">
        <f t="shared" si="4"/>
        <v>0</v>
      </c>
      <c r="BX22" s="50">
        <f t="shared" si="5"/>
        <v>0</v>
      </c>
    </row>
    <row r="23" spans="1:76" s="14" customFormat="1" ht="15.75" customHeight="1" x14ac:dyDescent="0.15">
      <c r="A23" s="38" t="s">
        <v>25</v>
      </c>
      <c r="B23" s="39">
        <v>308</v>
      </c>
      <c r="C23" s="40"/>
      <c r="D23" s="39">
        <v>132</v>
      </c>
      <c r="E23" s="108">
        <v>176</v>
      </c>
      <c r="F23" s="109">
        <v>1</v>
      </c>
      <c r="G23" s="37"/>
      <c r="H23" s="39">
        <v>1</v>
      </c>
      <c r="I23" s="37"/>
      <c r="J23" s="28"/>
      <c r="K23" s="39"/>
      <c r="L23" s="40"/>
      <c r="M23" s="39"/>
      <c r="N23" s="108"/>
      <c r="O23" s="109"/>
      <c r="P23" s="37"/>
      <c r="Q23" s="39"/>
      <c r="R23" s="37"/>
      <c r="S23" s="29" t="str">
        <f t="shared" si="6"/>
        <v xml:space="preserve"> </v>
      </c>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t="str">
        <f t="shared" si="7"/>
        <v/>
      </c>
      <c r="BD23" s="32" t="str">
        <f t="shared" si="8"/>
        <v/>
      </c>
      <c r="BE23" s="32" t="str">
        <f t="shared" si="9"/>
        <v/>
      </c>
      <c r="BF23" s="32" t="str">
        <f t="shared" si="10"/>
        <v/>
      </c>
      <c r="BG23" s="33" t="str">
        <f t="shared" si="11"/>
        <v/>
      </c>
      <c r="BH23" s="33" t="str">
        <f t="shared" si="12"/>
        <v/>
      </c>
      <c r="BJ23" s="7"/>
      <c r="BS23" s="50">
        <f t="shared" si="0"/>
        <v>0</v>
      </c>
      <c r="BT23" s="50">
        <f t="shared" si="1"/>
        <v>0</v>
      </c>
      <c r="BU23" s="50">
        <f t="shared" si="2"/>
        <v>0</v>
      </c>
      <c r="BV23" s="50">
        <f t="shared" si="3"/>
        <v>0</v>
      </c>
      <c r="BW23" s="50">
        <f t="shared" si="4"/>
        <v>0</v>
      </c>
      <c r="BX23" s="50">
        <f t="shared" si="5"/>
        <v>0</v>
      </c>
    </row>
    <row r="24" spans="1:76" s="14" customFormat="1" ht="15.75" customHeight="1" x14ac:dyDescent="0.15">
      <c r="A24" s="38" t="s">
        <v>26</v>
      </c>
      <c r="B24" s="39"/>
      <c r="C24" s="40"/>
      <c r="D24" s="39"/>
      <c r="E24" s="108"/>
      <c r="F24" s="109"/>
      <c r="G24" s="37"/>
      <c r="H24" s="39"/>
      <c r="I24" s="37"/>
      <c r="J24" s="28"/>
      <c r="K24" s="39"/>
      <c r="L24" s="40"/>
      <c r="M24" s="39"/>
      <c r="N24" s="108"/>
      <c r="O24" s="109"/>
      <c r="P24" s="37"/>
      <c r="Q24" s="39"/>
      <c r="R24" s="37"/>
      <c r="S24" s="29" t="str">
        <f t="shared" si="6"/>
        <v xml:space="preserve"> </v>
      </c>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t="str">
        <f t="shared" si="7"/>
        <v/>
      </c>
      <c r="BD24" s="32" t="str">
        <f t="shared" si="8"/>
        <v/>
      </c>
      <c r="BE24" s="32" t="str">
        <f t="shared" si="9"/>
        <v/>
      </c>
      <c r="BF24" s="32" t="str">
        <f t="shared" si="10"/>
        <v/>
      </c>
      <c r="BG24" s="33" t="str">
        <f t="shared" si="11"/>
        <v/>
      </c>
      <c r="BH24" s="33" t="str">
        <f t="shared" si="12"/>
        <v/>
      </c>
      <c r="BJ24" s="7"/>
      <c r="BS24" s="50">
        <f t="shared" si="0"/>
        <v>0</v>
      </c>
      <c r="BT24" s="50">
        <f t="shared" si="1"/>
        <v>0</v>
      </c>
      <c r="BU24" s="50">
        <f t="shared" si="2"/>
        <v>0</v>
      </c>
      <c r="BV24" s="50">
        <f t="shared" si="3"/>
        <v>0</v>
      </c>
      <c r="BW24" s="50">
        <f t="shared" si="4"/>
        <v>0</v>
      </c>
      <c r="BX24" s="50">
        <f t="shared" si="5"/>
        <v>0</v>
      </c>
    </row>
    <row r="25" spans="1:76" s="14" customFormat="1" ht="15.75" customHeight="1" x14ac:dyDescent="0.15">
      <c r="A25" s="38" t="s">
        <v>27</v>
      </c>
      <c r="B25" s="39"/>
      <c r="C25" s="40"/>
      <c r="D25" s="39"/>
      <c r="E25" s="108"/>
      <c r="F25" s="109"/>
      <c r="G25" s="37"/>
      <c r="H25" s="39"/>
      <c r="I25" s="37"/>
      <c r="J25" s="28"/>
      <c r="K25" s="39"/>
      <c r="L25" s="40"/>
      <c r="M25" s="39"/>
      <c r="N25" s="108"/>
      <c r="O25" s="109"/>
      <c r="P25" s="37"/>
      <c r="Q25" s="39"/>
      <c r="R25" s="37"/>
      <c r="S25" s="29" t="str">
        <f t="shared" si="6"/>
        <v xml:space="preserve"> </v>
      </c>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t="str">
        <f t="shared" si="7"/>
        <v/>
      </c>
      <c r="BD25" s="32" t="str">
        <f t="shared" si="8"/>
        <v/>
      </c>
      <c r="BE25" s="32" t="str">
        <f t="shared" si="9"/>
        <v/>
      </c>
      <c r="BF25" s="32" t="str">
        <f t="shared" si="10"/>
        <v/>
      </c>
      <c r="BG25" s="33" t="str">
        <f t="shared" si="11"/>
        <v/>
      </c>
      <c r="BH25" s="33" t="str">
        <f t="shared" si="12"/>
        <v/>
      </c>
      <c r="BJ25" s="7"/>
      <c r="BS25" s="50">
        <f t="shared" si="0"/>
        <v>0</v>
      </c>
      <c r="BT25" s="50">
        <f t="shared" si="1"/>
        <v>0</v>
      </c>
      <c r="BU25" s="50">
        <f t="shared" si="2"/>
        <v>0</v>
      </c>
      <c r="BV25" s="50">
        <f t="shared" si="3"/>
        <v>0</v>
      </c>
      <c r="BW25" s="50">
        <f t="shared" si="4"/>
        <v>0</v>
      </c>
      <c r="BX25" s="50">
        <f t="shared" si="5"/>
        <v>0</v>
      </c>
    </row>
    <row r="26" spans="1:76" s="14" customFormat="1" ht="15.75" customHeight="1" x14ac:dyDescent="0.15">
      <c r="A26" s="42" t="s">
        <v>28</v>
      </c>
      <c r="B26" s="43"/>
      <c r="C26" s="44"/>
      <c r="D26" s="43"/>
      <c r="E26" s="110"/>
      <c r="F26" s="111"/>
      <c r="G26" s="45"/>
      <c r="H26" s="43"/>
      <c r="I26" s="45"/>
      <c r="J26" s="28"/>
      <c r="K26" s="43"/>
      <c r="L26" s="44"/>
      <c r="M26" s="43"/>
      <c r="N26" s="110"/>
      <c r="O26" s="111"/>
      <c r="P26" s="45"/>
      <c r="Q26" s="43"/>
      <c r="R26" s="45"/>
      <c r="S26" s="29" t="str">
        <f t="shared" si="6"/>
        <v xml:space="preserve"> </v>
      </c>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t="str">
        <f t="shared" si="7"/>
        <v/>
      </c>
      <c r="BD26" s="32" t="str">
        <f t="shared" si="8"/>
        <v/>
      </c>
      <c r="BE26" s="32" t="str">
        <f t="shared" si="9"/>
        <v/>
      </c>
      <c r="BF26" s="32" t="str">
        <f t="shared" si="10"/>
        <v/>
      </c>
      <c r="BG26" s="33" t="str">
        <f t="shared" si="11"/>
        <v/>
      </c>
      <c r="BH26" s="33" t="str">
        <f t="shared" si="12"/>
        <v/>
      </c>
      <c r="BJ26" s="7"/>
      <c r="BS26" s="50">
        <f t="shared" si="0"/>
        <v>0</v>
      </c>
      <c r="BT26" s="50">
        <f t="shared" si="1"/>
        <v>0</v>
      </c>
      <c r="BU26" s="50">
        <f t="shared" si="2"/>
        <v>0</v>
      </c>
      <c r="BV26" s="50">
        <f t="shared" si="3"/>
        <v>0</v>
      </c>
      <c r="BW26" s="50">
        <f t="shared" si="4"/>
        <v>0</v>
      </c>
      <c r="BX26" s="50">
        <f t="shared" si="5"/>
        <v>0</v>
      </c>
    </row>
    <row r="27" spans="1:76" s="13" customFormat="1" ht="30" customHeight="1" x14ac:dyDescent="0.2">
      <c r="A27" s="46" t="s">
        <v>29</v>
      </c>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202" t="s">
        <v>30</v>
      </c>
      <c r="B28" s="203"/>
      <c r="C28" s="206" t="s">
        <v>31</v>
      </c>
      <c r="D28" s="207"/>
      <c r="E28" s="208"/>
      <c r="F28" s="196" t="s">
        <v>32</v>
      </c>
      <c r="G28" s="196"/>
      <c r="H28" s="196"/>
      <c r="I28" s="196" t="s">
        <v>33</v>
      </c>
      <c r="J28" s="196"/>
      <c r="K28" s="196"/>
      <c r="L28" s="196" t="s">
        <v>34</v>
      </c>
      <c r="M28" s="196"/>
      <c r="N28" s="196"/>
      <c r="O28" s="196" t="s">
        <v>35</v>
      </c>
      <c r="P28" s="196"/>
      <c r="Q28" s="196"/>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04"/>
      <c r="B29" s="205"/>
      <c r="C29" s="151" t="s">
        <v>36</v>
      </c>
      <c r="D29" s="47" t="s">
        <v>37</v>
      </c>
      <c r="E29" s="148" t="s">
        <v>38</v>
      </c>
      <c r="F29" s="151" t="s">
        <v>36</v>
      </c>
      <c r="G29" s="47" t="s">
        <v>37</v>
      </c>
      <c r="H29" s="148" t="s">
        <v>38</v>
      </c>
      <c r="I29" s="151" t="s">
        <v>36</v>
      </c>
      <c r="J29" s="47" t="s">
        <v>37</v>
      </c>
      <c r="K29" s="148" t="s">
        <v>38</v>
      </c>
      <c r="L29" s="151" t="s">
        <v>36</v>
      </c>
      <c r="M29" s="47" t="s">
        <v>37</v>
      </c>
      <c r="N29" s="148" t="s">
        <v>38</v>
      </c>
      <c r="O29" s="151" t="s">
        <v>36</v>
      </c>
      <c r="P29" s="47" t="s">
        <v>37</v>
      </c>
      <c r="Q29" s="148" t="s">
        <v>38</v>
      </c>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197" t="s">
        <v>39</v>
      </c>
      <c r="B30" s="198"/>
      <c r="C30" s="48"/>
      <c r="D30" s="49"/>
      <c r="E30" s="25"/>
      <c r="F30" s="48"/>
      <c r="G30" s="49"/>
      <c r="H30" s="25"/>
      <c r="I30" s="48"/>
      <c r="J30" s="49"/>
      <c r="K30" s="25"/>
      <c r="L30" s="48"/>
      <c r="M30" s="49"/>
      <c r="N30" s="25"/>
      <c r="O30" s="48"/>
      <c r="P30" s="49"/>
      <c r="Q30" s="25"/>
      <c r="R30" s="29" t="str">
        <f>$BA30&amp;" "&amp;$BB30&amp;""&amp;$BC30&amp;""&amp;$BD30&amp;""&amp;$BE30&amp;""&amp;$BF30&amp;""</f>
        <v xml:space="preserve"> </v>
      </c>
      <c r="AJ30" s="30"/>
      <c r="AK30" s="30"/>
      <c r="AM30" s="31"/>
      <c r="AP30" s="13"/>
      <c r="AU30" s="13"/>
      <c r="AV30" s="13"/>
      <c r="AW30" s="13"/>
      <c r="AX30" s="13"/>
      <c r="AY30" s="13"/>
      <c r="AZ30" s="13"/>
      <c r="BA30" s="32" t="str">
        <f>IF($D30&lt;=$C30,""," Los exámenes Reactivos de Hepatitis B NO DEBEN ser mayor a los exámenes Procesados ")</f>
        <v/>
      </c>
      <c r="BB30" s="32" t="str">
        <f>IF($G30&lt;=$F30,""," Los exámenes Reactivos de Hepatitis C NO DEBEN ser mayor a los exámenes Procesados. ")</f>
        <v/>
      </c>
      <c r="BC30" s="32" t="str">
        <f>IF($J30&lt;=$I30,""," Los exámenes Reactivos de Chagas NO DEBEN ser mayor a los exámenes Procesados. ")</f>
        <v/>
      </c>
      <c r="BD30" s="32" t="str">
        <f>IF($M30&lt;=$L30,""," Los exámenes Reactivos de HTLV1 NO DEBEN ser mayor a los exámenes Procesados. ")</f>
        <v/>
      </c>
      <c r="BE30" s="32" t="str">
        <f>IF($P30&lt;=$O30,""," Los exámenes Reactivos de Sífilis NO DEBEN ser mayor a los exámenes Procesados. ")</f>
        <v/>
      </c>
      <c r="BK30" s="7"/>
      <c r="BL30" s="7"/>
      <c r="BM30" s="7"/>
      <c r="BN30" s="7"/>
      <c r="BO30" s="7"/>
      <c r="BP30" s="7"/>
      <c r="BQ30" s="7"/>
      <c r="BR30" s="7"/>
      <c r="BS30" s="50">
        <f>IF($D30&lt;=$C30,0,1)</f>
        <v>0</v>
      </c>
      <c r="BT30" s="50">
        <f>IF($G30&lt;=$F30,0,1)</f>
        <v>0</v>
      </c>
      <c r="BU30" s="50">
        <f>IF($J30&lt;=$I30,0,1)</f>
        <v>0</v>
      </c>
      <c r="BV30" s="50">
        <f>IF($M30&lt;=$L30,0,1)</f>
        <v>0</v>
      </c>
      <c r="BW30" s="50">
        <f>IF($P30&lt;=$O30,0,1)</f>
        <v>0</v>
      </c>
    </row>
    <row r="31" spans="1:76" s="14" customFormat="1" ht="15.75" customHeight="1" x14ac:dyDescent="0.15">
      <c r="A31" s="199" t="s">
        <v>40</v>
      </c>
      <c r="B31" s="51" t="s">
        <v>41</v>
      </c>
      <c r="C31" s="24"/>
      <c r="D31" s="52"/>
      <c r="E31" s="25"/>
      <c r="F31" s="24"/>
      <c r="G31" s="52"/>
      <c r="H31" s="25"/>
      <c r="I31" s="24"/>
      <c r="J31" s="52"/>
      <c r="K31" s="25"/>
      <c r="L31" s="24"/>
      <c r="M31" s="52"/>
      <c r="N31" s="25"/>
      <c r="O31" s="24"/>
      <c r="P31" s="52"/>
      <c r="Q31" s="25"/>
      <c r="R31" s="53" t="str">
        <f>$BA31&amp;" "&amp;$BB31&amp;""&amp;" "&amp;$BC31&amp;""&amp;" "&amp;$BD31&amp;""&amp;" "&amp;$BE31</f>
        <v xml:space="preserve">    </v>
      </c>
      <c r="AJ31" s="30"/>
      <c r="AK31" s="30"/>
      <c r="AM31" s="31"/>
      <c r="AP31" s="13"/>
      <c r="AU31" s="13"/>
      <c r="AV31" s="13"/>
      <c r="AW31" s="13"/>
      <c r="AX31" s="13"/>
      <c r="AY31" s="13"/>
      <c r="AZ31" s="13"/>
      <c r="BA31" s="32" t="str">
        <f>IF($D31&lt;=$C31,""," Los exámenes Reactivos de Hepatitis B NO DEBEN ser mayor a los exámenes Procesados ")</f>
        <v/>
      </c>
      <c r="BB31" s="32" t="str">
        <f>IF($G31&lt;=$F31,""," Los exámenes Reactivos de Hepatitis C NO DEBEN ser mayor a los exámenes Procesados. ")</f>
        <v/>
      </c>
      <c r="BC31" s="32" t="str">
        <f>IF($J31&lt;=$I31,""," Los exámenes Reactivos de Chagas NO DEBEN ser mayor a los exámenes Procesados. ")</f>
        <v/>
      </c>
      <c r="BD31" s="32" t="str">
        <f>IF($M31&lt;=$L31,""," Los exámenes Reactivos de HTLV1 NO DEBEN ser mayor a los exámenes Procesados. ")</f>
        <v/>
      </c>
      <c r="BE31" s="32" t="str">
        <f>IF($P31&lt;=$O31,""," Los exámenes Reactivos de Sífilis NO DEBEN ser mayor a los exámenes Procesados. ")</f>
        <v/>
      </c>
      <c r="BK31" s="7"/>
      <c r="BL31" s="7"/>
      <c r="BM31" s="7"/>
      <c r="BN31" s="7"/>
      <c r="BO31" s="7"/>
      <c r="BP31" s="7"/>
      <c r="BQ31" s="7"/>
      <c r="BR31" s="7"/>
      <c r="BS31" s="50">
        <f>IF($D31&lt;=$C31,0,1)</f>
        <v>0</v>
      </c>
      <c r="BT31" s="50">
        <f>IF($G31&lt;=$F31,0,1)</f>
        <v>0</v>
      </c>
      <c r="BU31" s="50">
        <f>IF($J31&lt;=$I31,0,1)</f>
        <v>0</v>
      </c>
      <c r="BV31" s="50">
        <f>IF($M31&lt;=$L31,0,1)</f>
        <v>0</v>
      </c>
      <c r="BW31" s="50">
        <f>IF($P31&lt;=$O31,0,1)</f>
        <v>0</v>
      </c>
    </row>
    <row r="32" spans="1:76" s="14" customFormat="1" ht="15.75" customHeight="1" x14ac:dyDescent="0.15">
      <c r="A32" s="199"/>
      <c r="B32" s="51" t="s">
        <v>42</v>
      </c>
      <c r="C32" s="24"/>
      <c r="D32" s="52"/>
      <c r="E32" s="25"/>
      <c r="F32" s="24"/>
      <c r="G32" s="52"/>
      <c r="H32" s="25"/>
      <c r="I32" s="24"/>
      <c r="J32" s="52"/>
      <c r="K32" s="25"/>
      <c r="L32" s="24"/>
      <c r="M32" s="52"/>
      <c r="N32" s="25"/>
      <c r="O32" s="24"/>
      <c r="P32" s="52"/>
      <c r="Q32" s="25"/>
      <c r="R32" s="29" t="str">
        <f>$BA32&amp;" "&amp;$BB32&amp;""&amp;" "&amp;$BC32&amp;""&amp;" "&amp;$BD32&amp;""&amp;" "&amp;$BE32</f>
        <v xml:space="preserve">    </v>
      </c>
      <c r="AJ32" s="30"/>
      <c r="AK32" s="30"/>
      <c r="AM32" s="31"/>
      <c r="AP32" s="13"/>
      <c r="AU32" s="13"/>
      <c r="AV32" s="13"/>
      <c r="AW32" s="13"/>
      <c r="AX32" s="13"/>
      <c r="AY32" s="13"/>
      <c r="AZ32" s="13"/>
      <c r="BA32" s="32" t="str">
        <f>IF($D32&lt;=$C32,""," Los exámenes Reactivos de Hepatitis B NO DEBEN ser mayor a los exámenes Procesados ")</f>
        <v/>
      </c>
      <c r="BB32" s="32" t="str">
        <f>IF($G32&lt;=$F32,""," Los exámenes Reactivos de Hepatitis C NO DEBEN ser mayor a los exámenes Procesados. ")</f>
        <v/>
      </c>
      <c r="BC32" s="32" t="str">
        <f>IF($J32&lt;=$I32,""," Los exámenes Reactivos de Chagas NO DEBEN ser mayor a los exámenes Procesados. ")</f>
        <v/>
      </c>
      <c r="BD32" s="32" t="str">
        <f>IF($M32&lt;=$L32,""," Los exámenes Reactivos de HTLV1 NO DEBEN ser mayor a los exámenes Procesados. ")</f>
        <v/>
      </c>
      <c r="BE32" s="32" t="str">
        <f>IF($P32&lt;=$O32,""," Los exámenes Reactivos de Sífilis NO DEBEN ser mayor a los exámenes Procesados. ")</f>
        <v/>
      </c>
      <c r="BK32" s="7"/>
      <c r="BL32" s="7"/>
      <c r="BM32" s="7"/>
      <c r="BN32" s="7"/>
      <c r="BO32" s="7"/>
      <c r="BP32" s="7"/>
      <c r="BQ32" s="7"/>
      <c r="BR32" s="7"/>
      <c r="BS32" s="50">
        <f>IF($D32&lt;=$C32,0,1)</f>
        <v>0</v>
      </c>
      <c r="BT32" s="50">
        <f>IF($G32&lt;=$F32,0,1)</f>
        <v>0</v>
      </c>
      <c r="BU32" s="50">
        <f>IF($J32&lt;=$I32,0,1)</f>
        <v>0</v>
      </c>
      <c r="BV32" s="50">
        <f>IF($M32&lt;=$L32,0,1)</f>
        <v>0</v>
      </c>
      <c r="BW32" s="50">
        <f>IF($P32&lt;=$O32,0,1)</f>
        <v>0</v>
      </c>
    </row>
    <row r="33" spans="1:88" s="14" customFormat="1" ht="18" customHeight="1" x14ac:dyDescent="0.15">
      <c r="A33" s="199"/>
      <c r="B33" s="51" t="s">
        <v>43</v>
      </c>
      <c r="C33" s="24"/>
      <c r="D33" s="52"/>
      <c r="E33" s="25"/>
      <c r="F33" s="24"/>
      <c r="G33" s="52"/>
      <c r="H33" s="25"/>
      <c r="I33" s="24"/>
      <c r="J33" s="52"/>
      <c r="K33" s="25"/>
      <c r="L33" s="24"/>
      <c r="M33" s="52"/>
      <c r="N33" s="25"/>
      <c r="O33" s="24"/>
      <c r="P33" s="52"/>
      <c r="Q33" s="25"/>
      <c r="R33" s="29" t="str">
        <f>$BA33&amp;" "&amp;$BB33&amp;""&amp;" "&amp;$BC33&amp;""&amp;" "&amp;$BD33&amp;""&amp;" "&amp;$BE33</f>
        <v xml:space="preserve">    </v>
      </c>
      <c r="AJ33" s="30"/>
      <c r="AK33" s="30"/>
      <c r="AM33" s="31"/>
      <c r="AP33" s="13"/>
      <c r="AU33" s="13"/>
      <c r="AV33" s="13"/>
      <c r="AW33" s="13"/>
      <c r="AX33" s="13"/>
      <c r="AY33" s="13"/>
      <c r="AZ33" s="13"/>
      <c r="BA33" s="32" t="str">
        <f>IF($D33&lt;=$C33,""," Los exámenes Reactivos de Hepatitis B NO DEBEN ser mayor a los exámenes Procesados ")</f>
        <v/>
      </c>
      <c r="BB33" s="32" t="str">
        <f>IF($G33&lt;=$F33,""," Los exámenes Reactivos de Hepatitis C NO DEBEN ser mayor a los exámenes Procesados. ")</f>
        <v/>
      </c>
      <c r="BC33" s="32" t="str">
        <f>IF($J33&lt;=$I33,""," Los exámenes Reactivos de Chagas NO DEBEN ser mayor a los exámenes Procesados. ")</f>
        <v/>
      </c>
      <c r="BD33" s="32" t="str">
        <f>IF($M33&lt;=$L33,""," Los exámenes Reactivos de HTLV1 NO DEBEN ser mayor a los exámenes Procesados. ")</f>
        <v/>
      </c>
      <c r="BE33" s="32" t="str">
        <f>IF($P33&lt;=$O33,""," Los exámenes Reactivos de Sífilis NO DEBEN ser mayor a los exámenes Procesados. ")</f>
        <v/>
      </c>
      <c r="BK33" s="7"/>
      <c r="BL33" s="7"/>
      <c r="BM33" s="7"/>
      <c r="BN33" s="7"/>
      <c r="BO33" s="7"/>
      <c r="BP33" s="7"/>
      <c r="BQ33" s="7"/>
      <c r="BR33" s="7"/>
      <c r="BS33" s="50">
        <f>IF($D33&lt;=$C33,0,1)</f>
        <v>0</v>
      </c>
      <c r="BT33" s="50">
        <f>IF($G33&lt;=$F33,0,1)</f>
        <v>0</v>
      </c>
      <c r="BU33" s="50">
        <f>IF($J33&lt;=$I33,0,1)</f>
        <v>0</v>
      </c>
      <c r="BV33" s="50">
        <f>IF($M33&lt;=$L33,0,1)</f>
        <v>0</v>
      </c>
      <c r="BW33" s="50">
        <f>IF($P33&lt;=$O33,0,1)</f>
        <v>0</v>
      </c>
    </row>
    <row r="34" spans="1:88" s="14" customFormat="1" ht="15.75" customHeight="1" x14ac:dyDescent="0.15">
      <c r="A34" s="200" t="s">
        <v>27</v>
      </c>
      <c r="B34" s="201"/>
      <c r="C34" s="54"/>
      <c r="D34" s="55"/>
      <c r="E34" s="56"/>
      <c r="F34" s="54"/>
      <c r="G34" s="55"/>
      <c r="H34" s="56"/>
      <c r="I34" s="54"/>
      <c r="J34" s="55"/>
      <c r="K34" s="56"/>
      <c r="L34" s="54"/>
      <c r="M34" s="55"/>
      <c r="N34" s="56"/>
      <c r="O34" s="54"/>
      <c r="P34" s="55"/>
      <c r="Q34" s="56"/>
      <c r="R34" s="29" t="str">
        <f>$BA34&amp;" "&amp;$BB34&amp;""&amp;" "&amp;$BC34&amp;""&amp;" "&amp;$BD34&amp;""&amp;" "&amp;$BE34</f>
        <v xml:space="preserve">    </v>
      </c>
      <c r="AJ34" s="30"/>
      <c r="AK34" s="30"/>
      <c r="AP34" s="13"/>
      <c r="AU34" s="13"/>
      <c r="AV34" s="13"/>
      <c r="AW34" s="13"/>
      <c r="AX34" s="13"/>
      <c r="AY34" s="13"/>
      <c r="AZ34" s="13"/>
      <c r="BA34" s="32" t="str">
        <f>IF($D34&lt;=$C34,""," Los exámenes Reactivos de Hepatitis B NO DEBEN ser mayor a los exámenes Procesados ")</f>
        <v/>
      </c>
      <c r="BB34" s="32" t="str">
        <f>IF($G34&lt;=$F34,""," Los exámenes Reactivos de Hepatitis C NO DEBEN ser mayor a los exámenes Procesados. ")</f>
        <v/>
      </c>
      <c r="BC34" s="32" t="str">
        <f>IF($J34&lt;=$I34,""," Los exámenes Reactivos de Chagas NO DEBEN ser mayor a los exámenes Procesados. ")</f>
        <v/>
      </c>
      <c r="BD34" s="32" t="str">
        <f>IF($M34&lt;=$L34,""," Los exámenes Reactivos de HTLV1 NO DEBEN ser mayor a los exámenes Procesados. ")</f>
        <v/>
      </c>
      <c r="BE34" s="32" t="str">
        <f>IF($P34&lt;=$O34,""," Los exámenes Reactivos de Sífilis NO DEBEN ser mayor a los exámenes Procesados. ")</f>
        <v/>
      </c>
      <c r="BK34" s="7"/>
      <c r="BL34" s="7"/>
      <c r="BM34" s="7"/>
      <c r="BN34" s="7"/>
      <c r="BO34" s="7"/>
      <c r="BP34" s="7"/>
      <c r="BQ34" s="7"/>
      <c r="BR34" s="7"/>
      <c r="BS34" s="50">
        <f>IF($D34&lt;=$C34,0,1)</f>
        <v>0</v>
      </c>
      <c r="BT34" s="50">
        <f>IF($G34&lt;=$F34,0,1)</f>
        <v>0</v>
      </c>
      <c r="BU34" s="50">
        <f>IF($J34&lt;=$I34,0,1)</f>
        <v>0</v>
      </c>
      <c r="BV34" s="50">
        <f>IF($M34&lt;=$L34,0,1)</f>
        <v>0</v>
      </c>
      <c r="BW34" s="50">
        <f>IF($P34&lt;=$O34,0,1)</f>
        <v>0</v>
      </c>
    </row>
    <row r="35" spans="1:88" s="14" customFormat="1" ht="30" customHeight="1" x14ac:dyDescent="0.2">
      <c r="A35" s="57" t="s">
        <v>44</v>
      </c>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202" t="s">
        <v>30</v>
      </c>
      <c r="B36" s="203"/>
      <c r="C36" s="206" t="s">
        <v>31</v>
      </c>
      <c r="D36" s="207"/>
      <c r="E36" s="208"/>
      <c r="F36" s="196" t="s">
        <v>32</v>
      </c>
      <c r="G36" s="196"/>
      <c r="H36" s="196"/>
      <c r="I36" s="196" t="s">
        <v>33</v>
      </c>
      <c r="J36" s="196"/>
      <c r="K36" s="196"/>
      <c r="L36" s="196" t="s">
        <v>34</v>
      </c>
      <c r="M36" s="196"/>
      <c r="N36" s="196"/>
      <c r="O36" s="196" t="s">
        <v>35</v>
      </c>
      <c r="P36" s="196"/>
      <c r="Q36" s="196"/>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04"/>
      <c r="B37" s="205"/>
      <c r="C37" s="151" t="s">
        <v>36</v>
      </c>
      <c r="D37" s="47" t="s">
        <v>37</v>
      </c>
      <c r="E37" s="148" t="s">
        <v>38</v>
      </c>
      <c r="F37" s="151" t="s">
        <v>36</v>
      </c>
      <c r="G37" s="47" t="s">
        <v>37</v>
      </c>
      <c r="H37" s="148" t="s">
        <v>38</v>
      </c>
      <c r="I37" s="151" t="s">
        <v>36</v>
      </c>
      <c r="J37" s="47" t="s">
        <v>37</v>
      </c>
      <c r="K37" s="148" t="s">
        <v>38</v>
      </c>
      <c r="L37" s="151" t="s">
        <v>36</v>
      </c>
      <c r="M37" s="47" t="s">
        <v>37</v>
      </c>
      <c r="N37" s="148" t="s">
        <v>38</v>
      </c>
      <c r="O37" s="151" t="s">
        <v>36</v>
      </c>
      <c r="P37" s="47" t="s">
        <v>37</v>
      </c>
      <c r="Q37" s="148" t="s">
        <v>38</v>
      </c>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197" t="s">
        <v>39</v>
      </c>
      <c r="B38" s="198"/>
      <c r="C38" s="48"/>
      <c r="D38" s="49"/>
      <c r="E38" s="25"/>
      <c r="F38" s="48"/>
      <c r="G38" s="49"/>
      <c r="H38" s="25"/>
      <c r="I38" s="48"/>
      <c r="J38" s="49"/>
      <c r="K38" s="25"/>
      <c r="L38" s="48"/>
      <c r="M38" s="49"/>
      <c r="N38" s="25"/>
      <c r="O38" s="48"/>
      <c r="P38" s="49"/>
      <c r="Q38" s="25"/>
      <c r="R38" s="29" t="str">
        <f>$BA38&amp;" "&amp;$BB38&amp;""&amp;$BC38&amp;""&amp;$BD38&amp;""&amp;$BE38&amp;""&amp;$BF38&amp;""</f>
        <v xml:space="preserve"> </v>
      </c>
      <c r="AJ38" s="30"/>
      <c r="AK38" s="30"/>
      <c r="AM38" s="31"/>
      <c r="AP38" s="13"/>
      <c r="AU38" s="13"/>
      <c r="AV38" s="13"/>
      <c r="AW38" s="13"/>
      <c r="AX38" s="13"/>
      <c r="AY38" s="13"/>
      <c r="AZ38" s="13"/>
      <c r="BA38" s="32" t="str">
        <f>IF($D38&lt;=$C38,""," Los exámenes Reactivos de Hepatitis B NO DEBEN ser mayor a los exámenes Procesados ")</f>
        <v/>
      </c>
      <c r="BB38" s="32" t="str">
        <f>IF($G38&lt;=$F38,""," Los exámenes Reactivos de Hepatitis C NO DEBEN ser mayor a los exámenes Procesados. ")</f>
        <v/>
      </c>
      <c r="BC38" s="32" t="str">
        <f>IF($J38&lt;=$I38,""," Los exámenes Reactivos de Chagas NO DEBEN ser mayor a los exámenes Procesados. ")</f>
        <v/>
      </c>
      <c r="BD38" s="32" t="str">
        <f>IF($M38&lt;=$L38,""," Los exámenes Reactivos de HTLV1 NO DEBEN ser mayor a los exámenes Procesados. ")</f>
        <v/>
      </c>
      <c r="BE38" s="32" t="str">
        <f>IF($P38&lt;=$O38,""," Los exámenes Reactivos de Sífilis NO DEBEN ser mayor a los exámenes Procesados. ")</f>
        <v/>
      </c>
      <c r="BK38" s="7"/>
      <c r="BL38" s="7"/>
      <c r="BM38" s="7"/>
      <c r="BN38" s="7"/>
      <c r="BO38" s="7"/>
      <c r="BP38" s="7"/>
      <c r="BQ38" s="7"/>
      <c r="BR38" s="7"/>
      <c r="BS38" s="50">
        <f>IF($D38&lt;=$C38,0,1)</f>
        <v>0</v>
      </c>
      <c r="BT38" s="50">
        <f>IF($G38&lt;=$F38,0,1)</f>
        <v>0</v>
      </c>
      <c r="BU38" s="50">
        <f>IF($J38&lt;=$I38,0,1)</f>
        <v>0</v>
      </c>
      <c r="BV38" s="50">
        <f>IF($M38&lt;=$L38,0,1)</f>
        <v>0</v>
      </c>
      <c r="BW38" s="50">
        <f>IF($P38&lt;=$O38,0,1)</f>
        <v>0</v>
      </c>
    </row>
    <row r="39" spans="1:88" s="14" customFormat="1" ht="15.75" customHeight="1" x14ac:dyDescent="0.15">
      <c r="A39" s="199" t="s">
        <v>40</v>
      </c>
      <c r="B39" s="51" t="s">
        <v>41</v>
      </c>
      <c r="C39" s="24"/>
      <c r="D39" s="52"/>
      <c r="E39" s="25"/>
      <c r="F39" s="24"/>
      <c r="G39" s="52"/>
      <c r="H39" s="25"/>
      <c r="I39" s="24"/>
      <c r="J39" s="52"/>
      <c r="K39" s="25"/>
      <c r="L39" s="24"/>
      <c r="M39" s="52"/>
      <c r="N39" s="25"/>
      <c r="O39" s="24"/>
      <c r="P39" s="52"/>
      <c r="Q39" s="25"/>
      <c r="R39" s="29" t="str">
        <f>$BA39&amp;" "&amp;$BB39&amp;""&amp;$BC39&amp;""&amp;$BD39&amp;""&amp;$BE39&amp;""&amp;$BF39&amp;""</f>
        <v xml:space="preserve"> </v>
      </c>
      <c r="AJ39" s="30"/>
      <c r="AK39" s="30"/>
      <c r="AM39" s="31"/>
      <c r="AP39" s="13"/>
      <c r="AU39" s="13"/>
      <c r="AV39" s="13"/>
      <c r="AW39" s="13"/>
      <c r="AX39" s="13"/>
      <c r="AY39" s="13"/>
      <c r="AZ39" s="13"/>
      <c r="BA39" s="32" t="str">
        <f>IF($D39&lt;=$C39,""," Los exámenes Reactivos de Hepatitis B NO DEBEN ser mayor a los exámenes Procesados ")</f>
        <v/>
      </c>
      <c r="BB39" s="32" t="str">
        <f>IF($G39&lt;=$F39,""," Los exámenes Reactivos de Hepatitis C NO DEBEN ser mayor a los exámenes Procesados. ")</f>
        <v/>
      </c>
      <c r="BC39" s="32" t="str">
        <f>IF($J39&lt;=$I39,""," Los exámenes Reactivos de Chagas NO DEBEN ser mayor a los exámenes Procesados. ")</f>
        <v/>
      </c>
      <c r="BD39" s="32" t="str">
        <f>IF($M39&lt;=$L39,""," Los exámenes Reactivos de HTLV1 NO DEBEN ser mayor a los exámenes Procesados. ")</f>
        <v/>
      </c>
      <c r="BE39" s="32" t="str">
        <f>IF($P39&lt;=$O39,""," Los exámenes Reactivos de Sífilis NO DEBEN ser mayor a los exámenes Procesados. ")</f>
        <v/>
      </c>
      <c r="BK39" s="7"/>
      <c r="BL39" s="7"/>
      <c r="BM39" s="7"/>
      <c r="BN39" s="7"/>
      <c r="BO39" s="7"/>
      <c r="BP39" s="7"/>
      <c r="BQ39" s="7"/>
      <c r="BR39" s="7"/>
      <c r="BS39" s="50">
        <f>IF($D39&lt;=$C39,0,1)</f>
        <v>0</v>
      </c>
      <c r="BT39" s="50">
        <f>IF($G39&lt;=$F39,0,1)</f>
        <v>0</v>
      </c>
      <c r="BU39" s="50">
        <f>IF($J39&lt;=$I39,0,1)</f>
        <v>0</v>
      </c>
      <c r="BV39" s="50">
        <f>IF($M39&lt;=$L39,0,1)</f>
        <v>0</v>
      </c>
      <c r="BW39" s="50">
        <f>IF($P39&lt;=$O39,0,1)</f>
        <v>0</v>
      </c>
    </row>
    <row r="40" spans="1:88" s="14" customFormat="1" ht="25.5" customHeight="1" x14ac:dyDescent="0.15">
      <c r="A40" s="199"/>
      <c r="B40" s="51" t="s">
        <v>42</v>
      </c>
      <c r="C40" s="24"/>
      <c r="D40" s="52"/>
      <c r="E40" s="25"/>
      <c r="F40" s="24"/>
      <c r="G40" s="52"/>
      <c r="H40" s="25"/>
      <c r="I40" s="24"/>
      <c r="J40" s="52"/>
      <c r="K40" s="25"/>
      <c r="L40" s="24"/>
      <c r="M40" s="52"/>
      <c r="N40" s="25"/>
      <c r="O40" s="24"/>
      <c r="P40" s="52"/>
      <c r="Q40" s="25"/>
      <c r="R40" s="29" t="str">
        <f>$BA40&amp;" "&amp;$BB40&amp;""&amp;$BC40&amp;""&amp;$BD40&amp;""&amp;$BE40&amp;""&amp;$BF40&amp;""</f>
        <v xml:space="preserve"> </v>
      </c>
      <c r="AJ40" s="30"/>
      <c r="AK40" s="30"/>
      <c r="AM40" s="31"/>
      <c r="AP40" s="13"/>
      <c r="AU40" s="13"/>
      <c r="AV40" s="13"/>
      <c r="AW40" s="13"/>
      <c r="AX40" s="13"/>
      <c r="AY40" s="13"/>
      <c r="AZ40" s="13"/>
      <c r="BA40" s="32" t="str">
        <f>IF($D40&lt;=$C40,""," Los exámenes Reactivos de Hepatitis B NO DEBEN ser mayor a los exámenes Procesados ")</f>
        <v/>
      </c>
      <c r="BB40" s="32" t="str">
        <f>IF($G40&lt;=$F40,""," Los exámenes Reactivos de Hepatitis C NO DEBEN ser mayor a los exámenes Procesados. ")</f>
        <v/>
      </c>
      <c r="BC40" s="32" t="str">
        <f>IF($J40&lt;=$I40,""," Los exámenes Reactivos de Chagas NO DEBEN ser mayor a los exámenes Procesados. ")</f>
        <v/>
      </c>
      <c r="BD40" s="32" t="str">
        <f>IF($M40&lt;=$L40,""," Los exámenes Reactivos de HTLV1 NO DEBEN ser mayor a los exámenes Procesados. ")</f>
        <v/>
      </c>
      <c r="BE40" s="32" t="str">
        <f>IF($P40&lt;=$O40,""," Los exámenes Reactivos de Sífilis NO DEBEN ser mayor a los exámenes Procesados. ")</f>
        <v/>
      </c>
      <c r="BK40" s="7"/>
      <c r="BL40" s="7"/>
      <c r="BM40" s="7"/>
      <c r="BN40" s="7"/>
      <c r="BO40" s="7"/>
      <c r="BP40" s="7"/>
      <c r="BQ40" s="7"/>
      <c r="BR40" s="7"/>
      <c r="BS40" s="50">
        <f>IF($D40&lt;=$C40,0,1)</f>
        <v>0</v>
      </c>
      <c r="BT40" s="50">
        <f>IF($G40&lt;=$F40,0,1)</f>
        <v>0</v>
      </c>
      <c r="BU40" s="50">
        <f>IF($J40&lt;=$I40,0,1)</f>
        <v>0</v>
      </c>
      <c r="BV40" s="50">
        <f>IF($M40&lt;=$L40,0,1)</f>
        <v>0</v>
      </c>
      <c r="BW40" s="50">
        <f>IF($P40&lt;=$O40,0,1)</f>
        <v>0</v>
      </c>
    </row>
    <row r="41" spans="1:88" s="14" customFormat="1" ht="23.25" customHeight="1" x14ac:dyDescent="0.15">
      <c r="A41" s="199"/>
      <c r="B41" s="51" t="s">
        <v>43</v>
      </c>
      <c r="C41" s="24"/>
      <c r="D41" s="52"/>
      <c r="E41" s="25"/>
      <c r="F41" s="24"/>
      <c r="G41" s="52"/>
      <c r="H41" s="25"/>
      <c r="I41" s="24"/>
      <c r="J41" s="52"/>
      <c r="K41" s="25"/>
      <c r="L41" s="24"/>
      <c r="M41" s="52"/>
      <c r="N41" s="25"/>
      <c r="O41" s="24"/>
      <c r="P41" s="52"/>
      <c r="Q41" s="25"/>
      <c r="R41" s="29" t="str">
        <f>$BA41&amp;" "&amp;$BB41&amp;""&amp;$BC41&amp;""&amp;$BD41&amp;""&amp;$BE41&amp;""&amp;$BF41&amp;""</f>
        <v xml:space="preserve"> </v>
      </c>
      <c r="AJ41" s="30"/>
      <c r="AK41" s="30"/>
      <c r="AM41" s="31"/>
      <c r="AP41" s="13"/>
      <c r="AU41" s="13"/>
      <c r="AV41" s="13"/>
      <c r="AW41" s="13"/>
      <c r="AX41" s="13"/>
      <c r="AY41" s="13"/>
      <c r="AZ41" s="13"/>
      <c r="BA41" s="32" t="str">
        <f>IF($D41&lt;=$C41,""," Los exámenes Reactivos de Hepatitis B NO DEBEN ser mayor a los exámenes Procesados ")</f>
        <v/>
      </c>
      <c r="BB41" s="32" t="str">
        <f>IF($G41&lt;=$F41,""," Los exámenes Reactivos de Hepatitis C NO DEBEN ser mayor a los exámenes Procesados. ")</f>
        <v/>
      </c>
      <c r="BC41" s="32" t="str">
        <f>IF($J41&lt;=$I41,""," Los exámenes Reactivos de Chagas NO DEBEN ser mayor a los exámenes Procesados. ")</f>
        <v/>
      </c>
      <c r="BD41" s="32" t="str">
        <f>IF($M41&lt;=$L41,""," Los exámenes Reactivos de HTLV1 NO DEBEN ser mayor a los exámenes Procesados. ")</f>
        <v/>
      </c>
      <c r="BE41" s="32" t="str">
        <f>IF($P41&lt;=$O41,""," Los exámenes Reactivos de Sífilis NO DEBEN ser mayor a los exámenes Procesados. ")</f>
        <v/>
      </c>
      <c r="BK41" s="7"/>
      <c r="BL41" s="7"/>
      <c r="BM41" s="7"/>
      <c r="BN41" s="7"/>
      <c r="BO41" s="7"/>
      <c r="BP41" s="7"/>
      <c r="BQ41" s="7"/>
      <c r="BR41" s="7"/>
      <c r="BS41" s="50">
        <f>IF($D41&lt;=$C41,0,1)</f>
        <v>0</v>
      </c>
      <c r="BT41" s="50">
        <f>IF($G41&lt;=$F41,0,1)</f>
        <v>0</v>
      </c>
      <c r="BU41" s="50">
        <f>IF($J41&lt;=$I41,0,1)</f>
        <v>0</v>
      </c>
      <c r="BV41" s="50">
        <f>IF($M41&lt;=$L41,0,1)</f>
        <v>0</v>
      </c>
      <c r="BW41" s="50">
        <f>IF($P41&lt;=$O41,0,1)</f>
        <v>0</v>
      </c>
    </row>
    <row r="42" spans="1:88" s="14" customFormat="1" ht="15.75" customHeight="1" x14ac:dyDescent="0.15">
      <c r="A42" s="200" t="s">
        <v>45</v>
      </c>
      <c r="B42" s="201"/>
      <c r="C42" s="54"/>
      <c r="D42" s="55"/>
      <c r="E42" s="56"/>
      <c r="F42" s="54"/>
      <c r="G42" s="55"/>
      <c r="H42" s="56"/>
      <c r="I42" s="54"/>
      <c r="J42" s="55"/>
      <c r="K42" s="56"/>
      <c r="L42" s="54"/>
      <c r="M42" s="55"/>
      <c r="N42" s="56"/>
      <c r="O42" s="54"/>
      <c r="P42" s="55"/>
      <c r="Q42" s="56"/>
      <c r="R42" s="29" t="str">
        <f>$BA42&amp;" "&amp;$BB42&amp;""&amp;$BC42&amp;""&amp;$BD42&amp;""&amp;$BE42&amp;""&amp;$BF42&amp;""</f>
        <v xml:space="preserve"> </v>
      </c>
      <c r="AJ42" s="30"/>
      <c r="AK42" s="30"/>
      <c r="AM42" s="31"/>
      <c r="AP42" s="13"/>
      <c r="AU42" s="13"/>
      <c r="AV42" s="13"/>
      <c r="AW42" s="13"/>
      <c r="AX42" s="13"/>
      <c r="AY42" s="13"/>
      <c r="AZ42" s="13"/>
      <c r="BA42" s="32" t="str">
        <f>IF($D42&lt;=$C42,""," Los exámenes Reactivos de Hepatitis B NO DEBEN ser mayor a los exámenes Procesados ")</f>
        <v/>
      </c>
      <c r="BB42" s="32" t="str">
        <f>IF($G42&lt;=$F42,""," Los exámenes Reactivos de Hepatitis C NO DEBEN ser mayor a los exámenes Procesados. ")</f>
        <v/>
      </c>
      <c r="BC42" s="32" t="str">
        <f>IF($J42&lt;=$I42,""," Los exámenes Reactivos de Chagas NO DEBEN ser mayor a los exámenes Procesados. ")</f>
        <v/>
      </c>
      <c r="BD42" s="32" t="str">
        <f>IF($M42&lt;=$L42,""," Los exámenes Reactivos de HTLV1 NO DEBEN ser mayor a los exámenes Procesados. ")</f>
        <v/>
      </c>
      <c r="BE42" s="32" t="str">
        <f>IF($P42&lt;=$O42,""," Los exámenes Reactivos de Sífilis NO DEBEN ser mayor a los exámenes Procesados. ")</f>
        <v/>
      </c>
      <c r="BK42" s="7"/>
      <c r="BL42" s="7"/>
      <c r="BM42" s="7"/>
      <c r="BN42" s="7"/>
      <c r="BO42" s="7"/>
      <c r="BP42" s="7"/>
      <c r="BQ42" s="7"/>
      <c r="BR42" s="7"/>
      <c r="BS42" s="50">
        <f>IF($D42&lt;=$C42,0,1)</f>
        <v>0</v>
      </c>
      <c r="BT42" s="50">
        <f>IF($G42&lt;=$F42,0,1)</f>
        <v>0</v>
      </c>
      <c r="BU42" s="50">
        <f>IF($J42&lt;=$I42,0,1)</f>
        <v>0</v>
      </c>
      <c r="BV42" s="50">
        <f>IF($M42&lt;=$L42,0,1)</f>
        <v>0</v>
      </c>
      <c r="BW42" s="50">
        <f>IF($P42&lt;=$O42,0,1)</f>
        <v>0</v>
      </c>
    </row>
    <row r="43" spans="1:88" s="13" customFormat="1" ht="30" customHeight="1" x14ac:dyDescent="0.2">
      <c r="A43" s="57" t="s">
        <v>46</v>
      </c>
      <c r="B43" s="57"/>
      <c r="C43" s="57"/>
      <c r="D43" s="57"/>
      <c r="E43" s="61"/>
      <c r="O43" s="16"/>
      <c r="AL43" s="14"/>
      <c r="AM43" s="14"/>
      <c r="AN43" s="14"/>
      <c r="AO43" s="14"/>
      <c r="BJ43" s="4"/>
    </row>
    <row r="44" spans="1:88" s="14" customFormat="1" ht="23.25" customHeight="1" x14ac:dyDescent="0.15">
      <c r="A44" s="202" t="s">
        <v>30</v>
      </c>
      <c r="B44" s="203"/>
      <c r="C44" s="215" t="s">
        <v>47</v>
      </c>
      <c r="D44" s="216"/>
      <c r="E44" s="206" t="s">
        <v>48</v>
      </c>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8"/>
      <c r="AM44" s="192" t="s">
        <v>49</v>
      </c>
      <c r="AN44" s="196"/>
      <c r="BX44" s="7"/>
    </row>
    <row r="45" spans="1:88" s="14" customFormat="1" ht="15.75" customHeight="1" x14ac:dyDescent="0.15">
      <c r="A45" s="213"/>
      <c r="B45" s="214"/>
      <c r="C45" s="217"/>
      <c r="D45" s="218"/>
      <c r="E45" s="206" t="s">
        <v>50</v>
      </c>
      <c r="F45" s="208"/>
      <c r="G45" s="206" t="s">
        <v>51</v>
      </c>
      <c r="H45" s="208"/>
      <c r="I45" s="206" t="s">
        <v>52</v>
      </c>
      <c r="J45" s="208"/>
      <c r="K45" s="206" t="s">
        <v>53</v>
      </c>
      <c r="L45" s="208"/>
      <c r="M45" s="206" t="s">
        <v>54</v>
      </c>
      <c r="N45" s="208"/>
      <c r="O45" s="206" t="s">
        <v>55</v>
      </c>
      <c r="P45" s="208"/>
      <c r="Q45" s="206" t="s">
        <v>56</v>
      </c>
      <c r="R45" s="208"/>
      <c r="S45" s="206" t="s">
        <v>57</v>
      </c>
      <c r="T45" s="208"/>
      <c r="U45" s="206" t="s">
        <v>58</v>
      </c>
      <c r="V45" s="208"/>
      <c r="W45" s="206" t="s">
        <v>59</v>
      </c>
      <c r="X45" s="208"/>
      <c r="Y45" s="206" t="s">
        <v>60</v>
      </c>
      <c r="Z45" s="208"/>
      <c r="AA45" s="206" t="s">
        <v>61</v>
      </c>
      <c r="AB45" s="208"/>
      <c r="AC45" s="206" t="s">
        <v>62</v>
      </c>
      <c r="AD45" s="208"/>
      <c r="AE45" s="206" t="s">
        <v>63</v>
      </c>
      <c r="AF45" s="208"/>
      <c r="AG45" s="206" t="s">
        <v>64</v>
      </c>
      <c r="AH45" s="208"/>
      <c r="AI45" s="206" t="s">
        <v>65</v>
      </c>
      <c r="AJ45" s="208"/>
      <c r="AK45" s="206" t="s">
        <v>66</v>
      </c>
      <c r="AL45" s="208"/>
      <c r="AM45" s="211" t="s">
        <v>11</v>
      </c>
      <c r="AN45" s="203" t="s">
        <v>12</v>
      </c>
      <c r="BX45" s="7"/>
    </row>
    <row r="46" spans="1:88" s="14" customFormat="1" ht="19.5" customHeight="1" x14ac:dyDescent="0.15">
      <c r="A46" s="204"/>
      <c r="B46" s="205"/>
      <c r="C46" s="147" t="s">
        <v>36</v>
      </c>
      <c r="D46" s="21" t="s">
        <v>37</v>
      </c>
      <c r="E46" s="151" t="s">
        <v>36</v>
      </c>
      <c r="F46" s="47" t="s">
        <v>37</v>
      </c>
      <c r="G46" s="151" t="s">
        <v>36</v>
      </c>
      <c r="H46" s="47" t="s">
        <v>37</v>
      </c>
      <c r="I46" s="151" t="s">
        <v>36</v>
      </c>
      <c r="J46" s="47" t="s">
        <v>37</v>
      </c>
      <c r="K46" s="151" t="s">
        <v>36</v>
      </c>
      <c r="L46" s="47" t="s">
        <v>37</v>
      </c>
      <c r="M46" s="151" t="s">
        <v>36</v>
      </c>
      <c r="N46" s="47" t="s">
        <v>37</v>
      </c>
      <c r="O46" s="151" t="s">
        <v>36</v>
      </c>
      <c r="P46" s="47" t="s">
        <v>37</v>
      </c>
      <c r="Q46" s="151" t="s">
        <v>36</v>
      </c>
      <c r="R46" s="47" t="s">
        <v>37</v>
      </c>
      <c r="S46" s="151" t="s">
        <v>36</v>
      </c>
      <c r="T46" s="47" t="s">
        <v>37</v>
      </c>
      <c r="U46" s="151" t="s">
        <v>36</v>
      </c>
      <c r="V46" s="47" t="s">
        <v>37</v>
      </c>
      <c r="W46" s="151" t="s">
        <v>36</v>
      </c>
      <c r="X46" s="47" t="s">
        <v>37</v>
      </c>
      <c r="Y46" s="151" t="s">
        <v>36</v>
      </c>
      <c r="Z46" s="47" t="s">
        <v>37</v>
      </c>
      <c r="AA46" s="151" t="s">
        <v>36</v>
      </c>
      <c r="AB46" s="47" t="s">
        <v>37</v>
      </c>
      <c r="AC46" s="151" t="s">
        <v>36</v>
      </c>
      <c r="AD46" s="47" t="s">
        <v>37</v>
      </c>
      <c r="AE46" s="151" t="s">
        <v>36</v>
      </c>
      <c r="AF46" s="47" t="s">
        <v>37</v>
      </c>
      <c r="AG46" s="151" t="s">
        <v>36</v>
      </c>
      <c r="AH46" s="47" t="s">
        <v>37</v>
      </c>
      <c r="AI46" s="151" t="s">
        <v>36</v>
      </c>
      <c r="AJ46" s="47" t="s">
        <v>37</v>
      </c>
      <c r="AK46" s="151" t="s">
        <v>36</v>
      </c>
      <c r="AL46" s="47" t="s">
        <v>37</v>
      </c>
      <c r="AM46" s="212"/>
      <c r="AN46" s="205"/>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09" t="s">
        <v>67</v>
      </c>
      <c r="B47" s="210"/>
      <c r="C47" s="63">
        <f t="shared" ref="C47:D49" si="13">+I47+K47+M47+O47+Q47+S47+U47+W47+Y47+AA47+AC47+AE47+AG47+AI47</f>
        <v>222</v>
      </c>
      <c r="D47" s="64">
        <f t="shared" si="13"/>
        <v>0</v>
      </c>
      <c r="E47" s="65"/>
      <c r="F47" s="66"/>
      <c r="G47" s="65"/>
      <c r="H47" s="66"/>
      <c r="I47" s="48"/>
      <c r="J47" s="49"/>
      <c r="K47" s="48">
        <v>30</v>
      </c>
      <c r="L47" s="49"/>
      <c r="M47" s="48">
        <v>52</v>
      </c>
      <c r="N47" s="49"/>
      <c r="O47" s="48">
        <v>55</v>
      </c>
      <c r="P47" s="49"/>
      <c r="Q47" s="48">
        <v>46</v>
      </c>
      <c r="R47" s="49"/>
      <c r="S47" s="48">
        <v>34</v>
      </c>
      <c r="T47" s="49"/>
      <c r="U47" s="48">
        <v>5</v>
      </c>
      <c r="V47" s="49"/>
      <c r="W47" s="48"/>
      <c r="X47" s="49"/>
      <c r="Y47" s="48"/>
      <c r="Z47" s="49"/>
      <c r="AA47" s="48"/>
      <c r="AB47" s="49"/>
      <c r="AC47" s="48"/>
      <c r="AD47" s="49"/>
      <c r="AE47" s="48"/>
      <c r="AF47" s="49"/>
      <c r="AG47" s="48"/>
      <c r="AH47" s="49"/>
      <c r="AI47" s="48"/>
      <c r="AJ47" s="49"/>
      <c r="AK47" s="65"/>
      <c r="AL47" s="66"/>
      <c r="AM47" s="34"/>
      <c r="AN47" s="37">
        <v>222</v>
      </c>
      <c r="AO47" s="29" t="str">
        <f>$BA47&amp;" "&amp;$BB47&amp;""&amp;" "&amp;$BC47&amp;""&amp;" "&amp;$BD47&amp;""&amp;" "&amp;$BE47&amp;""&amp;" "&amp;$BF47&amp;""&amp;" "&amp;$BG47&amp;""&amp;" "&amp;$BH47&amp;""&amp;" "&amp;$BI47&amp;""&amp;" "&amp;$BJ47&amp;""&amp;" "&amp;$BK47&amp;""&amp;$BL47&amp;""&amp;" "&amp;$BM47&amp;""&amp;" "&amp;$BN47&amp;""&amp;" "&amp;$BO47&amp;""&amp;" "&amp;$BP47&amp;""&amp;" "&amp;$BQ47&amp;""&amp;" "&amp;$BR47&amp;""</f>
        <v xml:space="preserve">                </v>
      </c>
      <c r="AP47" s="13"/>
      <c r="AQ47" s="13"/>
      <c r="AR47" s="13"/>
      <c r="AS47" s="13"/>
      <c r="AT47" s="13"/>
      <c r="AY47" s="13"/>
      <c r="BA47" s="32" t="str">
        <f>IF($C47&lt;&gt;$AN47," Total de exámenes Procesados NO es igual a total por sexo Mujeres. ","")</f>
        <v/>
      </c>
      <c r="BB47" s="67" t="str">
        <f>IF($F47&lt;=$E47,""," Los exámenes Reactivos de 0 a 4 años NO DEBEN ser mayor a los Exámenes Procesados de la misma edad. ")</f>
        <v/>
      </c>
      <c r="BC47" s="67" t="str">
        <f>IF($H47&lt;=$G47,""," Los exámenes Reactivos de 5 a 9 años NO DEBEN ser mayor a los Exámenes Procesados de la misma edad. ")</f>
        <v/>
      </c>
      <c r="BD47" s="67" t="str">
        <f>IF($J47&lt;=$I47,""," Los exámenes Reactivos de 10 a 14 años NO DEBEN ser mayor a los Exámenes Procesados de la misma edad. ")</f>
        <v/>
      </c>
      <c r="BE47" s="67" t="str">
        <f>IF($L47&lt;=$K47,""," Los exámenes Reactivos de 15 a 19 años NO DEBEN ser mayor a los Exámenes Procesados de la misma edad. ")</f>
        <v/>
      </c>
      <c r="BF47" s="67" t="str">
        <f>IF($N47&lt;=$M47,""," Los exámenes Reactivos de 20 a 24 años NO DEBEN ser mayor a los Exámenes Procesados de la misma edad. ")</f>
        <v/>
      </c>
      <c r="BG47" s="67" t="str">
        <f>IF($P47&lt;=$O47,""," Los exámenes Reactivos de 25 a 29 años NO DEBEN ser mayor a los Exámenes Procesados de la misma edad. ")</f>
        <v/>
      </c>
      <c r="BH47" s="67" t="str">
        <f>IF($R47&lt;=$Q47,""," Los exámenes Reactivos de 30 a 34 años NO DEBEN ser mayor a los Exámenes Procesados de la misma edad. ")</f>
        <v/>
      </c>
      <c r="BI47" s="67" t="str">
        <f>IF($T47&lt;=$S47,""," Los exámenes Reactivos de 35-39 años NO DEBEN ser mayor a los Exámenes Procesados de la misma edad. ")</f>
        <v/>
      </c>
      <c r="BJ47" s="67" t="str">
        <f>IF($V47&lt;=$U47,""," Los exámenes Reactivos de 40-44 años NO DEBEN ser mayor a los Exámenes Procesados de la misma edad. ")</f>
        <v/>
      </c>
      <c r="BK47" s="67" t="str">
        <f>IF($X47&lt;=$W47,""," Los exámenes Reactivos de 45-49 años NO DEBEN ser mayor a los Exámenes Procesados de la misma edad. ")</f>
        <v/>
      </c>
      <c r="BL47" s="67" t="str">
        <f>IF($Z47&lt;=$Y47,""," Los exámenes Reactivos de 50-54 años NO DEBEN ser mayor a los Exámenes Procesados de la misma edad. ")</f>
        <v/>
      </c>
      <c r="BM47" s="67" t="str">
        <f>IF($AB47&lt;=$AA47,""," Los exámenes Reactivos de 55-59 años NO DEBEN ser mayor a los Exámenes Procesados de la misma edad. ")</f>
        <v/>
      </c>
      <c r="BN47" s="67" t="str">
        <f>IF($AD47&lt;=$AC47,""," Los exámenes Reactivos de 60-64 años NO DEBEN ser mayor a los Exámenes Procesados de la misma edad. ")</f>
        <v/>
      </c>
      <c r="BO47" s="67" t="str">
        <f>IF($AF47&lt;=$AE47,""," Los exámenes Reactivos de 65-69 años NO DEBEN ser mayor a los Exámenes Procesados de la misma edad. ")</f>
        <v/>
      </c>
      <c r="BP47" s="67" t="str">
        <f>IF($AH47&lt;=$AG47,""," Los exámenes Reactivos de 70-74 años NO DEBEN ser mayor a los Exámenes Procesados de la misma edad. ")</f>
        <v/>
      </c>
      <c r="BQ47" s="67" t="str">
        <f>IF($AJ47&lt;=$AI47,""," Los exámenes Reactivos de 75-79 años NO DEBEN ser mayor a los Exámenes Procesados de la misma edad. ")</f>
        <v/>
      </c>
      <c r="BR47" s="67" t="str">
        <f>IF($AL47&lt;=$AK47,""," Los exámenes Reactivos de 80y+ años NO DEBEN ser mayor a los Exámenes Procesados de la misma edad. ")</f>
        <v/>
      </c>
      <c r="BS47" s="32">
        <f>IF($C47&lt;&gt;$AN47,1,0)</f>
        <v>0</v>
      </c>
      <c r="BT47" s="67">
        <f>IF($F47&lt;=$E47,0,1)</f>
        <v>0</v>
      </c>
      <c r="BU47" s="67">
        <f>IF($H47&lt;=$G47,0,1)</f>
        <v>0</v>
      </c>
      <c r="BV47" s="67">
        <f>IF($J47&lt;=$I47,0,1)</f>
        <v>0</v>
      </c>
      <c r="BW47" s="67">
        <f>IF($L47&lt;=$K47,0,1)</f>
        <v>0</v>
      </c>
      <c r="BX47" s="67">
        <f>IF($N47&lt;=$M47,0,1)</f>
        <v>0</v>
      </c>
      <c r="BY47" s="67">
        <f>IF($P47&lt;=$O47,0,1)</f>
        <v>0</v>
      </c>
      <c r="BZ47" s="67">
        <f>IF($R47&lt;=$Q47,0,1)</f>
        <v>0</v>
      </c>
      <c r="CA47" s="67">
        <f>IF($T47&lt;=$S47,0,1)</f>
        <v>0</v>
      </c>
      <c r="CB47" s="67">
        <f>IF($V47&lt;=$U47,0,1)</f>
        <v>0</v>
      </c>
      <c r="CC47" s="67">
        <f>IF($X47&lt;=$W47,0,1)</f>
        <v>0</v>
      </c>
      <c r="CD47" s="67">
        <f>IF($Z47&lt;=$Y47,0,1)</f>
        <v>0</v>
      </c>
      <c r="CE47" s="67">
        <f>IF($AB47&lt;=$AA47,0,1)</f>
        <v>0</v>
      </c>
      <c r="CF47" s="67">
        <f>IF($AD47&lt;=$AC47,0,1)</f>
        <v>0</v>
      </c>
      <c r="CG47" s="67">
        <f>IF($AF47&lt;=$AE47,0,1)</f>
        <v>0</v>
      </c>
      <c r="CH47" s="67">
        <f>IF($AH47&lt;=$AG47,0,1)</f>
        <v>0</v>
      </c>
      <c r="CI47" s="67">
        <f>IF($AJ47&lt;=$AI47,0,1)</f>
        <v>0</v>
      </c>
      <c r="CJ47" s="67">
        <f>IF($AL47&lt;=$AK47,0,1)</f>
        <v>0</v>
      </c>
    </row>
    <row r="48" spans="1:88" s="14" customFormat="1" ht="15.75" customHeight="1" x14ac:dyDescent="0.15">
      <c r="A48" s="209" t="s">
        <v>68</v>
      </c>
      <c r="B48" s="210"/>
      <c r="C48" s="68">
        <f t="shared" si="13"/>
        <v>77</v>
      </c>
      <c r="D48" s="69">
        <f t="shared" si="13"/>
        <v>0</v>
      </c>
      <c r="E48" s="34"/>
      <c r="F48" s="70"/>
      <c r="G48" s="34"/>
      <c r="H48" s="70"/>
      <c r="I48" s="24"/>
      <c r="J48" s="52"/>
      <c r="K48" s="24">
        <v>16</v>
      </c>
      <c r="L48" s="52"/>
      <c r="M48" s="24">
        <v>23</v>
      </c>
      <c r="N48" s="52"/>
      <c r="O48" s="24">
        <v>14</v>
      </c>
      <c r="P48" s="52"/>
      <c r="Q48" s="24">
        <v>16</v>
      </c>
      <c r="R48" s="52"/>
      <c r="S48" s="24">
        <v>5</v>
      </c>
      <c r="T48" s="52"/>
      <c r="U48" s="24">
        <v>2</v>
      </c>
      <c r="V48" s="52"/>
      <c r="W48" s="24">
        <v>1</v>
      </c>
      <c r="X48" s="52"/>
      <c r="Y48" s="24"/>
      <c r="Z48" s="52"/>
      <c r="AA48" s="24"/>
      <c r="AB48" s="52"/>
      <c r="AC48" s="24"/>
      <c r="AD48" s="52"/>
      <c r="AE48" s="24"/>
      <c r="AF48" s="52"/>
      <c r="AG48" s="24"/>
      <c r="AH48" s="52"/>
      <c r="AI48" s="24"/>
      <c r="AJ48" s="52"/>
      <c r="AK48" s="34"/>
      <c r="AL48" s="70"/>
      <c r="AM48" s="34"/>
      <c r="AN48" s="37">
        <v>77</v>
      </c>
      <c r="AO48" s="29" t="str">
        <f>$BA48&amp;" "&amp;$BB48&amp;""&amp;" "&amp;$BC48&amp;""&amp;" "&amp;$BD48&amp;""&amp;" "&amp;$BE48&amp;""&amp;" "&amp;$BF48&amp;""&amp;" "&amp;$BG48&amp;""&amp;" "&amp;$BH48&amp;""&amp;" "&amp;$BI48&amp;""&amp;" "&amp;$BJ48&amp;""&amp;" "&amp;$BK48&amp;""&amp;$BL48&amp;""&amp;" "&amp;$BM48&amp;""&amp;" "&amp;$BN48&amp;""&amp;" "&amp;$BO48&amp;""&amp;" "&amp;$BP48&amp;""&amp;" "&amp;$BQ48&amp;""&amp;" "&amp;$BR48&amp;""</f>
        <v xml:space="preserve">                </v>
      </c>
      <c r="AP48" s="13"/>
      <c r="AQ48" s="13"/>
      <c r="AR48" s="13"/>
      <c r="AS48" s="13"/>
      <c r="AT48" s="13"/>
      <c r="AY48" s="13"/>
      <c r="BA48" s="32" t="str">
        <f>IF($C48&lt;&gt;$AN48," Total de exámenes Procesados NO es igual a total por sexo Mujeres. ","")</f>
        <v/>
      </c>
      <c r="BB48" s="67" t="str">
        <f>IF($F48&lt;=$E48,""," Los exámenes Reactivos de 0 a 4 años NO DEBEN ser mayor a los Exámenes Procesados de la misma edad. ")</f>
        <v/>
      </c>
      <c r="BC48" s="67" t="str">
        <f>IF($H48&lt;=$G48,""," Los exámenes Reactivos de 5 a 9 años NO DEBEN ser mayor a los Exámenes Procesados de la misma edad. ")</f>
        <v/>
      </c>
      <c r="BD48" s="67" t="str">
        <f>IF($J48&lt;=$I48,""," Los exámenes Reactivos de 10 a 14 años NO DEBEN ser mayor a los Exámenes Procesados de la misma edad. ")</f>
        <v/>
      </c>
      <c r="BE48" s="67" t="str">
        <f>IF($L48&lt;=$K48,""," Los exámenes Reactivos de 15 a 19 años NO DEBEN ser mayor a los Exámenes Procesados de la misma edad. ")</f>
        <v/>
      </c>
      <c r="BF48" s="67" t="str">
        <f>IF($N48&lt;=$M48,""," Los exámenes Reactivos de 20 a 24 años NO DEBEN ser mayor a los Exámenes Procesados de la misma edad. ")</f>
        <v/>
      </c>
      <c r="BG48" s="67" t="str">
        <f>IF($P48&lt;=$O48,""," Los exámenes Reactivos de 25 a 29 años NO DEBEN ser mayor a los Exámenes Procesados de la misma edad. ")</f>
        <v/>
      </c>
      <c r="BH48" s="67" t="str">
        <f>IF($R48&lt;=$Q48,""," Los exámenes Reactivos de 30 a 34 años NO DEBEN ser mayor a los Exámenes Procesados de la misma edad. ")</f>
        <v/>
      </c>
      <c r="BI48" s="67" t="str">
        <f>IF($T48&lt;=$S48,""," Los exámenes Reactivos de 35-39 años NO DEBEN ser mayor a los Exámenes Procesados de la misma edad. ")</f>
        <v/>
      </c>
      <c r="BJ48" s="67" t="str">
        <f>IF($V48&lt;=$U48,""," Los exámenes Reactivos de 40-44 años NO DEBEN ser mayor a los Exámenes Procesados de la misma edad. ")</f>
        <v/>
      </c>
      <c r="BK48" s="67" t="str">
        <f>IF($X48&lt;=$W48,""," Los exámenes Reactivos de 45-49 años NO DEBEN ser mayor a los Exámenes Procesados de la misma edad. ")</f>
        <v/>
      </c>
      <c r="BL48" s="67" t="str">
        <f>IF($Z48&lt;=$Y48,""," Los exámenes Reactivos de 50-54 años NO DEBEN ser mayor a los Exámenes Procesados de la misma edad. ")</f>
        <v/>
      </c>
      <c r="BM48" s="67" t="str">
        <f>IF($AB48&lt;=$AA48,""," Los exámenes Reactivos de 55-59 años NO DEBEN ser mayor a los Exámenes Procesados de la misma edad. ")</f>
        <v/>
      </c>
      <c r="BN48" s="67" t="str">
        <f>IF($AD48&lt;=$AC48,""," Los exámenes Reactivos de 60-64 años NO DEBEN ser mayor a los Exámenes Procesados de la misma edad. ")</f>
        <v/>
      </c>
      <c r="BO48" s="67" t="str">
        <f>IF($AF48&lt;=$AE48,""," Los exámenes Reactivos de 65-69 años NO DEBEN ser mayor a los Exámenes Procesados de la misma edad. ")</f>
        <v/>
      </c>
      <c r="BP48" s="67" t="str">
        <f>IF($AH48&lt;=$AG48,""," Los exámenes Reactivos de 70-74 años NO DEBEN ser mayor a los Exámenes Procesados de la misma edad. ")</f>
        <v/>
      </c>
      <c r="BQ48" s="67" t="str">
        <f>IF($AJ48&lt;=$AI48,""," Los exámenes Reactivos de 75-79 años NO DEBEN ser mayor a los Exámenes Procesados de la misma edad. ")</f>
        <v/>
      </c>
      <c r="BR48" s="67" t="str">
        <f>IF($AL48&lt;=$AK48,""," Los exámenes Reactivos de 80y+ años NO DEBEN ser mayor a los Exámenes Procesados de la misma edad. ")</f>
        <v/>
      </c>
      <c r="BS48" s="32">
        <f>IF($C48&lt;&gt;$AN48,1,0)</f>
        <v>0</v>
      </c>
      <c r="BT48" s="67">
        <f>IF($F48&lt;=$E48,0,1)</f>
        <v>0</v>
      </c>
      <c r="BU48" s="67">
        <f>IF($H48&lt;=$G48,0,1)</f>
        <v>0</v>
      </c>
      <c r="BV48" s="67">
        <f>IF($J48&lt;=$I48,0,1)</f>
        <v>0</v>
      </c>
      <c r="BW48" s="67">
        <f>IF($L48&lt;=$K48,0,1)</f>
        <v>0</v>
      </c>
      <c r="BX48" s="67">
        <f>IF($N48&lt;=$M48,0,1)</f>
        <v>0</v>
      </c>
      <c r="BY48" s="67">
        <f>IF($P48&lt;=$O48,0,1)</f>
        <v>0</v>
      </c>
      <c r="BZ48" s="67">
        <f>IF($R48&lt;=$Q48,0,1)</f>
        <v>0</v>
      </c>
      <c r="CA48" s="67">
        <f>IF($T48&lt;=$S48,0,1)</f>
        <v>0</v>
      </c>
      <c r="CB48" s="67">
        <f>IF($V48&lt;=$U48,0,1)</f>
        <v>0</v>
      </c>
      <c r="CC48" s="67">
        <f>IF($X48&lt;=$W48,0,1)</f>
        <v>0</v>
      </c>
      <c r="CD48" s="67">
        <f>IF($Z48&lt;=$Y48,0,1)</f>
        <v>0</v>
      </c>
      <c r="CE48" s="67">
        <f>IF($AB48&lt;=$AA48,0,1)</f>
        <v>0</v>
      </c>
      <c r="CF48" s="67">
        <f>IF($AD48&lt;=$AC48,0,1)</f>
        <v>0</v>
      </c>
      <c r="CG48" s="67">
        <f>IF($AF48&lt;=$AE48,0,1)</f>
        <v>0</v>
      </c>
      <c r="CH48" s="67">
        <f>IF($AH48&lt;=$AG48,0,1)</f>
        <v>0</v>
      </c>
      <c r="CI48" s="67">
        <f>IF($AJ48&lt;=$AI48,0,1)</f>
        <v>0</v>
      </c>
      <c r="CJ48" s="67">
        <f>IF($AL48&lt;=$AK48,0,1)</f>
        <v>0</v>
      </c>
    </row>
    <row r="49" spans="1:89" s="14" customFormat="1" ht="15.75" customHeight="1" x14ac:dyDescent="0.15">
      <c r="A49" s="209" t="s">
        <v>69</v>
      </c>
      <c r="B49" s="210"/>
      <c r="C49" s="68">
        <f t="shared" si="13"/>
        <v>1</v>
      </c>
      <c r="D49" s="69">
        <f t="shared" si="13"/>
        <v>0</v>
      </c>
      <c r="E49" s="34"/>
      <c r="F49" s="70"/>
      <c r="G49" s="34"/>
      <c r="H49" s="70"/>
      <c r="I49" s="24"/>
      <c r="J49" s="52"/>
      <c r="K49" s="39">
        <v>1</v>
      </c>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v>1</v>
      </c>
      <c r="AO49" s="29" t="str">
        <f t="shared" ref="AO49:AO64" si="14">$BA49&amp;" "&amp;$BB49&amp;""&amp;" "&amp;$BC49&amp;""&amp;" "&amp;$BD49&amp;""&amp;" "&amp;$BE49&amp;""&amp;" "&amp;$BF49&amp;""&amp;" "&amp;$BG49&amp;""&amp;" "&amp;$BH49&amp;""&amp;" "&amp;$BI49&amp;""&amp;" "&amp;$BJ49&amp;""&amp;" "&amp;$BK49&amp;""&amp;$BL49&amp;""&amp;" "&amp;$BM49&amp;""&amp;" "&amp;$BN49&amp;""&amp;" "&amp;$BO49&amp;""&amp;" "&amp;$BP49&amp;""&amp;" "&amp;$BQ49&amp;""&amp;" "&amp;$BR49&amp;""</f>
        <v xml:space="preserve">                </v>
      </c>
      <c r="AP49" s="13"/>
      <c r="AQ49" s="13"/>
      <c r="AR49" s="13"/>
      <c r="AS49" s="13"/>
      <c r="AT49" s="13"/>
      <c r="AY49" s="13"/>
      <c r="BA49" s="32" t="str">
        <f>IF($C49&lt;&gt;$AN49," Total de exámenes Procesados NO es igual a total por sexo Mujeres. ","")</f>
        <v/>
      </c>
      <c r="BB49" s="67" t="str">
        <f>IF($F49&lt;=$E49,""," Los exámenes Reactivos de 0 a 4 años NO DEBEN ser mayor a los Exámenes Procesados de la misma edad. ")</f>
        <v/>
      </c>
      <c r="BC49" s="67" t="str">
        <f>IF($H49&lt;=$G49,""," Los exámenes Reactivos de 5 a 9 años NO DEBEN ser mayor a los Exámenes Procesados de la misma edad. ")</f>
        <v/>
      </c>
      <c r="BD49" s="67" t="str">
        <f>IF($J49&lt;=$I49,""," Los exámenes Reactivos de 10 a 14 años NO DEBEN ser mayor a los Exámenes Procesados de la misma edad. ")</f>
        <v/>
      </c>
      <c r="BE49" s="67" t="str">
        <f>IF($L49&lt;=$K49,""," Los exámenes Reactivos de 15 a 19 años NO DEBEN ser mayor a los Exámenes Procesados de la misma edad. ")</f>
        <v/>
      </c>
      <c r="BF49" s="67" t="str">
        <f>IF($N49&lt;=$M49,""," Los exámenes Reactivos de 20 a 24 años NO DEBEN ser mayor a los Exámenes Procesados de la misma edad. ")</f>
        <v/>
      </c>
      <c r="BG49" s="67" t="str">
        <f>IF($P49&lt;=$O49,""," Los exámenes Reactivos de 25 a 29 años NO DEBEN ser mayor a los Exámenes Procesados de la misma edad. ")</f>
        <v/>
      </c>
      <c r="BH49" s="67" t="str">
        <f>IF($R49&lt;=$Q49,""," Los exámenes Reactivos de 30 a 34 años NO DEBEN ser mayor a los Exámenes Procesados de la misma edad. ")</f>
        <v/>
      </c>
      <c r="BI49" s="67" t="str">
        <f>IF($T49&lt;=$S49,""," Los exámenes Reactivos de 35-39 años NO DEBEN ser mayor a los Exámenes Procesados de la misma edad. ")</f>
        <v/>
      </c>
      <c r="BJ49" s="67" t="str">
        <f>IF($V49&lt;=$U49,""," Los exámenes Reactivos de 40-44 años NO DEBEN ser mayor a los Exámenes Procesados de la misma edad. ")</f>
        <v/>
      </c>
      <c r="BK49" s="67" t="str">
        <f>IF($X49&lt;=$W49,""," Los exámenes Reactivos de 45-49 años NO DEBEN ser mayor a los Exámenes Procesados de la misma edad. ")</f>
        <v/>
      </c>
      <c r="BL49" s="67" t="str">
        <f>IF($Z49&lt;=$Y49,""," Los exámenes Reactivos de 50-54 años NO DEBEN ser mayor a los Exámenes Procesados de la misma edad. ")</f>
        <v/>
      </c>
      <c r="BM49" s="67" t="str">
        <f>IF($AB49&lt;=$AA49,""," Los exámenes Reactivos de 55-59 años NO DEBEN ser mayor a los Exámenes Procesados de la misma edad. ")</f>
        <v/>
      </c>
      <c r="BN49" s="67" t="str">
        <f>IF($AD49&lt;=$AC49,""," Los exámenes Reactivos de 60-64 años NO DEBEN ser mayor a los Exámenes Procesados de la misma edad. ")</f>
        <v/>
      </c>
      <c r="BO49" s="67" t="str">
        <f>IF($AF49&lt;=$AE49,""," Los exámenes Reactivos de 65-69 años NO DEBEN ser mayor a los Exámenes Procesados de la misma edad. ")</f>
        <v/>
      </c>
      <c r="BP49" s="67" t="str">
        <f>IF($AH49&lt;=$AG49,""," Los exámenes Reactivos de 70-74 años NO DEBEN ser mayor a los Exámenes Procesados de la misma edad. ")</f>
        <v/>
      </c>
      <c r="BQ49" s="67" t="str">
        <f>IF($AJ49&lt;=$AI49,""," Los exámenes Reactivos de 75-79 años NO DEBEN ser mayor a los Exámenes Procesados de la misma edad. ")</f>
        <v/>
      </c>
      <c r="BR49" s="67" t="str">
        <f>IF($AL49&lt;=$AK49,""," Los exámenes Reactivos de 80y+ años NO DEBEN ser mayor a los Exámenes Procesados de la misma edad. ")</f>
        <v/>
      </c>
      <c r="BS49" s="32">
        <f>IF($C49&lt;&gt;$AN49,1,0)</f>
        <v>0</v>
      </c>
      <c r="BT49" s="67">
        <f>IF($F49&lt;=$E49,0,1)</f>
        <v>0</v>
      </c>
      <c r="BU49" s="67">
        <f>IF($H49&lt;=$G49,0,1)</f>
        <v>0</v>
      </c>
      <c r="BV49" s="67">
        <f>IF($J49&lt;=$I49,0,1)</f>
        <v>0</v>
      </c>
      <c r="BW49" s="67">
        <f>IF($L49&lt;=$K49,0,1)</f>
        <v>0</v>
      </c>
      <c r="BX49" s="67">
        <f>IF($N49&lt;=$M49,0,1)</f>
        <v>0</v>
      </c>
      <c r="BY49" s="67">
        <f>IF($P49&lt;=$O49,0,1)</f>
        <v>0</v>
      </c>
      <c r="BZ49" s="67">
        <f>IF($R49&lt;=$Q49,0,1)</f>
        <v>0</v>
      </c>
      <c r="CA49" s="67">
        <f>IF($T49&lt;=$S49,0,1)</f>
        <v>0</v>
      </c>
      <c r="CB49" s="67">
        <f>IF($V49&lt;=$U49,0,1)</f>
        <v>0</v>
      </c>
      <c r="CC49" s="67">
        <f>IF($X49&lt;=$W49,0,1)</f>
        <v>0</v>
      </c>
      <c r="CD49" s="67">
        <f>IF($Z49&lt;=$Y49,0,1)</f>
        <v>0</v>
      </c>
      <c r="CE49" s="67">
        <f>IF($AB49&lt;=$AA49,0,1)</f>
        <v>0</v>
      </c>
      <c r="CF49" s="67">
        <f>IF($AD49&lt;=$AC49,0,1)</f>
        <v>0</v>
      </c>
      <c r="CG49" s="67">
        <f>IF($AF49&lt;=$AE49,0,1)</f>
        <v>0</v>
      </c>
      <c r="CH49" s="67">
        <f>IF($AH49&lt;=$AG49,0,1)</f>
        <v>0</v>
      </c>
      <c r="CI49" s="67">
        <f>IF($AJ49&lt;=$AI49,0,1)</f>
        <v>0</v>
      </c>
      <c r="CJ49" s="67">
        <f>IF($AL49&lt;=$AK49,0,1)</f>
        <v>0</v>
      </c>
    </row>
    <row r="50" spans="1:89" s="14" customFormat="1" ht="15.75" customHeight="1" x14ac:dyDescent="0.15">
      <c r="A50" s="209" t="s">
        <v>22</v>
      </c>
      <c r="B50" s="210"/>
      <c r="C50" s="68">
        <f>K50+M50+O50+Q50+S50+U50+W50+Y50+AA50+AC50+AE50+AG50+AI50+AK50</f>
        <v>1</v>
      </c>
      <c r="D50" s="72">
        <f>L50+N50+P50+R50+T50+V50+X50+Z50+AB50+AD50+AF50+AH50+AJ50+AL50</f>
        <v>0</v>
      </c>
      <c r="E50" s="34"/>
      <c r="F50" s="70"/>
      <c r="G50" s="34"/>
      <c r="H50" s="70"/>
      <c r="I50" s="34"/>
      <c r="J50" s="70"/>
      <c r="K50" s="39"/>
      <c r="L50" s="71"/>
      <c r="M50" s="39"/>
      <c r="N50" s="71"/>
      <c r="O50" s="39"/>
      <c r="P50" s="71"/>
      <c r="Q50" s="39"/>
      <c r="R50" s="71"/>
      <c r="S50" s="39"/>
      <c r="T50" s="71"/>
      <c r="U50" s="39"/>
      <c r="V50" s="71"/>
      <c r="W50" s="39">
        <v>1</v>
      </c>
      <c r="X50" s="71"/>
      <c r="Y50" s="39"/>
      <c r="Z50" s="71"/>
      <c r="AA50" s="39"/>
      <c r="AB50" s="71"/>
      <c r="AC50" s="39"/>
      <c r="AD50" s="71"/>
      <c r="AE50" s="39"/>
      <c r="AF50" s="71"/>
      <c r="AG50" s="39"/>
      <c r="AH50" s="71"/>
      <c r="AI50" s="39"/>
      <c r="AJ50" s="71"/>
      <c r="AK50" s="39"/>
      <c r="AL50" s="71"/>
      <c r="AM50" s="39"/>
      <c r="AN50" s="37">
        <v>1</v>
      </c>
      <c r="AO50" s="29" t="str">
        <f t="shared" si="14"/>
        <v xml:space="preserve">                </v>
      </c>
      <c r="AP50" s="13"/>
      <c r="AQ50" s="13"/>
      <c r="AR50" s="13"/>
      <c r="AS50" s="13"/>
      <c r="AT50" s="13"/>
      <c r="AY50" s="13"/>
      <c r="BA50" s="32" t="str">
        <f>IF($C50&lt;&gt;$AM50+$AN50," Total de exámenes Procesados NO es igual a la suma de Hombres y Mujeres. ","")</f>
        <v/>
      </c>
      <c r="BB50" s="67" t="str">
        <f>IF($F50&lt;=$E50,""," Los exámenes Reactivos de 0 a 4 años NO DEBEN ser mayor a los Exámenes Procesados de la misma edad. ")</f>
        <v/>
      </c>
      <c r="BC50" s="67" t="str">
        <f>IF($H50&lt;=$G50,""," Los exámenes Reactivos de 5 a 9 años NO DEBEN ser mayor a los Exámenes Procesados de la misma edad. ")</f>
        <v/>
      </c>
      <c r="BD50" s="67" t="str">
        <f>IF($J50&lt;=$I50,""," Los exámenes Reactivos de 10 a 14 años NO DEBEN ser mayor a los Exámenes Procesados de la misma edad. ")</f>
        <v/>
      </c>
      <c r="BE50" s="67" t="str">
        <f>IF($L50&lt;=$K50,""," Los exámenes Reactivos de 15 a 19 años NO DEBEN ser mayor a los Exámenes Procesados de la misma edad. ")</f>
        <v/>
      </c>
      <c r="BF50" s="67" t="str">
        <f>IF($N50&lt;=$M50,""," Los exámenes Reactivos de 20 a 24 años NO DEBEN ser mayor a los Exámenes Procesados de la misma edad. ")</f>
        <v/>
      </c>
      <c r="BG50" s="67" t="str">
        <f>IF($P50&lt;=$O50,""," Los exámenes Reactivos de 25 a 29 años NO DEBEN ser mayor a los Exámenes Procesados de la misma edad. ")</f>
        <v/>
      </c>
      <c r="BH50" s="67" t="str">
        <f>IF($R50&lt;=$Q50,""," Los exámenes Reactivos de 30 a 34 años NO DEBEN ser mayor a los Exámenes Procesados de la misma edad. ")</f>
        <v/>
      </c>
      <c r="BI50" s="67" t="str">
        <f>IF($T50&lt;=$S50,""," Los exámenes Reactivos de 35-39 años NO DEBEN ser mayor a los Exámenes Procesados de la misma edad. ")</f>
        <v/>
      </c>
      <c r="BJ50" s="67" t="str">
        <f>IF($V50&lt;=$U50,""," Los exámenes Reactivos de 40-44 años NO DEBEN ser mayor a los Exámenes Procesados de la misma edad. ")</f>
        <v/>
      </c>
      <c r="BK50" s="67" t="str">
        <f>IF($X50&lt;=$W50,""," Los exámenes Reactivos de 45-49 años NO DEBEN ser mayor a los Exámenes Procesados de la misma edad. ")</f>
        <v/>
      </c>
      <c r="BL50" s="67" t="str">
        <f>IF($Z50&lt;=$Y50,""," Los exámenes Reactivos de 50-54 años NO DEBEN ser mayor a los Exámenes Procesados de la misma edad. ")</f>
        <v/>
      </c>
      <c r="BM50" s="67" t="str">
        <f>IF($AB50&lt;=$AA50,""," Los exámenes Reactivos de 55-59 años NO DEBEN ser mayor a los Exámenes Procesados de la misma edad. ")</f>
        <v/>
      </c>
      <c r="BN50" s="67" t="str">
        <f>IF($AD50&lt;=$AC50,""," Los exámenes Reactivos de 60-64 años NO DEBEN ser mayor a los Exámenes Procesados de la misma edad. ")</f>
        <v/>
      </c>
      <c r="BO50" s="67" t="str">
        <f>IF($AF50&lt;=$AE50,""," Los exámenes Reactivos de 65-69 años NO DEBEN ser mayor a los Exámenes Procesados de la misma edad. ")</f>
        <v/>
      </c>
      <c r="BP50" s="67" t="str">
        <f>IF($AH50&lt;=$AG50,""," Los exámenes Reactivos de 70-74 años NO DEBEN ser mayor a los Exámenes Procesados de la misma edad. ")</f>
        <v/>
      </c>
      <c r="BQ50" s="67" t="str">
        <f>IF($AJ50&lt;=$AI50,""," Los exámenes Reactivos de 75-79 años NO DEBEN ser mayor a los Exámenes Procesados de la misma edad. ")</f>
        <v/>
      </c>
      <c r="BR50" s="67" t="str">
        <f>IF($AL50&lt;=$AK50,""," Los exámenes Reactivos de 80y+ años NO DEBEN ser mayor a los Exámenes Procesados de la misma edad. ")</f>
        <v/>
      </c>
      <c r="BS50" s="32">
        <f>IF($C50&lt;&gt;$AM50+$AN50,1,0)</f>
        <v>0</v>
      </c>
      <c r="BT50" s="67">
        <f>IF($F50&lt;=$E50,0,1)</f>
        <v>0</v>
      </c>
      <c r="BU50" s="67">
        <f>IF($H50&lt;=$G50,0,1)</f>
        <v>0</v>
      </c>
      <c r="BV50" s="67">
        <f>IF($J50&lt;=$I50,0,1)</f>
        <v>0</v>
      </c>
      <c r="BW50" s="67">
        <f>IF($L50&lt;=$K50,0,1)</f>
        <v>0</v>
      </c>
      <c r="BX50" s="67">
        <f>IF($N50&lt;=$M50,0,1)</f>
        <v>0</v>
      </c>
      <c r="BY50" s="67">
        <f>IF($P50&lt;=$O50,0,1)</f>
        <v>0</v>
      </c>
      <c r="BZ50" s="67">
        <f>IF($R50&lt;=$Q50,0,1)</f>
        <v>0</v>
      </c>
      <c r="CA50" s="67">
        <f>IF($T50&lt;=$S50,0,1)</f>
        <v>0</v>
      </c>
      <c r="CB50" s="67">
        <f>IF($V50&lt;=$U50,0,1)</f>
        <v>0</v>
      </c>
      <c r="CC50" s="67">
        <f>IF($X50&lt;=$W50,0,1)</f>
        <v>0</v>
      </c>
      <c r="CD50" s="67">
        <f>IF($Z50&lt;=$Y50,0,1)</f>
        <v>0</v>
      </c>
      <c r="CE50" s="67">
        <f>IF($AB50&lt;=$AA50,0,1)</f>
        <v>0</v>
      </c>
      <c r="CF50" s="67">
        <f>IF($AD50&lt;=$AC50,0,1)</f>
        <v>0</v>
      </c>
      <c r="CG50" s="67">
        <f>IF($AF50&lt;=$AE50,0,1)</f>
        <v>0</v>
      </c>
      <c r="CH50" s="67">
        <f>IF($AH50&lt;=$AG50,0,1)</f>
        <v>0</v>
      </c>
      <c r="CI50" s="67">
        <f>IF($AJ50&lt;=$AI50,0,1)</f>
        <v>0</v>
      </c>
      <c r="CJ50" s="67">
        <f>IF($AL50&lt;=$AK50,0,1)</f>
        <v>0</v>
      </c>
    </row>
    <row r="51" spans="1:89" s="14" customFormat="1" ht="15.75" customHeight="1" x14ac:dyDescent="0.15">
      <c r="A51" s="209" t="s">
        <v>28</v>
      </c>
      <c r="B51" s="210"/>
      <c r="C51" s="73">
        <f>E51+G51+I51+K51+M51+O51+Q51+S51+U51+W51+Y51+AA51+AC51+AE51+AG51+AI51+AK51</f>
        <v>0</v>
      </c>
      <c r="D51" s="72">
        <f>F51+H51+J51+L51+N51+P51+R51+T51+V51+X51+Z51+AB51+AD51+AF51+AH51+AJ51+AL51</f>
        <v>0</v>
      </c>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t="str">
        <f t="shared" si="14"/>
        <v xml:space="preserve">                </v>
      </c>
      <c r="AP51" s="13"/>
      <c r="AQ51" s="13"/>
      <c r="AR51" s="13"/>
      <c r="AS51" s="13"/>
      <c r="AT51" s="13"/>
      <c r="AY51" s="13"/>
      <c r="BA51" s="32" t="str">
        <f t="shared" ref="BA51:BA64" si="15">IF($C51&lt;&gt;$AM51+$AN51," Total de exámenes Procesados NO es igual a la suma de Hombres y Mujeres. ","")</f>
        <v/>
      </c>
      <c r="BB51" s="67" t="str">
        <f t="shared" ref="BB51:BB64" si="16">IF($F51&lt;=$E51,""," Los exámenes Reactivos de 0 a 4 años NO DEBEN ser mayor a los Exámenes Procesados de la misma edad. ")</f>
        <v/>
      </c>
      <c r="BC51" s="67" t="str">
        <f t="shared" ref="BC51:BC64" si="17">IF($H51&lt;=$G51,""," Los exámenes Reactivos de 5 a 9 años NO DEBEN ser mayor a los Exámenes Procesados de la misma edad. ")</f>
        <v/>
      </c>
      <c r="BD51" s="67" t="str">
        <f t="shared" ref="BD51:BD64" si="18">IF($J51&lt;=$I51,""," Los exámenes Reactivos de 10 a 14 años NO DEBEN ser mayor a los Exámenes Procesados de la misma edad. ")</f>
        <v/>
      </c>
      <c r="BE51" s="67" t="str">
        <f t="shared" ref="BE51:BE64" si="19">IF($L51&lt;=$K51,""," Los exámenes Reactivos de 15 a 19 años NO DEBEN ser mayor a los Exámenes Procesados de la misma edad. ")</f>
        <v/>
      </c>
      <c r="BF51" s="67" t="str">
        <f t="shared" ref="BF51:BF64" si="20">IF($N51&lt;=$M51,""," Los exámenes Reactivos de 20 a 24 años NO DEBEN ser mayor a los Exámenes Procesados de la misma edad. ")</f>
        <v/>
      </c>
      <c r="BG51" s="67" t="str">
        <f t="shared" ref="BG51:BG64" si="21">IF($P51&lt;=$O51,""," Los exámenes Reactivos de 25 a 29 años NO DEBEN ser mayor a los Exámenes Procesados de la misma edad. ")</f>
        <v/>
      </c>
      <c r="BH51" s="67" t="str">
        <f t="shared" ref="BH51:BH64" si="22">IF($R51&lt;=$Q51,""," Los exámenes Reactivos de 30 a 34 años NO DEBEN ser mayor a los Exámenes Procesados de la misma edad. ")</f>
        <v/>
      </c>
      <c r="BI51" s="67" t="str">
        <f t="shared" ref="BI51:BI64" si="23">IF($T51&lt;=$S51,""," Los exámenes Reactivos de 35-39 años NO DEBEN ser mayor a los Exámenes Procesados de la misma edad. ")</f>
        <v/>
      </c>
      <c r="BJ51" s="67" t="str">
        <f t="shared" ref="BJ51:BJ64" si="24">IF($V51&lt;=$U51,""," Los exámenes Reactivos de 40-44 años NO DEBEN ser mayor a los Exámenes Procesados de la misma edad. ")</f>
        <v/>
      </c>
      <c r="BK51" s="67" t="str">
        <f t="shared" ref="BK51:BK64" si="25">IF($X51&lt;=$W51,""," Los exámenes Reactivos de 45-49 años NO DEBEN ser mayor a los Exámenes Procesados de la misma edad. ")</f>
        <v/>
      </c>
      <c r="BL51" s="67" t="str">
        <f t="shared" ref="BL51:BL64" si="26">IF($Z51&lt;=$Y51,""," Los exámenes Reactivos de 50-54 años NO DEBEN ser mayor a los Exámenes Procesados de la misma edad. ")</f>
        <v/>
      </c>
      <c r="BM51" s="67" t="str">
        <f t="shared" ref="BM51:BM64" si="27">IF($AB51&lt;=$AA51,""," Los exámenes Reactivos de 55-59 años NO DEBEN ser mayor a los Exámenes Procesados de la misma edad. ")</f>
        <v/>
      </c>
      <c r="BN51" s="67" t="str">
        <f t="shared" ref="BN51:BN64" si="28">IF($AD51&lt;=$AC51,""," Los exámenes Reactivos de 60-64 años NO DEBEN ser mayor a los Exámenes Procesados de la misma edad. ")</f>
        <v/>
      </c>
      <c r="BO51" s="67" t="str">
        <f t="shared" ref="BO51:BO64" si="29">IF($AF51&lt;=$AE51,""," Los exámenes Reactivos de 65-69 años NO DEBEN ser mayor a los Exámenes Procesados de la misma edad. ")</f>
        <v/>
      </c>
      <c r="BP51" s="67" t="str">
        <f t="shared" ref="BP51:BP64" si="30">IF($AH51&lt;=$AG51,""," Los exámenes Reactivos de 70-74 años NO DEBEN ser mayor a los Exámenes Procesados de la misma edad. ")</f>
        <v/>
      </c>
      <c r="BQ51" s="67" t="str">
        <f t="shared" ref="BQ51:BQ64" si="31">IF($AJ51&lt;=$AI51,""," Los exámenes Reactivos de 75-79 años NO DEBEN ser mayor a los Exámenes Procesados de la misma edad. ")</f>
        <v/>
      </c>
      <c r="BR51" s="67" t="str">
        <f t="shared" ref="BR51:BR64" si="32">IF($AL51&lt;=$AK51,""," Los exámenes Reactivos de 80y+ años NO DEBEN ser mayor a los Exámenes Procesados de la misma edad. ")</f>
        <v/>
      </c>
      <c r="BS51" s="32">
        <f t="shared" ref="BS51:BS64" si="33">IF($C51&lt;&gt;$AM51+$AN51,1,0)</f>
        <v>0</v>
      </c>
      <c r="BT51" s="67">
        <f t="shared" ref="BT51:BT64" si="34">IF($F51&lt;=$E51,0,1)</f>
        <v>0</v>
      </c>
      <c r="BU51" s="67">
        <f t="shared" ref="BU51:BU64" si="35">IF($H51&lt;=$G51,0,1)</f>
        <v>0</v>
      </c>
      <c r="BV51" s="67">
        <f t="shared" ref="BV51:BV64" si="36">IF($J51&lt;=$I51,0,1)</f>
        <v>0</v>
      </c>
      <c r="BW51" s="67">
        <f t="shared" ref="BW51:BW64" si="37">IF($L51&lt;=$K51,0,1)</f>
        <v>0</v>
      </c>
      <c r="BX51" s="67">
        <f t="shared" ref="BX51:BX64" si="38">IF($N51&lt;=$M51,0,1)</f>
        <v>0</v>
      </c>
      <c r="BY51" s="67">
        <f t="shared" ref="BY51:BY64" si="39">IF($P51&lt;=$O51,0,1)</f>
        <v>0</v>
      </c>
      <c r="BZ51" s="67">
        <f t="shared" ref="BZ51:BZ64" si="40">IF($R51&lt;=$Q51,0,1)</f>
        <v>0</v>
      </c>
      <c r="CA51" s="67">
        <f t="shared" ref="CA51:CA64" si="41">IF($T51&lt;=$S51,0,1)</f>
        <v>0</v>
      </c>
      <c r="CB51" s="67">
        <f t="shared" ref="CB51:CB64" si="42">IF($V51&lt;=$U51,0,1)</f>
        <v>0</v>
      </c>
      <c r="CC51" s="67">
        <f t="shared" ref="CC51:CC64" si="43">IF($X51&lt;=$W51,0,1)</f>
        <v>0</v>
      </c>
      <c r="CD51" s="67">
        <f t="shared" ref="CD51:CD64" si="44">IF($Z51&lt;=$Y51,0,1)</f>
        <v>0</v>
      </c>
      <c r="CE51" s="67">
        <f t="shared" ref="CE51:CE64" si="45">IF($AB51&lt;=$AA51,0,1)</f>
        <v>0</v>
      </c>
      <c r="CF51" s="67">
        <f t="shared" ref="CF51:CF64" si="46">IF($AD51&lt;=$AC51,0,1)</f>
        <v>0</v>
      </c>
      <c r="CG51" s="67">
        <f t="shared" ref="CG51:CG64" si="47">IF($AF51&lt;=$AE51,0,1)</f>
        <v>0</v>
      </c>
      <c r="CH51" s="67">
        <f t="shared" ref="CH51:CH64" si="48">IF($AH51&lt;=$AG51,0,1)</f>
        <v>0</v>
      </c>
      <c r="CI51" s="67">
        <f t="shared" ref="CI51:CI64" si="49">IF($AJ51&lt;=$AI51,0,1)</f>
        <v>0</v>
      </c>
      <c r="CJ51" s="67">
        <f t="shared" ref="CJ51:CJ64" si="50">IF($AL51&lt;=$AK51,0,1)</f>
        <v>0</v>
      </c>
    </row>
    <row r="52" spans="1:89" s="14" customFormat="1" ht="18" customHeight="1" x14ac:dyDescent="0.15">
      <c r="A52" s="209" t="s">
        <v>70</v>
      </c>
      <c r="B52" s="210"/>
      <c r="C52" s="68">
        <f>+I52+K52+M52+O52+Q52+S52+U52+W52+Y52+AA52+AC52+AE52+AG52+AI52+AK52</f>
        <v>10</v>
      </c>
      <c r="D52" s="69">
        <f>+J52+L52+N52+P52+R52+T52+V52+X52+Z52+AB52+AD52+AF52+AH52+AJ52+AL52</f>
        <v>0</v>
      </c>
      <c r="E52" s="34"/>
      <c r="F52" s="70"/>
      <c r="G52" s="34"/>
      <c r="H52" s="70"/>
      <c r="I52" s="39"/>
      <c r="J52" s="71"/>
      <c r="K52" s="39"/>
      <c r="L52" s="71"/>
      <c r="M52" s="39">
        <v>3</v>
      </c>
      <c r="N52" s="71"/>
      <c r="O52" s="39">
        <v>1</v>
      </c>
      <c r="P52" s="71"/>
      <c r="Q52" s="39">
        <v>4</v>
      </c>
      <c r="R52" s="71"/>
      <c r="S52" s="39"/>
      <c r="T52" s="71"/>
      <c r="U52" s="39">
        <v>1</v>
      </c>
      <c r="V52" s="71"/>
      <c r="W52" s="39"/>
      <c r="X52" s="71"/>
      <c r="Y52" s="39">
        <v>1</v>
      </c>
      <c r="Z52" s="71"/>
      <c r="AA52" s="39"/>
      <c r="AB52" s="71"/>
      <c r="AC52" s="39"/>
      <c r="AD52" s="71"/>
      <c r="AE52" s="39"/>
      <c r="AF52" s="71"/>
      <c r="AG52" s="39"/>
      <c r="AH52" s="71"/>
      <c r="AI52" s="39"/>
      <c r="AJ52" s="71"/>
      <c r="AK52" s="39"/>
      <c r="AL52" s="71"/>
      <c r="AM52" s="39">
        <v>5</v>
      </c>
      <c r="AN52" s="37">
        <v>5</v>
      </c>
      <c r="AO52" s="29" t="str">
        <f t="shared" si="14"/>
        <v xml:space="preserve">                </v>
      </c>
      <c r="AP52" s="13"/>
      <c r="AQ52" s="13"/>
      <c r="AR52" s="13"/>
      <c r="AS52" s="13"/>
      <c r="AT52" s="13"/>
      <c r="AY52" s="13"/>
      <c r="BA52" s="32" t="str">
        <f t="shared" si="15"/>
        <v/>
      </c>
      <c r="BB52" s="67" t="str">
        <f t="shared" si="16"/>
        <v/>
      </c>
      <c r="BC52" s="67" t="str">
        <f t="shared" si="17"/>
        <v/>
      </c>
      <c r="BD52" s="67" t="str">
        <f t="shared" si="18"/>
        <v/>
      </c>
      <c r="BE52" s="67" t="str">
        <f t="shared" si="19"/>
        <v/>
      </c>
      <c r="BF52" s="67" t="str">
        <f t="shared" si="20"/>
        <v/>
      </c>
      <c r="BG52" s="67" t="str">
        <f t="shared" si="21"/>
        <v/>
      </c>
      <c r="BH52" s="67" t="str">
        <f t="shared" si="22"/>
        <v/>
      </c>
      <c r="BI52" s="67" t="str">
        <f t="shared" si="23"/>
        <v/>
      </c>
      <c r="BJ52" s="67" t="str">
        <f t="shared" si="24"/>
        <v/>
      </c>
      <c r="BK52" s="67" t="str">
        <f t="shared" si="25"/>
        <v/>
      </c>
      <c r="BL52" s="67" t="str">
        <f t="shared" si="26"/>
        <v/>
      </c>
      <c r="BM52" s="67" t="str">
        <f t="shared" si="27"/>
        <v/>
      </c>
      <c r="BN52" s="67" t="str">
        <f t="shared" si="28"/>
        <v/>
      </c>
      <c r="BO52" s="67" t="str">
        <f t="shared" si="29"/>
        <v/>
      </c>
      <c r="BP52" s="67" t="str">
        <f t="shared" si="30"/>
        <v/>
      </c>
      <c r="BQ52" s="67" t="str">
        <f t="shared" si="31"/>
        <v/>
      </c>
      <c r="BR52" s="67" t="str">
        <f t="shared" si="32"/>
        <v/>
      </c>
      <c r="BS52" s="32">
        <f t="shared" si="33"/>
        <v>0</v>
      </c>
      <c r="BT52" s="67">
        <f t="shared" si="34"/>
        <v>0</v>
      </c>
      <c r="BU52" s="67">
        <f t="shared" si="35"/>
        <v>0</v>
      </c>
      <c r="BV52" s="67">
        <f t="shared" si="36"/>
        <v>0</v>
      </c>
      <c r="BW52" s="67">
        <f t="shared" si="37"/>
        <v>0</v>
      </c>
      <c r="BX52" s="67">
        <f t="shared" si="38"/>
        <v>0</v>
      </c>
      <c r="BY52" s="67">
        <f t="shared" si="39"/>
        <v>0</v>
      </c>
      <c r="BZ52" s="67">
        <f t="shared" si="40"/>
        <v>0</v>
      </c>
      <c r="CA52" s="67">
        <f t="shared" si="41"/>
        <v>0</v>
      </c>
      <c r="CB52" s="67">
        <f t="shared" si="42"/>
        <v>0</v>
      </c>
      <c r="CC52" s="67">
        <f t="shared" si="43"/>
        <v>0</v>
      </c>
      <c r="CD52" s="67">
        <f t="shared" si="44"/>
        <v>0</v>
      </c>
      <c r="CE52" s="67">
        <f t="shared" si="45"/>
        <v>0</v>
      </c>
      <c r="CF52" s="67">
        <f t="shared" si="46"/>
        <v>0</v>
      </c>
      <c r="CG52" s="67">
        <f t="shared" si="47"/>
        <v>0</v>
      </c>
      <c r="CH52" s="67">
        <f t="shared" si="48"/>
        <v>0</v>
      </c>
      <c r="CI52" s="67">
        <f t="shared" si="49"/>
        <v>0</v>
      </c>
      <c r="CJ52" s="67">
        <f t="shared" si="50"/>
        <v>0</v>
      </c>
    </row>
    <row r="53" spans="1:89" s="14" customFormat="1" ht="23.25" customHeight="1" x14ac:dyDescent="0.15">
      <c r="A53" s="227" t="s">
        <v>71</v>
      </c>
      <c r="B53" s="228"/>
      <c r="C53" s="68">
        <f>+I53+K53+M53+O53+Q53+S53+U53+W53+Y53+AA53+AC53+AE53+AG53+AI53+AK53</f>
        <v>16</v>
      </c>
      <c r="D53" s="69">
        <f>+J53+L53+N53+P53+R53+T53+V53+X53+Z53+AB53+AD53+AF53+AH53+AJ53+AL53</f>
        <v>0</v>
      </c>
      <c r="E53" s="34"/>
      <c r="F53" s="70"/>
      <c r="G53" s="34"/>
      <c r="H53" s="70"/>
      <c r="I53" s="39"/>
      <c r="J53" s="71"/>
      <c r="K53" s="39">
        <v>3</v>
      </c>
      <c r="L53" s="71"/>
      <c r="M53" s="39">
        <v>3</v>
      </c>
      <c r="N53" s="71"/>
      <c r="O53" s="39">
        <v>2</v>
      </c>
      <c r="P53" s="71"/>
      <c r="Q53" s="39">
        <v>2</v>
      </c>
      <c r="R53" s="71"/>
      <c r="S53" s="39"/>
      <c r="T53" s="71"/>
      <c r="U53" s="39">
        <v>2</v>
      </c>
      <c r="V53" s="71"/>
      <c r="W53" s="39">
        <v>2</v>
      </c>
      <c r="X53" s="71"/>
      <c r="Y53" s="39">
        <v>1</v>
      </c>
      <c r="Z53" s="71"/>
      <c r="AA53" s="39"/>
      <c r="AB53" s="71"/>
      <c r="AC53" s="39">
        <v>1</v>
      </c>
      <c r="AD53" s="71"/>
      <c r="AE53" s="39"/>
      <c r="AF53" s="71"/>
      <c r="AG53" s="39"/>
      <c r="AH53" s="71"/>
      <c r="AI53" s="39"/>
      <c r="AJ53" s="71"/>
      <c r="AK53" s="39"/>
      <c r="AL53" s="71"/>
      <c r="AM53" s="39"/>
      <c r="AN53" s="37">
        <v>16</v>
      </c>
      <c r="AO53" s="29" t="str">
        <f t="shared" si="14"/>
        <v xml:space="preserve">                </v>
      </c>
      <c r="AP53" s="13"/>
      <c r="AQ53" s="13"/>
      <c r="AR53" s="13"/>
      <c r="AS53" s="13"/>
      <c r="AT53" s="13"/>
      <c r="AY53" s="13"/>
      <c r="BA53" s="32" t="str">
        <f t="shared" si="15"/>
        <v/>
      </c>
      <c r="BB53" s="67" t="str">
        <f t="shared" si="16"/>
        <v/>
      </c>
      <c r="BC53" s="67" t="str">
        <f t="shared" si="17"/>
        <v/>
      </c>
      <c r="BD53" s="67" t="str">
        <f t="shared" si="18"/>
        <v/>
      </c>
      <c r="BE53" s="67" t="str">
        <f t="shared" si="19"/>
        <v/>
      </c>
      <c r="BF53" s="67" t="str">
        <f t="shared" si="20"/>
        <v/>
      </c>
      <c r="BG53" s="67" t="str">
        <f t="shared" si="21"/>
        <v/>
      </c>
      <c r="BH53" s="67" t="str">
        <f t="shared" si="22"/>
        <v/>
      </c>
      <c r="BI53" s="67" t="str">
        <f t="shared" si="23"/>
        <v/>
      </c>
      <c r="BJ53" s="67" t="str">
        <f t="shared" si="24"/>
        <v/>
      </c>
      <c r="BK53" s="67" t="str">
        <f t="shared" si="25"/>
        <v/>
      </c>
      <c r="BL53" s="67" t="str">
        <f t="shared" si="26"/>
        <v/>
      </c>
      <c r="BM53" s="67" t="str">
        <f t="shared" si="27"/>
        <v/>
      </c>
      <c r="BN53" s="67" t="str">
        <f t="shared" si="28"/>
        <v/>
      </c>
      <c r="BO53" s="67" t="str">
        <f t="shared" si="29"/>
        <v/>
      </c>
      <c r="BP53" s="67" t="str">
        <f t="shared" si="30"/>
        <v/>
      </c>
      <c r="BQ53" s="67" t="str">
        <f t="shared" si="31"/>
        <v/>
      </c>
      <c r="BR53" s="67" t="str">
        <f t="shared" si="32"/>
        <v/>
      </c>
      <c r="BS53" s="32">
        <f t="shared" si="33"/>
        <v>0</v>
      </c>
      <c r="BT53" s="67">
        <f t="shared" si="34"/>
        <v>0</v>
      </c>
      <c r="BU53" s="67">
        <f t="shared" si="35"/>
        <v>0</v>
      </c>
      <c r="BV53" s="67">
        <f t="shared" si="36"/>
        <v>0</v>
      </c>
      <c r="BW53" s="67">
        <f t="shared" si="37"/>
        <v>0</v>
      </c>
      <c r="BX53" s="67">
        <f t="shared" si="38"/>
        <v>0</v>
      </c>
      <c r="BY53" s="67">
        <f t="shared" si="39"/>
        <v>0</v>
      </c>
      <c r="BZ53" s="67">
        <f t="shared" si="40"/>
        <v>0</v>
      </c>
      <c r="CA53" s="67">
        <f t="shared" si="41"/>
        <v>0</v>
      </c>
      <c r="CB53" s="67">
        <f t="shared" si="42"/>
        <v>0</v>
      </c>
      <c r="CC53" s="67">
        <f t="shared" si="43"/>
        <v>0</v>
      </c>
      <c r="CD53" s="67">
        <f t="shared" si="44"/>
        <v>0</v>
      </c>
      <c r="CE53" s="67">
        <f t="shared" si="45"/>
        <v>0</v>
      </c>
      <c r="CF53" s="67">
        <f t="shared" si="46"/>
        <v>0</v>
      </c>
      <c r="CG53" s="67">
        <f t="shared" si="47"/>
        <v>0</v>
      </c>
      <c r="CH53" s="67">
        <f t="shared" si="48"/>
        <v>0</v>
      </c>
      <c r="CI53" s="67">
        <f t="shared" si="49"/>
        <v>0</v>
      </c>
      <c r="CJ53" s="67">
        <f t="shared" si="50"/>
        <v>0</v>
      </c>
    </row>
    <row r="54" spans="1:89" s="14" customFormat="1" ht="15.75" customHeight="1" x14ac:dyDescent="0.15">
      <c r="A54" s="209" t="s">
        <v>25</v>
      </c>
      <c r="B54" s="210"/>
      <c r="C54" s="73">
        <f>E54+G54+I54+K54+M54+O54+Q54+S54+U54+W54+Y54+AA54+AC54+AE54+AG54+AI54+AK54</f>
        <v>2</v>
      </c>
      <c r="D54" s="72">
        <f>F54+H54+J54+L54+N54+P54+R54+T54+V54+X54+Z54+AB54+AD54+AF54+AH54+AJ54+AL54</f>
        <v>0</v>
      </c>
      <c r="E54" s="39"/>
      <c r="F54" s="71"/>
      <c r="G54" s="39"/>
      <c r="H54" s="71"/>
      <c r="I54" s="39"/>
      <c r="J54" s="71"/>
      <c r="K54" s="39">
        <v>1</v>
      </c>
      <c r="L54" s="71"/>
      <c r="M54" s="39"/>
      <c r="N54" s="71"/>
      <c r="O54" s="39"/>
      <c r="P54" s="71"/>
      <c r="Q54" s="39"/>
      <c r="R54" s="71"/>
      <c r="S54" s="39"/>
      <c r="T54" s="71"/>
      <c r="U54" s="39"/>
      <c r="V54" s="71"/>
      <c r="W54" s="39"/>
      <c r="X54" s="71"/>
      <c r="Y54" s="39">
        <v>1</v>
      </c>
      <c r="Z54" s="71"/>
      <c r="AA54" s="39"/>
      <c r="AB54" s="71"/>
      <c r="AC54" s="39"/>
      <c r="AD54" s="71"/>
      <c r="AE54" s="39"/>
      <c r="AF54" s="71"/>
      <c r="AG54" s="39"/>
      <c r="AH54" s="71"/>
      <c r="AI54" s="39"/>
      <c r="AJ54" s="71"/>
      <c r="AK54" s="39"/>
      <c r="AL54" s="71"/>
      <c r="AM54" s="39"/>
      <c r="AN54" s="37">
        <v>2</v>
      </c>
      <c r="AO54" s="29" t="str">
        <f t="shared" si="14"/>
        <v xml:space="preserve">                </v>
      </c>
      <c r="AP54" s="13"/>
      <c r="AQ54" s="13"/>
      <c r="AR54" s="13"/>
      <c r="AS54" s="13"/>
      <c r="AT54" s="13"/>
      <c r="AY54" s="13"/>
      <c r="BA54" s="32" t="str">
        <f t="shared" si="15"/>
        <v/>
      </c>
      <c r="BB54" s="67" t="str">
        <f t="shared" si="16"/>
        <v/>
      </c>
      <c r="BC54" s="67" t="str">
        <f t="shared" si="17"/>
        <v/>
      </c>
      <c r="BD54" s="67" t="str">
        <f t="shared" si="18"/>
        <v/>
      </c>
      <c r="BE54" s="67" t="str">
        <f t="shared" si="19"/>
        <v/>
      </c>
      <c r="BF54" s="67" t="str">
        <f t="shared" si="20"/>
        <v/>
      </c>
      <c r="BG54" s="67" t="str">
        <f t="shared" si="21"/>
        <v/>
      </c>
      <c r="BH54" s="67" t="str">
        <f t="shared" si="22"/>
        <v/>
      </c>
      <c r="BI54" s="67" t="str">
        <f t="shared" si="23"/>
        <v/>
      </c>
      <c r="BJ54" s="67" t="str">
        <f t="shared" si="24"/>
        <v/>
      </c>
      <c r="BK54" s="67" t="str">
        <f t="shared" si="25"/>
        <v/>
      </c>
      <c r="BL54" s="67" t="str">
        <f t="shared" si="26"/>
        <v/>
      </c>
      <c r="BM54" s="67" t="str">
        <f t="shared" si="27"/>
        <v/>
      </c>
      <c r="BN54" s="67" t="str">
        <f t="shared" si="28"/>
        <v/>
      </c>
      <c r="BO54" s="67" t="str">
        <f t="shared" si="29"/>
        <v/>
      </c>
      <c r="BP54" s="67" t="str">
        <f t="shared" si="30"/>
        <v/>
      </c>
      <c r="BQ54" s="67" t="str">
        <f t="shared" si="31"/>
        <v/>
      </c>
      <c r="BR54" s="67" t="str">
        <f t="shared" si="32"/>
        <v/>
      </c>
      <c r="BS54" s="32">
        <f t="shared" si="33"/>
        <v>0</v>
      </c>
      <c r="BT54" s="67">
        <f t="shared" si="34"/>
        <v>0</v>
      </c>
      <c r="BU54" s="67">
        <f t="shared" si="35"/>
        <v>0</v>
      </c>
      <c r="BV54" s="67">
        <f t="shared" si="36"/>
        <v>0</v>
      </c>
      <c r="BW54" s="67">
        <f t="shared" si="37"/>
        <v>0</v>
      </c>
      <c r="BX54" s="67">
        <f t="shared" si="38"/>
        <v>0</v>
      </c>
      <c r="BY54" s="67">
        <f t="shared" si="39"/>
        <v>0</v>
      </c>
      <c r="BZ54" s="67">
        <f t="shared" si="40"/>
        <v>0</v>
      </c>
      <c r="CA54" s="67">
        <f t="shared" si="41"/>
        <v>0</v>
      </c>
      <c r="CB54" s="67">
        <f t="shared" si="42"/>
        <v>0</v>
      </c>
      <c r="CC54" s="67">
        <f t="shared" si="43"/>
        <v>0</v>
      </c>
      <c r="CD54" s="67">
        <f t="shared" si="44"/>
        <v>0</v>
      </c>
      <c r="CE54" s="67">
        <f t="shared" si="45"/>
        <v>0</v>
      </c>
      <c r="CF54" s="67">
        <f t="shared" si="46"/>
        <v>0</v>
      </c>
      <c r="CG54" s="67">
        <f t="shared" si="47"/>
        <v>0</v>
      </c>
      <c r="CH54" s="67">
        <f t="shared" si="48"/>
        <v>0</v>
      </c>
      <c r="CI54" s="67">
        <f t="shared" si="49"/>
        <v>0</v>
      </c>
      <c r="CJ54" s="67">
        <f t="shared" si="50"/>
        <v>0</v>
      </c>
    </row>
    <row r="55" spans="1:89" s="14" customFormat="1" ht="15.75" customHeight="1" x14ac:dyDescent="0.15">
      <c r="A55" s="229" t="s">
        <v>72</v>
      </c>
      <c r="B55" s="230"/>
      <c r="C55" s="68">
        <f t="shared" ref="C55:D57" si="51">+K55+M55+O55+Q55+S55+U55+W55+Y55+AA55+AC55+AE55+AG55+AI55+AK55</f>
        <v>8</v>
      </c>
      <c r="D55" s="69">
        <f t="shared" si="51"/>
        <v>0</v>
      </c>
      <c r="E55" s="34"/>
      <c r="F55" s="70"/>
      <c r="G55" s="34"/>
      <c r="H55" s="70"/>
      <c r="I55" s="34"/>
      <c r="J55" s="70"/>
      <c r="K55" s="39">
        <v>2</v>
      </c>
      <c r="L55" s="71"/>
      <c r="M55" s="39">
        <v>3</v>
      </c>
      <c r="N55" s="71"/>
      <c r="O55" s="39"/>
      <c r="P55" s="71"/>
      <c r="Q55" s="39"/>
      <c r="R55" s="71"/>
      <c r="S55" s="39"/>
      <c r="T55" s="71"/>
      <c r="U55" s="39"/>
      <c r="V55" s="71"/>
      <c r="W55" s="39">
        <v>1</v>
      </c>
      <c r="X55" s="71"/>
      <c r="Y55" s="39"/>
      <c r="Z55" s="71"/>
      <c r="AA55" s="39"/>
      <c r="AB55" s="71"/>
      <c r="AC55" s="39">
        <v>1</v>
      </c>
      <c r="AD55" s="71"/>
      <c r="AE55" s="39">
        <v>1</v>
      </c>
      <c r="AF55" s="71"/>
      <c r="AG55" s="39"/>
      <c r="AH55" s="71"/>
      <c r="AI55" s="39"/>
      <c r="AJ55" s="71"/>
      <c r="AK55" s="39"/>
      <c r="AL55" s="71"/>
      <c r="AM55" s="39">
        <v>6</v>
      </c>
      <c r="AN55" s="37">
        <v>2</v>
      </c>
      <c r="AO55" s="29" t="str">
        <f t="shared" si="14"/>
        <v xml:space="preserve">                </v>
      </c>
      <c r="AP55" s="13"/>
      <c r="AQ55" s="13"/>
      <c r="AR55" s="13"/>
      <c r="AS55" s="13"/>
      <c r="AT55" s="13"/>
      <c r="AY55" s="13"/>
      <c r="BA55" s="32" t="str">
        <f t="shared" si="15"/>
        <v/>
      </c>
      <c r="BB55" s="67" t="str">
        <f t="shared" si="16"/>
        <v/>
      </c>
      <c r="BC55" s="67" t="str">
        <f t="shared" si="17"/>
        <v/>
      </c>
      <c r="BD55" s="67" t="str">
        <f t="shared" si="18"/>
        <v/>
      </c>
      <c r="BE55" s="67" t="str">
        <f t="shared" si="19"/>
        <v/>
      </c>
      <c r="BF55" s="67" t="str">
        <f t="shared" si="20"/>
        <v/>
      </c>
      <c r="BG55" s="67" t="str">
        <f t="shared" si="21"/>
        <v/>
      </c>
      <c r="BH55" s="67" t="str">
        <f t="shared" si="22"/>
        <v/>
      </c>
      <c r="BI55" s="67" t="str">
        <f t="shared" si="23"/>
        <v/>
      </c>
      <c r="BJ55" s="67" t="str">
        <f t="shared" si="24"/>
        <v/>
      </c>
      <c r="BK55" s="67" t="str">
        <f t="shared" si="25"/>
        <v/>
      </c>
      <c r="BL55" s="67" t="str">
        <f t="shared" si="26"/>
        <v/>
      </c>
      <c r="BM55" s="67" t="str">
        <f t="shared" si="27"/>
        <v/>
      </c>
      <c r="BN55" s="67" t="str">
        <f t="shared" si="28"/>
        <v/>
      </c>
      <c r="BO55" s="67" t="str">
        <f t="shared" si="29"/>
        <v/>
      </c>
      <c r="BP55" s="67" t="str">
        <f t="shared" si="30"/>
        <v/>
      </c>
      <c r="BQ55" s="67" t="str">
        <f t="shared" si="31"/>
        <v/>
      </c>
      <c r="BR55" s="67" t="str">
        <f t="shared" si="32"/>
        <v/>
      </c>
      <c r="BS55" s="32">
        <f t="shared" si="33"/>
        <v>0</v>
      </c>
      <c r="BT55" s="67">
        <f t="shared" si="34"/>
        <v>0</v>
      </c>
      <c r="BU55" s="67">
        <f t="shared" si="35"/>
        <v>0</v>
      </c>
      <c r="BV55" s="67">
        <f t="shared" si="36"/>
        <v>0</v>
      </c>
      <c r="BW55" s="67">
        <f t="shared" si="37"/>
        <v>0</v>
      </c>
      <c r="BX55" s="67">
        <f t="shared" si="38"/>
        <v>0</v>
      </c>
      <c r="BY55" s="67">
        <f t="shared" si="39"/>
        <v>0</v>
      </c>
      <c r="BZ55" s="67">
        <f t="shared" si="40"/>
        <v>0</v>
      </c>
      <c r="CA55" s="67">
        <f t="shared" si="41"/>
        <v>0</v>
      </c>
      <c r="CB55" s="67">
        <f t="shared" si="42"/>
        <v>0</v>
      </c>
      <c r="CC55" s="67">
        <f t="shared" si="43"/>
        <v>0</v>
      </c>
      <c r="CD55" s="67">
        <f t="shared" si="44"/>
        <v>0</v>
      </c>
      <c r="CE55" s="67">
        <f t="shared" si="45"/>
        <v>0</v>
      </c>
      <c r="CF55" s="67">
        <f t="shared" si="46"/>
        <v>0</v>
      </c>
      <c r="CG55" s="67">
        <f t="shared" si="47"/>
        <v>0</v>
      </c>
      <c r="CH55" s="67">
        <f t="shared" si="48"/>
        <v>0</v>
      </c>
      <c r="CI55" s="67">
        <f t="shared" si="49"/>
        <v>0</v>
      </c>
      <c r="CJ55" s="67">
        <f t="shared" si="50"/>
        <v>0</v>
      </c>
    </row>
    <row r="56" spans="1:89" s="14" customFormat="1" ht="15.75" customHeight="1" x14ac:dyDescent="0.15">
      <c r="A56" s="231" t="s">
        <v>26</v>
      </c>
      <c r="B56" s="51" t="s">
        <v>41</v>
      </c>
      <c r="C56" s="68">
        <f t="shared" si="51"/>
        <v>0</v>
      </c>
      <c r="D56" s="69">
        <f t="shared" si="51"/>
        <v>0</v>
      </c>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t="str">
        <f t="shared" si="14"/>
        <v xml:space="preserve">                </v>
      </c>
      <c r="AP56" s="13"/>
      <c r="AQ56" s="13"/>
      <c r="AR56" s="13"/>
      <c r="AS56" s="13"/>
      <c r="AT56" s="13"/>
      <c r="AY56" s="13"/>
      <c r="BA56" s="32" t="str">
        <f t="shared" si="15"/>
        <v/>
      </c>
      <c r="BB56" s="67" t="str">
        <f t="shared" si="16"/>
        <v/>
      </c>
      <c r="BC56" s="67" t="str">
        <f t="shared" si="17"/>
        <v/>
      </c>
      <c r="BD56" s="67" t="str">
        <f t="shared" si="18"/>
        <v/>
      </c>
      <c r="BE56" s="67" t="str">
        <f t="shared" si="19"/>
        <v/>
      </c>
      <c r="BF56" s="67" t="str">
        <f t="shared" si="20"/>
        <v/>
      </c>
      <c r="BG56" s="67" t="str">
        <f t="shared" si="21"/>
        <v/>
      </c>
      <c r="BH56" s="67" t="str">
        <f t="shared" si="22"/>
        <v/>
      </c>
      <c r="BI56" s="67" t="str">
        <f t="shared" si="23"/>
        <v/>
      </c>
      <c r="BJ56" s="67" t="str">
        <f t="shared" si="24"/>
        <v/>
      </c>
      <c r="BK56" s="67" t="str">
        <f t="shared" si="25"/>
        <v/>
      </c>
      <c r="BL56" s="67" t="str">
        <f t="shared" si="26"/>
        <v/>
      </c>
      <c r="BM56" s="67" t="str">
        <f t="shared" si="27"/>
        <v/>
      </c>
      <c r="BN56" s="67" t="str">
        <f t="shared" si="28"/>
        <v/>
      </c>
      <c r="BO56" s="67" t="str">
        <f t="shared" si="29"/>
        <v/>
      </c>
      <c r="BP56" s="67" t="str">
        <f t="shared" si="30"/>
        <v/>
      </c>
      <c r="BQ56" s="67" t="str">
        <f t="shared" si="31"/>
        <v/>
      </c>
      <c r="BR56" s="67" t="str">
        <f t="shared" si="32"/>
        <v/>
      </c>
      <c r="BS56" s="32">
        <f t="shared" si="33"/>
        <v>0</v>
      </c>
      <c r="BT56" s="67">
        <f t="shared" si="34"/>
        <v>0</v>
      </c>
      <c r="BU56" s="67">
        <f t="shared" si="35"/>
        <v>0</v>
      </c>
      <c r="BV56" s="67">
        <f t="shared" si="36"/>
        <v>0</v>
      </c>
      <c r="BW56" s="67">
        <f t="shared" si="37"/>
        <v>0</v>
      </c>
      <c r="BX56" s="67">
        <f t="shared" si="38"/>
        <v>0</v>
      </c>
      <c r="BY56" s="67">
        <f t="shared" si="39"/>
        <v>0</v>
      </c>
      <c r="BZ56" s="67">
        <f t="shared" si="40"/>
        <v>0</v>
      </c>
      <c r="CA56" s="67">
        <f t="shared" si="41"/>
        <v>0</v>
      </c>
      <c r="CB56" s="67">
        <f t="shared" si="42"/>
        <v>0</v>
      </c>
      <c r="CC56" s="67">
        <f t="shared" si="43"/>
        <v>0</v>
      </c>
      <c r="CD56" s="67">
        <f t="shared" si="44"/>
        <v>0</v>
      </c>
      <c r="CE56" s="67">
        <f t="shared" si="45"/>
        <v>0</v>
      </c>
      <c r="CF56" s="67">
        <f t="shared" si="46"/>
        <v>0</v>
      </c>
      <c r="CG56" s="67">
        <f t="shared" si="47"/>
        <v>0</v>
      </c>
      <c r="CH56" s="67">
        <f t="shared" si="48"/>
        <v>0</v>
      </c>
      <c r="CI56" s="67">
        <f t="shared" si="49"/>
        <v>0</v>
      </c>
      <c r="CJ56" s="67">
        <f t="shared" si="50"/>
        <v>0</v>
      </c>
    </row>
    <row r="57" spans="1:89" s="14" customFormat="1" ht="23.25" customHeight="1" x14ac:dyDescent="0.15">
      <c r="A57" s="231"/>
      <c r="B57" s="51" t="s">
        <v>42</v>
      </c>
      <c r="C57" s="68">
        <f t="shared" si="51"/>
        <v>0</v>
      </c>
      <c r="D57" s="69">
        <f t="shared" si="51"/>
        <v>0</v>
      </c>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t="str">
        <f t="shared" si="14"/>
        <v xml:space="preserve">                </v>
      </c>
      <c r="AP57" s="13"/>
      <c r="AQ57" s="13"/>
      <c r="AR57" s="13"/>
      <c r="AS57" s="13"/>
      <c r="AT57" s="13"/>
      <c r="AY57" s="13"/>
      <c r="BA57" s="32" t="str">
        <f t="shared" si="15"/>
        <v/>
      </c>
      <c r="BB57" s="67" t="str">
        <f t="shared" si="16"/>
        <v/>
      </c>
      <c r="BC57" s="67" t="str">
        <f t="shared" si="17"/>
        <v/>
      </c>
      <c r="BD57" s="67" t="str">
        <f t="shared" si="18"/>
        <v/>
      </c>
      <c r="BE57" s="67" t="str">
        <f t="shared" si="19"/>
        <v/>
      </c>
      <c r="BF57" s="67" t="str">
        <f t="shared" si="20"/>
        <v/>
      </c>
      <c r="BG57" s="67" t="str">
        <f t="shared" si="21"/>
        <v/>
      </c>
      <c r="BH57" s="67" t="str">
        <f t="shared" si="22"/>
        <v/>
      </c>
      <c r="BI57" s="67" t="str">
        <f t="shared" si="23"/>
        <v/>
      </c>
      <c r="BJ57" s="67" t="str">
        <f t="shared" si="24"/>
        <v/>
      </c>
      <c r="BK57" s="67" t="str">
        <f t="shared" si="25"/>
        <v/>
      </c>
      <c r="BL57" s="67" t="str">
        <f t="shared" si="26"/>
        <v/>
      </c>
      <c r="BM57" s="67" t="str">
        <f t="shared" si="27"/>
        <v/>
      </c>
      <c r="BN57" s="67" t="str">
        <f t="shared" si="28"/>
        <v/>
      </c>
      <c r="BO57" s="67" t="str">
        <f t="shared" si="29"/>
        <v/>
      </c>
      <c r="BP57" s="67" t="str">
        <f t="shared" si="30"/>
        <v/>
      </c>
      <c r="BQ57" s="67" t="str">
        <f t="shared" si="31"/>
        <v/>
      </c>
      <c r="BR57" s="67" t="str">
        <f t="shared" si="32"/>
        <v/>
      </c>
      <c r="BS57" s="32">
        <f t="shared" si="33"/>
        <v>0</v>
      </c>
      <c r="BT57" s="67">
        <f t="shared" si="34"/>
        <v>0</v>
      </c>
      <c r="BU57" s="67">
        <f t="shared" si="35"/>
        <v>0</v>
      </c>
      <c r="BV57" s="67">
        <f t="shared" si="36"/>
        <v>0</v>
      </c>
      <c r="BW57" s="67">
        <f t="shared" si="37"/>
        <v>0</v>
      </c>
      <c r="BX57" s="67">
        <f t="shared" si="38"/>
        <v>0</v>
      </c>
      <c r="BY57" s="67">
        <f t="shared" si="39"/>
        <v>0</v>
      </c>
      <c r="BZ57" s="67">
        <f t="shared" si="40"/>
        <v>0</v>
      </c>
      <c r="CA57" s="67">
        <f t="shared" si="41"/>
        <v>0</v>
      </c>
      <c r="CB57" s="67">
        <f t="shared" si="42"/>
        <v>0</v>
      </c>
      <c r="CC57" s="67">
        <f t="shared" si="43"/>
        <v>0</v>
      </c>
      <c r="CD57" s="67">
        <f t="shared" si="44"/>
        <v>0</v>
      </c>
      <c r="CE57" s="67">
        <f t="shared" si="45"/>
        <v>0</v>
      </c>
      <c r="CF57" s="67">
        <f t="shared" si="46"/>
        <v>0</v>
      </c>
      <c r="CG57" s="67">
        <f t="shared" si="47"/>
        <v>0</v>
      </c>
      <c r="CH57" s="67">
        <f t="shared" si="48"/>
        <v>0</v>
      </c>
      <c r="CI57" s="67">
        <f t="shared" si="49"/>
        <v>0</v>
      </c>
      <c r="CJ57" s="67">
        <f t="shared" si="50"/>
        <v>0</v>
      </c>
    </row>
    <row r="58" spans="1:89" s="14" customFormat="1" ht="24" customHeight="1" x14ac:dyDescent="0.15">
      <c r="A58" s="231"/>
      <c r="B58" s="51" t="s">
        <v>43</v>
      </c>
      <c r="C58" s="73">
        <f t="shared" ref="C58:D62" si="52">E58+G58+I58+K58+M58+O58+Q58+S58+U58+W58+Y58+AA58+AC58+AE58+AG58+AI58+AK58</f>
        <v>0</v>
      </c>
      <c r="D58" s="72">
        <f t="shared" si="52"/>
        <v>0</v>
      </c>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t="str">
        <f t="shared" si="14"/>
        <v xml:space="preserve">                </v>
      </c>
      <c r="AP58" s="13"/>
      <c r="AQ58" s="13"/>
      <c r="AR58" s="13"/>
      <c r="AS58" s="13"/>
      <c r="AT58" s="13"/>
      <c r="AY58" s="13"/>
      <c r="BA58" s="32" t="str">
        <f t="shared" si="15"/>
        <v/>
      </c>
      <c r="BB58" s="67" t="str">
        <f t="shared" si="16"/>
        <v/>
      </c>
      <c r="BC58" s="67" t="str">
        <f t="shared" si="17"/>
        <v/>
      </c>
      <c r="BD58" s="67" t="str">
        <f t="shared" si="18"/>
        <v/>
      </c>
      <c r="BE58" s="67" t="str">
        <f t="shared" si="19"/>
        <v/>
      </c>
      <c r="BF58" s="67" t="str">
        <f t="shared" si="20"/>
        <v/>
      </c>
      <c r="BG58" s="67" t="str">
        <f t="shared" si="21"/>
        <v/>
      </c>
      <c r="BH58" s="67" t="str">
        <f t="shared" si="22"/>
        <v/>
      </c>
      <c r="BI58" s="67" t="str">
        <f t="shared" si="23"/>
        <v/>
      </c>
      <c r="BJ58" s="67" t="str">
        <f t="shared" si="24"/>
        <v/>
      </c>
      <c r="BK58" s="67" t="str">
        <f t="shared" si="25"/>
        <v/>
      </c>
      <c r="BL58" s="67" t="str">
        <f t="shared" si="26"/>
        <v/>
      </c>
      <c r="BM58" s="67" t="str">
        <f t="shared" si="27"/>
        <v/>
      </c>
      <c r="BN58" s="67" t="str">
        <f t="shared" si="28"/>
        <v/>
      </c>
      <c r="BO58" s="67" t="str">
        <f t="shared" si="29"/>
        <v/>
      </c>
      <c r="BP58" s="67" t="str">
        <f t="shared" si="30"/>
        <v/>
      </c>
      <c r="BQ58" s="67" t="str">
        <f t="shared" si="31"/>
        <v/>
      </c>
      <c r="BR58" s="67" t="str">
        <f t="shared" si="32"/>
        <v/>
      </c>
      <c r="BS58" s="32">
        <f t="shared" si="33"/>
        <v>0</v>
      </c>
      <c r="BT58" s="67">
        <f t="shared" si="34"/>
        <v>0</v>
      </c>
      <c r="BU58" s="67">
        <f t="shared" si="35"/>
        <v>0</v>
      </c>
      <c r="BV58" s="67">
        <f t="shared" si="36"/>
        <v>0</v>
      </c>
      <c r="BW58" s="67">
        <f t="shared" si="37"/>
        <v>0</v>
      </c>
      <c r="BX58" s="67">
        <f t="shared" si="38"/>
        <v>0</v>
      </c>
      <c r="BY58" s="67">
        <f t="shared" si="39"/>
        <v>0</v>
      </c>
      <c r="BZ58" s="67">
        <f t="shared" si="40"/>
        <v>0</v>
      </c>
      <c r="CA58" s="67">
        <f t="shared" si="41"/>
        <v>0</v>
      </c>
      <c r="CB58" s="67">
        <f t="shared" si="42"/>
        <v>0</v>
      </c>
      <c r="CC58" s="67">
        <f t="shared" si="43"/>
        <v>0</v>
      </c>
      <c r="CD58" s="67">
        <f t="shared" si="44"/>
        <v>0</v>
      </c>
      <c r="CE58" s="67">
        <f t="shared" si="45"/>
        <v>0</v>
      </c>
      <c r="CF58" s="67">
        <f t="shared" si="46"/>
        <v>0</v>
      </c>
      <c r="CG58" s="67">
        <f t="shared" si="47"/>
        <v>0</v>
      </c>
      <c r="CH58" s="67">
        <f t="shared" si="48"/>
        <v>0</v>
      </c>
      <c r="CI58" s="67">
        <f t="shared" si="49"/>
        <v>0</v>
      </c>
      <c r="CJ58" s="67">
        <f t="shared" si="50"/>
        <v>0</v>
      </c>
    </row>
    <row r="59" spans="1:89" s="14" customFormat="1" ht="15.75" customHeight="1" x14ac:dyDescent="0.15">
      <c r="A59" s="232" t="s">
        <v>27</v>
      </c>
      <c r="B59" s="233"/>
      <c r="C59" s="73">
        <f t="shared" si="52"/>
        <v>0</v>
      </c>
      <c r="D59" s="72">
        <f t="shared" si="52"/>
        <v>0</v>
      </c>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t="str">
        <f t="shared" si="14"/>
        <v xml:space="preserve">                </v>
      </c>
      <c r="AP59" s="13"/>
      <c r="AQ59" s="13"/>
      <c r="AR59" s="13"/>
      <c r="AS59" s="13"/>
      <c r="AT59" s="13"/>
      <c r="AY59" s="13"/>
      <c r="BA59" s="32" t="str">
        <f t="shared" si="15"/>
        <v/>
      </c>
      <c r="BB59" s="67" t="str">
        <f t="shared" si="16"/>
        <v/>
      </c>
      <c r="BC59" s="67" t="str">
        <f t="shared" si="17"/>
        <v/>
      </c>
      <c r="BD59" s="67" t="str">
        <f t="shared" si="18"/>
        <v/>
      </c>
      <c r="BE59" s="67" t="str">
        <f t="shared" si="19"/>
        <v/>
      </c>
      <c r="BF59" s="67" t="str">
        <f t="shared" si="20"/>
        <v/>
      </c>
      <c r="BG59" s="67" t="str">
        <f t="shared" si="21"/>
        <v/>
      </c>
      <c r="BH59" s="67" t="str">
        <f t="shared" si="22"/>
        <v/>
      </c>
      <c r="BI59" s="67" t="str">
        <f t="shared" si="23"/>
        <v/>
      </c>
      <c r="BJ59" s="67" t="str">
        <f t="shared" si="24"/>
        <v/>
      </c>
      <c r="BK59" s="67" t="str">
        <f t="shared" si="25"/>
        <v/>
      </c>
      <c r="BL59" s="67" t="str">
        <f t="shared" si="26"/>
        <v/>
      </c>
      <c r="BM59" s="67" t="str">
        <f t="shared" si="27"/>
        <v/>
      </c>
      <c r="BN59" s="67" t="str">
        <f t="shared" si="28"/>
        <v/>
      </c>
      <c r="BO59" s="67" t="str">
        <f t="shared" si="29"/>
        <v/>
      </c>
      <c r="BP59" s="67" t="str">
        <f t="shared" si="30"/>
        <v/>
      </c>
      <c r="BQ59" s="67" t="str">
        <f t="shared" si="31"/>
        <v/>
      </c>
      <c r="BR59" s="67" t="str">
        <f t="shared" si="32"/>
        <v/>
      </c>
      <c r="BS59" s="32">
        <f t="shared" si="33"/>
        <v>0</v>
      </c>
      <c r="BT59" s="67">
        <f t="shared" si="34"/>
        <v>0</v>
      </c>
      <c r="BU59" s="67">
        <f t="shared" si="35"/>
        <v>0</v>
      </c>
      <c r="BV59" s="67">
        <f t="shared" si="36"/>
        <v>0</v>
      </c>
      <c r="BW59" s="67">
        <f t="shared" si="37"/>
        <v>0</v>
      </c>
      <c r="BX59" s="67">
        <f t="shared" si="38"/>
        <v>0</v>
      </c>
      <c r="BY59" s="67">
        <f t="shared" si="39"/>
        <v>0</v>
      </c>
      <c r="BZ59" s="67">
        <f t="shared" si="40"/>
        <v>0</v>
      </c>
      <c r="CA59" s="67">
        <f t="shared" si="41"/>
        <v>0</v>
      </c>
      <c r="CB59" s="67">
        <f t="shared" si="42"/>
        <v>0</v>
      </c>
      <c r="CC59" s="67">
        <f t="shared" si="43"/>
        <v>0</v>
      </c>
      <c r="CD59" s="67">
        <f t="shared" si="44"/>
        <v>0</v>
      </c>
      <c r="CE59" s="67">
        <f t="shared" si="45"/>
        <v>0</v>
      </c>
      <c r="CF59" s="67">
        <f t="shared" si="46"/>
        <v>0</v>
      </c>
      <c r="CG59" s="67">
        <f t="shared" si="47"/>
        <v>0</v>
      </c>
      <c r="CH59" s="67">
        <f t="shared" si="48"/>
        <v>0</v>
      </c>
      <c r="CI59" s="67">
        <f t="shared" si="49"/>
        <v>0</v>
      </c>
      <c r="CJ59" s="67">
        <f t="shared" si="50"/>
        <v>0</v>
      </c>
    </row>
    <row r="60" spans="1:89" s="78" customFormat="1" ht="15.75" customHeight="1" x14ac:dyDescent="0.15">
      <c r="A60" s="209" t="s">
        <v>73</v>
      </c>
      <c r="B60" s="210"/>
      <c r="C60" s="76">
        <f t="shared" si="52"/>
        <v>1</v>
      </c>
      <c r="D60" s="72">
        <f t="shared" si="52"/>
        <v>0</v>
      </c>
      <c r="E60" s="39"/>
      <c r="F60" s="71"/>
      <c r="G60" s="39"/>
      <c r="H60" s="71"/>
      <c r="I60" s="39"/>
      <c r="J60" s="71"/>
      <c r="K60" s="74"/>
      <c r="L60" s="75"/>
      <c r="M60" s="74"/>
      <c r="N60" s="75"/>
      <c r="O60" s="74"/>
      <c r="P60" s="75"/>
      <c r="Q60" s="74"/>
      <c r="R60" s="75"/>
      <c r="S60" s="74">
        <v>1</v>
      </c>
      <c r="T60" s="75"/>
      <c r="U60" s="74"/>
      <c r="V60" s="75"/>
      <c r="W60" s="74"/>
      <c r="X60" s="75"/>
      <c r="Y60" s="74"/>
      <c r="Z60" s="75"/>
      <c r="AA60" s="74"/>
      <c r="AB60" s="75"/>
      <c r="AC60" s="74"/>
      <c r="AD60" s="75"/>
      <c r="AE60" s="74"/>
      <c r="AF60" s="75"/>
      <c r="AG60" s="74"/>
      <c r="AH60" s="75"/>
      <c r="AI60" s="74"/>
      <c r="AJ60" s="75"/>
      <c r="AK60" s="74"/>
      <c r="AL60" s="75"/>
      <c r="AM60" s="74"/>
      <c r="AN60" s="77">
        <v>1</v>
      </c>
      <c r="AO60" s="29" t="str">
        <f t="shared" si="14"/>
        <v xml:space="preserve">                </v>
      </c>
      <c r="AP60" s="13"/>
      <c r="AQ60" s="13"/>
      <c r="AR60" s="13"/>
      <c r="AS60" s="13"/>
      <c r="AT60" s="13"/>
      <c r="AU60" s="14"/>
      <c r="AV60" s="14"/>
      <c r="AW60" s="14"/>
      <c r="AX60" s="14"/>
      <c r="AY60" s="13"/>
      <c r="AZ60" s="14"/>
      <c r="BA60" s="32" t="str">
        <f t="shared" si="15"/>
        <v/>
      </c>
      <c r="BB60" s="67" t="str">
        <f t="shared" si="16"/>
        <v/>
      </c>
      <c r="BC60" s="67" t="str">
        <f t="shared" si="17"/>
        <v/>
      </c>
      <c r="BD60" s="67" t="str">
        <f t="shared" si="18"/>
        <v/>
      </c>
      <c r="BE60" s="67" t="str">
        <f t="shared" si="19"/>
        <v/>
      </c>
      <c r="BF60" s="67" t="str">
        <f t="shared" si="20"/>
        <v/>
      </c>
      <c r="BG60" s="67" t="str">
        <f t="shared" si="21"/>
        <v/>
      </c>
      <c r="BH60" s="67" t="str">
        <f t="shared" si="22"/>
        <v/>
      </c>
      <c r="BI60" s="67" t="str">
        <f t="shared" si="23"/>
        <v/>
      </c>
      <c r="BJ60" s="67" t="str">
        <f t="shared" si="24"/>
        <v/>
      </c>
      <c r="BK60" s="67" t="str">
        <f t="shared" si="25"/>
        <v/>
      </c>
      <c r="BL60" s="67" t="str">
        <f t="shared" si="26"/>
        <v/>
      </c>
      <c r="BM60" s="67" t="str">
        <f t="shared" si="27"/>
        <v/>
      </c>
      <c r="BN60" s="67" t="str">
        <f t="shared" si="28"/>
        <v/>
      </c>
      <c r="BO60" s="67" t="str">
        <f t="shared" si="29"/>
        <v/>
      </c>
      <c r="BP60" s="67" t="str">
        <f t="shared" si="30"/>
        <v/>
      </c>
      <c r="BQ60" s="67" t="str">
        <f t="shared" si="31"/>
        <v/>
      </c>
      <c r="BR60" s="67" t="str">
        <f t="shared" si="32"/>
        <v/>
      </c>
      <c r="BS60" s="32">
        <f t="shared" si="33"/>
        <v>0</v>
      </c>
      <c r="BT60" s="67">
        <f t="shared" si="34"/>
        <v>0</v>
      </c>
      <c r="BU60" s="67">
        <f t="shared" si="35"/>
        <v>0</v>
      </c>
      <c r="BV60" s="67">
        <f t="shared" si="36"/>
        <v>0</v>
      </c>
      <c r="BW60" s="67">
        <f t="shared" si="37"/>
        <v>0</v>
      </c>
      <c r="BX60" s="67">
        <f t="shared" si="38"/>
        <v>0</v>
      </c>
      <c r="BY60" s="67">
        <f t="shared" si="39"/>
        <v>0</v>
      </c>
      <c r="BZ60" s="67">
        <f t="shared" si="40"/>
        <v>0</v>
      </c>
      <c r="CA60" s="67">
        <f t="shared" si="41"/>
        <v>0</v>
      </c>
      <c r="CB60" s="67">
        <f t="shared" si="42"/>
        <v>0</v>
      </c>
      <c r="CC60" s="67">
        <f t="shared" si="43"/>
        <v>0</v>
      </c>
      <c r="CD60" s="67">
        <f t="shared" si="44"/>
        <v>0</v>
      </c>
      <c r="CE60" s="67">
        <f t="shared" si="45"/>
        <v>0</v>
      </c>
      <c r="CF60" s="67">
        <f t="shared" si="46"/>
        <v>0</v>
      </c>
      <c r="CG60" s="67">
        <f t="shared" si="47"/>
        <v>0</v>
      </c>
      <c r="CH60" s="67">
        <f t="shared" si="48"/>
        <v>0</v>
      </c>
      <c r="CI60" s="67">
        <f t="shared" si="49"/>
        <v>0</v>
      </c>
      <c r="CJ60" s="67">
        <f t="shared" si="50"/>
        <v>0</v>
      </c>
      <c r="CK60" s="14"/>
    </row>
    <row r="61" spans="1:89" s="78" customFormat="1" ht="15.75" customHeight="1" x14ac:dyDescent="0.15">
      <c r="A61" s="209" t="s">
        <v>74</v>
      </c>
      <c r="B61" s="210"/>
      <c r="C61" s="76">
        <f t="shared" si="52"/>
        <v>2</v>
      </c>
      <c r="D61" s="72">
        <f t="shared" si="52"/>
        <v>0</v>
      </c>
      <c r="E61" s="39">
        <v>1</v>
      </c>
      <c r="F61" s="71"/>
      <c r="G61" s="39">
        <v>1</v>
      </c>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v>2</v>
      </c>
      <c r="AO61" s="29" t="str">
        <f t="shared" si="14"/>
        <v xml:space="preserve">                </v>
      </c>
      <c r="AP61" s="13"/>
      <c r="AQ61" s="13"/>
      <c r="AR61" s="13"/>
      <c r="AS61" s="13"/>
      <c r="AT61" s="13"/>
      <c r="AU61" s="14"/>
      <c r="AV61" s="14"/>
      <c r="AW61" s="14"/>
      <c r="AX61" s="14"/>
      <c r="AY61" s="13"/>
      <c r="AZ61" s="14"/>
      <c r="BA61" s="32" t="str">
        <f t="shared" si="15"/>
        <v/>
      </c>
      <c r="BB61" s="67" t="str">
        <f t="shared" si="16"/>
        <v/>
      </c>
      <c r="BC61" s="67" t="str">
        <f t="shared" si="17"/>
        <v/>
      </c>
      <c r="BD61" s="67" t="str">
        <f t="shared" si="18"/>
        <v/>
      </c>
      <c r="BE61" s="67" t="str">
        <f t="shared" si="19"/>
        <v/>
      </c>
      <c r="BF61" s="67" t="str">
        <f t="shared" si="20"/>
        <v/>
      </c>
      <c r="BG61" s="67" t="str">
        <f t="shared" si="21"/>
        <v/>
      </c>
      <c r="BH61" s="67" t="str">
        <f t="shared" si="22"/>
        <v/>
      </c>
      <c r="BI61" s="67" t="str">
        <f t="shared" si="23"/>
        <v/>
      </c>
      <c r="BJ61" s="67" t="str">
        <f t="shared" si="24"/>
        <v/>
      </c>
      <c r="BK61" s="67" t="str">
        <f t="shared" si="25"/>
        <v/>
      </c>
      <c r="BL61" s="67" t="str">
        <f t="shared" si="26"/>
        <v/>
      </c>
      <c r="BM61" s="67" t="str">
        <f t="shared" si="27"/>
        <v/>
      </c>
      <c r="BN61" s="67" t="str">
        <f t="shared" si="28"/>
        <v/>
      </c>
      <c r="BO61" s="67" t="str">
        <f t="shared" si="29"/>
        <v/>
      </c>
      <c r="BP61" s="67" t="str">
        <f t="shared" si="30"/>
        <v/>
      </c>
      <c r="BQ61" s="67" t="str">
        <f t="shared" si="31"/>
        <v/>
      </c>
      <c r="BR61" s="67" t="str">
        <f t="shared" si="32"/>
        <v/>
      </c>
      <c r="BS61" s="32">
        <f t="shared" si="33"/>
        <v>0</v>
      </c>
      <c r="BT61" s="67">
        <f t="shared" si="34"/>
        <v>0</v>
      </c>
      <c r="BU61" s="67">
        <f t="shared" si="35"/>
        <v>0</v>
      </c>
      <c r="BV61" s="67">
        <f t="shared" si="36"/>
        <v>0</v>
      </c>
      <c r="BW61" s="67">
        <f t="shared" si="37"/>
        <v>0</v>
      </c>
      <c r="BX61" s="67">
        <f t="shared" si="38"/>
        <v>0</v>
      </c>
      <c r="BY61" s="67">
        <f t="shared" si="39"/>
        <v>0</v>
      </c>
      <c r="BZ61" s="67">
        <f t="shared" si="40"/>
        <v>0</v>
      </c>
      <c r="CA61" s="67">
        <f t="shared" si="41"/>
        <v>0</v>
      </c>
      <c r="CB61" s="67">
        <f t="shared" si="42"/>
        <v>0</v>
      </c>
      <c r="CC61" s="67">
        <f t="shared" si="43"/>
        <v>0</v>
      </c>
      <c r="CD61" s="67">
        <f t="shared" si="44"/>
        <v>0</v>
      </c>
      <c r="CE61" s="67">
        <f t="shared" si="45"/>
        <v>0</v>
      </c>
      <c r="CF61" s="67">
        <f t="shared" si="46"/>
        <v>0</v>
      </c>
      <c r="CG61" s="67">
        <f t="shared" si="47"/>
        <v>0</v>
      </c>
      <c r="CH61" s="67">
        <f t="shared" si="48"/>
        <v>0</v>
      </c>
      <c r="CI61" s="67">
        <f t="shared" si="49"/>
        <v>0</v>
      </c>
      <c r="CJ61" s="67">
        <f t="shared" si="50"/>
        <v>0</v>
      </c>
      <c r="CK61" s="14"/>
    </row>
    <row r="62" spans="1:89" s="78" customFormat="1" ht="15.75" customHeight="1" x14ac:dyDescent="0.15">
      <c r="A62" s="209" t="s">
        <v>75</v>
      </c>
      <c r="B62" s="210"/>
      <c r="C62" s="79">
        <f t="shared" si="52"/>
        <v>1</v>
      </c>
      <c r="D62" s="80">
        <f t="shared" si="52"/>
        <v>0</v>
      </c>
      <c r="E62" s="34"/>
      <c r="F62" s="70"/>
      <c r="G62" s="34"/>
      <c r="H62" s="70"/>
      <c r="I62" s="34"/>
      <c r="J62" s="70"/>
      <c r="K62" s="74"/>
      <c r="L62" s="75"/>
      <c r="M62" s="74"/>
      <c r="N62" s="75"/>
      <c r="O62" s="74"/>
      <c r="P62" s="75"/>
      <c r="Q62" s="74"/>
      <c r="R62" s="75"/>
      <c r="S62" s="74"/>
      <c r="T62" s="75"/>
      <c r="U62" s="74">
        <v>1</v>
      </c>
      <c r="V62" s="75"/>
      <c r="W62" s="74"/>
      <c r="X62" s="75"/>
      <c r="Y62" s="74"/>
      <c r="Z62" s="75"/>
      <c r="AA62" s="74"/>
      <c r="AB62" s="75"/>
      <c r="AC62" s="74"/>
      <c r="AD62" s="75"/>
      <c r="AE62" s="74"/>
      <c r="AF62" s="75"/>
      <c r="AG62" s="74"/>
      <c r="AH62" s="75"/>
      <c r="AI62" s="74"/>
      <c r="AJ62" s="75"/>
      <c r="AK62" s="74"/>
      <c r="AL62" s="75"/>
      <c r="AM62" s="74">
        <v>1</v>
      </c>
      <c r="AN62" s="77"/>
      <c r="AO62" s="29" t="str">
        <f t="shared" si="14"/>
        <v xml:space="preserve">                </v>
      </c>
      <c r="AP62" s="13"/>
      <c r="AQ62" s="13"/>
      <c r="AR62" s="13"/>
      <c r="AS62" s="13"/>
      <c r="AT62" s="13"/>
      <c r="AU62" s="14"/>
      <c r="AV62" s="14"/>
      <c r="AW62" s="14"/>
      <c r="AX62" s="14"/>
      <c r="AY62" s="13"/>
      <c r="AZ62" s="14"/>
      <c r="BA62" s="32" t="str">
        <f t="shared" si="15"/>
        <v/>
      </c>
      <c r="BB62" s="67" t="str">
        <f t="shared" si="16"/>
        <v/>
      </c>
      <c r="BC62" s="67" t="str">
        <f t="shared" si="17"/>
        <v/>
      </c>
      <c r="BD62" s="67" t="str">
        <f t="shared" si="18"/>
        <v/>
      </c>
      <c r="BE62" s="67" t="str">
        <f t="shared" si="19"/>
        <v/>
      </c>
      <c r="BF62" s="67" t="str">
        <f t="shared" si="20"/>
        <v/>
      </c>
      <c r="BG62" s="67" t="str">
        <f t="shared" si="21"/>
        <v/>
      </c>
      <c r="BH62" s="67" t="str">
        <f t="shared" si="22"/>
        <v/>
      </c>
      <c r="BI62" s="67" t="str">
        <f t="shared" si="23"/>
        <v/>
      </c>
      <c r="BJ62" s="67" t="str">
        <f t="shared" si="24"/>
        <v/>
      </c>
      <c r="BK62" s="67" t="str">
        <f t="shared" si="25"/>
        <v/>
      </c>
      <c r="BL62" s="67" t="str">
        <f t="shared" si="26"/>
        <v/>
      </c>
      <c r="BM62" s="67" t="str">
        <f t="shared" si="27"/>
        <v/>
      </c>
      <c r="BN62" s="67" t="str">
        <f t="shared" si="28"/>
        <v/>
      </c>
      <c r="BO62" s="67" t="str">
        <f t="shared" si="29"/>
        <v/>
      </c>
      <c r="BP62" s="67" t="str">
        <f t="shared" si="30"/>
        <v/>
      </c>
      <c r="BQ62" s="67" t="str">
        <f t="shared" si="31"/>
        <v/>
      </c>
      <c r="BR62" s="67" t="str">
        <f t="shared" si="32"/>
        <v/>
      </c>
      <c r="BS62" s="32">
        <f t="shared" si="33"/>
        <v>0</v>
      </c>
      <c r="BT62" s="67">
        <f t="shared" si="34"/>
        <v>0</v>
      </c>
      <c r="BU62" s="67">
        <f t="shared" si="35"/>
        <v>0</v>
      </c>
      <c r="BV62" s="67">
        <f t="shared" si="36"/>
        <v>0</v>
      </c>
      <c r="BW62" s="67">
        <f t="shared" si="37"/>
        <v>0</v>
      </c>
      <c r="BX62" s="67">
        <f t="shared" si="38"/>
        <v>0</v>
      </c>
      <c r="BY62" s="67">
        <f t="shared" si="39"/>
        <v>0</v>
      </c>
      <c r="BZ62" s="67">
        <f t="shared" si="40"/>
        <v>0</v>
      </c>
      <c r="CA62" s="67">
        <f t="shared" si="41"/>
        <v>0</v>
      </c>
      <c r="CB62" s="67">
        <f t="shared" si="42"/>
        <v>0</v>
      </c>
      <c r="CC62" s="67">
        <f t="shared" si="43"/>
        <v>0</v>
      </c>
      <c r="CD62" s="67">
        <f t="shared" si="44"/>
        <v>0</v>
      </c>
      <c r="CE62" s="67">
        <f t="shared" si="45"/>
        <v>0</v>
      </c>
      <c r="CF62" s="67">
        <f t="shared" si="46"/>
        <v>0</v>
      </c>
      <c r="CG62" s="67">
        <f t="shared" si="47"/>
        <v>0</v>
      </c>
      <c r="CH62" s="67">
        <f t="shared" si="48"/>
        <v>0</v>
      </c>
      <c r="CI62" s="67">
        <f t="shared" si="49"/>
        <v>0</v>
      </c>
      <c r="CJ62" s="67">
        <f t="shared" si="50"/>
        <v>0</v>
      </c>
      <c r="CK62" s="14"/>
    </row>
    <row r="63" spans="1:89" s="78" customFormat="1" ht="15.75" customHeight="1" x14ac:dyDescent="0.15">
      <c r="A63" s="149" t="s">
        <v>76</v>
      </c>
      <c r="B63" s="150"/>
      <c r="C63" s="79">
        <f>+I63+K63+M63+O63+Q63+S63+U63+W63+Y63+AA63+AC63+AE63+AG63+AI63+AK63+E63+G63</f>
        <v>25</v>
      </c>
      <c r="D63" s="80">
        <f>+J63+L63+N63+P63+R63+T63+V63+X63+Z63+AB63+AD63+AF63+AH63+AJ63+AL63+H63+F63</f>
        <v>0</v>
      </c>
      <c r="E63" s="74"/>
      <c r="F63" s="75"/>
      <c r="G63" s="74"/>
      <c r="H63" s="75"/>
      <c r="I63" s="74">
        <v>1</v>
      </c>
      <c r="J63" s="75"/>
      <c r="K63" s="74">
        <v>2</v>
      </c>
      <c r="L63" s="75"/>
      <c r="M63" s="74">
        <v>3</v>
      </c>
      <c r="N63" s="75"/>
      <c r="O63" s="74">
        <v>1</v>
      </c>
      <c r="P63" s="75"/>
      <c r="Q63" s="74">
        <v>3</v>
      </c>
      <c r="R63" s="75"/>
      <c r="S63" s="74">
        <v>4</v>
      </c>
      <c r="T63" s="75"/>
      <c r="U63" s="74">
        <v>1</v>
      </c>
      <c r="V63" s="75"/>
      <c r="W63" s="74">
        <v>1</v>
      </c>
      <c r="X63" s="75"/>
      <c r="Y63" s="74">
        <v>2</v>
      </c>
      <c r="Z63" s="75"/>
      <c r="AA63" s="74">
        <v>2</v>
      </c>
      <c r="AB63" s="75"/>
      <c r="AC63" s="74">
        <v>2</v>
      </c>
      <c r="AD63" s="75"/>
      <c r="AE63" s="74">
        <v>1</v>
      </c>
      <c r="AF63" s="75"/>
      <c r="AG63" s="74">
        <v>1</v>
      </c>
      <c r="AH63" s="75"/>
      <c r="AI63" s="74">
        <v>1</v>
      </c>
      <c r="AJ63" s="75"/>
      <c r="AK63" s="74"/>
      <c r="AL63" s="75"/>
      <c r="AM63" s="74">
        <v>15</v>
      </c>
      <c r="AN63" s="77">
        <v>10</v>
      </c>
      <c r="AO63" s="29" t="str">
        <f t="shared" si="14"/>
        <v xml:space="preserve">                </v>
      </c>
      <c r="AP63" s="13"/>
      <c r="AQ63" s="13"/>
      <c r="AR63" s="13"/>
      <c r="AS63" s="13"/>
      <c r="AT63" s="13"/>
      <c r="AU63" s="14"/>
      <c r="AV63" s="14"/>
      <c r="AW63" s="14"/>
      <c r="AX63" s="14"/>
      <c r="AY63" s="13"/>
      <c r="AZ63" s="14"/>
      <c r="BA63" s="32" t="str">
        <f t="shared" si="15"/>
        <v/>
      </c>
      <c r="BB63" s="67" t="str">
        <f t="shared" si="16"/>
        <v/>
      </c>
      <c r="BC63" s="67" t="str">
        <f t="shared" si="17"/>
        <v/>
      </c>
      <c r="BD63" s="67" t="str">
        <f t="shared" si="18"/>
        <v/>
      </c>
      <c r="BE63" s="67" t="str">
        <f t="shared" si="19"/>
        <v/>
      </c>
      <c r="BF63" s="67" t="str">
        <f t="shared" si="20"/>
        <v/>
      </c>
      <c r="BG63" s="67" t="str">
        <f t="shared" si="21"/>
        <v/>
      </c>
      <c r="BH63" s="67" t="str">
        <f t="shared" si="22"/>
        <v/>
      </c>
      <c r="BI63" s="67" t="str">
        <f t="shared" si="23"/>
        <v/>
      </c>
      <c r="BJ63" s="67" t="str">
        <f t="shared" si="24"/>
        <v/>
      </c>
      <c r="BK63" s="67" t="str">
        <f t="shared" si="25"/>
        <v/>
      </c>
      <c r="BL63" s="67" t="str">
        <f t="shared" si="26"/>
        <v/>
      </c>
      <c r="BM63" s="67" t="str">
        <f t="shared" si="27"/>
        <v/>
      </c>
      <c r="BN63" s="67" t="str">
        <f t="shared" si="28"/>
        <v/>
      </c>
      <c r="BO63" s="67" t="str">
        <f t="shared" si="29"/>
        <v/>
      </c>
      <c r="BP63" s="67" t="str">
        <f t="shared" si="30"/>
        <v/>
      </c>
      <c r="BQ63" s="67" t="str">
        <f t="shared" si="31"/>
        <v/>
      </c>
      <c r="BR63" s="67" t="str">
        <f t="shared" si="32"/>
        <v/>
      </c>
      <c r="BS63" s="32">
        <f t="shared" si="33"/>
        <v>0</v>
      </c>
      <c r="BT63" s="67">
        <f t="shared" si="34"/>
        <v>0</v>
      </c>
      <c r="BU63" s="67">
        <f t="shared" si="35"/>
        <v>0</v>
      </c>
      <c r="BV63" s="67">
        <f t="shared" si="36"/>
        <v>0</v>
      </c>
      <c r="BW63" s="67">
        <f t="shared" si="37"/>
        <v>0</v>
      </c>
      <c r="BX63" s="67">
        <f t="shared" si="38"/>
        <v>0</v>
      </c>
      <c r="BY63" s="67">
        <f t="shared" si="39"/>
        <v>0</v>
      </c>
      <c r="BZ63" s="67">
        <f t="shared" si="40"/>
        <v>0</v>
      </c>
      <c r="CA63" s="67">
        <f t="shared" si="41"/>
        <v>0</v>
      </c>
      <c r="CB63" s="67">
        <f t="shared" si="42"/>
        <v>0</v>
      </c>
      <c r="CC63" s="67">
        <f t="shared" si="43"/>
        <v>0</v>
      </c>
      <c r="CD63" s="67">
        <f t="shared" si="44"/>
        <v>0</v>
      </c>
      <c r="CE63" s="67">
        <f t="shared" si="45"/>
        <v>0</v>
      </c>
      <c r="CF63" s="67">
        <f t="shared" si="46"/>
        <v>0</v>
      </c>
      <c r="CG63" s="67">
        <f t="shared" si="47"/>
        <v>0</v>
      </c>
      <c r="CH63" s="67">
        <f t="shared" si="48"/>
        <v>0</v>
      </c>
      <c r="CI63" s="67">
        <f t="shared" si="49"/>
        <v>0</v>
      </c>
      <c r="CJ63" s="67">
        <f t="shared" si="50"/>
        <v>0</v>
      </c>
      <c r="CK63" s="14"/>
    </row>
    <row r="64" spans="1:89" s="86" customFormat="1" ht="21" customHeight="1" x14ac:dyDescent="0.15">
      <c r="A64" s="219" t="s">
        <v>77</v>
      </c>
      <c r="B64" s="220"/>
      <c r="C64" s="81">
        <f>+I64+K64+M64+O64+Q64+S64+U64+W64+Y64+AA64+AC64+AE64+AG64+AI64+AK64</f>
        <v>27</v>
      </c>
      <c r="D64" s="82">
        <f>+J64+L64+N64+P64+R64+T64+V64+X64+Z64+AB64+AD64+AF64+AH64+AJ64+AL64</f>
        <v>0</v>
      </c>
      <c r="E64" s="83"/>
      <c r="F64" s="84"/>
      <c r="G64" s="83"/>
      <c r="H64" s="84"/>
      <c r="I64" s="43"/>
      <c r="J64" s="85"/>
      <c r="K64" s="43">
        <v>14</v>
      </c>
      <c r="L64" s="85"/>
      <c r="M64" s="43">
        <v>6</v>
      </c>
      <c r="N64" s="85"/>
      <c r="O64" s="43">
        <v>3</v>
      </c>
      <c r="P64" s="85"/>
      <c r="Q64" s="43">
        <v>1</v>
      </c>
      <c r="R64" s="85"/>
      <c r="S64" s="43"/>
      <c r="T64" s="85"/>
      <c r="U64" s="43"/>
      <c r="V64" s="85"/>
      <c r="W64" s="43">
        <v>3</v>
      </c>
      <c r="X64" s="85"/>
      <c r="Y64" s="43"/>
      <c r="Z64" s="85"/>
      <c r="AA64" s="43"/>
      <c r="AB64" s="85"/>
      <c r="AC64" s="43"/>
      <c r="AD64" s="85"/>
      <c r="AE64" s="43"/>
      <c r="AF64" s="85"/>
      <c r="AG64" s="43"/>
      <c r="AH64" s="85"/>
      <c r="AI64" s="43"/>
      <c r="AJ64" s="85"/>
      <c r="AK64" s="43"/>
      <c r="AL64" s="85"/>
      <c r="AM64" s="43">
        <v>9</v>
      </c>
      <c r="AN64" s="45">
        <v>18</v>
      </c>
      <c r="AO64" s="29" t="str">
        <f t="shared" si="14"/>
        <v xml:space="preserve">                </v>
      </c>
      <c r="AP64" s="13"/>
      <c r="AQ64" s="13"/>
      <c r="AR64" s="13"/>
      <c r="AS64" s="13"/>
      <c r="AT64" s="13"/>
      <c r="AU64" s="14"/>
      <c r="AV64" s="14"/>
      <c r="AW64" s="14"/>
      <c r="AX64" s="14"/>
      <c r="AY64" s="13"/>
      <c r="AZ64" s="14"/>
      <c r="BA64" s="32" t="str">
        <f t="shared" si="15"/>
        <v/>
      </c>
      <c r="BB64" s="67" t="str">
        <f t="shared" si="16"/>
        <v/>
      </c>
      <c r="BC64" s="67" t="str">
        <f t="shared" si="17"/>
        <v/>
      </c>
      <c r="BD64" s="67" t="str">
        <f t="shared" si="18"/>
        <v/>
      </c>
      <c r="BE64" s="67" t="str">
        <f t="shared" si="19"/>
        <v/>
      </c>
      <c r="BF64" s="67" t="str">
        <f t="shared" si="20"/>
        <v/>
      </c>
      <c r="BG64" s="67" t="str">
        <f t="shared" si="21"/>
        <v/>
      </c>
      <c r="BH64" s="67" t="str">
        <f t="shared" si="22"/>
        <v/>
      </c>
      <c r="BI64" s="67" t="str">
        <f t="shared" si="23"/>
        <v/>
      </c>
      <c r="BJ64" s="67" t="str">
        <f t="shared" si="24"/>
        <v/>
      </c>
      <c r="BK64" s="67" t="str">
        <f t="shared" si="25"/>
        <v/>
      </c>
      <c r="BL64" s="67" t="str">
        <f t="shared" si="26"/>
        <v/>
      </c>
      <c r="BM64" s="67" t="str">
        <f t="shared" si="27"/>
        <v/>
      </c>
      <c r="BN64" s="67" t="str">
        <f t="shared" si="28"/>
        <v/>
      </c>
      <c r="BO64" s="67" t="str">
        <f t="shared" si="29"/>
        <v/>
      </c>
      <c r="BP64" s="67" t="str">
        <f t="shared" si="30"/>
        <v/>
      </c>
      <c r="BQ64" s="67" t="str">
        <f t="shared" si="31"/>
        <v/>
      </c>
      <c r="BR64" s="67" t="str">
        <f t="shared" si="32"/>
        <v/>
      </c>
      <c r="BS64" s="32">
        <f t="shared" si="33"/>
        <v>0</v>
      </c>
      <c r="BT64" s="67">
        <f t="shared" si="34"/>
        <v>0</v>
      </c>
      <c r="BU64" s="67">
        <f t="shared" si="35"/>
        <v>0</v>
      </c>
      <c r="BV64" s="67">
        <f t="shared" si="36"/>
        <v>0</v>
      </c>
      <c r="BW64" s="67">
        <f t="shared" si="37"/>
        <v>0</v>
      </c>
      <c r="BX64" s="67">
        <f t="shared" si="38"/>
        <v>0</v>
      </c>
      <c r="BY64" s="67">
        <f t="shared" si="39"/>
        <v>0</v>
      </c>
      <c r="BZ64" s="67">
        <f t="shared" si="40"/>
        <v>0</v>
      </c>
      <c r="CA64" s="67">
        <f t="shared" si="41"/>
        <v>0</v>
      </c>
      <c r="CB64" s="67">
        <f t="shared" si="42"/>
        <v>0</v>
      </c>
      <c r="CC64" s="67">
        <f t="shared" si="43"/>
        <v>0</v>
      </c>
      <c r="CD64" s="67">
        <f t="shared" si="44"/>
        <v>0</v>
      </c>
      <c r="CE64" s="67">
        <f t="shared" si="45"/>
        <v>0</v>
      </c>
      <c r="CF64" s="67">
        <f t="shared" si="46"/>
        <v>0</v>
      </c>
      <c r="CG64" s="67">
        <f t="shared" si="47"/>
        <v>0</v>
      </c>
      <c r="CH64" s="67">
        <f t="shared" si="48"/>
        <v>0</v>
      </c>
      <c r="CI64" s="67">
        <f t="shared" si="49"/>
        <v>0</v>
      </c>
      <c r="CJ64" s="67">
        <f t="shared" si="50"/>
        <v>0</v>
      </c>
      <c r="CK64" s="14"/>
    </row>
    <row r="65" spans="1:88" s="86" customFormat="1" ht="28.5" customHeight="1" x14ac:dyDescent="0.2">
      <c r="A65" s="57" t="s">
        <v>78</v>
      </c>
      <c r="B65" s="87"/>
      <c r="C65" s="88"/>
      <c r="D65" s="88"/>
      <c r="E65" s="88"/>
      <c r="F65" s="46"/>
      <c r="G65" s="46"/>
      <c r="H65" s="46"/>
      <c r="I65" s="13"/>
      <c r="J65" s="13"/>
      <c r="K65" s="13"/>
      <c r="L65" s="13"/>
      <c r="AL65" s="78"/>
      <c r="AM65" s="14"/>
      <c r="AN65" s="78"/>
      <c r="AO65" s="78"/>
    </row>
    <row r="66" spans="1:88" s="14" customFormat="1" ht="21.75" customHeight="1" x14ac:dyDescent="0.15">
      <c r="A66" s="221" t="s">
        <v>30</v>
      </c>
      <c r="B66" s="222"/>
      <c r="C66" s="215" t="s">
        <v>47</v>
      </c>
      <c r="D66" s="216"/>
      <c r="E66" s="206" t="s">
        <v>79</v>
      </c>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8"/>
      <c r="AM66" s="192" t="s">
        <v>49</v>
      </c>
      <c r="AN66" s="196"/>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23"/>
      <c r="B67" s="224"/>
      <c r="C67" s="217"/>
      <c r="D67" s="218"/>
      <c r="E67" s="206" t="s">
        <v>50</v>
      </c>
      <c r="F67" s="208"/>
      <c r="G67" s="206" t="s">
        <v>51</v>
      </c>
      <c r="H67" s="208"/>
      <c r="I67" s="206" t="s">
        <v>52</v>
      </c>
      <c r="J67" s="208"/>
      <c r="K67" s="206" t="s">
        <v>53</v>
      </c>
      <c r="L67" s="208"/>
      <c r="M67" s="206" t="s">
        <v>54</v>
      </c>
      <c r="N67" s="208"/>
      <c r="O67" s="206" t="s">
        <v>55</v>
      </c>
      <c r="P67" s="208"/>
      <c r="Q67" s="206" t="s">
        <v>56</v>
      </c>
      <c r="R67" s="208"/>
      <c r="S67" s="206" t="s">
        <v>57</v>
      </c>
      <c r="T67" s="208"/>
      <c r="U67" s="206" t="s">
        <v>58</v>
      </c>
      <c r="V67" s="208"/>
      <c r="W67" s="206" t="s">
        <v>59</v>
      </c>
      <c r="X67" s="208"/>
      <c r="Y67" s="206" t="s">
        <v>60</v>
      </c>
      <c r="Z67" s="208"/>
      <c r="AA67" s="206" t="s">
        <v>61</v>
      </c>
      <c r="AB67" s="208"/>
      <c r="AC67" s="206" t="s">
        <v>62</v>
      </c>
      <c r="AD67" s="208"/>
      <c r="AE67" s="206" t="s">
        <v>63</v>
      </c>
      <c r="AF67" s="208"/>
      <c r="AG67" s="206" t="s">
        <v>64</v>
      </c>
      <c r="AH67" s="208"/>
      <c r="AI67" s="206" t="s">
        <v>65</v>
      </c>
      <c r="AJ67" s="208"/>
      <c r="AK67" s="206" t="s">
        <v>66</v>
      </c>
      <c r="AL67" s="208"/>
      <c r="AM67" s="234" t="s">
        <v>11</v>
      </c>
      <c r="AN67" s="195" t="s">
        <v>12</v>
      </c>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25"/>
      <c r="B68" s="226"/>
      <c r="C68" s="151" t="s">
        <v>36</v>
      </c>
      <c r="D68" s="47" t="s">
        <v>37</v>
      </c>
      <c r="E68" s="151" t="s">
        <v>36</v>
      </c>
      <c r="F68" s="47" t="s">
        <v>37</v>
      </c>
      <c r="G68" s="151" t="s">
        <v>36</v>
      </c>
      <c r="H68" s="47" t="s">
        <v>37</v>
      </c>
      <c r="I68" s="151" t="s">
        <v>36</v>
      </c>
      <c r="J68" s="47" t="s">
        <v>37</v>
      </c>
      <c r="K68" s="151" t="s">
        <v>36</v>
      </c>
      <c r="L68" s="47" t="s">
        <v>37</v>
      </c>
      <c r="M68" s="151" t="s">
        <v>36</v>
      </c>
      <c r="N68" s="47" t="s">
        <v>37</v>
      </c>
      <c r="O68" s="151" t="s">
        <v>36</v>
      </c>
      <c r="P68" s="47" t="s">
        <v>37</v>
      </c>
      <c r="Q68" s="151" t="s">
        <v>36</v>
      </c>
      <c r="R68" s="47" t="s">
        <v>37</v>
      </c>
      <c r="S68" s="151" t="s">
        <v>36</v>
      </c>
      <c r="T68" s="47" t="s">
        <v>37</v>
      </c>
      <c r="U68" s="151" t="s">
        <v>36</v>
      </c>
      <c r="V68" s="47" t="s">
        <v>37</v>
      </c>
      <c r="W68" s="151" t="s">
        <v>36</v>
      </c>
      <c r="X68" s="47" t="s">
        <v>37</v>
      </c>
      <c r="Y68" s="151" t="s">
        <v>36</v>
      </c>
      <c r="Z68" s="47" t="s">
        <v>37</v>
      </c>
      <c r="AA68" s="151" t="s">
        <v>36</v>
      </c>
      <c r="AB68" s="47" t="s">
        <v>37</v>
      </c>
      <c r="AC68" s="151" t="s">
        <v>36</v>
      </c>
      <c r="AD68" s="47" t="s">
        <v>37</v>
      </c>
      <c r="AE68" s="151" t="s">
        <v>36</v>
      </c>
      <c r="AF68" s="47" t="s">
        <v>37</v>
      </c>
      <c r="AG68" s="151" t="s">
        <v>36</v>
      </c>
      <c r="AH68" s="47" t="s">
        <v>37</v>
      </c>
      <c r="AI68" s="151" t="s">
        <v>36</v>
      </c>
      <c r="AJ68" s="47" t="s">
        <v>37</v>
      </c>
      <c r="AK68" s="151" t="s">
        <v>36</v>
      </c>
      <c r="AL68" s="47" t="s">
        <v>37</v>
      </c>
      <c r="AM68" s="234"/>
      <c r="AN68" s="195"/>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09" t="s">
        <v>67</v>
      </c>
      <c r="B69" s="210"/>
      <c r="C69" s="63">
        <f t="shared" ref="C69:D71" si="53">+I69+K69+M69+O69+Q69+S69+U69+W69+Y69+AA69+AC69+AE69+AG69+AI69</f>
        <v>0</v>
      </c>
      <c r="D69" s="64">
        <f t="shared" si="53"/>
        <v>0</v>
      </c>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t="str">
        <f>$BA69&amp;" "&amp;$BB69&amp;""&amp;" "&amp;$BC69&amp;""&amp;" "&amp;$BD69&amp;""&amp;" "&amp;$BE69&amp;""&amp;" "&amp;$BF69&amp;""&amp;" "&amp;$BG69&amp;""&amp;" "&amp;$BH69&amp;""&amp;" "&amp;$BI69&amp;""&amp;" "&amp;$BJ69&amp;""&amp;" "&amp;$BK69&amp;""&amp;$BL69&amp;""&amp;" "&amp;$BM69&amp;""&amp;" "&amp;$BN69&amp;""&amp;" "&amp;$BO69&amp;""&amp;" "&amp;$BP69&amp;""&amp;" "&amp;$BQ69&amp;""&amp;" "&amp;$BR69&amp;""</f>
        <v xml:space="preserve">                </v>
      </c>
      <c r="AP69" s="13"/>
      <c r="AQ69" s="13"/>
      <c r="AR69" s="13"/>
      <c r="AS69" s="13"/>
      <c r="AT69" s="13"/>
      <c r="AY69" s="13"/>
      <c r="BA69" s="32" t="str">
        <f>IF($C69&lt;&gt;$AN69," Total de exámenes Procesados NO es igual a total por sexo Mujeres. ","")</f>
        <v/>
      </c>
      <c r="BB69" s="67" t="str">
        <f>IF($F69&lt;=$E69,""," Los exámenes Reactivos de 0 a 4 años NO DEBEN ser mayor a los Exámenes Procesados de la misma edad. ")</f>
        <v/>
      </c>
      <c r="BC69" s="67" t="str">
        <f>IF($H69&lt;=$G69,""," Los exámenes Reactivos de 5 a 9 años NO DEBEN ser mayor a los Exámenes Procesados de la misma edad. ")</f>
        <v/>
      </c>
      <c r="BD69" s="67" t="str">
        <f>IF($J69&lt;=$I69,""," Los exámenes Reactivos de 10 a 14 años NO DEBEN ser mayor a los Exámenes Procesados de la misma edad. ")</f>
        <v/>
      </c>
      <c r="BE69" s="67" t="str">
        <f>IF($L69&lt;=$K69,""," Los exámenes Reactivos de 15 a 19 años NO DEBEN ser mayor a los Exámenes Procesados de la misma edad. ")</f>
        <v/>
      </c>
      <c r="BF69" s="67" t="str">
        <f>IF($N69&lt;=$M69,""," Los exámenes Reactivos de 20 a 24 años NO DEBEN ser mayor a los Exámenes Procesados de la misma edad. ")</f>
        <v/>
      </c>
      <c r="BG69" s="67" t="str">
        <f>IF($P69&lt;=$O69,""," Los exámenes Reactivos de 25 a 29 años NO DEBEN ser mayor a los Exámenes Procesados de la misma edad. ")</f>
        <v/>
      </c>
      <c r="BH69" s="67" t="str">
        <f>IF($R69&lt;=$Q69,""," Los exámenes Reactivos de 30 a 34 años NO DEBEN ser mayor a los Exámenes Procesados de la misma edad. ")</f>
        <v/>
      </c>
      <c r="BI69" s="67" t="str">
        <f>IF($T69&lt;=$S69,""," Los exámenes Reactivos de 35-39 años NO DEBEN ser mayor a los Exámenes Procesados de la misma edad. ")</f>
        <v/>
      </c>
      <c r="BJ69" s="67" t="str">
        <f>IF($V69&lt;=$U69,""," Los exámenes Reactivos de 40-44 años NO DEBEN ser mayor a los Exámenes Procesados de la misma edad. ")</f>
        <v/>
      </c>
      <c r="BK69" s="67" t="str">
        <f>IF($X69&lt;=$W69,""," Los exámenes Reactivos de 45-49 años NO DEBEN ser mayor a los Exámenes Procesados de la misma edad. ")</f>
        <v/>
      </c>
      <c r="BL69" s="67" t="str">
        <f>IF($Z69&lt;=$Y69,""," Los exámenes Reactivos de 50-54 años NO DEBEN ser mayor a los Exámenes Procesados de la misma edad. ")</f>
        <v/>
      </c>
      <c r="BM69" s="67" t="str">
        <f>IF($AB69&lt;=$AA69,""," Los exámenes Reactivos de 55-59 años NO DEBEN ser mayor a los Exámenes Procesados de la misma edad. ")</f>
        <v/>
      </c>
      <c r="BN69" s="67" t="str">
        <f>IF($AD69&lt;=$AC69,""," Los exámenes Reactivos de 60-64 años NO DEBEN ser mayor a los Exámenes Procesados de la misma edad. ")</f>
        <v/>
      </c>
      <c r="BO69" s="67" t="str">
        <f>IF($AF69&lt;=$AE69,""," Los exámenes Reactivos de 65-69 años NO DEBEN ser mayor a los Exámenes Procesados de la misma edad. ")</f>
        <v/>
      </c>
      <c r="BP69" s="67" t="str">
        <f>IF($AH69&lt;=$AG69,""," Los exámenes Reactivos de 70-74 años NO DEBEN ser mayor a los Exámenes Procesados de la misma edad. ")</f>
        <v/>
      </c>
      <c r="BQ69" s="67" t="str">
        <f>IF($AJ69&lt;=$AI69,""," Los exámenes Reactivos de 75-79 años NO DEBEN ser mayor a los Exámenes Procesados de la misma edad. ")</f>
        <v/>
      </c>
      <c r="BR69" s="67" t="str">
        <f>IF($AL69&lt;=$AK69,""," Los exámenes Reactivos de 80y+ años NO DEBEN ser mayor a los Exámenes Procesados de la misma edad. ")</f>
        <v/>
      </c>
      <c r="BS69" s="32">
        <f>IF($C69&lt;&gt;$AN69,1,0)</f>
        <v>0</v>
      </c>
      <c r="BT69" s="67">
        <f>IF($F69&lt;=$E69,0,1)</f>
        <v>0</v>
      </c>
      <c r="BU69" s="67">
        <f>IF($H69&lt;=$G69,0,1)</f>
        <v>0</v>
      </c>
      <c r="BV69" s="67">
        <f>IF($J69&lt;=$I69,0,1)</f>
        <v>0</v>
      </c>
      <c r="BW69" s="67">
        <f>IF($L69&lt;=$K69,0,1)</f>
        <v>0</v>
      </c>
      <c r="BX69" s="67">
        <f>IF($N69&lt;=$M69,0,1)</f>
        <v>0</v>
      </c>
      <c r="BY69" s="67">
        <f>IF($P69&lt;=$O69,0,1)</f>
        <v>0</v>
      </c>
      <c r="BZ69" s="67">
        <f>IF($R69&lt;=$Q69,0,1)</f>
        <v>0</v>
      </c>
      <c r="CA69" s="67">
        <f>IF($T69&lt;=$S69,0,1)</f>
        <v>0</v>
      </c>
      <c r="CB69" s="67">
        <f>IF($V69&lt;=$U69,0,1)</f>
        <v>0</v>
      </c>
      <c r="CC69" s="67">
        <f>IF($X69&lt;=$W69,0,1)</f>
        <v>0</v>
      </c>
      <c r="CD69" s="67">
        <f>IF($Z69&lt;=$Y69,0,1)</f>
        <v>0</v>
      </c>
      <c r="CE69" s="67">
        <f>IF($AB69&lt;=$AA69,0,1)</f>
        <v>0</v>
      </c>
      <c r="CF69" s="67">
        <f>IF($AD69&lt;=$AC69,0,1)</f>
        <v>0</v>
      </c>
      <c r="CG69" s="67">
        <f>IF($AF69&lt;=$AE69,0,1)</f>
        <v>0</v>
      </c>
      <c r="CH69" s="67">
        <f>IF($AH69&lt;=$AG69,0,1)</f>
        <v>0</v>
      </c>
      <c r="CI69" s="67">
        <f>IF($AJ69&lt;=$AI69,0,1)</f>
        <v>0</v>
      </c>
      <c r="CJ69" s="67">
        <f>IF($AL69&lt;=$AK69,0,1)</f>
        <v>0</v>
      </c>
    </row>
    <row r="70" spans="1:88" s="14" customFormat="1" ht="15.75" customHeight="1" x14ac:dyDescent="0.15">
      <c r="A70" s="209" t="s">
        <v>68</v>
      </c>
      <c r="B70" s="210"/>
      <c r="C70" s="68">
        <f t="shared" si="53"/>
        <v>0</v>
      </c>
      <c r="D70" s="69">
        <f t="shared" si="53"/>
        <v>0</v>
      </c>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t="str">
        <f>$BA70&amp;" "&amp;$BB70&amp;""&amp;" "&amp;$BC70&amp;""&amp;" "&amp;$BD70&amp;""&amp;" "&amp;$BE70&amp;""&amp;" "&amp;$BF70&amp;""&amp;" "&amp;$BG70&amp;""&amp;" "&amp;$BH70&amp;""&amp;" "&amp;$BI70&amp;""&amp;" "&amp;$BJ70&amp;""&amp;" "&amp;$BK70&amp;""&amp;$BL70&amp;""&amp;" "&amp;$BM70&amp;""&amp;" "&amp;$BN70&amp;""&amp;" "&amp;$BO70&amp;""&amp;" "&amp;$BP70&amp;""&amp;" "&amp;$BQ70&amp;""&amp;" "&amp;$BR70&amp;""</f>
        <v xml:space="preserve">                </v>
      </c>
      <c r="AP70" s="13"/>
      <c r="AQ70" s="13"/>
      <c r="AR70" s="13"/>
      <c r="AS70" s="13"/>
      <c r="AT70" s="13"/>
      <c r="AY70" s="13"/>
      <c r="BA70" s="32" t="str">
        <f>IF($C70&lt;&gt;$AN70," Total de exámenes Procesados NO es igual a total por sexo Mujeres. ","")</f>
        <v/>
      </c>
      <c r="BB70" s="67" t="str">
        <f>IF($F70&lt;=$E70,""," Los exámenes Reactivos de 0 a 4 años NO DEBEN ser mayor a los Exámenes Procesados de la misma edad. ")</f>
        <v/>
      </c>
      <c r="BC70" s="67" t="str">
        <f>IF($H70&lt;=$G70,""," Los exámenes Reactivos de 5 a 9 años NO DEBEN ser mayor a los Exámenes Procesados de la misma edad. ")</f>
        <v/>
      </c>
      <c r="BD70" s="67" t="str">
        <f>IF($J70&lt;=$I70,""," Los exámenes Reactivos de 10 a 14 años NO DEBEN ser mayor a los Exámenes Procesados de la misma edad. ")</f>
        <v/>
      </c>
      <c r="BE70" s="67" t="str">
        <f>IF($L70&lt;=$K70,""," Los exámenes Reactivos de 15 a 19 años NO DEBEN ser mayor a los Exámenes Procesados de la misma edad. ")</f>
        <v/>
      </c>
      <c r="BF70" s="67" t="str">
        <f>IF($N70&lt;=$M70,""," Los exámenes Reactivos de 20 a 24 años NO DEBEN ser mayor a los Exámenes Procesados de la misma edad. ")</f>
        <v/>
      </c>
      <c r="BG70" s="67" t="str">
        <f>IF($P70&lt;=$O70,""," Los exámenes Reactivos de 25 a 29 años NO DEBEN ser mayor a los Exámenes Procesados de la misma edad. ")</f>
        <v/>
      </c>
      <c r="BH70" s="67" t="str">
        <f>IF($R70&lt;=$Q70,""," Los exámenes Reactivos de 30 a 34 años NO DEBEN ser mayor a los Exámenes Procesados de la misma edad. ")</f>
        <v/>
      </c>
      <c r="BI70" s="67" t="str">
        <f>IF($T70&lt;=$S70,""," Los exámenes Reactivos de 35-39 años NO DEBEN ser mayor a los Exámenes Procesados de la misma edad. ")</f>
        <v/>
      </c>
      <c r="BJ70" s="67" t="str">
        <f>IF($V70&lt;=$U70,""," Los exámenes Reactivos de 40-44 años NO DEBEN ser mayor a los Exámenes Procesados de la misma edad. ")</f>
        <v/>
      </c>
      <c r="BK70" s="67" t="str">
        <f>IF($X70&lt;=$W70,""," Los exámenes Reactivos de 45-49 años NO DEBEN ser mayor a los Exámenes Procesados de la misma edad. ")</f>
        <v/>
      </c>
      <c r="BL70" s="67" t="str">
        <f>IF($Z70&lt;=$Y70,""," Los exámenes Reactivos de 50-54 años NO DEBEN ser mayor a los Exámenes Procesados de la misma edad. ")</f>
        <v/>
      </c>
      <c r="BM70" s="67" t="str">
        <f>IF($AB70&lt;=$AA70,""," Los exámenes Reactivos de 55-59 años NO DEBEN ser mayor a los Exámenes Procesados de la misma edad. ")</f>
        <v/>
      </c>
      <c r="BN70" s="67" t="str">
        <f>IF($AD70&lt;=$AC70,""," Los exámenes Reactivos de 60-64 años NO DEBEN ser mayor a los Exámenes Procesados de la misma edad. ")</f>
        <v/>
      </c>
      <c r="BO70" s="67" t="str">
        <f>IF($AF70&lt;=$AE70,""," Los exámenes Reactivos de 65-69 años NO DEBEN ser mayor a los Exámenes Procesados de la misma edad. ")</f>
        <v/>
      </c>
      <c r="BP70" s="67" t="str">
        <f>IF($AH70&lt;=$AG70,""," Los exámenes Reactivos de 70-74 años NO DEBEN ser mayor a los Exámenes Procesados de la misma edad. ")</f>
        <v/>
      </c>
      <c r="BQ70" s="67" t="str">
        <f>IF($AJ70&lt;=$AI70,""," Los exámenes Reactivos de 75-79 años NO DEBEN ser mayor a los Exámenes Procesados de la misma edad. ")</f>
        <v/>
      </c>
      <c r="BR70" s="67" t="str">
        <f>IF($AL70&lt;=$AK70,""," Los exámenes Reactivos de 80y+ años NO DEBEN ser mayor a los Exámenes Procesados de la misma edad. ")</f>
        <v/>
      </c>
      <c r="BS70" s="32">
        <f>IF($C70&lt;&gt;$AN70,1,0)</f>
        <v>0</v>
      </c>
      <c r="BT70" s="67">
        <f>IF($F70&lt;=$E70,0,1)</f>
        <v>0</v>
      </c>
      <c r="BU70" s="67">
        <f>IF($H70&lt;=$G70,0,1)</f>
        <v>0</v>
      </c>
      <c r="BV70" s="67">
        <f>IF($J70&lt;=$I70,0,1)</f>
        <v>0</v>
      </c>
      <c r="BW70" s="67">
        <f>IF($L70&lt;=$K70,0,1)</f>
        <v>0</v>
      </c>
      <c r="BX70" s="67">
        <f>IF($N70&lt;=$M70,0,1)</f>
        <v>0</v>
      </c>
      <c r="BY70" s="67">
        <f>IF($P70&lt;=$O70,0,1)</f>
        <v>0</v>
      </c>
      <c r="BZ70" s="67">
        <f>IF($R70&lt;=$Q70,0,1)</f>
        <v>0</v>
      </c>
      <c r="CA70" s="67">
        <f>IF($T70&lt;=$S70,0,1)</f>
        <v>0</v>
      </c>
      <c r="CB70" s="67">
        <f>IF($V70&lt;=$U70,0,1)</f>
        <v>0</v>
      </c>
      <c r="CC70" s="67">
        <f>IF($X70&lt;=$W70,0,1)</f>
        <v>0</v>
      </c>
      <c r="CD70" s="67">
        <f>IF($Z70&lt;=$Y70,0,1)</f>
        <v>0</v>
      </c>
      <c r="CE70" s="67">
        <f>IF($AB70&lt;=$AA70,0,1)</f>
        <v>0</v>
      </c>
      <c r="CF70" s="67">
        <f>IF($AD70&lt;=$AC70,0,1)</f>
        <v>0</v>
      </c>
      <c r="CG70" s="67">
        <f>IF($AF70&lt;=$AE70,0,1)</f>
        <v>0</v>
      </c>
      <c r="CH70" s="67">
        <f>IF($AH70&lt;=$AG70,0,1)</f>
        <v>0</v>
      </c>
      <c r="CI70" s="67">
        <f>IF($AJ70&lt;=$AI70,0,1)</f>
        <v>0</v>
      </c>
      <c r="CJ70" s="67">
        <f>IF($AL70&lt;=$AK70,0,1)</f>
        <v>0</v>
      </c>
    </row>
    <row r="71" spans="1:88" s="14" customFormat="1" ht="15.75" customHeight="1" x14ac:dyDescent="0.15">
      <c r="A71" s="209" t="s">
        <v>69</v>
      </c>
      <c r="B71" s="210"/>
      <c r="C71" s="68">
        <f t="shared" si="53"/>
        <v>0</v>
      </c>
      <c r="D71" s="69">
        <f t="shared" si="53"/>
        <v>0</v>
      </c>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t="str">
        <f t="shared" ref="AO71:AO86" si="54">$BA71&amp;" "&amp;$BB71&amp;""&amp;" "&amp;$BC71&amp;""&amp;" "&amp;$BD71&amp;""&amp;" "&amp;$BE71&amp;""&amp;" "&amp;$BF71&amp;""&amp;" "&amp;$BG71&amp;""&amp;" "&amp;$BH71&amp;""&amp;" "&amp;$BI71&amp;""&amp;" "&amp;$BJ71&amp;""&amp;" "&amp;$BK71&amp;""&amp;$BL71&amp;""&amp;" "&amp;$BM71&amp;""&amp;" "&amp;$BN71&amp;""&amp;" "&amp;$BO71&amp;""&amp;" "&amp;$BP71&amp;""&amp;" "&amp;$BQ71&amp;""&amp;" "&amp;$BR71&amp;""</f>
        <v xml:space="preserve">                </v>
      </c>
      <c r="AP71" s="13"/>
      <c r="AQ71" s="13"/>
      <c r="AR71" s="13"/>
      <c r="AS71" s="13"/>
      <c r="AT71" s="13"/>
      <c r="AY71" s="13"/>
      <c r="BA71" s="32" t="str">
        <f>IF($C71&lt;&gt;$AN71," Total de exámenes Procesados NO es igual a total por sexo Mujeres. ","")</f>
        <v/>
      </c>
      <c r="BB71" s="67" t="str">
        <f>IF($F71&lt;=$E71,""," Los exámenes Reactivos de 0 a 4 años NO DEBEN ser mayor a los Exámenes Procesados de la misma edad. ")</f>
        <v/>
      </c>
      <c r="BC71" s="67" t="str">
        <f>IF($H71&lt;=$G71,""," Los exámenes Reactivos de 5 a 9 años NO DEBEN ser mayor a los Exámenes Procesados de la misma edad. ")</f>
        <v/>
      </c>
      <c r="BD71" s="67" t="str">
        <f>IF($J71&lt;=$I71,""," Los exámenes Reactivos de 10 a 14 años NO DEBEN ser mayor a los Exámenes Procesados de la misma edad. ")</f>
        <v/>
      </c>
      <c r="BE71" s="67" t="str">
        <f>IF($L71&lt;=$K71,""," Los exámenes Reactivos de 15 a 19 años NO DEBEN ser mayor a los Exámenes Procesados de la misma edad. ")</f>
        <v/>
      </c>
      <c r="BF71" s="67" t="str">
        <f>IF($N71&lt;=$M71,""," Los exámenes Reactivos de 20 a 24 años NO DEBEN ser mayor a los Exámenes Procesados de la misma edad. ")</f>
        <v/>
      </c>
      <c r="BG71" s="67" t="str">
        <f>IF($P71&lt;=$O71,""," Los exámenes Reactivos de 25 a 29 años NO DEBEN ser mayor a los Exámenes Procesados de la misma edad. ")</f>
        <v/>
      </c>
      <c r="BH71" s="67" t="str">
        <f>IF($R71&lt;=$Q71,""," Los exámenes Reactivos de 30 a 34 años NO DEBEN ser mayor a los Exámenes Procesados de la misma edad. ")</f>
        <v/>
      </c>
      <c r="BI71" s="67" t="str">
        <f>IF($T71&lt;=$S71,""," Los exámenes Reactivos de 35-39 años NO DEBEN ser mayor a los Exámenes Procesados de la misma edad. ")</f>
        <v/>
      </c>
      <c r="BJ71" s="67" t="str">
        <f>IF($V71&lt;=$U71,""," Los exámenes Reactivos de 40-44 años NO DEBEN ser mayor a los Exámenes Procesados de la misma edad. ")</f>
        <v/>
      </c>
      <c r="BK71" s="67" t="str">
        <f>IF($X71&lt;=$W71,""," Los exámenes Reactivos de 45-49 años NO DEBEN ser mayor a los Exámenes Procesados de la misma edad. ")</f>
        <v/>
      </c>
      <c r="BL71" s="67" t="str">
        <f>IF($Z71&lt;=$Y71,""," Los exámenes Reactivos de 50-54 años NO DEBEN ser mayor a los Exámenes Procesados de la misma edad. ")</f>
        <v/>
      </c>
      <c r="BM71" s="67" t="str">
        <f>IF($AB71&lt;=$AA71,""," Los exámenes Reactivos de 55-59 años NO DEBEN ser mayor a los Exámenes Procesados de la misma edad. ")</f>
        <v/>
      </c>
      <c r="BN71" s="67" t="str">
        <f>IF($AD71&lt;=$AC71,""," Los exámenes Reactivos de 60-64 años NO DEBEN ser mayor a los Exámenes Procesados de la misma edad. ")</f>
        <v/>
      </c>
      <c r="BO71" s="67" t="str">
        <f>IF($AF71&lt;=$AE71,""," Los exámenes Reactivos de 65-69 años NO DEBEN ser mayor a los Exámenes Procesados de la misma edad. ")</f>
        <v/>
      </c>
      <c r="BP71" s="67" t="str">
        <f>IF($AH71&lt;=$AG71,""," Los exámenes Reactivos de 70-74 años NO DEBEN ser mayor a los Exámenes Procesados de la misma edad. ")</f>
        <v/>
      </c>
      <c r="BQ71" s="67" t="str">
        <f>IF($AJ71&lt;=$AI71,""," Los exámenes Reactivos de 75-79 años NO DEBEN ser mayor a los Exámenes Procesados de la misma edad. ")</f>
        <v/>
      </c>
      <c r="BR71" s="67" t="str">
        <f>IF($AL71&lt;=$AK71,""," Los exámenes Reactivos de 80y+ años NO DEBEN ser mayor a los Exámenes Procesados de la misma edad. ")</f>
        <v/>
      </c>
      <c r="BS71" s="32">
        <f>IF($C71&lt;&gt;$AN71,1,0)</f>
        <v>0</v>
      </c>
      <c r="BT71" s="67">
        <f>IF($F71&lt;=$E71,0,1)</f>
        <v>0</v>
      </c>
      <c r="BU71" s="67">
        <f>IF($H71&lt;=$G71,0,1)</f>
        <v>0</v>
      </c>
      <c r="BV71" s="67">
        <f>IF($J71&lt;=$I71,0,1)</f>
        <v>0</v>
      </c>
      <c r="BW71" s="67">
        <f>IF($L71&lt;=$K71,0,1)</f>
        <v>0</v>
      </c>
      <c r="BX71" s="67">
        <f>IF($N71&lt;=$M71,0,1)</f>
        <v>0</v>
      </c>
      <c r="BY71" s="67">
        <f>IF($P71&lt;=$O71,0,1)</f>
        <v>0</v>
      </c>
      <c r="BZ71" s="67">
        <f>IF($R71&lt;=$Q71,0,1)</f>
        <v>0</v>
      </c>
      <c r="CA71" s="67">
        <f>IF($T71&lt;=$S71,0,1)</f>
        <v>0</v>
      </c>
      <c r="CB71" s="67">
        <f>IF($V71&lt;=$U71,0,1)</f>
        <v>0</v>
      </c>
      <c r="CC71" s="67">
        <f>IF($X71&lt;=$W71,0,1)</f>
        <v>0</v>
      </c>
      <c r="CD71" s="67">
        <f>IF($Z71&lt;=$Y71,0,1)</f>
        <v>0</v>
      </c>
      <c r="CE71" s="67">
        <f>IF($AB71&lt;=$AA71,0,1)</f>
        <v>0</v>
      </c>
      <c r="CF71" s="67">
        <f>IF($AD71&lt;=$AC71,0,1)</f>
        <v>0</v>
      </c>
      <c r="CG71" s="67">
        <f>IF($AF71&lt;=$AE71,0,1)</f>
        <v>0</v>
      </c>
      <c r="CH71" s="67">
        <f>IF($AH71&lt;=$AG71,0,1)</f>
        <v>0</v>
      </c>
      <c r="CI71" s="67">
        <f>IF($AJ71&lt;=$AI71,0,1)</f>
        <v>0</v>
      </c>
      <c r="CJ71" s="67">
        <f>IF($AL71&lt;=$AK71,0,1)</f>
        <v>0</v>
      </c>
    </row>
    <row r="72" spans="1:88" s="14" customFormat="1" ht="15.75" customHeight="1" x14ac:dyDescent="0.15">
      <c r="A72" s="209" t="s">
        <v>22</v>
      </c>
      <c r="B72" s="210"/>
      <c r="C72" s="68">
        <f>K72+M72+O72+Q72+S72+U72+W72+Y72+AA72+AC72+AE72+AG72+AI72+AK72</f>
        <v>0</v>
      </c>
      <c r="D72" s="72">
        <f>L72+N72+P72+R72+T72+V72+X72+Z72+AB72+AD72+AF72+AH72+AJ72+AL72</f>
        <v>0</v>
      </c>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t="str">
        <f t="shared" si="54"/>
        <v xml:space="preserve">                </v>
      </c>
      <c r="AP72" s="13"/>
      <c r="AQ72" s="13"/>
      <c r="AR72" s="13"/>
      <c r="AS72" s="13"/>
      <c r="AT72" s="13"/>
      <c r="AY72" s="13"/>
      <c r="BA72" s="32" t="str">
        <f>IF($C72&lt;&gt;$AM72+$AN72," Total de exámenes Procesados NO es igual a la suma de Hombres y Mujeres. ","")</f>
        <v/>
      </c>
      <c r="BB72" s="67" t="str">
        <f>IF($F72&lt;=$E72,""," Los exámenes Reactivos de 0 a 4 años NO DEBEN ser mayor a los Exámenes Procesados de la misma edad. ")</f>
        <v/>
      </c>
      <c r="BC72" s="67" t="str">
        <f>IF($H72&lt;=$G72,""," Los exámenes Reactivos de 5 a 9 años NO DEBEN ser mayor a los Exámenes Procesados de la misma edad. ")</f>
        <v/>
      </c>
      <c r="BD72" s="67" t="str">
        <f>IF($J72&lt;=$I72,""," Los exámenes Reactivos de 10 a 14 años NO DEBEN ser mayor a los Exámenes Procesados de la misma edad. ")</f>
        <v/>
      </c>
      <c r="BE72" s="67" t="str">
        <f>IF($L72&lt;=$K72,""," Los exámenes Reactivos de 15 a 19 años NO DEBEN ser mayor a los Exámenes Procesados de la misma edad. ")</f>
        <v/>
      </c>
      <c r="BF72" s="67" t="str">
        <f>IF($N72&lt;=$M72,""," Los exámenes Reactivos de 20 a 24 años NO DEBEN ser mayor a los Exámenes Procesados de la misma edad. ")</f>
        <v/>
      </c>
      <c r="BG72" s="67" t="str">
        <f>IF($P72&lt;=$O72,""," Los exámenes Reactivos de 25 a 29 años NO DEBEN ser mayor a los Exámenes Procesados de la misma edad. ")</f>
        <v/>
      </c>
      <c r="BH72" s="67" t="str">
        <f>IF($R72&lt;=$Q72,""," Los exámenes Reactivos de 30 a 34 años NO DEBEN ser mayor a los Exámenes Procesados de la misma edad. ")</f>
        <v/>
      </c>
      <c r="BI72" s="67" t="str">
        <f>IF($T72&lt;=$S72,""," Los exámenes Reactivos de 35-39 años NO DEBEN ser mayor a los Exámenes Procesados de la misma edad. ")</f>
        <v/>
      </c>
      <c r="BJ72" s="67" t="str">
        <f>IF($V72&lt;=$U72,""," Los exámenes Reactivos de 40-44 años NO DEBEN ser mayor a los Exámenes Procesados de la misma edad. ")</f>
        <v/>
      </c>
      <c r="BK72" s="67" t="str">
        <f>IF($X72&lt;=$W72,""," Los exámenes Reactivos de 45-49 años NO DEBEN ser mayor a los Exámenes Procesados de la misma edad. ")</f>
        <v/>
      </c>
      <c r="BL72" s="67" t="str">
        <f>IF($Z72&lt;=$Y72,""," Los exámenes Reactivos de 50-54 años NO DEBEN ser mayor a los Exámenes Procesados de la misma edad. ")</f>
        <v/>
      </c>
      <c r="BM72" s="67" t="str">
        <f>IF($AB72&lt;=$AA72,""," Los exámenes Reactivos de 55-59 años NO DEBEN ser mayor a los Exámenes Procesados de la misma edad. ")</f>
        <v/>
      </c>
      <c r="BN72" s="67" t="str">
        <f>IF($AD72&lt;=$AC72,""," Los exámenes Reactivos de 60-64 años NO DEBEN ser mayor a los Exámenes Procesados de la misma edad. ")</f>
        <v/>
      </c>
      <c r="BO72" s="67" t="str">
        <f>IF($AF72&lt;=$AE72,""," Los exámenes Reactivos de 65-69 años NO DEBEN ser mayor a los Exámenes Procesados de la misma edad. ")</f>
        <v/>
      </c>
      <c r="BP72" s="67" t="str">
        <f>IF($AH72&lt;=$AG72,""," Los exámenes Reactivos de 70-74 años NO DEBEN ser mayor a los Exámenes Procesados de la misma edad. ")</f>
        <v/>
      </c>
      <c r="BQ72" s="67" t="str">
        <f>IF($AJ72&lt;=$AI72,""," Los exámenes Reactivos de 75-79 años NO DEBEN ser mayor a los Exámenes Procesados de la misma edad. ")</f>
        <v/>
      </c>
      <c r="BR72" s="67" t="str">
        <f>IF($AL72&lt;=$AK72,""," Los exámenes Reactivos de 80y+ años NO DEBEN ser mayor a los Exámenes Procesados de la misma edad. ")</f>
        <v/>
      </c>
      <c r="BS72" s="32">
        <f>IF($C72&lt;&gt;$AM72+$AN72,1,0)</f>
        <v>0</v>
      </c>
      <c r="BT72" s="67">
        <f>IF($F72&lt;=$E72,0,1)</f>
        <v>0</v>
      </c>
      <c r="BU72" s="67">
        <f>IF($H72&lt;=$G72,0,1)</f>
        <v>0</v>
      </c>
      <c r="BV72" s="67">
        <f>IF($J72&lt;=$I72,0,1)</f>
        <v>0</v>
      </c>
      <c r="BW72" s="67">
        <f>IF($L72&lt;=$K72,0,1)</f>
        <v>0</v>
      </c>
      <c r="BX72" s="67">
        <f>IF($N72&lt;=$M72,0,1)</f>
        <v>0</v>
      </c>
      <c r="BY72" s="67">
        <f>IF($P72&lt;=$O72,0,1)</f>
        <v>0</v>
      </c>
      <c r="BZ72" s="67">
        <f>IF($R72&lt;=$Q72,0,1)</f>
        <v>0</v>
      </c>
      <c r="CA72" s="67">
        <f>IF($T72&lt;=$S72,0,1)</f>
        <v>0</v>
      </c>
      <c r="CB72" s="67">
        <f>IF($V72&lt;=$U72,0,1)</f>
        <v>0</v>
      </c>
      <c r="CC72" s="67">
        <f>IF($X72&lt;=$W72,0,1)</f>
        <v>0</v>
      </c>
      <c r="CD72" s="67">
        <f>IF($Z72&lt;=$Y72,0,1)</f>
        <v>0</v>
      </c>
      <c r="CE72" s="67">
        <f>IF($AB72&lt;=$AA72,0,1)</f>
        <v>0</v>
      </c>
      <c r="CF72" s="67">
        <f>IF($AD72&lt;=$AC72,0,1)</f>
        <v>0</v>
      </c>
      <c r="CG72" s="67">
        <f>IF($AF72&lt;=$AE72,0,1)</f>
        <v>0</v>
      </c>
      <c r="CH72" s="67">
        <f>IF($AH72&lt;=$AG72,0,1)</f>
        <v>0</v>
      </c>
      <c r="CI72" s="67">
        <f>IF($AJ72&lt;=$AI72,0,1)</f>
        <v>0</v>
      </c>
      <c r="CJ72" s="67">
        <f>IF($AL72&lt;=$AK72,0,1)</f>
        <v>0</v>
      </c>
    </row>
    <row r="73" spans="1:88" s="14" customFormat="1" ht="15.75" customHeight="1" x14ac:dyDescent="0.15">
      <c r="A73" s="209" t="s">
        <v>28</v>
      </c>
      <c r="B73" s="210"/>
      <c r="C73" s="73">
        <f>E73+G73+I73+K73+M73+O73+Q73+S73+U73+W73+Y73+AA73+AC73+AE73+AG73+AI73+AK73</f>
        <v>0</v>
      </c>
      <c r="D73" s="72">
        <f>F73+H73+J73+L73+N73+P73+R73+T73+V73+X73+Z73+AB73+AD73+AF73+AH73+AJ73+AL73</f>
        <v>0</v>
      </c>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t="str">
        <f t="shared" si="54"/>
        <v xml:space="preserve">                </v>
      </c>
      <c r="AP73" s="13"/>
      <c r="AQ73" s="13"/>
      <c r="AR73" s="13"/>
      <c r="AS73" s="13"/>
      <c r="AT73" s="13"/>
      <c r="AY73" s="13"/>
      <c r="BA73" s="32" t="str">
        <f t="shared" ref="BA73:BA86" si="55">IF($C73&lt;&gt;$AM73+$AN73," Total de exámenes Procesados NO es igual a la suma de Hombres y Mujeres. ","")</f>
        <v/>
      </c>
      <c r="BB73" s="67" t="str">
        <f t="shared" ref="BB73:BB86" si="56">IF($F73&lt;=$E73,""," Los exámenes Reactivos de 0 a 4 años NO DEBEN ser mayor a los Exámenes Procesados de la misma edad. ")</f>
        <v/>
      </c>
      <c r="BC73" s="67" t="str">
        <f t="shared" ref="BC73:BC86" si="57">IF($H73&lt;=$G73,""," Los exámenes Reactivos de 5 a 9 años NO DEBEN ser mayor a los Exámenes Procesados de la misma edad. ")</f>
        <v/>
      </c>
      <c r="BD73" s="67" t="str">
        <f t="shared" ref="BD73:BD86" si="58">IF($J73&lt;=$I73,""," Los exámenes Reactivos de 10 a 14 años NO DEBEN ser mayor a los Exámenes Procesados de la misma edad. ")</f>
        <v/>
      </c>
      <c r="BE73" s="67" t="str">
        <f t="shared" ref="BE73:BE86" si="59">IF($L73&lt;=$K73,""," Los exámenes Reactivos de 15 a 19 años NO DEBEN ser mayor a los Exámenes Procesados de la misma edad. ")</f>
        <v/>
      </c>
      <c r="BF73" s="67" t="str">
        <f t="shared" ref="BF73:BF86" si="60">IF($N73&lt;=$M73,""," Los exámenes Reactivos de 20 a 24 años NO DEBEN ser mayor a los Exámenes Procesados de la misma edad. ")</f>
        <v/>
      </c>
      <c r="BG73" s="67" t="str">
        <f t="shared" ref="BG73:BG86" si="61">IF($P73&lt;=$O73,""," Los exámenes Reactivos de 25 a 29 años NO DEBEN ser mayor a los Exámenes Procesados de la misma edad. ")</f>
        <v/>
      </c>
      <c r="BH73" s="67" t="str">
        <f t="shared" ref="BH73:BH86" si="62">IF($R73&lt;=$Q73,""," Los exámenes Reactivos de 30 a 34 años NO DEBEN ser mayor a los Exámenes Procesados de la misma edad. ")</f>
        <v/>
      </c>
      <c r="BI73" s="67" t="str">
        <f t="shared" ref="BI73:BI86" si="63">IF($T73&lt;=$S73,""," Los exámenes Reactivos de 35-39 años NO DEBEN ser mayor a los Exámenes Procesados de la misma edad. ")</f>
        <v/>
      </c>
      <c r="BJ73" s="67" t="str">
        <f t="shared" ref="BJ73:BJ86" si="64">IF($V73&lt;=$U73,""," Los exámenes Reactivos de 40-44 años NO DEBEN ser mayor a los Exámenes Procesados de la misma edad. ")</f>
        <v/>
      </c>
      <c r="BK73" s="67" t="str">
        <f t="shared" ref="BK73:BK86" si="65">IF($X73&lt;=$W73,""," Los exámenes Reactivos de 45-49 años NO DEBEN ser mayor a los Exámenes Procesados de la misma edad. ")</f>
        <v/>
      </c>
      <c r="BL73" s="67" t="str">
        <f t="shared" ref="BL73:BL86" si="66">IF($Z73&lt;=$Y73,""," Los exámenes Reactivos de 50-54 años NO DEBEN ser mayor a los Exámenes Procesados de la misma edad. ")</f>
        <v/>
      </c>
      <c r="BM73" s="67" t="str">
        <f t="shared" ref="BM73:BM86" si="67">IF($AB73&lt;=$AA73,""," Los exámenes Reactivos de 55-59 años NO DEBEN ser mayor a los Exámenes Procesados de la misma edad. ")</f>
        <v/>
      </c>
      <c r="BN73" s="67" t="str">
        <f t="shared" ref="BN73:BN86" si="68">IF($AD73&lt;=$AC73,""," Los exámenes Reactivos de 60-64 años NO DEBEN ser mayor a los Exámenes Procesados de la misma edad. ")</f>
        <v/>
      </c>
      <c r="BO73" s="67" t="str">
        <f t="shared" ref="BO73:BO86" si="69">IF($AF73&lt;=$AE73,""," Los exámenes Reactivos de 65-69 años NO DEBEN ser mayor a los Exámenes Procesados de la misma edad. ")</f>
        <v/>
      </c>
      <c r="BP73" s="67" t="str">
        <f t="shared" ref="BP73:BP86" si="70">IF($AH73&lt;=$AG73,""," Los exámenes Reactivos de 70-74 años NO DEBEN ser mayor a los Exámenes Procesados de la misma edad. ")</f>
        <v/>
      </c>
      <c r="BQ73" s="67" t="str">
        <f t="shared" ref="BQ73:BQ86" si="71">IF($AJ73&lt;=$AI73,""," Los exámenes Reactivos de 75-79 años NO DEBEN ser mayor a los Exámenes Procesados de la misma edad. ")</f>
        <v/>
      </c>
      <c r="BR73" s="67" t="str">
        <f t="shared" ref="BR73:BR86" si="72">IF($AL73&lt;=$AK73,""," Los exámenes Reactivos de 80y+ años NO DEBEN ser mayor a los Exámenes Procesados de la misma edad. ")</f>
        <v/>
      </c>
      <c r="BS73" s="32">
        <f t="shared" ref="BS73:BS86" si="73">IF($C73&lt;&gt;$AM73+$AN73,1,0)</f>
        <v>0</v>
      </c>
      <c r="BT73" s="67">
        <f t="shared" ref="BT73:BT86" si="74">IF($F73&lt;=$E73,0,1)</f>
        <v>0</v>
      </c>
      <c r="BU73" s="67">
        <f t="shared" ref="BU73:BU86" si="75">IF($H73&lt;=$G73,0,1)</f>
        <v>0</v>
      </c>
      <c r="BV73" s="67">
        <f t="shared" ref="BV73:BV86" si="76">IF($J73&lt;=$I73,0,1)</f>
        <v>0</v>
      </c>
      <c r="BW73" s="67">
        <f t="shared" ref="BW73:BW86" si="77">IF($L73&lt;=$K73,0,1)</f>
        <v>0</v>
      </c>
      <c r="BX73" s="67">
        <f t="shared" ref="BX73:BX86" si="78">IF($N73&lt;=$M73,0,1)</f>
        <v>0</v>
      </c>
      <c r="BY73" s="67">
        <f t="shared" ref="BY73:BY86" si="79">IF($P73&lt;=$O73,0,1)</f>
        <v>0</v>
      </c>
      <c r="BZ73" s="67">
        <f t="shared" ref="BZ73:BZ86" si="80">IF($R73&lt;=$Q73,0,1)</f>
        <v>0</v>
      </c>
      <c r="CA73" s="67">
        <f t="shared" ref="CA73:CA86" si="81">IF($T73&lt;=$S73,0,1)</f>
        <v>0</v>
      </c>
      <c r="CB73" s="67">
        <f t="shared" ref="CB73:CB86" si="82">IF($V73&lt;=$U73,0,1)</f>
        <v>0</v>
      </c>
      <c r="CC73" s="67">
        <f t="shared" ref="CC73:CC86" si="83">IF($X73&lt;=$W73,0,1)</f>
        <v>0</v>
      </c>
      <c r="CD73" s="67">
        <f t="shared" ref="CD73:CD86" si="84">IF($Z73&lt;=$Y73,0,1)</f>
        <v>0</v>
      </c>
      <c r="CE73" s="67">
        <f t="shared" ref="CE73:CE86" si="85">IF($AB73&lt;=$AA73,0,1)</f>
        <v>0</v>
      </c>
      <c r="CF73" s="67">
        <f t="shared" ref="CF73:CF86" si="86">IF($AD73&lt;=$AC73,0,1)</f>
        <v>0</v>
      </c>
      <c r="CG73" s="67">
        <f t="shared" ref="CG73:CG86" si="87">IF($AF73&lt;=$AE73,0,1)</f>
        <v>0</v>
      </c>
      <c r="CH73" s="67">
        <f t="shared" ref="CH73:CH86" si="88">IF($AH73&lt;=$AG73,0,1)</f>
        <v>0</v>
      </c>
      <c r="CI73" s="67">
        <f t="shared" ref="CI73:CI86" si="89">IF($AJ73&lt;=$AI73,0,1)</f>
        <v>0</v>
      </c>
      <c r="CJ73" s="67">
        <f t="shared" ref="CJ73:CJ86" si="90">IF($AL73&lt;=$AK73,0,1)</f>
        <v>0</v>
      </c>
    </row>
    <row r="74" spans="1:88" s="14" customFormat="1" ht="18" customHeight="1" x14ac:dyDescent="0.15">
      <c r="A74" s="209" t="s">
        <v>70</v>
      </c>
      <c r="B74" s="210"/>
      <c r="C74" s="68">
        <f>+I74+K74+M74+O74+Q74+S74+U74+W74+Y74+AA74+AC74+AE74+AG74+AI74+AK74</f>
        <v>0</v>
      </c>
      <c r="D74" s="69">
        <f>+J74+L74+N74+P74+R74+T74+V74+X74+Z74+AB74+AD74+AF74+AH74+AJ74+AL74</f>
        <v>0</v>
      </c>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t="str">
        <f t="shared" si="54"/>
        <v xml:space="preserve">                </v>
      </c>
      <c r="AP74" s="13"/>
      <c r="AQ74" s="13"/>
      <c r="AR74" s="13"/>
      <c r="AS74" s="13"/>
      <c r="AT74" s="13"/>
      <c r="AY74" s="13"/>
      <c r="BA74" s="32" t="str">
        <f t="shared" si="55"/>
        <v/>
      </c>
      <c r="BB74" s="67" t="str">
        <f t="shared" si="56"/>
        <v/>
      </c>
      <c r="BC74" s="67" t="str">
        <f t="shared" si="57"/>
        <v/>
      </c>
      <c r="BD74" s="67" t="str">
        <f t="shared" si="58"/>
        <v/>
      </c>
      <c r="BE74" s="67" t="str">
        <f t="shared" si="59"/>
        <v/>
      </c>
      <c r="BF74" s="67" t="str">
        <f t="shared" si="60"/>
        <v/>
      </c>
      <c r="BG74" s="67" t="str">
        <f t="shared" si="61"/>
        <v/>
      </c>
      <c r="BH74" s="67" t="str">
        <f t="shared" si="62"/>
        <v/>
      </c>
      <c r="BI74" s="67" t="str">
        <f t="shared" si="63"/>
        <v/>
      </c>
      <c r="BJ74" s="67" t="str">
        <f t="shared" si="64"/>
        <v/>
      </c>
      <c r="BK74" s="67" t="str">
        <f t="shared" si="65"/>
        <v/>
      </c>
      <c r="BL74" s="67" t="str">
        <f t="shared" si="66"/>
        <v/>
      </c>
      <c r="BM74" s="67" t="str">
        <f t="shared" si="67"/>
        <v/>
      </c>
      <c r="BN74" s="67" t="str">
        <f t="shared" si="68"/>
        <v/>
      </c>
      <c r="BO74" s="67" t="str">
        <f t="shared" si="69"/>
        <v/>
      </c>
      <c r="BP74" s="67" t="str">
        <f t="shared" si="70"/>
        <v/>
      </c>
      <c r="BQ74" s="67" t="str">
        <f t="shared" si="71"/>
        <v/>
      </c>
      <c r="BR74" s="67" t="str">
        <f t="shared" si="72"/>
        <v/>
      </c>
      <c r="BS74" s="32">
        <f t="shared" si="73"/>
        <v>0</v>
      </c>
      <c r="BT74" s="67">
        <f t="shared" si="74"/>
        <v>0</v>
      </c>
      <c r="BU74" s="67">
        <f t="shared" si="75"/>
        <v>0</v>
      </c>
      <c r="BV74" s="67">
        <f t="shared" si="76"/>
        <v>0</v>
      </c>
      <c r="BW74" s="67">
        <f t="shared" si="77"/>
        <v>0</v>
      </c>
      <c r="BX74" s="67">
        <f t="shared" si="78"/>
        <v>0</v>
      </c>
      <c r="BY74" s="67">
        <f t="shared" si="79"/>
        <v>0</v>
      </c>
      <c r="BZ74" s="67">
        <f t="shared" si="80"/>
        <v>0</v>
      </c>
      <c r="CA74" s="67">
        <f t="shared" si="81"/>
        <v>0</v>
      </c>
      <c r="CB74" s="67">
        <f t="shared" si="82"/>
        <v>0</v>
      </c>
      <c r="CC74" s="67">
        <f t="shared" si="83"/>
        <v>0</v>
      </c>
      <c r="CD74" s="67">
        <f t="shared" si="84"/>
        <v>0</v>
      </c>
      <c r="CE74" s="67">
        <f t="shared" si="85"/>
        <v>0</v>
      </c>
      <c r="CF74" s="67">
        <f t="shared" si="86"/>
        <v>0</v>
      </c>
      <c r="CG74" s="67">
        <f t="shared" si="87"/>
        <v>0</v>
      </c>
      <c r="CH74" s="67">
        <f t="shared" si="88"/>
        <v>0</v>
      </c>
      <c r="CI74" s="67">
        <f t="shared" si="89"/>
        <v>0</v>
      </c>
      <c r="CJ74" s="67">
        <f t="shared" si="90"/>
        <v>0</v>
      </c>
    </row>
    <row r="75" spans="1:88" s="14" customFormat="1" ht="23.25" customHeight="1" x14ac:dyDescent="0.15">
      <c r="A75" s="227" t="s">
        <v>71</v>
      </c>
      <c r="B75" s="228"/>
      <c r="C75" s="68">
        <f>+I75+K75+M75+O75+Q75+S75+U75+W75+Y75+AA75+AC75+AE75+AG75+AI75+AK75</f>
        <v>0</v>
      </c>
      <c r="D75" s="69">
        <f>+J75+L75+N75+P75+R75+T75+V75+X75+Z75+AB75+AD75+AF75+AH75+AJ75+AL75</f>
        <v>0</v>
      </c>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t="str">
        <f t="shared" si="54"/>
        <v xml:space="preserve">                </v>
      </c>
      <c r="AP75" s="13"/>
      <c r="AQ75" s="13"/>
      <c r="AR75" s="13"/>
      <c r="AS75" s="13"/>
      <c r="AT75" s="13"/>
      <c r="AY75" s="13"/>
      <c r="BA75" s="32" t="str">
        <f t="shared" si="55"/>
        <v/>
      </c>
      <c r="BB75" s="67" t="str">
        <f t="shared" si="56"/>
        <v/>
      </c>
      <c r="BC75" s="67" t="str">
        <f t="shared" si="57"/>
        <v/>
      </c>
      <c r="BD75" s="67" t="str">
        <f t="shared" si="58"/>
        <v/>
      </c>
      <c r="BE75" s="67" t="str">
        <f t="shared" si="59"/>
        <v/>
      </c>
      <c r="BF75" s="67" t="str">
        <f t="shared" si="60"/>
        <v/>
      </c>
      <c r="BG75" s="67" t="str">
        <f t="shared" si="61"/>
        <v/>
      </c>
      <c r="BH75" s="67" t="str">
        <f t="shared" si="62"/>
        <v/>
      </c>
      <c r="BI75" s="67" t="str">
        <f t="shared" si="63"/>
        <v/>
      </c>
      <c r="BJ75" s="67" t="str">
        <f t="shared" si="64"/>
        <v/>
      </c>
      <c r="BK75" s="67" t="str">
        <f t="shared" si="65"/>
        <v/>
      </c>
      <c r="BL75" s="67" t="str">
        <f t="shared" si="66"/>
        <v/>
      </c>
      <c r="BM75" s="67" t="str">
        <f t="shared" si="67"/>
        <v/>
      </c>
      <c r="BN75" s="67" t="str">
        <f t="shared" si="68"/>
        <v/>
      </c>
      <c r="BO75" s="67" t="str">
        <f t="shared" si="69"/>
        <v/>
      </c>
      <c r="BP75" s="67" t="str">
        <f t="shared" si="70"/>
        <v/>
      </c>
      <c r="BQ75" s="67" t="str">
        <f t="shared" si="71"/>
        <v/>
      </c>
      <c r="BR75" s="67" t="str">
        <f t="shared" si="72"/>
        <v/>
      </c>
      <c r="BS75" s="32">
        <f t="shared" si="73"/>
        <v>0</v>
      </c>
      <c r="BT75" s="67">
        <f t="shared" si="74"/>
        <v>0</v>
      </c>
      <c r="BU75" s="67">
        <f t="shared" si="75"/>
        <v>0</v>
      </c>
      <c r="BV75" s="67">
        <f t="shared" si="76"/>
        <v>0</v>
      </c>
      <c r="BW75" s="67">
        <f t="shared" si="77"/>
        <v>0</v>
      </c>
      <c r="BX75" s="67">
        <f t="shared" si="78"/>
        <v>0</v>
      </c>
      <c r="BY75" s="67">
        <f t="shared" si="79"/>
        <v>0</v>
      </c>
      <c r="BZ75" s="67">
        <f t="shared" si="80"/>
        <v>0</v>
      </c>
      <c r="CA75" s="67">
        <f t="shared" si="81"/>
        <v>0</v>
      </c>
      <c r="CB75" s="67">
        <f t="shared" si="82"/>
        <v>0</v>
      </c>
      <c r="CC75" s="67">
        <f t="shared" si="83"/>
        <v>0</v>
      </c>
      <c r="CD75" s="67">
        <f t="shared" si="84"/>
        <v>0</v>
      </c>
      <c r="CE75" s="67">
        <f t="shared" si="85"/>
        <v>0</v>
      </c>
      <c r="CF75" s="67">
        <f t="shared" si="86"/>
        <v>0</v>
      </c>
      <c r="CG75" s="67">
        <f t="shared" si="87"/>
        <v>0</v>
      </c>
      <c r="CH75" s="67">
        <f t="shared" si="88"/>
        <v>0</v>
      </c>
      <c r="CI75" s="67">
        <f t="shared" si="89"/>
        <v>0</v>
      </c>
      <c r="CJ75" s="67">
        <f t="shared" si="90"/>
        <v>0</v>
      </c>
    </row>
    <row r="76" spans="1:88" s="14" customFormat="1" ht="15.75" customHeight="1" x14ac:dyDescent="0.15">
      <c r="A76" s="209" t="s">
        <v>25</v>
      </c>
      <c r="B76" s="210"/>
      <c r="C76" s="73">
        <f>E76+G76+I76+K76+M76+O76+Q76+S76+U76+W76+Y76+AA76+AC76+AE76+AG76+AI76+AK76</f>
        <v>0</v>
      </c>
      <c r="D76" s="72">
        <f>F76+H76+J76+L76+N76+P76+R76+T76+V76+X76+Z76+AB76+AD76+AF76+AH76+AJ76+AL76</f>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t="str">
        <f t="shared" si="54"/>
        <v xml:space="preserve">                </v>
      </c>
      <c r="AP76" s="13"/>
      <c r="AQ76" s="13"/>
      <c r="AR76" s="13"/>
      <c r="AS76" s="13"/>
      <c r="AT76" s="13"/>
      <c r="AY76" s="13"/>
      <c r="BA76" s="32" t="str">
        <f t="shared" si="55"/>
        <v/>
      </c>
      <c r="BB76" s="67" t="str">
        <f t="shared" si="56"/>
        <v/>
      </c>
      <c r="BC76" s="67" t="str">
        <f t="shared" si="57"/>
        <v/>
      </c>
      <c r="BD76" s="67" t="str">
        <f t="shared" si="58"/>
        <v/>
      </c>
      <c r="BE76" s="67" t="str">
        <f t="shared" si="59"/>
        <v/>
      </c>
      <c r="BF76" s="67" t="str">
        <f t="shared" si="60"/>
        <v/>
      </c>
      <c r="BG76" s="67" t="str">
        <f t="shared" si="61"/>
        <v/>
      </c>
      <c r="BH76" s="67" t="str">
        <f t="shared" si="62"/>
        <v/>
      </c>
      <c r="BI76" s="67" t="str">
        <f t="shared" si="63"/>
        <v/>
      </c>
      <c r="BJ76" s="67" t="str">
        <f t="shared" si="64"/>
        <v/>
      </c>
      <c r="BK76" s="67" t="str">
        <f t="shared" si="65"/>
        <v/>
      </c>
      <c r="BL76" s="67" t="str">
        <f t="shared" si="66"/>
        <v/>
      </c>
      <c r="BM76" s="67" t="str">
        <f t="shared" si="67"/>
        <v/>
      </c>
      <c r="BN76" s="67" t="str">
        <f t="shared" si="68"/>
        <v/>
      </c>
      <c r="BO76" s="67" t="str">
        <f t="shared" si="69"/>
        <v/>
      </c>
      <c r="BP76" s="67" t="str">
        <f t="shared" si="70"/>
        <v/>
      </c>
      <c r="BQ76" s="67" t="str">
        <f t="shared" si="71"/>
        <v/>
      </c>
      <c r="BR76" s="67" t="str">
        <f t="shared" si="72"/>
        <v/>
      </c>
      <c r="BS76" s="32">
        <f t="shared" si="73"/>
        <v>0</v>
      </c>
      <c r="BT76" s="67">
        <f t="shared" si="74"/>
        <v>0</v>
      </c>
      <c r="BU76" s="67">
        <f t="shared" si="75"/>
        <v>0</v>
      </c>
      <c r="BV76" s="67">
        <f t="shared" si="76"/>
        <v>0</v>
      </c>
      <c r="BW76" s="67">
        <f t="shared" si="77"/>
        <v>0</v>
      </c>
      <c r="BX76" s="67">
        <f t="shared" si="78"/>
        <v>0</v>
      </c>
      <c r="BY76" s="67">
        <f t="shared" si="79"/>
        <v>0</v>
      </c>
      <c r="BZ76" s="67">
        <f t="shared" si="80"/>
        <v>0</v>
      </c>
      <c r="CA76" s="67">
        <f t="shared" si="81"/>
        <v>0</v>
      </c>
      <c r="CB76" s="67">
        <f t="shared" si="82"/>
        <v>0</v>
      </c>
      <c r="CC76" s="67">
        <f t="shared" si="83"/>
        <v>0</v>
      </c>
      <c r="CD76" s="67">
        <f t="shared" si="84"/>
        <v>0</v>
      </c>
      <c r="CE76" s="67">
        <f t="shared" si="85"/>
        <v>0</v>
      </c>
      <c r="CF76" s="67">
        <f t="shared" si="86"/>
        <v>0</v>
      </c>
      <c r="CG76" s="67">
        <f t="shared" si="87"/>
        <v>0</v>
      </c>
      <c r="CH76" s="67">
        <f t="shared" si="88"/>
        <v>0</v>
      </c>
      <c r="CI76" s="67">
        <f t="shared" si="89"/>
        <v>0</v>
      </c>
      <c r="CJ76" s="67">
        <f t="shared" si="90"/>
        <v>0</v>
      </c>
    </row>
    <row r="77" spans="1:88" s="14" customFormat="1" ht="15.75" customHeight="1" x14ac:dyDescent="0.15">
      <c r="A77" s="229" t="s">
        <v>72</v>
      </c>
      <c r="B77" s="230"/>
      <c r="C77" s="68">
        <f t="shared" ref="C77:D79" si="91">+K77+M77+O77+Q77+S77+U77+W77+Y77+AA77+AC77+AE77+AG77+AI77+AK77</f>
        <v>0</v>
      </c>
      <c r="D77" s="69">
        <f t="shared" si="91"/>
        <v>0</v>
      </c>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t="str">
        <f t="shared" si="54"/>
        <v xml:space="preserve">                </v>
      </c>
      <c r="AP77" s="13"/>
      <c r="AQ77" s="13"/>
      <c r="AR77" s="13"/>
      <c r="AS77" s="13"/>
      <c r="AT77" s="13"/>
      <c r="AY77" s="13"/>
      <c r="BA77" s="32" t="str">
        <f t="shared" si="55"/>
        <v/>
      </c>
      <c r="BB77" s="67" t="str">
        <f t="shared" si="56"/>
        <v/>
      </c>
      <c r="BC77" s="67" t="str">
        <f t="shared" si="57"/>
        <v/>
      </c>
      <c r="BD77" s="67" t="str">
        <f t="shared" si="58"/>
        <v/>
      </c>
      <c r="BE77" s="67" t="str">
        <f t="shared" si="59"/>
        <v/>
      </c>
      <c r="BF77" s="67" t="str">
        <f t="shared" si="60"/>
        <v/>
      </c>
      <c r="BG77" s="67" t="str">
        <f t="shared" si="61"/>
        <v/>
      </c>
      <c r="BH77" s="67" t="str">
        <f t="shared" si="62"/>
        <v/>
      </c>
      <c r="BI77" s="67" t="str">
        <f t="shared" si="63"/>
        <v/>
      </c>
      <c r="BJ77" s="67" t="str">
        <f t="shared" si="64"/>
        <v/>
      </c>
      <c r="BK77" s="67" t="str">
        <f t="shared" si="65"/>
        <v/>
      </c>
      <c r="BL77" s="67" t="str">
        <f t="shared" si="66"/>
        <v/>
      </c>
      <c r="BM77" s="67" t="str">
        <f t="shared" si="67"/>
        <v/>
      </c>
      <c r="BN77" s="67" t="str">
        <f t="shared" si="68"/>
        <v/>
      </c>
      <c r="BO77" s="67" t="str">
        <f t="shared" si="69"/>
        <v/>
      </c>
      <c r="BP77" s="67" t="str">
        <f t="shared" si="70"/>
        <v/>
      </c>
      <c r="BQ77" s="67" t="str">
        <f t="shared" si="71"/>
        <v/>
      </c>
      <c r="BR77" s="67" t="str">
        <f t="shared" si="72"/>
        <v/>
      </c>
      <c r="BS77" s="32">
        <f t="shared" si="73"/>
        <v>0</v>
      </c>
      <c r="BT77" s="67">
        <f t="shared" si="74"/>
        <v>0</v>
      </c>
      <c r="BU77" s="67">
        <f t="shared" si="75"/>
        <v>0</v>
      </c>
      <c r="BV77" s="67">
        <f t="shared" si="76"/>
        <v>0</v>
      </c>
      <c r="BW77" s="67">
        <f t="shared" si="77"/>
        <v>0</v>
      </c>
      <c r="BX77" s="67">
        <f t="shared" si="78"/>
        <v>0</v>
      </c>
      <c r="BY77" s="67">
        <f t="shared" si="79"/>
        <v>0</v>
      </c>
      <c r="BZ77" s="67">
        <f t="shared" si="80"/>
        <v>0</v>
      </c>
      <c r="CA77" s="67">
        <f t="shared" si="81"/>
        <v>0</v>
      </c>
      <c r="CB77" s="67">
        <f t="shared" si="82"/>
        <v>0</v>
      </c>
      <c r="CC77" s="67">
        <f t="shared" si="83"/>
        <v>0</v>
      </c>
      <c r="CD77" s="67">
        <f t="shared" si="84"/>
        <v>0</v>
      </c>
      <c r="CE77" s="67">
        <f t="shared" si="85"/>
        <v>0</v>
      </c>
      <c r="CF77" s="67">
        <f t="shared" si="86"/>
        <v>0</v>
      </c>
      <c r="CG77" s="67">
        <f t="shared" si="87"/>
        <v>0</v>
      </c>
      <c r="CH77" s="67">
        <f t="shared" si="88"/>
        <v>0</v>
      </c>
      <c r="CI77" s="67">
        <f t="shared" si="89"/>
        <v>0</v>
      </c>
      <c r="CJ77" s="67">
        <f t="shared" si="90"/>
        <v>0</v>
      </c>
    </row>
    <row r="78" spans="1:88" s="14" customFormat="1" ht="15.75" customHeight="1" x14ac:dyDescent="0.15">
      <c r="A78" s="231" t="s">
        <v>26</v>
      </c>
      <c r="B78" s="51" t="s">
        <v>41</v>
      </c>
      <c r="C78" s="68">
        <f t="shared" si="91"/>
        <v>0</v>
      </c>
      <c r="D78" s="69">
        <f t="shared" si="91"/>
        <v>0</v>
      </c>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t="str">
        <f t="shared" si="54"/>
        <v xml:space="preserve">                </v>
      </c>
      <c r="AP78" s="13"/>
      <c r="AQ78" s="13"/>
      <c r="AR78" s="13"/>
      <c r="AS78" s="13"/>
      <c r="AT78" s="13"/>
      <c r="AY78" s="13"/>
      <c r="BA78" s="32" t="str">
        <f t="shared" si="55"/>
        <v/>
      </c>
      <c r="BB78" s="67" t="str">
        <f t="shared" si="56"/>
        <v/>
      </c>
      <c r="BC78" s="67" t="str">
        <f t="shared" si="57"/>
        <v/>
      </c>
      <c r="BD78" s="67" t="str">
        <f t="shared" si="58"/>
        <v/>
      </c>
      <c r="BE78" s="67" t="str">
        <f t="shared" si="59"/>
        <v/>
      </c>
      <c r="BF78" s="67" t="str">
        <f t="shared" si="60"/>
        <v/>
      </c>
      <c r="BG78" s="67" t="str">
        <f t="shared" si="61"/>
        <v/>
      </c>
      <c r="BH78" s="67" t="str">
        <f t="shared" si="62"/>
        <v/>
      </c>
      <c r="BI78" s="67" t="str">
        <f t="shared" si="63"/>
        <v/>
      </c>
      <c r="BJ78" s="67" t="str">
        <f t="shared" si="64"/>
        <v/>
      </c>
      <c r="BK78" s="67" t="str">
        <f t="shared" si="65"/>
        <v/>
      </c>
      <c r="BL78" s="67" t="str">
        <f t="shared" si="66"/>
        <v/>
      </c>
      <c r="BM78" s="67" t="str">
        <f t="shared" si="67"/>
        <v/>
      </c>
      <c r="BN78" s="67" t="str">
        <f t="shared" si="68"/>
        <v/>
      </c>
      <c r="BO78" s="67" t="str">
        <f t="shared" si="69"/>
        <v/>
      </c>
      <c r="BP78" s="67" t="str">
        <f t="shared" si="70"/>
        <v/>
      </c>
      <c r="BQ78" s="67" t="str">
        <f t="shared" si="71"/>
        <v/>
      </c>
      <c r="BR78" s="67" t="str">
        <f t="shared" si="72"/>
        <v/>
      </c>
      <c r="BS78" s="32">
        <f t="shared" si="73"/>
        <v>0</v>
      </c>
      <c r="BT78" s="67">
        <f t="shared" si="74"/>
        <v>0</v>
      </c>
      <c r="BU78" s="67">
        <f t="shared" si="75"/>
        <v>0</v>
      </c>
      <c r="BV78" s="67">
        <f t="shared" si="76"/>
        <v>0</v>
      </c>
      <c r="BW78" s="67">
        <f t="shared" si="77"/>
        <v>0</v>
      </c>
      <c r="BX78" s="67">
        <f t="shared" si="78"/>
        <v>0</v>
      </c>
      <c r="BY78" s="67">
        <f t="shared" si="79"/>
        <v>0</v>
      </c>
      <c r="BZ78" s="67">
        <f t="shared" si="80"/>
        <v>0</v>
      </c>
      <c r="CA78" s="67">
        <f t="shared" si="81"/>
        <v>0</v>
      </c>
      <c r="CB78" s="67">
        <f t="shared" si="82"/>
        <v>0</v>
      </c>
      <c r="CC78" s="67">
        <f t="shared" si="83"/>
        <v>0</v>
      </c>
      <c r="CD78" s="67">
        <f t="shared" si="84"/>
        <v>0</v>
      </c>
      <c r="CE78" s="67">
        <f t="shared" si="85"/>
        <v>0</v>
      </c>
      <c r="CF78" s="67">
        <f t="shared" si="86"/>
        <v>0</v>
      </c>
      <c r="CG78" s="67">
        <f t="shared" si="87"/>
        <v>0</v>
      </c>
      <c r="CH78" s="67">
        <f t="shared" si="88"/>
        <v>0</v>
      </c>
      <c r="CI78" s="67">
        <f t="shared" si="89"/>
        <v>0</v>
      </c>
      <c r="CJ78" s="67">
        <f t="shared" si="90"/>
        <v>0</v>
      </c>
    </row>
    <row r="79" spans="1:88" s="14" customFormat="1" ht="23.25" customHeight="1" x14ac:dyDescent="0.15">
      <c r="A79" s="231"/>
      <c r="B79" s="51" t="s">
        <v>42</v>
      </c>
      <c r="C79" s="68">
        <f t="shared" si="91"/>
        <v>0</v>
      </c>
      <c r="D79" s="69">
        <f t="shared" si="91"/>
        <v>0</v>
      </c>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t="str">
        <f t="shared" si="54"/>
        <v xml:space="preserve">                </v>
      </c>
      <c r="AP79" s="13"/>
      <c r="AQ79" s="13"/>
      <c r="AR79" s="13"/>
      <c r="AS79" s="13"/>
      <c r="AT79" s="13"/>
      <c r="AY79" s="13"/>
      <c r="BA79" s="32" t="str">
        <f t="shared" si="55"/>
        <v/>
      </c>
      <c r="BB79" s="67" t="str">
        <f t="shared" si="56"/>
        <v/>
      </c>
      <c r="BC79" s="67" t="str">
        <f t="shared" si="57"/>
        <v/>
      </c>
      <c r="BD79" s="67" t="str">
        <f t="shared" si="58"/>
        <v/>
      </c>
      <c r="BE79" s="67" t="str">
        <f t="shared" si="59"/>
        <v/>
      </c>
      <c r="BF79" s="67" t="str">
        <f t="shared" si="60"/>
        <v/>
      </c>
      <c r="BG79" s="67" t="str">
        <f t="shared" si="61"/>
        <v/>
      </c>
      <c r="BH79" s="67" t="str">
        <f t="shared" si="62"/>
        <v/>
      </c>
      <c r="BI79" s="67" t="str">
        <f t="shared" si="63"/>
        <v/>
      </c>
      <c r="BJ79" s="67" t="str">
        <f t="shared" si="64"/>
        <v/>
      </c>
      <c r="BK79" s="67" t="str">
        <f t="shared" si="65"/>
        <v/>
      </c>
      <c r="BL79" s="67" t="str">
        <f t="shared" si="66"/>
        <v/>
      </c>
      <c r="BM79" s="67" t="str">
        <f t="shared" si="67"/>
        <v/>
      </c>
      <c r="BN79" s="67" t="str">
        <f t="shared" si="68"/>
        <v/>
      </c>
      <c r="BO79" s="67" t="str">
        <f t="shared" si="69"/>
        <v/>
      </c>
      <c r="BP79" s="67" t="str">
        <f t="shared" si="70"/>
        <v/>
      </c>
      <c r="BQ79" s="67" t="str">
        <f t="shared" si="71"/>
        <v/>
      </c>
      <c r="BR79" s="67" t="str">
        <f t="shared" si="72"/>
        <v/>
      </c>
      <c r="BS79" s="32">
        <f t="shared" si="73"/>
        <v>0</v>
      </c>
      <c r="BT79" s="67">
        <f t="shared" si="74"/>
        <v>0</v>
      </c>
      <c r="BU79" s="67">
        <f t="shared" si="75"/>
        <v>0</v>
      </c>
      <c r="BV79" s="67">
        <f t="shared" si="76"/>
        <v>0</v>
      </c>
      <c r="BW79" s="67">
        <f t="shared" si="77"/>
        <v>0</v>
      </c>
      <c r="BX79" s="67">
        <f t="shared" si="78"/>
        <v>0</v>
      </c>
      <c r="BY79" s="67">
        <f t="shared" si="79"/>
        <v>0</v>
      </c>
      <c r="BZ79" s="67">
        <f t="shared" si="80"/>
        <v>0</v>
      </c>
      <c r="CA79" s="67">
        <f t="shared" si="81"/>
        <v>0</v>
      </c>
      <c r="CB79" s="67">
        <f t="shared" si="82"/>
        <v>0</v>
      </c>
      <c r="CC79" s="67">
        <f t="shared" si="83"/>
        <v>0</v>
      </c>
      <c r="CD79" s="67">
        <f t="shared" si="84"/>
        <v>0</v>
      </c>
      <c r="CE79" s="67">
        <f t="shared" si="85"/>
        <v>0</v>
      </c>
      <c r="CF79" s="67">
        <f t="shared" si="86"/>
        <v>0</v>
      </c>
      <c r="CG79" s="67">
        <f t="shared" si="87"/>
        <v>0</v>
      </c>
      <c r="CH79" s="67">
        <f t="shared" si="88"/>
        <v>0</v>
      </c>
      <c r="CI79" s="67">
        <f t="shared" si="89"/>
        <v>0</v>
      </c>
      <c r="CJ79" s="67">
        <f t="shared" si="90"/>
        <v>0</v>
      </c>
    </row>
    <row r="80" spans="1:88" s="14" customFormat="1" ht="24" customHeight="1" x14ac:dyDescent="0.15">
      <c r="A80" s="231"/>
      <c r="B80" s="51" t="s">
        <v>43</v>
      </c>
      <c r="C80" s="73">
        <f t="shared" ref="C80:D84" si="92">E80+G80+I80+K80+M80+O80+Q80+S80+U80+W80+Y80+AA80+AC80+AE80+AG80+AI80+AK80</f>
        <v>0</v>
      </c>
      <c r="D80" s="72">
        <f t="shared" si="92"/>
        <v>0</v>
      </c>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t="str">
        <f t="shared" si="54"/>
        <v xml:space="preserve">                </v>
      </c>
      <c r="AP80" s="13"/>
      <c r="AQ80" s="13"/>
      <c r="AR80" s="13"/>
      <c r="AS80" s="13"/>
      <c r="AT80" s="13"/>
      <c r="AY80" s="13"/>
      <c r="BA80" s="32" t="str">
        <f t="shared" si="55"/>
        <v/>
      </c>
      <c r="BB80" s="67" t="str">
        <f t="shared" si="56"/>
        <v/>
      </c>
      <c r="BC80" s="67" t="str">
        <f t="shared" si="57"/>
        <v/>
      </c>
      <c r="BD80" s="67" t="str">
        <f t="shared" si="58"/>
        <v/>
      </c>
      <c r="BE80" s="67" t="str">
        <f t="shared" si="59"/>
        <v/>
      </c>
      <c r="BF80" s="67" t="str">
        <f t="shared" si="60"/>
        <v/>
      </c>
      <c r="BG80" s="67" t="str">
        <f t="shared" si="61"/>
        <v/>
      </c>
      <c r="BH80" s="67" t="str">
        <f t="shared" si="62"/>
        <v/>
      </c>
      <c r="BI80" s="67" t="str">
        <f t="shared" si="63"/>
        <v/>
      </c>
      <c r="BJ80" s="67" t="str">
        <f t="shared" si="64"/>
        <v/>
      </c>
      <c r="BK80" s="67" t="str">
        <f t="shared" si="65"/>
        <v/>
      </c>
      <c r="BL80" s="67" t="str">
        <f t="shared" si="66"/>
        <v/>
      </c>
      <c r="BM80" s="67" t="str">
        <f t="shared" si="67"/>
        <v/>
      </c>
      <c r="BN80" s="67" t="str">
        <f t="shared" si="68"/>
        <v/>
      </c>
      <c r="BO80" s="67" t="str">
        <f t="shared" si="69"/>
        <v/>
      </c>
      <c r="BP80" s="67" t="str">
        <f t="shared" si="70"/>
        <v/>
      </c>
      <c r="BQ80" s="67" t="str">
        <f t="shared" si="71"/>
        <v/>
      </c>
      <c r="BR80" s="67" t="str">
        <f t="shared" si="72"/>
        <v/>
      </c>
      <c r="BS80" s="32">
        <f t="shared" si="73"/>
        <v>0</v>
      </c>
      <c r="BT80" s="67">
        <f t="shared" si="74"/>
        <v>0</v>
      </c>
      <c r="BU80" s="67">
        <f t="shared" si="75"/>
        <v>0</v>
      </c>
      <c r="BV80" s="67">
        <f t="shared" si="76"/>
        <v>0</v>
      </c>
      <c r="BW80" s="67">
        <f t="shared" si="77"/>
        <v>0</v>
      </c>
      <c r="BX80" s="67">
        <f t="shared" si="78"/>
        <v>0</v>
      </c>
      <c r="BY80" s="67">
        <f t="shared" si="79"/>
        <v>0</v>
      </c>
      <c r="BZ80" s="67">
        <f t="shared" si="80"/>
        <v>0</v>
      </c>
      <c r="CA80" s="67">
        <f t="shared" si="81"/>
        <v>0</v>
      </c>
      <c r="CB80" s="67">
        <f t="shared" si="82"/>
        <v>0</v>
      </c>
      <c r="CC80" s="67">
        <f t="shared" si="83"/>
        <v>0</v>
      </c>
      <c r="CD80" s="67">
        <f t="shared" si="84"/>
        <v>0</v>
      </c>
      <c r="CE80" s="67">
        <f t="shared" si="85"/>
        <v>0</v>
      </c>
      <c r="CF80" s="67">
        <f t="shared" si="86"/>
        <v>0</v>
      </c>
      <c r="CG80" s="67">
        <f t="shared" si="87"/>
        <v>0</v>
      </c>
      <c r="CH80" s="67">
        <f t="shared" si="88"/>
        <v>0</v>
      </c>
      <c r="CI80" s="67">
        <f t="shared" si="89"/>
        <v>0</v>
      </c>
      <c r="CJ80" s="67">
        <f t="shared" si="90"/>
        <v>0</v>
      </c>
    </row>
    <row r="81" spans="1:89" s="14" customFormat="1" ht="15.75" customHeight="1" x14ac:dyDescent="0.15">
      <c r="A81" s="232" t="s">
        <v>27</v>
      </c>
      <c r="B81" s="233"/>
      <c r="C81" s="73">
        <f t="shared" si="92"/>
        <v>0</v>
      </c>
      <c r="D81" s="72">
        <f t="shared" si="92"/>
        <v>0</v>
      </c>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t="str">
        <f t="shared" si="54"/>
        <v xml:space="preserve">                </v>
      </c>
      <c r="AP81" s="13"/>
      <c r="AQ81" s="13"/>
      <c r="AR81" s="13"/>
      <c r="AS81" s="13"/>
      <c r="AT81" s="13"/>
      <c r="AY81" s="13"/>
      <c r="BA81" s="32" t="str">
        <f t="shared" si="55"/>
        <v/>
      </c>
      <c r="BB81" s="67" t="str">
        <f t="shared" si="56"/>
        <v/>
      </c>
      <c r="BC81" s="67" t="str">
        <f t="shared" si="57"/>
        <v/>
      </c>
      <c r="BD81" s="67" t="str">
        <f t="shared" si="58"/>
        <v/>
      </c>
      <c r="BE81" s="67" t="str">
        <f t="shared" si="59"/>
        <v/>
      </c>
      <c r="BF81" s="67" t="str">
        <f t="shared" si="60"/>
        <v/>
      </c>
      <c r="BG81" s="67" t="str">
        <f t="shared" si="61"/>
        <v/>
      </c>
      <c r="BH81" s="67" t="str">
        <f t="shared" si="62"/>
        <v/>
      </c>
      <c r="BI81" s="67" t="str">
        <f t="shared" si="63"/>
        <v/>
      </c>
      <c r="BJ81" s="67" t="str">
        <f t="shared" si="64"/>
        <v/>
      </c>
      <c r="BK81" s="67" t="str">
        <f t="shared" si="65"/>
        <v/>
      </c>
      <c r="BL81" s="67" t="str">
        <f t="shared" si="66"/>
        <v/>
      </c>
      <c r="BM81" s="67" t="str">
        <f t="shared" si="67"/>
        <v/>
      </c>
      <c r="BN81" s="67" t="str">
        <f t="shared" si="68"/>
        <v/>
      </c>
      <c r="BO81" s="67" t="str">
        <f t="shared" si="69"/>
        <v/>
      </c>
      <c r="BP81" s="67" t="str">
        <f t="shared" si="70"/>
        <v/>
      </c>
      <c r="BQ81" s="67" t="str">
        <f t="shared" si="71"/>
        <v/>
      </c>
      <c r="BR81" s="67" t="str">
        <f t="shared" si="72"/>
        <v/>
      </c>
      <c r="BS81" s="32">
        <f t="shared" si="73"/>
        <v>0</v>
      </c>
      <c r="BT81" s="67">
        <f t="shared" si="74"/>
        <v>0</v>
      </c>
      <c r="BU81" s="67">
        <f t="shared" si="75"/>
        <v>0</v>
      </c>
      <c r="BV81" s="67">
        <f t="shared" si="76"/>
        <v>0</v>
      </c>
      <c r="BW81" s="67">
        <f t="shared" si="77"/>
        <v>0</v>
      </c>
      <c r="BX81" s="67">
        <f t="shared" si="78"/>
        <v>0</v>
      </c>
      <c r="BY81" s="67">
        <f t="shared" si="79"/>
        <v>0</v>
      </c>
      <c r="BZ81" s="67">
        <f t="shared" si="80"/>
        <v>0</v>
      </c>
      <c r="CA81" s="67">
        <f t="shared" si="81"/>
        <v>0</v>
      </c>
      <c r="CB81" s="67">
        <f t="shared" si="82"/>
        <v>0</v>
      </c>
      <c r="CC81" s="67">
        <f t="shared" si="83"/>
        <v>0</v>
      </c>
      <c r="CD81" s="67">
        <f t="shared" si="84"/>
        <v>0</v>
      </c>
      <c r="CE81" s="67">
        <f t="shared" si="85"/>
        <v>0</v>
      </c>
      <c r="CF81" s="67">
        <f t="shared" si="86"/>
        <v>0</v>
      </c>
      <c r="CG81" s="67">
        <f t="shared" si="87"/>
        <v>0</v>
      </c>
      <c r="CH81" s="67">
        <f t="shared" si="88"/>
        <v>0</v>
      </c>
      <c r="CI81" s="67">
        <f t="shared" si="89"/>
        <v>0</v>
      </c>
      <c r="CJ81" s="67">
        <f t="shared" si="90"/>
        <v>0</v>
      </c>
    </row>
    <row r="82" spans="1:89" s="78" customFormat="1" ht="15.75" customHeight="1" x14ac:dyDescent="0.15">
      <c r="A82" s="209" t="s">
        <v>73</v>
      </c>
      <c r="B82" s="210"/>
      <c r="C82" s="73">
        <f t="shared" si="92"/>
        <v>0</v>
      </c>
      <c r="D82" s="72">
        <f t="shared" si="92"/>
        <v>0</v>
      </c>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t="str">
        <f t="shared" si="54"/>
        <v xml:space="preserve">                </v>
      </c>
      <c r="AP82" s="13"/>
      <c r="AQ82" s="13"/>
      <c r="AR82" s="13"/>
      <c r="AS82" s="13"/>
      <c r="AT82" s="13"/>
      <c r="AU82" s="14"/>
      <c r="AV82" s="14"/>
      <c r="AW82" s="14"/>
      <c r="AX82" s="14"/>
      <c r="AY82" s="13"/>
      <c r="AZ82" s="14"/>
      <c r="BA82" s="32" t="str">
        <f t="shared" si="55"/>
        <v/>
      </c>
      <c r="BB82" s="67" t="str">
        <f t="shared" si="56"/>
        <v/>
      </c>
      <c r="BC82" s="67" t="str">
        <f t="shared" si="57"/>
        <v/>
      </c>
      <c r="BD82" s="67" t="str">
        <f t="shared" si="58"/>
        <v/>
      </c>
      <c r="BE82" s="67" t="str">
        <f t="shared" si="59"/>
        <v/>
      </c>
      <c r="BF82" s="67" t="str">
        <f t="shared" si="60"/>
        <v/>
      </c>
      <c r="BG82" s="67" t="str">
        <f t="shared" si="61"/>
        <v/>
      </c>
      <c r="BH82" s="67" t="str">
        <f t="shared" si="62"/>
        <v/>
      </c>
      <c r="BI82" s="67" t="str">
        <f t="shared" si="63"/>
        <v/>
      </c>
      <c r="BJ82" s="67" t="str">
        <f t="shared" si="64"/>
        <v/>
      </c>
      <c r="BK82" s="67" t="str">
        <f t="shared" si="65"/>
        <v/>
      </c>
      <c r="BL82" s="67" t="str">
        <f t="shared" si="66"/>
        <v/>
      </c>
      <c r="BM82" s="67" t="str">
        <f t="shared" si="67"/>
        <v/>
      </c>
      <c r="BN82" s="67" t="str">
        <f t="shared" si="68"/>
        <v/>
      </c>
      <c r="BO82" s="67" t="str">
        <f t="shared" si="69"/>
        <v/>
      </c>
      <c r="BP82" s="67" t="str">
        <f t="shared" si="70"/>
        <v/>
      </c>
      <c r="BQ82" s="67" t="str">
        <f t="shared" si="71"/>
        <v/>
      </c>
      <c r="BR82" s="67" t="str">
        <f t="shared" si="72"/>
        <v/>
      </c>
      <c r="BS82" s="32">
        <f t="shared" si="73"/>
        <v>0</v>
      </c>
      <c r="BT82" s="67">
        <f t="shared" si="74"/>
        <v>0</v>
      </c>
      <c r="BU82" s="67">
        <f t="shared" si="75"/>
        <v>0</v>
      </c>
      <c r="BV82" s="67">
        <f t="shared" si="76"/>
        <v>0</v>
      </c>
      <c r="BW82" s="67">
        <f t="shared" si="77"/>
        <v>0</v>
      </c>
      <c r="BX82" s="67">
        <f t="shared" si="78"/>
        <v>0</v>
      </c>
      <c r="BY82" s="67">
        <f t="shared" si="79"/>
        <v>0</v>
      </c>
      <c r="BZ82" s="67">
        <f t="shared" si="80"/>
        <v>0</v>
      </c>
      <c r="CA82" s="67">
        <f t="shared" si="81"/>
        <v>0</v>
      </c>
      <c r="CB82" s="67">
        <f t="shared" si="82"/>
        <v>0</v>
      </c>
      <c r="CC82" s="67">
        <f t="shared" si="83"/>
        <v>0</v>
      </c>
      <c r="CD82" s="67">
        <f t="shared" si="84"/>
        <v>0</v>
      </c>
      <c r="CE82" s="67">
        <f t="shared" si="85"/>
        <v>0</v>
      </c>
      <c r="CF82" s="67">
        <f t="shared" si="86"/>
        <v>0</v>
      </c>
      <c r="CG82" s="67">
        <f t="shared" si="87"/>
        <v>0</v>
      </c>
      <c r="CH82" s="67">
        <f t="shared" si="88"/>
        <v>0</v>
      </c>
      <c r="CI82" s="67">
        <f t="shared" si="89"/>
        <v>0</v>
      </c>
      <c r="CJ82" s="67">
        <f t="shared" si="90"/>
        <v>0</v>
      </c>
      <c r="CK82" s="14"/>
    </row>
    <row r="83" spans="1:89" s="78" customFormat="1" ht="15.75" customHeight="1" x14ac:dyDescent="0.15">
      <c r="A83" s="209" t="s">
        <v>74</v>
      </c>
      <c r="B83" s="210"/>
      <c r="C83" s="73">
        <f t="shared" si="92"/>
        <v>0</v>
      </c>
      <c r="D83" s="72">
        <f t="shared" si="92"/>
        <v>0</v>
      </c>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t="str">
        <f t="shared" si="54"/>
        <v xml:space="preserve">                </v>
      </c>
      <c r="AP83" s="13"/>
      <c r="AQ83" s="13"/>
      <c r="AR83" s="13"/>
      <c r="AS83" s="13"/>
      <c r="AT83" s="13"/>
      <c r="AU83" s="14"/>
      <c r="AV83" s="14"/>
      <c r="AW83" s="14"/>
      <c r="AX83" s="14"/>
      <c r="AY83" s="13"/>
      <c r="AZ83" s="14"/>
      <c r="BA83" s="32" t="str">
        <f t="shared" si="55"/>
        <v/>
      </c>
      <c r="BB83" s="67" t="str">
        <f t="shared" si="56"/>
        <v/>
      </c>
      <c r="BC83" s="67" t="str">
        <f t="shared" si="57"/>
        <v/>
      </c>
      <c r="BD83" s="67" t="str">
        <f t="shared" si="58"/>
        <v/>
      </c>
      <c r="BE83" s="67" t="str">
        <f t="shared" si="59"/>
        <v/>
      </c>
      <c r="BF83" s="67" t="str">
        <f t="shared" si="60"/>
        <v/>
      </c>
      <c r="BG83" s="67" t="str">
        <f t="shared" si="61"/>
        <v/>
      </c>
      <c r="BH83" s="67" t="str">
        <f t="shared" si="62"/>
        <v/>
      </c>
      <c r="BI83" s="67" t="str">
        <f t="shared" si="63"/>
        <v/>
      </c>
      <c r="BJ83" s="67" t="str">
        <f t="shared" si="64"/>
        <v/>
      </c>
      <c r="BK83" s="67" t="str">
        <f t="shared" si="65"/>
        <v/>
      </c>
      <c r="BL83" s="67" t="str">
        <f t="shared" si="66"/>
        <v/>
      </c>
      <c r="BM83" s="67" t="str">
        <f t="shared" si="67"/>
        <v/>
      </c>
      <c r="BN83" s="67" t="str">
        <f t="shared" si="68"/>
        <v/>
      </c>
      <c r="BO83" s="67" t="str">
        <f t="shared" si="69"/>
        <v/>
      </c>
      <c r="BP83" s="67" t="str">
        <f t="shared" si="70"/>
        <v/>
      </c>
      <c r="BQ83" s="67" t="str">
        <f t="shared" si="71"/>
        <v/>
      </c>
      <c r="BR83" s="67" t="str">
        <f t="shared" si="72"/>
        <v/>
      </c>
      <c r="BS83" s="32">
        <f t="shared" si="73"/>
        <v>0</v>
      </c>
      <c r="BT83" s="67">
        <f t="shared" si="74"/>
        <v>0</v>
      </c>
      <c r="BU83" s="67">
        <f t="shared" si="75"/>
        <v>0</v>
      </c>
      <c r="BV83" s="67">
        <f t="shared" si="76"/>
        <v>0</v>
      </c>
      <c r="BW83" s="67">
        <f t="shared" si="77"/>
        <v>0</v>
      </c>
      <c r="BX83" s="67">
        <f t="shared" si="78"/>
        <v>0</v>
      </c>
      <c r="BY83" s="67">
        <f t="shared" si="79"/>
        <v>0</v>
      </c>
      <c r="BZ83" s="67">
        <f t="shared" si="80"/>
        <v>0</v>
      </c>
      <c r="CA83" s="67">
        <f t="shared" si="81"/>
        <v>0</v>
      </c>
      <c r="CB83" s="67">
        <f t="shared" si="82"/>
        <v>0</v>
      </c>
      <c r="CC83" s="67">
        <f t="shared" si="83"/>
        <v>0</v>
      </c>
      <c r="CD83" s="67">
        <f t="shared" si="84"/>
        <v>0</v>
      </c>
      <c r="CE83" s="67">
        <f t="shared" si="85"/>
        <v>0</v>
      </c>
      <c r="CF83" s="67">
        <f t="shared" si="86"/>
        <v>0</v>
      </c>
      <c r="CG83" s="67">
        <f t="shared" si="87"/>
        <v>0</v>
      </c>
      <c r="CH83" s="67">
        <f t="shared" si="88"/>
        <v>0</v>
      </c>
      <c r="CI83" s="67">
        <f t="shared" si="89"/>
        <v>0</v>
      </c>
      <c r="CJ83" s="67">
        <f t="shared" si="90"/>
        <v>0</v>
      </c>
      <c r="CK83" s="14"/>
    </row>
    <row r="84" spans="1:89" s="78" customFormat="1" ht="15.75" customHeight="1" x14ac:dyDescent="0.15">
      <c r="A84" s="209" t="s">
        <v>75</v>
      </c>
      <c r="B84" s="210"/>
      <c r="C84" s="79">
        <f t="shared" si="92"/>
        <v>0</v>
      </c>
      <c r="D84" s="80">
        <f t="shared" si="92"/>
        <v>0</v>
      </c>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t="str">
        <f t="shared" si="54"/>
        <v xml:space="preserve">                </v>
      </c>
      <c r="AP84" s="13"/>
      <c r="AQ84" s="13"/>
      <c r="AR84" s="13"/>
      <c r="AS84" s="13"/>
      <c r="AT84" s="13"/>
      <c r="AU84" s="14"/>
      <c r="AV84" s="14"/>
      <c r="AW84" s="14"/>
      <c r="AX84" s="14"/>
      <c r="AY84" s="13"/>
      <c r="AZ84" s="14"/>
      <c r="BA84" s="32" t="str">
        <f t="shared" si="55"/>
        <v/>
      </c>
      <c r="BB84" s="67" t="str">
        <f t="shared" si="56"/>
        <v/>
      </c>
      <c r="BC84" s="67" t="str">
        <f t="shared" si="57"/>
        <v/>
      </c>
      <c r="BD84" s="67" t="str">
        <f t="shared" si="58"/>
        <v/>
      </c>
      <c r="BE84" s="67" t="str">
        <f t="shared" si="59"/>
        <v/>
      </c>
      <c r="BF84" s="67" t="str">
        <f t="shared" si="60"/>
        <v/>
      </c>
      <c r="BG84" s="67" t="str">
        <f t="shared" si="61"/>
        <v/>
      </c>
      <c r="BH84" s="67" t="str">
        <f t="shared" si="62"/>
        <v/>
      </c>
      <c r="BI84" s="67" t="str">
        <f t="shared" si="63"/>
        <v/>
      </c>
      <c r="BJ84" s="67" t="str">
        <f t="shared" si="64"/>
        <v/>
      </c>
      <c r="BK84" s="67" t="str">
        <f t="shared" si="65"/>
        <v/>
      </c>
      <c r="BL84" s="67" t="str">
        <f t="shared" si="66"/>
        <v/>
      </c>
      <c r="BM84" s="67" t="str">
        <f t="shared" si="67"/>
        <v/>
      </c>
      <c r="BN84" s="67" t="str">
        <f t="shared" si="68"/>
        <v/>
      </c>
      <c r="BO84" s="67" t="str">
        <f t="shared" si="69"/>
        <v/>
      </c>
      <c r="BP84" s="67" t="str">
        <f t="shared" si="70"/>
        <v/>
      </c>
      <c r="BQ84" s="67" t="str">
        <f t="shared" si="71"/>
        <v/>
      </c>
      <c r="BR84" s="67" t="str">
        <f t="shared" si="72"/>
        <v/>
      </c>
      <c r="BS84" s="32">
        <f t="shared" si="73"/>
        <v>0</v>
      </c>
      <c r="BT84" s="67">
        <f t="shared" si="74"/>
        <v>0</v>
      </c>
      <c r="BU84" s="67">
        <f t="shared" si="75"/>
        <v>0</v>
      </c>
      <c r="BV84" s="67">
        <f t="shared" si="76"/>
        <v>0</v>
      </c>
      <c r="BW84" s="67">
        <f t="shared" si="77"/>
        <v>0</v>
      </c>
      <c r="BX84" s="67">
        <f t="shared" si="78"/>
        <v>0</v>
      </c>
      <c r="BY84" s="67">
        <f t="shared" si="79"/>
        <v>0</v>
      </c>
      <c r="BZ84" s="67">
        <f t="shared" si="80"/>
        <v>0</v>
      </c>
      <c r="CA84" s="67">
        <f t="shared" si="81"/>
        <v>0</v>
      </c>
      <c r="CB84" s="67">
        <f t="shared" si="82"/>
        <v>0</v>
      </c>
      <c r="CC84" s="67">
        <f t="shared" si="83"/>
        <v>0</v>
      </c>
      <c r="CD84" s="67">
        <f t="shared" si="84"/>
        <v>0</v>
      </c>
      <c r="CE84" s="67">
        <f t="shared" si="85"/>
        <v>0</v>
      </c>
      <c r="CF84" s="67">
        <f t="shared" si="86"/>
        <v>0</v>
      </c>
      <c r="CG84" s="67">
        <f t="shared" si="87"/>
        <v>0</v>
      </c>
      <c r="CH84" s="67">
        <f t="shared" si="88"/>
        <v>0</v>
      </c>
      <c r="CI84" s="67">
        <f t="shared" si="89"/>
        <v>0</v>
      </c>
      <c r="CJ84" s="67">
        <f t="shared" si="90"/>
        <v>0</v>
      </c>
      <c r="CK84" s="14"/>
    </row>
    <row r="85" spans="1:89" s="78" customFormat="1" ht="15.75" customHeight="1" x14ac:dyDescent="0.15">
      <c r="A85" s="149" t="s">
        <v>76</v>
      </c>
      <c r="B85" s="150"/>
      <c r="C85" s="79">
        <f>+I85+K85+M85+O85+Q85+S85+U85+W85+Y85+AA85+AC85+AE85+AG85+AI85+AK85+G85+E85</f>
        <v>0</v>
      </c>
      <c r="D85" s="80">
        <f>+J85+L85+N85+P85+R85+T85+V85+X85+Z85+AB85+AD85+AF85+AH85+AJ85+AL85+H85+F85</f>
        <v>0</v>
      </c>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t="str">
        <f t="shared" si="54"/>
        <v xml:space="preserve">                </v>
      </c>
      <c r="AP85" s="13"/>
      <c r="AQ85" s="13"/>
      <c r="AR85" s="13"/>
      <c r="AS85" s="13"/>
      <c r="AT85" s="13"/>
      <c r="AU85" s="14"/>
      <c r="AV85" s="14"/>
      <c r="AW85" s="14"/>
      <c r="AX85" s="14"/>
      <c r="AY85" s="13"/>
      <c r="AZ85" s="14"/>
      <c r="BA85" s="32" t="str">
        <f t="shared" si="55"/>
        <v/>
      </c>
      <c r="BB85" s="67" t="str">
        <f t="shared" si="56"/>
        <v/>
      </c>
      <c r="BC85" s="67" t="str">
        <f t="shared" si="57"/>
        <v/>
      </c>
      <c r="BD85" s="67" t="str">
        <f t="shared" si="58"/>
        <v/>
      </c>
      <c r="BE85" s="67" t="str">
        <f t="shared" si="59"/>
        <v/>
      </c>
      <c r="BF85" s="67" t="str">
        <f t="shared" si="60"/>
        <v/>
      </c>
      <c r="BG85" s="67" t="str">
        <f t="shared" si="61"/>
        <v/>
      </c>
      <c r="BH85" s="67" t="str">
        <f t="shared" si="62"/>
        <v/>
      </c>
      <c r="BI85" s="67" t="str">
        <f t="shared" si="63"/>
        <v/>
      </c>
      <c r="BJ85" s="67" t="str">
        <f t="shared" si="64"/>
        <v/>
      </c>
      <c r="BK85" s="67" t="str">
        <f t="shared" si="65"/>
        <v/>
      </c>
      <c r="BL85" s="67" t="str">
        <f t="shared" si="66"/>
        <v/>
      </c>
      <c r="BM85" s="67" t="str">
        <f t="shared" si="67"/>
        <v/>
      </c>
      <c r="BN85" s="67" t="str">
        <f t="shared" si="68"/>
        <v/>
      </c>
      <c r="BO85" s="67" t="str">
        <f t="shared" si="69"/>
        <v/>
      </c>
      <c r="BP85" s="67" t="str">
        <f t="shared" si="70"/>
        <v/>
      </c>
      <c r="BQ85" s="67" t="str">
        <f t="shared" si="71"/>
        <v/>
      </c>
      <c r="BR85" s="67" t="str">
        <f t="shared" si="72"/>
        <v/>
      </c>
      <c r="BS85" s="32">
        <f t="shared" si="73"/>
        <v>0</v>
      </c>
      <c r="BT85" s="67">
        <f t="shared" si="74"/>
        <v>0</v>
      </c>
      <c r="BU85" s="67">
        <f t="shared" si="75"/>
        <v>0</v>
      </c>
      <c r="BV85" s="67">
        <f t="shared" si="76"/>
        <v>0</v>
      </c>
      <c r="BW85" s="67">
        <f t="shared" si="77"/>
        <v>0</v>
      </c>
      <c r="BX85" s="67">
        <f t="shared" si="78"/>
        <v>0</v>
      </c>
      <c r="BY85" s="67">
        <f t="shared" si="79"/>
        <v>0</v>
      </c>
      <c r="BZ85" s="67">
        <f t="shared" si="80"/>
        <v>0</v>
      </c>
      <c r="CA85" s="67">
        <f t="shared" si="81"/>
        <v>0</v>
      </c>
      <c r="CB85" s="67">
        <f t="shared" si="82"/>
        <v>0</v>
      </c>
      <c r="CC85" s="67">
        <f t="shared" si="83"/>
        <v>0</v>
      </c>
      <c r="CD85" s="67">
        <f t="shared" si="84"/>
        <v>0</v>
      </c>
      <c r="CE85" s="67">
        <f t="shared" si="85"/>
        <v>0</v>
      </c>
      <c r="CF85" s="67">
        <f t="shared" si="86"/>
        <v>0</v>
      </c>
      <c r="CG85" s="67">
        <f t="shared" si="87"/>
        <v>0</v>
      </c>
      <c r="CH85" s="67">
        <f t="shared" si="88"/>
        <v>0</v>
      </c>
      <c r="CI85" s="67">
        <f t="shared" si="89"/>
        <v>0</v>
      </c>
      <c r="CJ85" s="67">
        <f t="shared" si="90"/>
        <v>0</v>
      </c>
      <c r="CK85" s="14"/>
    </row>
    <row r="86" spans="1:89" s="86" customFormat="1" ht="21" customHeight="1" x14ac:dyDescent="0.15">
      <c r="A86" s="219" t="s">
        <v>77</v>
      </c>
      <c r="B86" s="220"/>
      <c r="C86" s="81">
        <f>+I86+K86+M86+O86+Q86+S86+U86+W86+Y86+AA86+AC86+AE86+AG86+AI86+AK86</f>
        <v>0</v>
      </c>
      <c r="D86" s="82">
        <f>+J86+L86+N86+P86+R86+T86+V86+X86+Z86+AB86+AD86+AF86+AH86+AJ86+AL86</f>
        <v>0</v>
      </c>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t="str">
        <f t="shared" si="54"/>
        <v xml:space="preserve">                </v>
      </c>
      <c r="AP86" s="13"/>
      <c r="AQ86" s="13"/>
      <c r="AR86" s="13"/>
      <c r="AS86" s="13"/>
      <c r="AT86" s="13"/>
      <c r="AU86" s="14"/>
      <c r="AV86" s="14"/>
      <c r="AW86" s="14"/>
      <c r="AX86" s="14"/>
      <c r="AY86" s="13"/>
      <c r="AZ86" s="14"/>
      <c r="BA86" s="32" t="str">
        <f t="shared" si="55"/>
        <v/>
      </c>
      <c r="BB86" s="67" t="str">
        <f t="shared" si="56"/>
        <v/>
      </c>
      <c r="BC86" s="67" t="str">
        <f t="shared" si="57"/>
        <v/>
      </c>
      <c r="BD86" s="67" t="str">
        <f t="shared" si="58"/>
        <v/>
      </c>
      <c r="BE86" s="67" t="str">
        <f t="shared" si="59"/>
        <v/>
      </c>
      <c r="BF86" s="67" t="str">
        <f t="shared" si="60"/>
        <v/>
      </c>
      <c r="BG86" s="67" t="str">
        <f t="shared" si="61"/>
        <v/>
      </c>
      <c r="BH86" s="67" t="str">
        <f t="shared" si="62"/>
        <v/>
      </c>
      <c r="BI86" s="67" t="str">
        <f t="shared" si="63"/>
        <v/>
      </c>
      <c r="BJ86" s="67" t="str">
        <f t="shared" si="64"/>
        <v/>
      </c>
      <c r="BK86" s="67" t="str">
        <f t="shared" si="65"/>
        <v/>
      </c>
      <c r="BL86" s="67" t="str">
        <f t="shared" si="66"/>
        <v/>
      </c>
      <c r="BM86" s="67" t="str">
        <f t="shared" si="67"/>
        <v/>
      </c>
      <c r="BN86" s="67" t="str">
        <f t="shared" si="68"/>
        <v/>
      </c>
      <c r="BO86" s="67" t="str">
        <f t="shared" si="69"/>
        <v/>
      </c>
      <c r="BP86" s="67" t="str">
        <f t="shared" si="70"/>
        <v/>
      </c>
      <c r="BQ86" s="67" t="str">
        <f t="shared" si="71"/>
        <v/>
      </c>
      <c r="BR86" s="67" t="str">
        <f t="shared" si="72"/>
        <v/>
      </c>
      <c r="BS86" s="32">
        <f t="shared" si="73"/>
        <v>0</v>
      </c>
      <c r="BT86" s="67">
        <f t="shared" si="74"/>
        <v>0</v>
      </c>
      <c r="BU86" s="67">
        <f t="shared" si="75"/>
        <v>0</v>
      </c>
      <c r="BV86" s="67">
        <f t="shared" si="76"/>
        <v>0</v>
      </c>
      <c r="BW86" s="67">
        <f t="shared" si="77"/>
        <v>0</v>
      </c>
      <c r="BX86" s="67">
        <f t="shared" si="78"/>
        <v>0</v>
      </c>
      <c r="BY86" s="67">
        <f t="shared" si="79"/>
        <v>0</v>
      </c>
      <c r="BZ86" s="67">
        <f t="shared" si="80"/>
        <v>0</v>
      </c>
      <c r="CA86" s="67">
        <f t="shared" si="81"/>
        <v>0</v>
      </c>
      <c r="CB86" s="67">
        <f t="shared" si="82"/>
        <v>0</v>
      </c>
      <c r="CC86" s="67">
        <f t="shared" si="83"/>
        <v>0</v>
      </c>
      <c r="CD86" s="67">
        <f t="shared" si="84"/>
        <v>0</v>
      </c>
      <c r="CE86" s="67">
        <f t="shared" si="85"/>
        <v>0</v>
      </c>
      <c r="CF86" s="67">
        <f t="shared" si="86"/>
        <v>0</v>
      </c>
      <c r="CG86" s="67">
        <f t="shared" si="87"/>
        <v>0</v>
      </c>
      <c r="CH86" s="67">
        <f t="shared" si="88"/>
        <v>0</v>
      </c>
      <c r="CI86" s="67">
        <f t="shared" si="89"/>
        <v>0</v>
      </c>
      <c r="CJ86" s="67">
        <f t="shared" si="90"/>
        <v>0</v>
      </c>
      <c r="CK86" s="14"/>
    </row>
    <row r="87" spans="1:89" ht="24.75" customHeight="1" x14ac:dyDescent="0.2">
      <c r="A87" s="91" t="s">
        <v>80</v>
      </c>
      <c r="B87" s="92"/>
      <c r="C87" s="92"/>
      <c r="D87" s="92"/>
      <c r="E87" s="92"/>
    </row>
    <row r="88" spans="1:89" ht="62.25" customHeight="1" x14ac:dyDescent="0.15">
      <c r="A88" s="94" t="s">
        <v>81</v>
      </c>
      <c r="B88" s="235" t="s">
        <v>82</v>
      </c>
      <c r="C88" s="235"/>
      <c r="D88" s="235" t="s">
        <v>83</v>
      </c>
      <c r="E88" s="235"/>
      <c r="F88" s="235" t="s">
        <v>84</v>
      </c>
      <c r="G88" s="235"/>
    </row>
    <row r="89" spans="1:89" ht="18.75" customHeight="1" x14ac:dyDescent="0.15">
      <c r="A89" s="95" t="s">
        <v>85</v>
      </c>
      <c r="B89" s="175"/>
      <c r="C89" s="176"/>
      <c r="D89" s="176"/>
      <c r="E89" s="176"/>
      <c r="F89" s="176"/>
      <c r="G89" s="177"/>
    </row>
    <row r="90" spans="1:89" ht="24.75" customHeight="1" x14ac:dyDescent="0.15">
      <c r="A90" s="95" t="s">
        <v>86</v>
      </c>
      <c r="B90" s="178"/>
      <c r="C90" s="179"/>
      <c r="D90" s="179"/>
      <c r="E90" s="179"/>
      <c r="F90" s="179"/>
      <c r="G90" s="180"/>
    </row>
    <row r="91" spans="1:89" ht="23.25" customHeight="1" x14ac:dyDescent="0.15">
      <c r="A91" s="95" t="s">
        <v>87</v>
      </c>
      <c r="B91" s="178"/>
      <c r="C91" s="179"/>
      <c r="D91" s="179"/>
      <c r="E91" s="179"/>
      <c r="F91" s="181"/>
      <c r="G91" s="182"/>
    </row>
    <row r="92" spans="1:89" ht="23.25" customHeight="1" x14ac:dyDescent="0.15">
      <c r="A92" s="95" t="s">
        <v>88</v>
      </c>
      <c r="B92" s="172"/>
      <c r="C92" s="173"/>
      <c r="D92" s="173"/>
      <c r="E92" s="173"/>
      <c r="F92" s="173"/>
      <c r="G92" s="174"/>
    </row>
    <row r="169" spans="1:71" ht="18.75" customHeight="1" x14ac:dyDescent="0.15"/>
    <row r="170" spans="1:71" ht="18.75" customHeight="1" x14ac:dyDescent="0.15"/>
    <row r="171" spans="1:71" ht="18.75" customHeight="1" x14ac:dyDescent="0.15"/>
    <row r="172" spans="1:71" ht="18.75" customHeight="1" x14ac:dyDescent="0.15">
      <c r="A172" s="96">
        <f>SUM(A7:AO92)</f>
        <v>5415</v>
      </c>
      <c r="BS172" s="97">
        <v>0</v>
      </c>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2017-01-25T18:45:02Z</dcterms:modified>
</cp:coreProperties>
</file>