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0995" windowHeight="9510"/>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52511"/>
</workbook>
</file>

<file path=xl/calcChain.xml><?xml version="1.0" encoding="utf-8"?>
<calcChain xmlns="http://schemas.openxmlformats.org/spreadsheetml/2006/main">
  <c r="B112" i="3" l="1"/>
  <c r="BE85" i="3"/>
  <c r="BD85" i="3"/>
  <c r="X85" i="3"/>
  <c r="C85" i="3"/>
  <c r="BF85" i="3" s="1"/>
  <c r="BE84" i="3"/>
  <c r="BD84" i="3"/>
  <c r="X84" i="3"/>
  <c r="C84" i="3"/>
  <c r="BF84" i="3" s="1"/>
  <c r="BE83" i="3"/>
  <c r="X83" i="3"/>
  <c r="C83" i="3"/>
  <c r="BD83" i="3" s="1"/>
  <c r="X82" i="3"/>
  <c r="C82" i="3"/>
  <c r="BD82" i="3" s="1"/>
  <c r="BD81" i="3"/>
  <c r="X81" i="3"/>
  <c r="C81" i="3"/>
  <c r="BE81" i="3" s="1"/>
  <c r="BE80" i="3"/>
  <c r="BD80" i="3"/>
  <c r="X80" i="3"/>
  <c r="C80" i="3"/>
  <c r="BF80" i="3" s="1"/>
  <c r="BE79" i="3"/>
  <c r="X79" i="3"/>
  <c r="C79" i="3"/>
  <c r="BD79" i="3" s="1"/>
  <c r="X78" i="3"/>
  <c r="C78" i="3"/>
  <c r="BD78" i="3" s="1"/>
  <c r="BD77" i="3"/>
  <c r="X77" i="3"/>
  <c r="C77" i="3"/>
  <c r="BE77" i="3" s="1"/>
  <c r="BE76" i="3"/>
  <c r="BD76" i="3"/>
  <c r="X76" i="3"/>
  <c r="C76" i="3"/>
  <c r="BF76" i="3" s="1"/>
  <c r="BE75" i="3"/>
  <c r="X75" i="3"/>
  <c r="C75" i="3"/>
  <c r="BF75" i="3" s="1"/>
  <c r="X74" i="3"/>
  <c r="C74" i="3"/>
  <c r="BD74" i="3" s="1"/>
  <c r="BD73" i="3"/>
  <c r="X73" i="3"/>
  <c r="C73" i="3"/>
  <c r="BE73" i="3" s="1"/>
  <c r="BE72" i="3"/>
  <c r="BD72" i="3"/>
  <c r="X72" i="3"/>
  <c r="C72" i="3"/>
  <c r="BF72" i="3" s="1"/>
  <c r="BE71" i="3"/>
  <c r="X71" i="3"/>
  <c r="C71" i="3"/>
  <c r="BD71" i="3" s="1"/>
  <c r="X70" i="3"/>
  <c r="C70" i="3"/>
  <c r="BD70" i="3" s="1"/>
  <c r="BD69" i="3"/>
  <c r="X69" i="3"/>
  <c r="C69" i="3"/>
  <c r="BE69" i="3" s="1"/>
  <c r="BE68" i="3"/>
  <c r="BD68" i="3"/>
  <c r="X68" i="3"/>
  <c r="C68" i="3"/>
  <c r="BF68" i="3" s="1"/>
  <c r="BE67" i="3"/>
  <c r="X67" i="3"/>
  <c r="C67" i="3"/>
  <c r="BF67" i="3" s="1"/>
  <c r="X66" i="3"/>
  <c r="C66" i="3"/>
  <c r="BD65" i="3"/>
  <c r="X65" i="3"/>
  <c r="C65" i="3"/>
  <c r="BE65" i="3" s="1"/>
  <c r="BE64" i="3"/>
  <c r="BD64" i="3"/>
  <c r="X64" i="3"/>
  <c r="C64" i="3"/>
  <c r="BF64" i="3" s="1"/>
  <c r="C60" i="3"/>
  <c r="BB59" i="3"/>
  <c r="BA59" i="3"/>
  <c r="V59" i="3" s="1"/>
  <c r="C59" i="3"/>
  <c r="BD59" i="3" s="1"/>
  <c r="BF48" i="3"/>
  <c r="BE48" i="3"/>
  <c r="BB48" i="3"/>
  <c r="BA48" i="3"/>
  <c r="C48" i="3"/>
  <c r="BC48" i="3" s="1"/>
  <c r="BF47" i="3"/>
  <c r="BE47" i="3"/>
  <c r="BB47" i="3"/>
  <c r="BA47" i="3"/>
  <c r="X47" i="3" s="1"/>
  <c r="C47" i="3"/>
  <c r="BC47" i="3" s="1"/>
  <c r="BF46" i="3"/>
  <c r="BE46" i="3"/>
  <c r="BB46" i="3"/>
  <c r="BA46" i="3"/>
  <c r="C46" i="3"/>
  <c r="BC46" i="3" s="1"/>
  <c r="W45" i="3"/>
  <c r="V45" i="3"/>
  <c r="U45" i="3"/>
  <c r="T45" i="3"/>
  <c r="S45" i="3"/>
  <c r="R45" i="3"/>
  <c r="Q45" i="3"/>
  <c r="P45" i="3"/>
  <c r="O45" i="3"/>
  <c r="N45" i="3"/>
  <c r="M45" i="3"/>
  <c r="L45" i="3"/>
  <c r="K45" i="3"/>
  <c r="J45" i="3"/>
  <c r="I45" i="3"/>
  <c r="H45" i="3"/>
  <c r="G45" i="3"/>
  <c r="F45" i="3"/>
  <c r="E45" i="3"/>
  <c r="D45" i="3"/>
  <c r="C45" i="3" s="1"/>
  <c r="BF44" i="3"/>
  <c r="BE44" i="3"/>
  <c r="BB44" i="3"/>
  <c r="BA44" i="3"/>
  <c r="X44" i="3" s="1"/>
  <c r="C44" i="3"/>
  <c r="BC44" i="3" s="1"/>
  <c r="BF43" i="3"/>
  <c r="BE43" i="3"/>
  <c r="BB43" i="3"/>
  <c r="BA43" i="3"/>
  <c r="C43" i="3"/>
  <c r="BC43" i="3" s="1"/>
  <c r="BF42" i="3"/>
  <c r="BE42" i="3"/>
  <c r="BB42" i="3"/>
  <c r="BA42" i="3"/>
  <c r="C42" i="3"/>
  <c r="BC42" i="3" s="1"/>
  <c r="BF41" i="3"/>
  <c r="BE41" i="3"/>
  <c r="BB41" i="3"/>
  <c r="BA41" i="3"/>
  <c r="C41" i="3"/>
  <c r="BC41" i="3" s="1"/>
  <c r="BF40" i="3"/>
  <c r="BE40" i="3"/>
  <c r="BB40" i="3"/>
  <c r="BA40" i="3"/>
  <c r="X40" i="3" s="1"/>
  <c r="C40" i="3"/>
  <c r="BC40" i="3" s="1"/>
  <c r="BF39" i="3"/>
  <c r="BE39" i="3"/>
  <c r="BB39" i="3"/>
  <c r="BA39" i="3"/>
  <c r="C39" i="3"/>
  <c r="BC39" i="3" s="1"/>
  <c r="BE34" i="3"/>
  <c r="BB34" i="3"/>
  <c r="C34" i="3"/>
  <c r="BE33" i="3"/>
  <c r="BB33" i="3"/>
  <c r="C33" i="3"/>
  <c r="E32" i="3"/>
  <c r="D32" i="3"/>
  <c r="C32" i="3" s="1"/>
  <c r="BB31" i="3"/>
  <c r="C31" i="3"/>
  <c r="BE31" i="3" s="1"/>
  <c r="BE30" i="3"/>
  <c r="C30" i="3"/>
  <c r="BB30" i="3" s="1"/>
  <c r="E29" i="3"/>
  <c r="D29" i="3"/>
  <c r="C29" i="3"/>
  <c r="C25" i="3"/>
  <c r="BC22" i="3"/>
  <c r="C22" i="3"/>
  <c r="C21" i="3"/>
  <c r="BC20" i="3"/>
  <c r="W20" i="3"/>
  <c r="V20" i="3"/>
  <c r="U20" i="3"/>
  <c r="T20" i="3"/>
  <c r="S20" i="3"/>
  <c r="R20" i="3"/>
  <c r="Q20" i="3"/>
  <c r="P20" i="3"/>
  <c r="O20" i="3"/>
  <c r="N20" i="3"/>
  <c r="M20" i="3"/>
  <c r="L20" i="3"/>
  <c r="K20" i="3"/>
  <c r="J20" i="3"/>
  <c r="I20" i="3"/>
  <c r="H20" i="3"/>
  <c r="G20" i="3"/>
  <c r="F20" i="3"/>
  <c r="C20" i="3" s="1"/>
  <c r="E20" i="3"/>
  <c r="D20" i="3"/>
  <c r="BF19" i="3"/>
  <c r="BB19" i="3"/>
  <c r="C19" i="3"/>
  <c r="BD19" i="3" s="1"/>
  <c r="BF18" i="3"/>
  <c r="BB18" i="3"/>
  <c r="C18" i="3"/>
  <c r="BD18" i="3" s="1"/>
  <c r="BF17" i="3"/>
  <c r="BB17" i="3"/>
  <c r="C17" i="3"/>
  <c r="BD17" i="3" s="1"/>
  <c r="BF16" i="3"/>
  <c r="BB16" i="3"/>
  <c r="C16" i="3"/>
  <c r="BD16" i="3" s="1"/>
  <c r="BF15" i="3"/>
  <c r="BB15" i="3"/>
  <c r="C15" i="3"/>
  <c r="BD15" i="3" s="1"/>
  <c r="BF14" i="3"/>
  <c r="BB14" i="3"/>
  <c r="C14" i="3"/>
  <c r="BD14" i="3" s="1"/>
  <c r="BF13" i="3"/>
  <c r="BB13" i="3"/>
  <c r="C13" i="3"/>
  <c r="BD13" i="3" s="1"/>
  <c r="BF12" i="3"/>
  <c r="BB12" i="3"/>
  <c r="C12" i="3"/>
  <c r="BD12" i="3" s="1"/>
  <c r="BF11" i="3"/>
  <c r="BB11" i="3"/>
  <c r="C11" i="3"/>
  <c r="BD11" i="3" s="1"/>
  <c r="A5" i="3"/>
  <c r="A4" i="3"/>
  <c r="A3" i="3"/>
  <c r="A2" i="3"/>
  <c r="BC45" i="3" l="1"/>
  <c r="BF45" i="3"/>
  <c r="BB45" i="3"/>
  <c r="BD45" i="3"/>
  <c r="BA45" i="3"/>
  <c r="X45" i="3" s="1"/>
  <c r="BA60" i="3"/>
  <c r="BE60" i="3"/>
  <c r="BB60" i="3"/>
  <c r="BE21" i="3"/>
  <c r="BA21" i="3"/>
  <c r="BF21" i="3"/>
  <c r="BB21" i="3"/>
  <c r="BD21" i="3"/>
  <c r="BA25" i="3"/>
  <c r="W25" i="3" s="1"/>
  <c r="BD25" i="3"/>
  <c r="X41" i="3"/>
  <c r="BE45" i="3"/>
  <c r="X48" i="3"/>
  <c r="BD60" i="3"/>
  <c r="BD66" i="3"/>
  <c r="BE66" i="3"/>
  <c r="BE20" i="3"/>
  <c r="BA20" i="3"/>
  <c r="BD20" i="3"/>
  <c r="BD202" i="3" s="1"/>
  <c r="BF20" i="3"/>
  <c r="BB20" i="3"/>
  <c r="BC21" i="3"/>
  <c r="X42" i="3"/>
  <c r="BE22" i="3"/>
  <c r="BA22" i="3"/>
  <c r="BF22" i="3"/>
  <c r="BB22" i="3"/>
  <c r="BD22" i="3"/>
  <c r="X39" i="3"/>
  <c r="X43" i="3"/>
  <c r="X46" i="3"/>
  <c r="BF66" i="3"/>
  <c r="BF70" i="3"/>
  <c r="BF74" i="3"/>
  <c r="BF82" i="3"/>
  <c r="BC11" i="3"/>
  <c r="BC12" i="3"/>
  <c r="BC16" i="3"/>
  <c r="BC17" i="3"/>
  <c r="BC18" i="3"/>
  <c r="BC19" i="3"/>
  <c r="BF71" i="3"/>
  <c r="BF79" i="3"/>
  <c r="BF83" i="3"/>
  <c r="BA11" i="3"/>
  <c r="X11" i="3" s="1"/>
  <c r="BE11" i="3"/>
  <c r="BA12" i="3"/>
  <c r="X12" i="3" s="1"/>
  <c r="BE12" i="3"/>
  <c r="BA13" i="3"/>
  <c r="BE13" i="3"/>
  <c r="BA14" i="3"/>
  <c r="X14" i="3" s="1"/>
  <c r="BE14" i="3"/>
  <c r="BA15" i="3"/>
  <c r="BE15" i="3"/>
  <c r="BA16" i="3"/>
  <c r="X16" i="3" s="1"/>
  <c r="BE16" i="3"/>
  <c r="BA17" i="3"/>
  <c r="BE17" i="3"/>
  <c r="BA18" i="3"/>
  <c r="X18" i="3" s="1"/>
  <c r="BE18" i="3"/>
  <c r="BA19" i="3"/>
  <c r="X19" i="3" s="1"/>
  <c r="BE19" i="3"/>
  <c r="BD30" i="3"/>
  <c r="BA31" i="3"/>
  <c r="BD39" i="3"/>
  <c r="BD40" i="3"/>
  <c r="BD41" i="3"/>
  <c r="BD42" i="3"/>
  <c r="BD43" i="3"/>
  <c r="BD44" i="3"/>
  <c r="BD46" i="3"/>
  <c r="BD47" i="3"/>
  <c r="BD48" i="3"/>
  <c r="BE59" i="3"/>
  <c r="BF65" i="3"/>
  <c r="BD67" i="3"/>
  <c r="BF69" i="3"/>
  <c r="BE70" i="3"/>
  <c r="BF73" i="3"/>
  <c r="BE74" i="3"/>
  <c r="BD75" i="3"/>
  <c r="BF77" i="3"/>
  <c r="BE78" i="3"/>
  <c r="BF81" i="3"/>
  <c r="BE82" i="3"/>
  <c r="BF78" i="3"/>
  <c r="BC13" i="3"/>
  <c r="BC14" i="3"/>
  <c r="BC15" i="3"/>
  <c r="BA30" i="3"/>
  <c r="BD31" i="3"/>
  <c r="B112" i="2"/>
  <c r="BE85" i="2"/>
  <c r="BD85" i="2"/>
  <c r="X85" i="2"/>
  <c r="C85" i="2"/>
  <c r="BF85" i="2" s="1"/>
  <c r="BF84" i="2"/>
  <c r="X84" i="2"/>
  <c r="C84" i="2"/>
  <c r="BD84" i="2" s="1"/>
  <c r="BF83" i="2"/>
  <c r="X83" i="2"/>
  <c r="C83" i="2"/>
  <c r="BE82" i="2"/>
  <c r="BD82" i="2"/>
  <c r="X82" i="2"/>
  <c r="C82" i="2"/>
  <c r="BF82" i="2" s="1"/>
  <c r="BE81" i="2"/>
  <c r="BD81" i="2"/>
  <c r="X81" i="2"/>
  <c r="C81" i="2"/>
  <c r="BF81" i="2" s="1"/>
  <c r="BF80" i="2"/>
  <c r="BE80" i="2"/>
  <c r="X80" i="2"/>
  <c r="C80" i="2"/>
  <c r="BD80" i="2" s="1"/>
  <c r="BF79" i="2"/>
  <c r="X79" i="2"/>
  <c r="C79" i="2"/>
  <c r="BE78" i="2"/>
  <c r="BD78" i="2"/>
  <c r="X78" i="2"/>
  <c r="C78" i="2"/>
  <c r="BF78" i="2" s="1"/>
  <c r="BE77" i="2"/>
  <c r="BD77" i="2"/>
  <c r="X77" i="2"/>
  <c r="C77" i="2"/>
  <c r="BF77" i="2" s="1"/>
  <c r="BF76" i="2"/>
  <c r="BE76" i="2"/>
  <c r="X76" i="2"/>
  <c r="C76" i="2"/>
  <c r="BD76" i="2" s="1"/>
  <c r="X75" i="2"/>
  <c r="C75" i="2"/>
  <c r="BE74" i="2"/>
  <c r="BD74" i="2"/>
  <c r="X74" i="2"/>
  <c r="C74" i="2"/>
  <c r="BF74" i="2" s="1"/>
  <c r="BE73" i="2"/>
  <c r="BD73" i="2"/>
  <c r="X73" i="2"/>
  <c r="C73" i="2"/>
  <c r="BF73" i="2" s="1"/>
  <c r="X72" i="2"/>
  <c r="C72" i="2"/>
  <c r="BD72" i="2" s="1"/>
  <c r="X71" i="2"/>
  <c r="C71" i="2"/>
  <c r="BE70" i="2"/>
  <c r="BD70" i="2"/>
  <c r="X70" i="2"/>
  <c r="C70" i="2"/>
  <c r="BF70" i="2" s="1"/>
  <c r="BE69" i="2"/>
  <c r="BD69" i="2"/>
  <c r="X69" i="2"/>
  <c r="C69" i="2"/>
  <c r="BF69" i="2" s="1"/>
  <c r="BF68" i="2"/>
  <c r="X68" i="2"/>
  <c r="C68" i="2"/>
  <c r="BD68" i="2" s="1"/>
  <c r="BF67" i="2"/>
  <c r="X67" i="2"/>
  <c r="C67" i="2"/>
  <c r="BE66" i="2"/>
  <c r="BD66" i="2"/>
  <c r="X66" i="2"/>
  <c r="C66" i="2"/>
  <c r="BF66" i="2" s="1"/>
  <c r="BE65" i="2"/>
  <c r="BD65" i="2"/>
  <c r="X65" i="2"/>
  <c r="C65" i="2"/>
  <c r="BF65" i="2" s="1"/>
  <c r="BF64" i="2"/>
  <c r="BE64" i="2"/>
  <c r="X64" i="2"/>
  <c r="C64" i="2"/>
  <c r="BD64" i="2" s="1"/>
  <c r="BE60" i="2"/>
  <c r="BB60" i="2"/>
  <c r="BA60" i="2"/>
  <c r="V60" i="2"/>
  <c r="C60" i="2"/>
  <c r="BD60" i="2" s="1"/>
  <c r="BD59" i="2"/>
  <c r="C59" i="2"/>
  <c r="BF48" i="2"/>
  <c r="BC48" i="2"/>
  <c r="C48" i="2"/>
  <c r="BF47" i="2"/>
  <c r="BC47" i="2"/>
  <c r="C47" i="2"/>
  <c r="BF46" i="2"/>
  <c r="BC46" i="2"/>
  <c r="C46" i="2"/>
  <c r="W45" i="2"/>
  <c r="V45" i="2"/>
  <c r="U45" i="2"/>
  <c r="T45" i="2"/>
  <c r="S45" i="2"/>
  <c r="R45" i="2"/>
  <c r="Q45" i="2"/>
  <c r="P45" i="2"/>
  <c r="O45" i="2"/>
  <c r="N45" i="2"/>
  <c r="M45" i="2"/>
  <c r="L45" i="2"/>
  <c r="K45" i="2"/>
  <c r="J45" i="2"/>
  <c r="I45" i="2"/>
  <c r="H45" i="2"/>
  <c r="G45" i="2"/>
  <c r="F45" i="2"/>
  <c r="C45" i="2" s="1"/>
  <c r="E45" i="2"/>
  <c r="D45" i="2"/>
  <c r="BF44" i="2"/>
  <c r="BC44" i="2"/>
  <c r="BB44" i="2"/>
  <c r="C44" i="2"/>
  <c r="BC43" i="2"/>
  <c r="C43" i="2"/>
  <c r="BF42" i="2"/>
  <c r="BC42" i="2"/>
  <c r="BB42" i="2"/>
  <c r="C42" i="2"/>
  <c r="BC41" i="2"/>
  <c r="C41" i="2"/>
  <c r="BF40" i="2"/>
  <c r="BC40" i="2"/>
  <c r="BB40" i="2"/>
  <c r="C40" i="2"/>
  <c r="BC39" i="2"/>
  <c r="C39" i="2"/>
  <c r="BE34" i="2"/>
  <c r="C34" i="2"/>
  <c r="BB34" i="2" s="1"/>
  <c r="BE33" i="2"/>
  <c r="C33" i="2"/>
  <c r="BB33" i="2" s="1"/>
  <c r="E32" i="2"/>
  <c r="D32" i="2"/>
  <c r="C32" i="2"/>
  <c r="C31" i="2"/>
  <c r="BB31" i="2" s="1"/>
  <c r="BD30" i="2"/>
  <c r="BB30" i="2"/>
  <c r="BA30" i="2"/>
  <c r="F30" i="2" s="1"/>
  <c r="C30" i="2"/>
  <c r="BE30" i="2" s="1"/>
  <c r="E29" i="2"/>
  <c r="D29" i="2"/>
  <c r="C29" i="2" s="1"/>
  <c r="BD25" i="2"/>
  <c r="BA25" i="2"/>
  <c r="W25" i="2"/>
  <c r="C25" i="2"/>
  <c r="BF22" i="2"/>
  <c r="BE22" i="2"/>
  <c r="BD22" i="2"/>
  <c r="BB22" i="2"/>
  <c r="BA22" i="2"/>
  <c r="X22" i="2" s="1"/>
  <c r="C22" i="2"/>
  <c r="BC22" i="2" s="1"/>
  <c r="BF21" i="2"/>
  <c r="BE21" i="2"/>
  <c r="BD21" i="2"/>
  <c r="BB21" i="2"/>
  <c r="BA21" i="2"/>
  <c r="X21" i="2"/>
  <c r="C21" i="2"/>
  <c r="BC21" i="2" s="1"/>
  <c r="BD20" i="2"/>
  <c r="W20" i="2"/>
  <c r="V20" i="2"/>
  <c r="U20" i="2"/>
  <c r="T20" i="2"/>
  <c r="S20" i="2"/>
  <c r="R20" i="2"/>
  <c r="Q20" i="2"/>
  <c r="P20" i="2"/>
  <c r="O20" i="2"/>
  <c r="N20" i="2"/>
  <c r="M20" i="2"/>
  <c r="L20" i="2"/>
  <c r="K20" i="2"/>
  <c r="J20" i="2"/>
  <c r="I20" i="2"/>
  <c r="H20" i="2"/>
  <c r="G20" i="2"/>
  <c r="F20" i="2"/>
  <c r="E20" i="2"/>
  <c r="D20" i="2"/>
  <c r="C20" i="2"/>
  <c r="BC20" i="2" s="1"/>
  <c r="BE19" i="2"/>
  <c r="BC19" i="2"/>
  <c r="BA19" i="2"/>
  <c r="C19" i="2"/>
  <c r="BC18" i="2"/>
  <c r="C18" i="2"/>
  <c r="BE17" i="2"/>
  <c r="BC17" i="2"/>
  <c r="BA17" i="2"/>
  <c r="C17" i="2"/>
  <c r="BC16" i="2"/>
  <c r="C16" i="2"/>
  <c r="BE15" i="2"/>
  <c r="BC15" i="2"/>
  <c r="BA15" i="2"/>
  <c r="C15" i="2"/>
  <c r="BC14" i="2"/>
  <c r="C14" i="2"/>
  <c r="BE13" i="2"/>
  <c r="BC13" i="2"/>
  <c r="BA13" i="2"/>
  <c r="C13" i="2"/>
  <c r="BC12" i="2"/>
  <c r="C12" i="2"/>
  <c r="BE11" i="2"/>
  <c r="BC11" i="2"/>
  <c r="BA11" i="2"/>
  <c r="C11" i="2"/>
  <c r="A5" i="2"/>
  <c r="A4" i="2"/>
  <c r="A3" i="2"/>
  <c r="A2" i="2"/>
  <c r="F33" i="3" l="1"/>
  <c r="F30" i="3"/>
  <c r="A202" i="3" s="1"/>
  <c r="X17" i="3"/>
  <c r="X15" i="3"/>
  <c r="X13" i="3"/>
  <c r="X22" i="3"/>
  <c r="X21" i="3"/>
  <c r="F31" i="3"/>
  <c r="F34" i="3"/>
  <c r="V60" i="3"/>
  <c r="BE45" i="2"/>
  <c r="BA45" i="2"/>
  <c r="BD45" i="2"/>
  <c r="BB45" i="2"/>
  <c r="BF45" i="2"/>
  <c r="BC45" i="2"/>
  <c r="F33" i="2"/>
  <c r="BE75" i="2"/>
  <c r="BD75" i="2"/>
  <c r="BF12" i="2"/>
  <c r="BB12" i="2"/>
  <c r="BD12" i="2"/>
  <c r="BF14" i="2"/>
  <c r="BB14" i="2"/>
  <c r="BD14" i="2"/>
  <c r="BF16" i="2"/>
  <c r="BB16" i="2"/>
  <c r="BD16" i="2"/>
  <c r="BF18" i="2"/>
  <c r="BB18" i="2"/>
  <c r="BD18" i="2"/>
  <c r="BE20" i="2"/>
  <c r="BA31" i="2"/>
  <c r="BE39" i="2"/>
  <c r="BA39" i="2"/>
  <c r="X39" i="2" s="1"/>
  <c r="BD39" i="2"/>
  <c r="BE41" i="2"/>
  <c r="BA41" i="2"/>
  <c r="BD41" i="2"/>
  <c r="BE43" i="2"/>
  <c r="BA43" i="2"/>
  <c r="BD43" i="2"/>
  <c r="BE71" i="2"/>
  <c r="BD71" i="2"/>
  <c r="BE12" i="2"/>
  <c r="BE14" i="2"/>
  <c r="BE16" i="2"/>
  <c r="BE18" i="2"/>
  <c r="BA20" i="2"/>
  <c r="BF20" i="2"/>
  <c r="BD31" i="2"/>
  <c r="BF39" i="2"/>
  <c r="BF41" i="2"/>
  <c r="BF43" i="2"/>
  <c r="BE46" i="2"/>
  <c r="BA46" i="2"/>
  <c r="X46" i="2" s="1"/>
  <c r="BD46" i="2"/>
  <c r="BE47" i="2"/>
  <c r="BA47" i="2"/>
  <c r="BD47" i="2"/>
  <c r="BE48" i="2"/>
  <c r="BA48" i="2"/>
  <c r="BD48" i="2"/>
  <c r="BA59" i="2"/>
  <c r="V59" i="2" s="1"/>
  <c r="BE59" i="2"/>
  <c r="BE67" i="2"/>
  <c r="BD67" i="2"/>
  <c r="BE72" i="2"/>
  <c r="BF75" i="2"/>
  <c r="BE83" i="2"/>
  <c r="BD83" i="2"/>
  <c r="BF11" i="2"/>
  <c r="BB11" i="2"/>
  <c r="X11" i="2" s="1"/>
  <c r="BD11" i="2"/>
  <c r="BA12" i="2"/>
  <c r="X12" i="2" s="1"/>
  <c r="BF13" i="2"/>
  <c r="BB13" i="2"/>
  <c r="X13" i="2" s="1"/>
  <c r="BD13" i="2"/>
  <c r="BA14" i="2"/>
  <c r="X14" i="2" s="1"/>
  <c r="BF15" i="2"/>
  <c r="BB15" i="2"/>
  <c r="X15" i="2" s="1"/>
  <c r="BD15" i="2"/>
  <c r="BA16" i="2"/>
  <c r="X16" i="2" s="1"/>
  <c r="BF17" i="2"/>
  <c r="BB17" i="2"/>
  <c r="X17" i="2" s="1"/>
  <c r="BD17" i="2"/>
  <c r="BA18" i="2"/>
  <c r="X18" i="2" s="1"/>
  <c r="BF19" i="2"/>
  <c r="BB19" i="2"/>
  <c r="X19" i="2" s="1"/>
  <c r="BD19" i="2"/>
  <c r="BB20" i="2"/>
  <c r="BE31" i="2"/>
  <c r="BB39" i="2"/>
  <c r="BE40" i="2"/>
  <c r="BA40" i="2"/>
  <c r="X40" i="2" s="1"/>
  <c r="BD40" i="2"/>
  <c r="BB41" i="2"/>
  <c r="BE42" i="2"/>
  <c r="BA42" i="2"/>
  <c r="X42" i="2" s="1"/>
  <c r="BD42" i="2"/>
  <c r="BB43" i="2"/>
  <c r="BE44" i="2"/>
  <c r="BA44" i="2"/>
  <c r="X44" i="2" s="1"/>
  <c r="BD44" i="2"/>
  <c r="BB46" i="2"/>
  <c r="BB47" i="2"/>
  <c r="BB48" i="2"/>
  <c r="BB59" i="2"/>
  <c r="BE68" i="2"/>
  <c r="BF71" i="2"/>
  <c r="BF72" i="2"/>
  <c r="BE79" i="2"/>
  <c r="BD79" i="2"/>
  <c r="BE84" i="2"/>
  <c r="B112" i="4"/>
  <c r="X85" i="4"/>
  <c r="C85" i="4"/>
  <c r="X84" i="4"/>
  <c r="C84" i="4"/>
  <c r="BE83" i="4"/>
  <c r="BD83" i="4"/>
  <c r="X83" i="4"/>
  <c r="C83" i="4"/>
  <c r="BF83" i="4" s="1"/>
  <c r="BE82" i="4"/>
  <c r="BD82" i="4"/>
  <c r="X82" i="4"/>
  <c r="C82" i="4"/>
  <c r="BF82" i="4" s="1"/>
  <c r="BF81" i="4"/>
  <c r="X81" i="4"/>
  <c r="C81" i="4"/>
  <c r="BD81" i="4" s="1"/>
  <c r="BF80" i="4"/>
  <c r="X80" i="4"/>
  <c r="C80" i="4"/>
  <c r="BE79" i="4"/>
  <c r="BD79" i="4"/>
  <c r="X79" i="4"/>
  <c r="C79" i="4"/>
  <c r="BF79" i="4" s="1"/>
  <c r="BE78" i="4"/>
  <c r="BD78" i="4"/>
  <c r="X78" i="4"/>
  <c r="C78" i="4"/>
  <c r="BF78" i="4" s="1"/>
  <c r="BF77" i="4"/>
  <c r="BE77" i="4"/>
  <c r="X77" i="4"/>
  <c r="C77" i="4"/>
  <c r="BD77" i="4" s="1"/>
  <c r="BF76" i="4"/>
  <c r="X76" i="4"/>
  <c r="C76" i="4"/>
  <c r="BE75" i="4"/>
  <c r="BD75" i="4"/>
  <c r="X75" i="4"/>
  <c r="C75" i="4"/>
  <c r="BF75" i="4" s="1"/>
  <c r="BE74" i="4"/>
  <c r="BD74" i="4"/>
  <c r="X74" i="4"/>
  <c r="C74" i="4"/>
  <c r="BF74" i="4" s="1"/>
  <c r="BF73" i="4"/>
  <c r="BE73" i="4"/>
  <c r="X73" i="4"/>
  <c r="C73" i="4"/>
  <c r="BD73" i="4" s="1"/>
  <c r="X72" i="4"/>
  <c r="C72" i="4"/>
  <c r="BE71" i="4"/>
  <c r="BD71" i="4"/>
  <c r="X71" i="4"/>
  <c r="C71" i="4"/>
  <c r="BF71" i="4" s="1"/>
  <c r="BE70" i="4"/>
  <c r="BD70" i="4"/>
  <c r="X70" i="4"/>
  <c r="C70" i="4"/>
  <c r="BF70" i="4" s="1"/>
  <c r="X69" i="4"/>
  <c r="C69" i="4"/>
  <c r="BD69" i="4" s="1"/>
  <c r="X68" i="4"/>
  <c r="C68" i="4"/>
  <c r="BE67" i="4"/>
  <c r="BD67" i="4"/>
  <c r="X67" i="4"/>
  <c r="C67" i="4"/>
  <c r="BF67" i="4" s="1"/>
  <c r="BE66" i="4"/>
  <c r="BD66" i="4"/>
  <c r="X66" i="4"/>
  <c r="C66" i="4"/>
  <c r="BF66" i="4" s="1"/>
  <c r="BF65" i="4"/>
  <c r="X65" i="4"/>
  <c r="C65" i="4"/>
  <c r="BD65" i="4" s="1"/>
  <c r="BF64" i="4"/>
  <c r="X64" i="4"/>
  <c r="C64" i="4"/>
  <c r="BB60" i="4"/>
  <c r="BA60" i="4"/>
  <c r="V60" i="4" s="1"/>
  <c r="C60" i="4"/>
  <c r="BE60" i="4" s="1"/>
  <c r="BE59" i="4"/>
  <c r="BD59" i="4"/>
  <c r="C59" i="4"/>
  <c r="BD48" i="4"/>
  <c r="BC48" i="4"/>
  <c r="C48" i="4"/>
  <c r="BD47" i="4"/>
  <c r="BC47" i="4"/>
  <c r="C47" i="4"/>
  <c r="BD46" i="4"/>
  <c r="BC46" i="4"/>
  <c r="C46" i="4"/>
  <c r="W45" i="4"/>
  <c r="V45" i="4"/>
  <c r="U45" i="4"/>
  <c r="T45" i="4"/>
  <c r="S45" i="4"/>
  <c r="R45" i="4"/>
  <c r="Q45" i="4"/>
  <c r="P45" i="4"/>
  <c r="O45" i="4"/>
  <c r="N45" i="4"/>
  <c r="M45" i="4"/>
  <c r="L45" i="4"/>
  <c r="K45" i="4"/>
  <c r="J45" i="4"/>
  <c r="I45" i="4"/>
  <c r="H45" i="4"/>
  <c r="G45" i="4"/>
  <c r="F45" i="4"/>
  <c r="E45" i="4"/>
  <c r="D45" i="4"/>
  <c r="C45" i="4" s="1"/>
  <c r="BD44" i="4"/>
  <c r="BC44" i="4"/>
  <c r="C44" i="4"/>
  <c r="BC43" i="4"/>
  <c r="BA43" i="4"/>
  <c r="C43" i="4"/>
  <c r="C42" i="4"/>
  <c r="BC41" i="4"/>
  <c r="BA41" i="4"/>
  <c r="C41" i="4"/>
  <c r="C40" i="4"/>
  <c r="BC39" i="4"/>
  <c r="BA39" i="4"/>
  <c r="C39" i="4"/>
  <c r="BB34" i="4"/>
  <c r="F34" i="4"/>
  <c r="C34" i="4"/>
  <c r="BE34" i="4" s="1"/>
  <c r="C33" i="4"/>
  <c r="BE33" i="4" s="1"/>
  <c r="E32" i="4"/>
  <c r="D32" i="4"/>
  <c r="C32" i="4"/>
  <c r="BE31" i="4"/>
  <c r="BB31" i="4"/>
  <c r="BA31" i="4"/>
  <c r="F31" i="4"/>
  <c r="C31" i="4"/>
  <c r="BD31" i="4" s="1"/>
  <c r="BB30" i="4"/>
  <c r="C30" i="4"/>
  <c r="E29" i="4"/>
  <c r="D29" i="4"/>
  <c r="C29" i="4"/>
  <c r="C25" i="4"/>
  <c r="BD25" i="4" s="1"/>
  <c r="BF22" i="4"/>
  <c r="BC22" i="4"/>
  <c r="BB22" i="4"/>
  <c r="BA22" i="4"/>
  <c r="X22" i="4" s="1"/>
  <c r="C22" i="4"/>
  <c r="BD22" i="4" s="1"/>
  <c r="BC21" i="4"/>
  <c r="C21" i="4"/>
  <c r="BD21" i="4" s="1"/>
  <c r="W20" i="4"/>
  <c r="V20" i="4"/>
  <c r="U20" i="4"/>
  <c r="T20" i="4"/>
  <c r="S20" i="4"/>
  <c r="R20" i="4"/>
  <c r="Q20" i="4"/>
  <c r="P20" i="4"/>
  <c r="O20" i="4"/>
  <c r="N20" i="4"/>
  <c r="M20" i="4"/>
  <c r="L20" i="4"/>
  <c r="K20" i="4"/>
  <c r="J20" i="4"/>
  <c r="I20" i="4"/>
  <c r="H20" i="4"/>
  <c r="G20" i="4"/>
  <c r="F20" i="4"/>
  <c r="E20" i="4"/>
  <c r="D20" i="4"/>
  <c r="C20" i="4" s="1"/>
  <c r="BD20" i="4" s="1"/>
  <c r="BF19" i="4"/>
  <c r="BE19" i="4"/>
  <c r="BD19" i="4"/>
  <c r="BB19" i="4"/>
  <c r="X19" i="4" s="1"/>
  <c r="BA19" i="4"/>
  <c r="C19" i="4"/>
  <c r="BC19" i="4" s="1"/>
  <c r="BF18" i="4"/>
  <c r="BE18" i="4"/>
  <c r="BD18" i="4"/>
  <c r="BB18" i="4"/>
  <c r="BA18" i="4"/>
  <c r="X18" i="4" s="1"/>
  <c r="C18" i="4"/>
  <c r="BC18" i="4" s="1"/>
  <c r="BF17" i="4"/>
  <c r="BE17" i="4"/>
  <c r="BD17" i="4"/>
  <c r="BB17" i="4"/>
  <c r="BA17" i="4"/>
  <c r="X17" i="4"/>
  <c r="C17" i="4"/>
  <c r="BC17" i="4" s="1"/>
  <c r="BF16" i="4"/>
  <c r="BE16" i="4"/>
  <c r="BD16" i="4"/>
  <c r="BB16" i="4"/>
  <c r="BA16" i="4"/>
  <c r="C16" i="4"/>
  <c r="BC16" i="4" s="1"/>
  <c r="X16" i="4" s="1"/>
  <c r="BF15" i="4"/>
  <c r="BE15" i="4"/>
  <c r="BD15" i="4"/>
  <c r="BB15" i="4"/>
  <c r="X15" i="4" s="1"/>
  <c r="BA15" i="4"/>
  <c r="C15" i="4"/>
  <c r="BC15" i="4" s="1"/>
  <c r="BF14" i="4"/>
  <c r="BE14" i="4"/>
  <c r="BD14" i="4"/>
  <c r="BB14" i="4"/>
  <c r="BA14" i="4"/>
  <c r="X14" i="4" s="1"/>
  <c r="C14" i="4"/>
  <c r="BC14" i="4" s="1"/>
  <c r="BF13" i="4"/>
  <c r="BE13" i="4"/>
  <c r="BD13" i="4"/>
  <c r="BB13" i="4"/>
  <c r="BA13" i="4"/>
  <c r="X13" i="4"/>
  <c r="C13" i="4"/>
  <c r="BC13" i="4" s="1"/>
  <c r="BF12" i="4"/>
  <c r="BE12" i="4"/>
  <c r="BD12" i="4"/>
  <c r="BB12" i="4"/>
  <c r="BA12" i="4"/>
  <c r="C12" i="4"/>
  <c r="BC12" i="4" s="1"/>
  <c r="X12" i="4" s="1"/>
  <c r="BF11" i="4"/>
  <c r="BE11" i="4"/>
  <c r="BD11" i="4"/>
  <c r="BB11" i="4"/>
  <c r="BA11" i="4"/>
  <c r="C11" i="4"/>
  <c r="A5" i="4"/>
  <c r="A4" i="4"/>
  <c r="A3" i="4"/>
  <c r="A2" i="4"/>
  <c r="X45" i="2" l="1"/>
  <c r="BD202" i="2"/>
  <c r="X47" i="2"/>
  <c r="X48" i="2"/>
  <c r="X41" i="2"/>
  <c r="X43" i="2"/>
  <c r="F34" i="2"/>
  <c r="F31" i="2"/>
  <c r="A202" i="2" s="1"/>
  <c r="BF45" i="4"/>
  <c r="BB45" i="4"/>
  <c r="BE45" i="4"/>
  <c r="BA45" i="4"/>
  <c r="X45" i="4" s="1"/>
  <c r="BD45" i="4"/>
  <c r="BC45" i="4"/>
  <c r="BA20" i="4"/>
  <c r="BF20" i="4"/>
  <c r="BF40" i="4"/>
  <c r="BB40" i="4"/>
  <c r="BD40" i="4"/>
  <c r="BF42" i="4"/>
  <c r="BB42" i="4"/>
  <c r="BD42" i="4"/>
  <c r="BE72" i="4"/>
  <c r="BD72" i="4"/>
  <c r="BE85" i="4"/>
  <c r="BD85" i="4"/>
  <c r="BB20" i="4"/>
  <c r="BE21" i="4"/>
  <c r="BE40" i="4"/>
  <c r="BE42" i="4"/>
  <c r="BE68" i="4"/>
  <c r="BD68" i="4"/>
  <c r="BE84" i="4"/>
  <c r="BD84" i="4"/>
  <c r="BC20" i="4"/>
  <c r="BA21" i="4"/>
  <c r="BF21" i="4"/>
  <c r="BA25" i="4"/>
  <c r="W25" i="4" s="1"/>
  <c r="BD30" i="4"/>
  <c r="BB33" i="4"/>
  <c r="BF39" i="4"/>
  <c r="BB39" i="4"/>
  <c r="X39" i="4" s="1"/>
  <c r="BD39" i="4"/>
  <c r="BA40" i="4"/>
  <c r="BF41" i="4"/>
  <c r="BB41" i="4"/>
  <c r="X41" i="4" s="1"/>
  <c r="BD41" i="4"/>
  <c r="BA42" i="4"/>
  <c r="BF43" i="4"/>
  <c r="BB43" i="4"/>
  <c r="X43" i="4" s="1"/>
  <c r="BE43" i="4"/>
  <c r="BD43" i="4"/>
  <c r="BE64" i="4"/>
  <c r="BD64" i="4"/>
  <c r="BE69" i="4"/>
  <c r="BF72" i="4"/>
  <c r="BE80" i="4"/>
  <c r="BD80" i="4"/>
  <c r="BF85" i="4"/>
  <c r="BE20" i="4"/>
  <c r="BB21" i="4"/>
  <c r="BE22" i="4"/>
  <c r="BD202" i="4" s="1"/>
  <c r="BA30" i="4"/>
  <c r="BE30" i="4"/>
  <c r="BE39" i="4"/>
  <c r="BC40" i="4"/>
  <c r="BE41" i="4"/>
  <c r="BC42" i="4"/>
  <c r="BF44" i="4"/>
  <c r="BB44" i="4"/>
  <c r="BE44" i="4"/>
  <c r="BA44" i="4"/>
  <c r="BF46" i="4"/>
  <c r="BB46" i="4"/>
  <c r="BE46" i="4"/>
  <c r="BA46" i="4"/>
  <c r="BF47" i="4"/>
  <c r="BB47" i="4"/>
  <c r="BE47" i="4"/>
  <c r="BA47" i="4"/>
  <c r="BF48" i="4"/>
  <c r="BB48" i="4"/>
  <c r="BE48" i="4"/>
  <c r="BA48" i="4"/>
  <c r="BB59" i="4"/>
  <c r="BA59" i="4"/>
  <c r="V59" i="4" s="1"/>
  <c r="BE65" i="4"/>
  <c r="BF68" i="4"/>
  <c r="BF69" i="4"/>
  <c r="BE76" i="4"/>
  <c r="BD76" i="4"/>
  <c r="BE81" i="4"/>
  <c r="BF84" i="4"/>
  <c r="BD60" i="4"/>
  <c r="BC11" i="4"/>
  <c r="X11" i="4" s="1"/>
  <c r="B112" i="8"/>
  <c r="X85" i="8"/>
  <c r="C85" i="8"/>
  <c r="BE84" i="8"/>
  <c r="BD84" i="8"/>
  <c r="X84" i="8"/>
  <c r="C84" i="8"/>
  <c r="BF84" i="8" s="1"/>
  <c r="BE83" i="8"/>
  <c r="BD83" i="8"/>
  <c r="X83" i="8"/>
  <c r="C83" i="8"/>
  <c r="BF83" i="8" s="1"/>
  <c r="X82" i="8"/>
  <c r="C82" i="8"/>
  <c r="BD82" i="8" s="1"/>
  <c r="X81" i="8"/>
  <c r="C81" i="8"/>
  <c r="BE80" i="8"/>
  <c r="BD80" i="8"/>
  <c r="X80" i="8"/>
  <c r="C80" i="8"/>
  <c r="BF80" i="8" s="1"/>
  <c r="BE79" i="8"/>
  <c r="BD79" i="8"/>
  <c r="X79" i="8"/>
  <c r="C79" i="8"/>
  <c r="BF79" i="8" s="1"/>
  <c r="BF78" i="8"/>
  <c r="X78" i="8"/>
  <c r="C78" i="8"/>
  <c r="BD78" i="8" s="1"/>
  <c r="BF77" i="8"/>
  <c r="X77" i="8"/>
  <c r="C77" i="8"/>
  <c r="BE76" i="8"/>
  <c r="BD76" i="8"/>
  <c r="X76" i="8"/>
  <c r="C76" i="8"/>
  <c r="BF76" i="8" s="1"/>
  <c r="BE75" i="8"/>
  <c r="BD75" i="8"/>
  <c r="X75" i="8"/>
  <c r="C75" i="8"/>
  <c r="BF75" i="8" s="1"/>
  <c r="BF74" i="8"/>
  <c r="BE74" i="8"/>
  <c r="X74" i="8"/>
  <c r="C74" i="8"/>
  <c r="BD74" i="8" s="1"/>
  <c r="BF73" i="8"/>
  <c r="X73" i="8"/>
  <c r="C73" i="8"/>
  <c r="BE72" i="8"/>
  <c r="BD72" i="8"/>
  <c r="X72" i="8"/>
  <c r="C72" i="8"/>
  <c r="BF72" i="8" s="1"/>
  <c r="BE71" i="8"/>
  <c r="BD71" i="8"/>
  <c r="X71" i="8"/>
  <c r="C71" i="8"/>
  <c r="BF71" i="8" s="1"/>
  <c r="BF70" i="8"/>
  <c r="BE70" i="8"/>
  <c r="X70" i="8"/>
  <c r="C70" i="8"/>
  <c r="BD70" i="8" s="1"/>
  <c r="X69" i="8"/>
  <c r="C69" i="8"/>
  <c r="BE68" i="8"/>
  <c r="BD68" i="8"/>
  <c r="X68" i="8"/>
  <c r="C68" i="8"/>
  <c r="BF68" i="8" s="1"/>
  <c r="BE67" i="8"/>
  <c r="BD67" i="8"/>
  <c r="X67" i="8"/>
  <c r="C67" i="8"/>
  <c r="BF67" i="8" s="1"/>
  <c r="X66" i="8"/>
  <c r="C66" i="8"/>
  <c r="BD66" i="8" s="1"/>
  <c r="X65" i="8"/>
  <c r="C65" i="8"/>
  <c r="BE64" i="8"/>
  <c r="BD64" i="8"/>
  <c r="X64" i="8"/>
  <c r="C64" i="8"/>
  <c r="BF64" i="8" s="1"/>
  <c r="BD60" i="8"/>
  <c r="C60" i="8"/>
  <c r="BE59" i="8"/>
  <c r="BB59" i="8"/>
  <c r="BA59" i="8"/>
  <c r="V59" i="8"/>
  <c r="C59" i="8"/>
  <c r="BD59" i="8" s="1"/>
  <c r="BF48" i="8"/>
  <c r="BE48" i="8"/>
  <c r="BD48" i="8"/>
  <c r="BB48" i="8"/>
  <c r="BA48" i="8"/>
  <c r="X48" i="8" s="1"/>
  <c r="C48" i="8"/>
  <c r="BC48" i="8" s="1"/>
  <c r="BF47" i="8"/>
  <c r="BE47" i="8"/>
  <c r="BD47" i="8"/>
  <c r="BB47" i="8"/>
  <c r="BA47" i="8"/>
  <c r="X47" i="8"/>
  <c r="C47" i="8"/>
  <c r="BC47" i="8" s="1"/>
  <c r="BF46" i="8"/>
  <c r="BE46" i="8"/>
  <c r="BD46" i="8"/>
  <c r="BB46" i="8"/>
  <c r="BA46" i="8"/>
  <c r="C46" i="8"/>
  <c r="BC46" i="8" s="1"/>
  <c r="X46" i="8" s="1"/>
  <c r="W45" i="8"/>
  <c r="V45" i="8"/>
  <c r="U45" i="8"/>
  <c r="T45" i="8"/>
  <c r="S45" i="8"/>
  <c r="R45" i="8"/>
  <c r="Q45" i="8"/>
  <c r="P45" i="8"/>
  <c r="O45" i="8"/>
  <c r="N45" i="8"/>
  <c r="M45" i="8"/>
  <c r="L45" i="8"/>
  <c r="K45" i="8"/>
  <c r="J45" i="8"/>
  <c r="I45" i="8"/>
  <c r="H45" i="8"/>
  <c r="G45" i="8"/>
  <c r="F45" i="8"/>
  <c r="E45" i="8"/>
  <c r="D45" i="8"/>
  <c r="C45" i="8" s="1"/>
  <c r="BF44" i="8"/>
  <c r="BE44" i="8"/>
  <c r="BD44" i="8"/>
  <c r="BB44" i="8"/>
  <c r="BA44" i="8"/>
  <c r="C44" i="8"/>
  <c r="BC44" i="8" s="1"/>
  <c r="X44" i="8" s="1"/>
  <c r="BF43" i="8"/>
  <c r="BE43" i="8"/>
  <c r="BD43" i="8"/>
  <c r="BB43" i="8"/>
  <c r="BA43" i="8"/>
  <c r="X43" i="8" s="1"/>
  <c r="C43" i="8"/>
  <c r="BC43" i="8" s="1"/>
  <c r="BF42" i="8"/>
  <c r="BE42" i="8"/>
  <c r="BD42" i="8"/>
  <c r="BB42" i="8"/>
  <c r="BA42" i="8"/>
  <c r="X42" i="8"/>
  <c r="C42" i="8"/>
  <c r="BC42" i="8" s="1"/>
  <c r="BF41" i="8"/>
  <c r="BE41" i="8"/>
  <c r="BD41" i="8"/>
  <c r="BB41" i="8"/>
  <c r="BA41" i="8"/>
  <c r="C41" i="8"/>
  <c r="BC41" i="8" s="1"/>
  <c r="X41" i="8" s="1"/>
  <c r="BF40" i="8"/>
  <c r="BE40" i="8"/>
  <c r="BD40" i="8"/>
  <c r="BB40" i="8"/>
  <c r="BA40" i="8"/>
  <c r="C40" i="8"/>
  <c r="BC40" i="8" s="1"/>
  <c r="X40" i="8" s="1"/>
  <c r="BF39" i="8"/>
  <c r="BE39" i="8"/>
  <c r="BD39" i="8"/>
  <c r="BB39" i="8"/>
  <c r="BA39" i="8"/>
  <c r="X39" i="8" s="1"/>
  <c r="C39" i="8"/>
  <c r="BC39" i="8" s="1"/>
  <c r="BE34" i="8"/>
  <c r="BB34" i="8"/>
  <c r="C34" i="8"/>
  <c r="BE33" i="8"/>
  <c r="BB33" i="8"/>
  <c r="C33" i="8"/>
  <c r="E32" i="8"/>
  <c r="D32" i="8"/>
  <c r="C32" i="8" s="1"/>
  <c r="BB31" i="8"/>
  <c r="C31" i="8"/>
  <c r="BE31" i="8" s="1"/>
  <c r="C30" i="8"/>
  <c r="E29" i="8"/>
  <c r="D29" i="8"/>
  <c r="C29" i="8"/>
  <c r="BD25" i="8"/>
  <c r="C25" i="8"/>
  <c r="BA25" i="8" s="1"/>
  <c r="W25" i="8" s="1"/>
  <c r="BF22" i="8"/>
  <c r="BC22" i="8"/>
  <c r="BB22" i="8"/>
  <c r="C22" i="8"/>
  <c r="BF21" i="8"/>
  <c r="BC21" i="8"/>
  <c r="BB21" i="8"/>
  <c r="C21" i="8"/>
  <c r="BB20" i="8"/>
  <c r="W20" i="8"/>
  <c r="V20" i="8"/>
  <c r="U20" i="8"/>
  <c r="T20" i="8"/>
  <c r="S20" i="8"/>
  <c r="R20" i="8"/>
  <c r="Q20" i="8"/>
  <c r="P20" i="8"/>
  <c r="O20" i="8"/>
  <c r="N20" i="8"/>
  <c r="M20" i="8"/>
  <c r="L20" i="8"/>
  <c r="K20" i="8"/>
  <c r="J20" i="8"/>
  <c r="I20" i="8"/>
  <c r="H20" i="8"/>
  <c r="G20" i="8"/>
  <c r="F20" i="8"/>
  <c r="E20" i="8"/>
  <c r="C20" i="8" s="1"/>
  <c r="D20" i="8"/>
  <c r="BE19" i="8"/>
  <c r="BB19" i="8"/>
  <c r="BA19" i="8"/>
  <c r="C19" i="8"/>
  <c r="BC18" i="8"/>
  <c r="C18" i="8"/>
  <c r="BD18" i="8" s="1"/>
  <c r="BF17" i="8"/>
  <c r="BC17" i="8"/>
  <c r="BB17" i="8"/>
  <c r="BA17" i="8"/>
  <c r="X17" i="8" s="1"/>
  <c r="C17" i="8"/>
  <c r="BD17" i="8" s="1"/>
  <c r="BC16" i="8"/>
  <c r="C16" i="8"/>
  <c r="BD16" i="8" s="1"/>
  <c r="BF15" i="8"/>
  <c r="BC15" i="8"/>
  <c r="BB15" i="8"/>
  <c r="BA15" i="8"/>
  <c r="X15" i="8" s="1"/>
  <c r="C15" i="8"/>
  <c r="BD15" i="8" s="1"/>
  <c r="BC14" i="8"/>
  <c r="C14" i="8"/>
  <c r="BD14" i="8" s="1"/>
  <c r="BF13" i="8"/>
  <c r="BC13" i="8"/>
  <c r="BB13" i="8"/>
  <c r="BA13" i="8"/>
  <c r="X13" i="8" s="1"/>
  <c r="C13" i="8"/>
  <c r="BD13" i="8" s="1"/>
  <c r="BC12" i="8"/>
  <c r="C12" i="8"/>
  <c r="BD12" i="8" s="1"/>
  <c r="BF11" i="8"/>
  <c r="BC11" i="8"/>
  <c r="BB11" i="8"/>
  <c r="BA11" i="8"/>
  <c r="X11" i="8" s="1"/>
  <c r="C11" i="8"/>
  <c r="A5" i="8"/>
  <c r="A4" i="8"/>
  <c r="A3" i="8"/>
  <c r="A2" i="8"/>
  <c r="X47" i="4" l="1"/>
  <c r="X46" i="4"/>
  <c r="X42" i="4"/>
  <c r="X40" i="4"/>
  <c r="X21" i="4"/>
  <c r="X48" i="4"/>
  <c r="X44" i="4"/>
  <c r="F33" i="4"/>
  <c r="F30" i="4"/>
  <c r="A202" i="4" s="1"/>
  <c r="BB30" i="8"/>
  <c r="BA30" i="8"/>
  <c r="BC45" i="8"/>
  <c r="BF45" i="8"/>
  <c r="BB45" i="8"/>
  <c r="BE69" i="8"/>
  <c r="BD69" i="8"/>
  <c r="BE85" i="8"/>
  <c r="BD85" i="8"/>
  <c r="BE12" i="8"/>
  <c r="BE14" i="8"/>
  <c r="BE16" i="8"/>
  <c r="BE18" i="8"/>
  <c r="BE20" i="8"/>
  <c r="BA20" i="8"/>
  <c r="BD20" i="8"/>
  <c r="BC20" i="8"/>
  <c r="BA31" i="8"/>
  <c r="BA45" i="8"/>
  <c r="X45" i="8" s="1"/>
  <c r="BE65" i="8"/>
  <c r="BD65" i="8"/>
  <c r="BE81" i="8"/>
  <c r="BD81" i="8"/>
  <c r="BA12" i="8"/>
  <c r="BF12" i="8"/>
  <c r="BA14" i="8"/>
  <c r="X14" i="8" s="1"/>
  <c r="BF14" i="8"/>
  <c r="BA16" i="8"/>
  <c r="BF16" i="8"/>
  <c r="BA18" i="8"/>
  <c r="X18" i="8" s="1"/>
  <c r="BF18" i="8"/>
  <c r="BF20" i="8"/>
  <c r="BD30" i="8"/>
  <c r="BD45" i="8"/>
  <c r="BA60" i="8"/>
  <c r="V60" i="8" s="1"/>
  <c r="BE60" i="8"/>
  <c r="BE66" i="8"/>
  <c r="BF69" i="8"/>
  <c r="BE77" i="8"/>
  <c r="BD77" i="8"/>
  <c r="BE82" i="8"/>
  <c r="BF85" i="8"/>
  <c r="BD11" i="8"/>
  <c r="BE11" i="8"/>
  <c r="BB12" i="8"/>
  <c r="BE13" i="8"/>
  <c r="BB14" i="8"/>
  <c r="BE15" i="8"/>
  <c r="BB16" i="8"/>
  <c r="BE17" i="8"/>
  <c r="BB18" i="8"/>
  <c r="BD19" i="8"/>
  <c r="BC19" i="8"/>
  <c r="X19" i="8" s="1"/>
  <c r="BF19" i="8"/>
  <c r="BE21" i="8"/>
  <c r="BA21" i="8"/>
  <c r="X21" i="8" s="1"/>
  <c r="BD21" i="8"/>
  <c r="BE22" i="8"/>
  <c r="BA22" i="8"/>
  <c r="X22" i="8" s="1"/>
  <c r="BD22" i="8"/>
  <c r="BE30" i="8"/>
  <c r="BE45" i="8"/>
  <c r="BB60" i="8"/>
  <c r="BF65" i="8"/>
  <c r="BF66" i="8"/>
  <c r="BE73" i="8"/>
  <c r="BD73" i="8"/>
  <c r="BE78" i="8"/>
  <c r="BF81" i="8"/>
  <c r="BF82" i="8"/>
  <c r="BD31" i="8"/>
  <c r="B112" i="9"/>
  <c r="BE85" i="9"/>
  <c r="BD85" i="9"/>
  <c r="X85" i="9"/>
  <c r="C85" i="9"/>
  <c r="BF85" i="9" s="1"/>
  <c r="BE84" i="9"/>
  <c r="BD84" i="9"/>
  <c r="X84" i="9"/>
  <c r="C84" i="9"/>
  <c r="BF84" i="9" s="1"/>
  <c r="BE83" i="9"/>
  <c r="X83" i="9"/>
  <c r="C83" i="9"/>
  <c r="BF83" i="9" s="1"/>
  <c r="X82" i="9"/>
  <c r="C82" i="9"/>
  <c r="BE81" i="9"/>
  <c r="BD81" i="9"/>
  <c r="X81" i="9"/>
  <c r="C81" i="9"/>
  <c r="BF81" i="9" s="1"/>
  <c r="BE80" i="9"/>
  <c r="BD80" i="9"/>
  <c r="X80" i="9"/>
  <c r="C80" i="9"/>
  <c r="BF80" i="9" s="1"/>
  <c r="BE79" i="9"/>
  <c r="X79" i="9"/>
  <c r="C79" i="9"/>
  <c r="BF79" i="9" s="1"/>
  <c r="BF78" i="9"/>
  <c r="X78" i="9"/>
  <c r="C78" i="9"/>
  <c r="BE77" i="9"/>
  <c r="BD77" i="9"/>
  <c r="X77" i="9"/>
  <c r="C77" i="9"/>
  <c r="BF77" i="9" s="1"/>
  <c r="BE76" i="9"/>
  <c r="BD76" i="9"/>
  <c r="X76" i="9"/>
  <c r="C76" i="9"/>
  <c r="BF76" i="9" s="1"/>
  <c r="BE75" i="9"/>
  <c r="X75" i="9"/>
  <c r="C75" i="9"/>
  <c r="BF75" i="9" s="1"/>
  <c r="X74" i="9"/>
  <c r="C74" i="9"/>
  <c r="BE73" i="9"/>
  <c r="BD73" i="9"/>
  <c r="X73" i="9"/>
  <c r="C73" i="9"/>
  <c r="BF73" i="9" s="1"/>
  <c r="BE72" i="9"/>
  <c r="BD72" i="9"/>
  <c r="X72" i="9"/>
  <c r="C72" i="9"/>
  <c r="BF72" i="9" s="1"/>
  <c r="BE71" i="9"/>
  <c r="X71" i="9"/>
  <c r="C71" i="9"/>
  <c r="BF71" i="9" s="1"/>
  <c r="BF70" i="9"/>
  <c r="X70" i="9"/>
  <c r="C70" i="9"/>
  <c r="BE69" i="9"/>
  <c r="BD69" i="9"/>
  <c r="X69" i="9"/>
  <c r="C69" i="9"/>
  <c r="BF69" i="9" s="1"/>
  <c r="BE68" i="9"/>
  <c r="BD68" i="9"/>
  <c r="X68" i="9"/>
  <c r="C68" i="9"/>
  <c r="BF68" i="9" s="1"/>
  <c r="BE67" i="9"/>
  <c r="X67" i="9"/>
  <c r="C67" i="9"/>
  <c r="BD67" i="9" s="1"/>
  <c r="X66" i="9"/>
  <c r="C66" i="9"/>
  <c r="BE65" i="9"/>
  <c r="BD65" i="9"/>
  <c r="X65" i="9"/>
  <c r="C65" i="9"/>
  <c r="BF65" i="9" s="1"/>
  <c r="BE64" i="9"/>
  <c r="BD64" i="9"/>
  <c r="X64" i="9"/>
  <c r="C64" i="9"/>
  <c r="BF64" i="9" s="1"/>
  <c r="BD60" i="9"/>
  <c r="C60" i="9"/>
  <c r="BB59" i="9"/>
  <c r="BA59" i="9"/>
  <c r="V59" i="9" s="1"/>
  <c r="C59" i="9"/>
  <c r="BD59" i="9" s="1"/>
  <c r="BF48" i="9"/>
  <c r="BE48" i="9"/>
  <c r="BB48" i="9"/>
  <c r="BA48" i="9"/>
  <c r="X48" i="9" s="1"/>
  <c r="C48" i="9"/>
  <c r="BC48" i="9" s="1"/>
  <c r="BF47" i="9"/>
  <c r="BE47" i="9"/>
  <c r="BB47" i="9"/>
  <c r="BA47" i="9"/>
  <c r="X47" i="9" s="1"/>
  <c r="C47" i="9"/>
  <c r="BC47" i="9" s="1"/>
  <c r="BF46" i="9"/>
  <c r="BE46" i="9"/>
  <c r="BB46" i="9"/>
  <c r="BA46" i="9"/>
  <c r="C46" i="9"/>
  <c r="BC46" i="9" s="1"/>
  <c r="W45" i="9"/>
  <c r="V45" i="9"/>
  <c r="U45" i="9"/>
  <c r="T45" i="9"/>
  <c r="S45" i="9"/>
  <c r="R45" i="9"/>
  <c r="Q45" i="9"/>
  <c r="P45" i="9"/>
  <c r="O45" i="9"/>
  <c r="N45" i="9"/>
  <c r="M45" i="9"/>
  <c r="L45" i="9"/>
  <c r="K45" i="9"/>
  <c r="J45" i="9"/>
  <c r="I45" i="9"/>
  <c r="H45" i="9"/>
  <c r="G45" i="9"/>
  <c r="F45" i="9"/>
  <c r="E45" i="9"/>
  <c r="C45" i="9" s="1"/>
  <c r="BE45" i="9" s="1"/>
  <c r="D45" i="9"/>
  <c r="BF44" i="9"/>
  <c r="BE44" i="9"/>
  <c r="BB44" i="9"/>
  <c r="BA44" i="9"/>
  <c r="X44" i="9" s="1"/>
  <c r="C44" i="9"/>
  <c r="BC44" i="9" s="1"/>
  <c r="BF43" i="9"/>
  <c r="BE43" i="9"/>
  <c r="BB43" i="9"/>
  <c r="BA43" i="9"/>
  <c r="C43" i="9"/>
  <c r="BC43" i="9" s="1"/>
  <c r="BF42" i="9"/>
  <c r="BE42" i="9"/>
  <c r="BB42" i="9"/>
  <c r="BA42" i="9"/>
  <c r="C42" i="9"/>
  <c r="BC42" i="9" s="1"/>
  <c r="BF41" i="9"/>
  <c r="BE41" i="9"/>
  <c r="BB41" i="9"/>
  <c r="BA41" i="9"/>
  <c r="X41" i="9" s="1"/>
  <c r="C41" i="9"/>
  <c r="BC41" i="9" s="1"/>
  <c r="BF40" i="9"/>
  <c r="BE40" i="9"/>
  <c r="BB40" i="9"/>
  <c r="BA40" i="9"/>
  <c r="X40" i="9" s="1"/>
  <c r="C40" i="9"/>
  <c r="BC40" i="9" s="1"/>
  <c r="BF39" i="9"/>
  <c r="BE39" i="9"/>
  <c r="BB39" i="9"/>
  <c r="BA39" i="9"/>
  <c r="C39" i="9"/>
  <c r="BC39" i="9" s="1"/>
  <c r="BE34" i="9"/>
  <c r="BB34" i="9"/>
  <c r="C34" i="9"/>
  <c r="BE33" i="9"/>
  <c r="BB33" i="9"/>
  <c r="C33" i="9"/>
  <c r="E32" i="9"/>
  <c r="D32" i="9"/>
  <c r="C32" i="9" s="1"/>
  <c r="BB31" i="9"/>
  <c r="C31" i="9"/>
  <c r="BE31" i="9" s="1"/>
  <c r="BE30" i="9"/>
  <c r="BB30" i="9"/>
  <c r="C30" i="9"/>
  <c r="E29" i="9"/>
  <c r="D29" i="9"/>
  <c r="C29" i="9"/>
  <c r="C25" i="9"/>
  <c r="C22" i="9"/>
  <c r="BC22" i="9" s="1"/>
  <c r="BC21" i="9"/>
  <c r="C21" i="9"/>
  <c r="W20" i="9"/>
  <c r="V20" i="9"/>
  <c r="U20" i="9"/>
  <c r="T20" i="9"/>
  <c r="S20" i="9"/>
  <c r="R20" i="9"/>
  <c r="Q20" i="9"/>
  <c r="P20" i="9"/>
  <c r="O20" i="9"/>
  <c r="N20" i="9"/>
  <c r="M20" i="9"/>
  <c r="L20" i="9"/>
  <c r="K20" i="9"/>
  <c r="J20" i="9"/>
  <c r="I20" i="9"/>
  <c r="H20" i="9"/>
  <c r="G20" i="9"/>
  <c r="F20" i="9"/>
  <c r="C20" i="9" s="1"/>
  <c r="E20" i="9"/>
  <c r="D20" i="9"/>
  <c r="BF19" i="9"/>
  <c r="BB19" i="9"/>
  <c r="C19" i="9"/>
  <c r="BD19" i="9" s="1"/>
  <c r="BF18" i="9"/>
  <c r="BB18" i="9"/>
  <c r="C18" i="9"/>
  <c r="BD18" i="9" s="1"/>
  <c r="BF17" i="9"/>
  <c r="BB17" i="9"/>
  <c r="C17" i="9"/>
  <c r="BD17" i="9" s="1"/>
  <c r="BF16" i="9"/>
  <c r="BB16" i="9"/>
  <c r="C16" i="9"/>
  <c r="BD16" i="9" s="1"/>
  <c r="BF15" i="9"/>
  <c r="BB15" i="9"/>
  <c r="C15" i="9"/>
  <c r="BD15" i="9" s="1"/>
  <c r="BF14" i="9"/>
  <c r="BB14" i="9"/>
  <c r="C14" i="9"/>
  <c r="BD14" i="9" s="1"/>
  <c r="BF13" i="9"/>
  <c r="BB13" i="9"/>
  <c r="C13" i="9"/>
  <c r="BD13" i="9" s="1"/>
  <c r="BF12" i="9"/>
  <c r="BB12" i="9"/>
  <c r="C12" i="9"/>
  <c r="BE12" i="9" s="1"/>
  <c r="BF11" i="9"/>
  <c r="BC11" i="9"/>
  <c r="BB11" i="9"/>
  <c r="C11" i="9"/>
  <c r="A5" i="9"/>
  <c r="A4" i="9"/>
  <c r="A3" i="9"/>
  <c r="A2" i="9"/>
  <c r="BD202" i="8" l="1"/>
  <c r="F31" i="8"/>
  <c r="F34" i="8"/>
  <c r="F33" i="8"/>
  <c r="F30" i="8"/>
  <c r="X16" i="8"/>
  <c r="X12" i="8"/>
  <c r="BE20" i="9"/>
  <c r="BA20" i="9"/>
  <c r="BD20" i="9"/>
  <c r="BF20" i="9"/>
  <c r="BB20" i="9"/>
  <c r="BA30" i="9"/>
  <c r="BE11" i="9"/>
  <c r="BA11" i="9"/>
  <c r="X11" i="9" s="1"/>
  <c r="BD11" i="9"/>
  <c r="BC20" i="9"/>
  <c r="X39" i="9"/>
  <c r="X43" i="9"/>
  <c r="X46" i="9"/>
  <c r="BC45" i="9"/>
  <c r="BF45" i="9"/>
  <c r="BB45" i="9"/>
  <c r="BD45" i="9"/>
  <c r="BE22" i="9"/>
  <c r="BA22" i="9"/>
  <c r="X22" i="9" s="1"/>
  <c r="BD22" i="9"/>
  <c r="BF22" i="9"/>
  <c r="BB22" i="9"/>
  <c r="X42" i="9"/>
  <c r="BD66" i="9"/>
  <c r="BE66" i="9"/>
  <c r="BD74" i="9"/>
  <c r="BE74" i="9"/>
  <c r="BD82" i="9"/>
  <c r="BE82" i="9"/>
  <c r="BE21" i="9"/>
  <c r="BA21" i="9"/>
  <c r="X21" i="9" s="1"/>
  <c r="BF21" i="9"/>
  <c r="BB21" i="9"/>
  <c r="BD21" i="9"/>
  <c r="BA25" i="9"/>
  <c r="W25" i="9" s="1"/>
  <c r="BD25" i="9"/>
  <c r="BD30" i="9"/>
  <c r="BA45" i="9"/>
  <c r="X45" i="9" s="1"/>
  <c r="BA60" i="9"/>
  <c r="V60" i="9" s="1"/>
  <c r="BB60" i="9"/>
  <c r="BE60" i="9"/>
  <c r="BF66" i="9"/>
  <c r="BD70" i="9"/>
  <c r="BE70" i="9"/>
  <c r="BF74" i="9"/>
  <c r="BD78" i="9"/>
  <c r="BE78" i="9"/>
  <c r="BF82" i="9"/>
  <c r="BC12" i="9"/>
  <c r="BC13" i="9"/>
  <c r="BC14" i="9"/>
  <c r="BC15" i="9"/>
  <c r="BC16" i="9"/>
  <c r="BC17" i="9"/>
  <c r="BC18" i="9"/>
  <c r="BC19" i="9"/>
  <c r="BD31" i="9"/>
  <c r="BF67" i="9"/>
  <c r="BD12" i="9"/>
  <c r="BA12" i="9"/>
  <c r="BA13" i="9"/>
  <c r="BE13" i="9"/>
  <c r="BA14" i="9"/>
  <c r="X14" i="9" s="1"/>
  <c r="BE14" i="9"/>
  <c r="BA15" i="9"/>
  <c r="X15" i="9" s="1"/>
  <c r="BE15" i="9"/>
  <c r="BA16" i="9"/>
  <c r="X16" i="9" s="1"/>
  <c r="BE16" i="9"/>
  <c r="BA17" i="9"/>
  <c r="BE17" i="9"/>
  <c r="BA18" i="9"/>
  <c r="X18" i="9" s="1"/>
  <c r="BE18" i="9"/>
  <c r="BA19" i="9"/>
  <c r="X19" i="9" s="1"/>
  <c r="BE19" i="9"/>
  <c r="BA31" i="9"/>
  <c r="BD39" i="9"/>
  <c r="BD40" i="9"/>
  <c r="BD41" i="9"/>
  <c r="BD42" i="9"/>
  <c r="BD43" i="9"/>
  <c r="BD44" i="9"/>
  <c r="BD46" i="9"/>
  <c r="BD47" i="9"/>
  <c r="BD48" i="9"/>
  <c r="BE59" i="9"/>
  <c r="BD71" i="9"/>
  <c r="BD75" i="9"/>
  <c r="BD79" i="9"/>
  <c r="BD83" i="9"/>
  <c r="B112" i="10"/>
  <c r="BF85" i="10"/>
  <c r="X85" i="10"/>
  <c r="C85" i="10"/>
  <c r="BE84" i="10"/>
  <c r="BD84" i="10"/>
  <c r="X84" i="10"/>
  <c r="C84" i="10"/>
  <c r="BF84" i="10" s="1"/>
  <c r="BE83" i="10"/>
  <c r="BD83" i="10"/>
  <c r="X83" i="10"/>
  <c r="C83" i="10"/>
  <c r="BF83" i="10" s="1"/>
  <c r="BE82" i="10"/>
  <c r="X82" i="10"/>
  <c r="C82" i="10"/>
  <c r="BD82" i="10" s="1"/>
  <c r="BF81" i="10"/>
  <c r="X81" i="10"/>
  <c r="C81" i="10"/>
  <c r="BE80" i="10"/>
  <c r="BD80" i="10"/>
  <c r="X80" i="10"/>
  <c r="C80" i="10"/>
  <c r="BF80" i="10" s="1"/>
  <c r="BE79" i="10"/>
  <c r="BD79" i="10"/>
  <c r="X79" i="10"/>
  <c r="C79" i="10"/>
  <c r="BF79" i="10" s="1"/>
  <c r="BF78" i="10"/>
  <c r="BE78" i="10"/>
  <c r="X78" i="10"/>
  <c r="C78" i="10"/>
  <c r="BD78" i="10" s="1"/>
  <c r="X77" i="10"/>
  <c r="C77" i="10"/>
  <c r="BF77" i="10" s="1"/>
  <c r="BE76" i="10"/>
  <c r="BD76" i="10"/>
  <c r="X76" i="10"/>
  <c r="C76" i="10"/>
  <c r="BF76" i="10" s="1"/>
  <c r="BE75" i="10"/>
  <c r="BD75" i="10"/>
  <c r="X75" i="10"/>
  <c r="C75" i="10"/>
  <c r="BF75" i="10" s="1"/>
  <c r="X74" i="10"/>
  <c r="C74" i="10"/>
  <c r="BD74" i="10" s="1"/>
  <c r="X73" i="10"/>
  <c r="C73" i="10"/>
  <c r="BF73" i="10" s="1"/>
  <c r="BE72" i="10"/>
  <c r="BD72" i="10"/>
  <c r="X72" i="10"/>
  <c r="C72" i="10"/>
  <c r="BF72" i="10" s="1"/>
  <c r="BE71" i="10"/>
  <c r="BD71" i="10"/>
  <c r="X71" i="10"/>
  <c r="C71" i="10"/>
  <c r="BF71" i="10" s="1"/>
  <c r="BF70" i="10"/>
  <c r="X70" i="10"/>
  <c r="C70" i="10"/>
  <c r="BD70" i="10" s="1"/>
  <c r="BF69" i="10"/>
  <c r="X69" i="10"/>
  <c r="C69" i="10"/>
  <c r="BE68" i="10"/>
  <c r="BD68" i="10"/>
  <c r="X68" i="10"/>
  <c r="C68" i="10"/>
  <c r="BF68" i="10" s="1"/>
  <c r="BE67" i="10"/>
  <c r="BD67" i="10"/>
  <c r="X67" i="10"/>
  <c r="C67" i="10"/>
  <c r="BF67" i="10" s="1"/>
  <c r="BE66" i="10"/>
  <c r="X66" i="10"/>
  <c r="C66" i="10"/>
  <c r="BD66" i="10" s="1"/>
  <c r="BF65" i="10"/>
  <c r="X65" i="10"/>
  <c r="C65" i="10"/>
  <c r="BE64" i="10"/>
  <c r="BD64" i="10"/>
  <c r="X64" i="10"/>
  <c r="C64" i="10"/>
  <c r="BF64" i="10" s="1"/>
  <c r="C60" i="10"/>
  <c r="BD60" i="10" s="1"/>
  <c r="BE59" i="10"/>
  <c r="BB59" i="10"/>
  <c r="BA59" i="10"/>
  <c r="V59" i="10"/>
  <c r="C59" i="10"/>
  <c r="BD59" i="10" s="1"/>
  <c r="BF48" i="10"/>
  <c r="BE48" i="10"/>
  <c r="BD48" i="10"/>
  <c r="BB48" i="10"/>
  <c r="BA48" i="10"/>
  <c r="X48" i="10" s="1"/>
  <c r="C48" i="10"/>
  <c r="BC48" i="10" s="1"/>
  <c r="BF47" i="10"/>
  <c r="BE47" i="10"/>
  <c r="BD47" i="10"/>
  <c r="BB47" i="10"/>
  <c r="BA47" i="10"/>
  <c r="X47" i="10"/>
  <c r="C47" i="10"/>
  <c r="BC47" i="10" s="1"/>
  <c r="BF46" i="10"/>
  <c r="BE46" i="10"/>
  <c r="BD46" i="10"/>
  <c r="BB46" i="10"/>
  <c r="BA46" i="10"/>
  <c r="X46" i="10" s="1"/>
  <c r="C46" i="10"/>
  <c r="BC46" i="10" s="1"/>
  <c r="BD45" i="10"/>
  <c r="W45" i="10"/>
  <c r="V45" i="10"/>
  <c r="U45" i="10"/>
  <c r="T45" i="10"/>
  <c r="S45" i="10"/>
  <c r="R45" i="10"/>
  <c r="Q45" i="10"/>
  <c r="P45" i="10"/>
  <c r="O45" i="10"/>
  <c r="N45" i="10"/>
  <c r="M45" i="10"/>
  <c r="L45" i="10"/>
  <c r="K45" i="10"/>
  <c r="J45" i="10"/>
  <c r="I45" i="10"/>
  <c r="H45" i="10"/>
  <c r="G45" i="10"/>
  <c r="F45" i="10"/>
  <c r="E45" i="10"/>
  <c r="D45" i="10"/>
  <c r="C45" i="10" s="1"/>
  <c r="BF44" i="10"/>
  <c r="BE44" i="10"/>
  <c r="BD44" i="10"/>
  <c r="BB44" i="10"/>
  <c r="BA44" i="10"/>
  <c r="X44" i="10"/>
  <c r="C44" i="10"/>
  <c r="BC44" i="10" s="1"/>
  <c r="BF43" i="10"/>
  <c r="BE43" i="10"/>
  <c r="BD43" i="10"/>
  <c r="BB43" i="10"/>
  <c r="BA43" i="10"/>
  <c r="X43" i="10" s="1"/>
  <c r="C43" i="10"/>
  <c r="BC43" i="10" s="1"/>
  <c r="BF42" i="10"/>
  <c r="BE42" i="10"/>
  <c r="BD42" i="10"/>
  <c r="BB42" i="10"/>
  <c r="BA42" i="10"/>
  <c r="X42" i="10"/>
  <c r="C42" i="10"/>
  <c r="BC42" i="10" s="1"/>
  <c r="BF41" i="10"/>
  <c r="BE41" i="10"/>
  <c r="BD41" i="10"/>
  <c r="BB41" i="10"/>
  <c r="BA41" i="10"/>
  <c r="X41" i="10" s="1"/>
  <c r="C41" i="10"/>
  <c r="BC41" i="10" s="1"/>
  <c r="BF40" i="10"/>
  <c r="BE40" i="10"/>
  <c r="BD40" i="10"/>
  <c r="BB40" i="10"/>
  <c r="BA40" i="10"/>
  <c r="X40" i="10"/>
  <c r="C40" i="10"/>
  <c r="BC40" i="10" s="1"/>
  <c r="BF39" i="10"/>
  <c r="BE39" i="10"/>
  <c r="BD39" i="10"/>
  <c r="BB39" i="10"/>
  <c r="BA39" i="10"/>
  <c r="X39" i="10" s="1"/>
  <c r="C39" i="10"/>
  <c r="BC39" i="10" s="1"/>
  <c r="BE34" i="10"/>
  <c r="BB34" i="10"/>
  <c r="C34" i="10"/>
  <c r="BE33" i="10"/>
  <c r="BB33" i="10"/>
  <c r="C33" i="10"/>
  <c r="E32" i="10"/>
  <c r="D32" i="10"/>
  <c r="C32" i="10" s="1"/>
  <c r="BB31" i="10"/>
  <c r="C31" i="10"/>
  <c r="BE31" i="10" s="1"/>
  <c r="BD30" i="10"/>
  <c r="C30" i="10"/>
  <c r="E29" i="10"/>
  <c r="D29" i="10"/>
  <c r="C29" i="10"/>
  <c r="BD25" i="10"/>
  <c r="C25" i="10"/>
  <c r="BA25" i="10" s="1"/>
  <c r="W25" i="10" s="1"/>
  <c r="BF22" i="10"/>
  <c r="BB22" i="10"/>
  <c r="C22" i="10"/>
  <c r="BC22" i="10" s="1"/>
  <c r="BF21" i="10"/>
  <c r="BB21" i="10"/>
  <c r="C21" i="10"/>
  <c r="BC21" i="10" s="1"/>
  <c r="W20" i="10"/>
  <c r="V20" i="10"/>
  <c r="U20" i="10"/>
  <c r="T20" i="10"/>
  <c r="S20" i="10"/>
  <c r="R20" i="10"/>
  <c r="Q20" i="10"/>
  <c r="P20" i="10"/>
  <c r="O20" i="10"/>
  <c r="N20" i="10"/>
  <c r="M20" i="10"/>
  <c r="L20" i="10"/>
  <c r="K20" i="10"/>
  <c r="J20" i="10"/>
  <c r="I20" i="10"/>
  <c r="H20" i="10"/>
  <c r="G20" i="10"/>
  <c r="F20" i="10"/>
  <c r="E20" i="10"/>
  <c r="D20" i="10"/>
  <c r="BE19" i="10"/>
  <c r="BA19" i="10"/>
  <c r="C19" i="10"/>
  <c r="BB19" i="10" s="1"/>
  <c r="BF18" i="10"/>
  <c r="BC18" i="10"/>
  <c r="BB18" i="10"/>
  <c r="BA18" i="10"/>
  <c r="X18" i="10" s="1"/>
  <c r="C18" i="10"/>
  <c r="BD18" i="10" s="1"/>
  <c r="BF17" i="10"/>
  <c r="BC17" i="10"/>
  <c r="BA17" i="10"/>
  <c r="C17" i="10"/>
  <c r="BD17" i="10" s="1"/>
  <c r="BF16" i="10"/>
  <c r="BC16" i="10"/>
  <c r="BB16" i="10"/>
  <c r="BA16" i="10"/>
  <c r="X16" i="10" s="1"/>
  <c r="C16" i="10"/>
  <c r="BD16" i="10" s="1"/>
  <c r="BF15" i="10"/>
  <c r="BC15" i="10"/>
  <c r="BA15" i="10"/>
  <c r="C15" i="10"/>
  <c r="BD15" i="10" s="1"/>
  <c r="BF14" i="10"/>
  <c r="BC14" i="10"/>
  <c r="BB14" i="10"/>
  <c r="BA14" i="10"/>
  <c r="X14" i="10" s="1"/>
  <c r="C14" i="10"/>
  <c r="BD14" i="10" s="1"/>
  <c r="BF13" i="10"/>
  <c r="BC13" i="10"/>
  <c r="BA13" i="10"/>
  <c r="C13" i="10"/>
  <c r="BD13" i="10" s="1"/>
  <c r="BF12" i="10"/>
  <c r="BC12" i="10"/>
  <c r="BB12" i="10"/>
  <c r="BA12" i="10"/>
  <c r="X12" i="10" s="1"/>
  <c r="C12" i="10"/>
  <c r="BD12" i="10" s="1"/>
  <c r="BF11" i="10"/>
  <c r="BC11" i="10"/>
  <c r="BA11" i="10"/>
  <c r="C11" i="10"/>
  <c r="BB11" i="10" s="1"/>
  <c r="A5" i="10"/>
  <c r="A4" i="10"/>
  <c r="A3" i="10"/>
  <c r="A2" i="10"/>
  <c r="A202" i="8" l="1"/>
  <c r="F31" i="9"/>
  <c r="F34" i="9"/>
  <c r="F33" i="9"/>
  <c r="F30" i="9"/>
  <c r="A202" i="9" s="1"/>
  <c r="X17" i="9"/>
  <c r="X13" i="9"/>
  <c r="BD202" i="9"/>
  <c r="X12" i="9"/>
  <c r="X11" i="10"/>
  <c r="X17" i="10"/>
  <c r="BB30" i="10"/>
  <c r="BA30" i="10"/>
  <c r="BC45" i="10"/>
  <c r="BF45" i="10"/>
  <c r="BB45" i="10"/>
  <c r="BE69" i="10"/>
  <c r="BD69" i="10"/>
  <c r="BE74" i="10"/>
  <c r="BE85" i="10"/>
  <c r="BD85" i="10"/>
  <c r="BE12" i="10"/>
  <c r="BB13" i="10"/>
  <c r="X13" i="10" s="1"/>
  <c r="BE14" i="10"/>
  <c r="BB15" i="10"/>
  <c r="X15" i="10" s="1"/>
  <c r="BE16" i="10"/>
  <c r="BB17" i="10"/>
  <c r="BE18" i="10"/>
  <c r="C20" i="10"/>
  <c r="BA31" i="10"/>
  <c r="BA45" i="10"/>
  <c r="BE65" i="10"/>
  <c r="BD65" i="10"/>
  <c r="BE70" i="10"/>
  <c r="BF74" i="10"/>
  <c r="BE81" i="10"/>
  <c r="BD81" i="10"/>
  <c r="BA60" i="10"/>
  <c r="V60" i="10" s="1"/>
  <c r="BE60" i="10"/>
  <c r="BE77" i="10"/>
  <c r="BD77" i="10"/>
  <c r="BD11" i="10"/>
  <c r="BE11" i="10"/>
  <c r="BE13" i="10"/>
  <c r="BE15" i="10"/>
  <c r="BE17" i="10"/>
  <c r="BD19" i="10"/>
  <c r="BC19" i="10"/>
  <c r="X19" i="10" s="1"/>
  <c r="BF19" i="10"/>
  <c r="BE21" i="10"/>
  <c r="BA21" i="10"/>
  <c r="X21" i="10" s="1"/>
  <c r="BD21" i="10"/>
  <c r="BE22" i="10"/>
  <c r="BA22" i="10"/>
  <c r="X22" i="10" s="1"/>
  <c r="BD22" i="10"/>
  <c r="BE30" i="10"/>
  <c r="BE45" i="10"/>
  <c r="BB60" i="10"/>
  <c r="BF66" i="10"/>
  <c r="BE73" i="10"/>
  <c r="BD73" i="10"/>
  <c r="BF82" i="10"/>
  <c r="BD31" i="10"/>
  <c r="B112" i="11"/>
  <c r="X85" i="11"/>
  <c r="C85" i="11"/>
  <c r="BE85" i="11" s="1"/>
  <c r="BD84" i="11"/>
  <c r="X84" i="11"/>
  <c r="C84" i="11"/>
  <c r="BF84" i="11" s="1"/>
  <c r="BE83" i="11"/>
  <c r="BD83" i="11"/>
  <c r="X83" i="11"/>
  <c r="C83" i="11"/>
  <c r="BF83" i="11" s="1"/>
  <c r="BE82" i="11"/>
  <c r="X82" i="11"/>
  <c r="C82" i="11"/>
  <c r="BD82" i="11" s="1"/>
  <c r="X81" i="11"/>
  <c r="C81" i="11"/>
  <c r="BE81" i="11" s="1"/>
  <c r="BD80" i="11"/>
  <c r="X80" i="11"/>
  <c r="C80" i="11"/>
  <c r="BF80" i="11" s="1"/>
  <c r="BE79" i="11"/>
  <c r="BD79" i="11"/>
  <c r="X79" i="11"/>
  <c r="C79" i="11"/>
  <c r="BF79" i="11" s="1"/>
  <c r="BE78" i="11"/>
  <c r="X78" i="11"/>
  <c r="C78" i="11"/>
  <c r="BD78" i="11" s="1"/>
  <c r="X77" i="11"/>
  <c r="C77" i="11"/>
  <c r="BE77" i="11" s="1"/>
  <c r="BD76" i="11"/>
  <c r="X76" i="11"/>
  <c r="C76" i="11"/>
  <c r="BF76" i="11" s="1"/>
  <c r="BE75" i="11"/>
  <c r="BD75" i="11"/>
  <c r="X75" i="11"/>
  <c r="C75" i="11"/>
  <c r="BF75" i="11" s="1"/>
  <c r="BE74" i="11"/>
  <c r="X74" i="11"/>
  <c r="C74" i="11"/>
  <c r="BD74" i="11" s="1"/>
  <c r="X73" i="11"/>
  <c r="C73" i="11"/>
  <c r="BE73" i="11" s="1"/>
  <c r="BD72" i="11"/>
  <c r="X72" i="11"/>
  <c r="C72" i="11"/>
  <c r="BF72" i="11" s="1"/>
  <c r="BE71" i="11"/>
  <c r="BD71" i="11"/>
  <c r="X71" i="11"/>
  <c r="C71" i="11"/>
  <c r="BF71" i="11" s="1"/>
  <c r="BE70" i="11"/>
  <c r="X70" i="11"/>
  <c r="C70" i="11"/>
  <c r="BD70" i="11" s="1"/>
  <c r="X69" i="11"/>
  <c r="C69" i="11"/>
  <c r="BE69" i="11" s="1"/>
  <c r="BE68" i="11"/>
  <c r="BD68" i="11"/>
  <c r="X68" i="11"/>
  <c r="C68" i="11"/>
  <c r="BF68" i="11" s="1"/>
  <c r="BE67" i="11"/>
  <c r="BD67" i="11"/>
  <c r="X67" i="11"/>
  <c r="C67" i="11"/>
  <c r="BF67" i="11" s="1"/>
  <c r="BE66" i="11"/>
  <c r="X66" i="11"/>
  <c r="C66" i="11"/>
  <c r="BD66" i="11" s="1"/>
  <c r="X65" i="11"/>
  <c r="C65" i="11"/>
  <c r="BE65" i="11" s="1"/>
  <c r="BE64" i="11"/>
  <c r="BD64" i="11"/>
  <c r="X64" i="11"/>
  <c r="C64" i="11"/>
  <c r="BF64" i="11" s="1"/>
  <c r="BB60" i="11"/>
  <c r="C60" i="11"/>
  <c r="BA60" i="11" s="1"/>
  <c r="V60" i="11" s="1"/>
  <c r="BE59" i="11"/>
  <c r="BB59" i="11"/>
  <c r="BA59" i="11"/>
  <c r="V59" i="11"/>
  <c r="C59" i="11"/>
  <c r="BD59" i="11" s="1"/>
  <c r="BF48" i="11"/>
  <c r="BE48" i="11"/>
  <c r="BD48" i="11"/>
  <c r="BB48" i="11"/>
  <c r="BA48" i="11"/>
  <c r="C48" i="11"/>
  <c r="BC48" i="11" s="1"/>
  <c r="X48" i="11" s="1"/>
  <c r="BF47" i="11"/>
  <c r="BE47" i="11"/>
  <c r="BD47" i="11"/>
  <c r="BB47" i="11"/>
  <c r="BA47" i="11"/>
  <c r="C47" i="11"/>
  <c r="BC47" i="11" s="1"/>
  <c r="X47" i="11" s="1"/>
  <c r="BF46" i="11"/>
  <c r="BE46" i="11"/>
  <c r="BD46" i="11"/>
  <c r="BB46" i="11"/>
  <c r="BA46" i="11"/>
  <c r="C46" i="11"/>
  <c r="BC46" i="11" s="1"/>
  <c r="X46" i="11" s="1"/>
  <c r="W45" i="11"/>
  <c r="V45" i="11"/>
  <c r="U45" i="11"/>
  <c r="T45" i="11"/>
  <c r="S45" i="11"/>
  <c r="R45" i="11"/>
  <c r="Q45" i="11"/>
  <c r="P45" i="11"/>
  <c r="O45" i="11"/>
  <c r="N45" i="11"/>
  <c r="M45" i="11"/>
  <c r="L45" i="11"/>
  <c r="K45" i="11"/>
  <c r="J45" i="11"/>
  <c r="I45" i="11"/>
  <c r="H45" i="11"/>
  <c r="G45" i="11"/>
  <c r="F45" i="11"/>
  <c r="E45" i="11"/>
  <c r="D45" i="11"/>
  <c r="C45" i="11" s="1"/>
  <c r="BF44" i="11"/>
  <c r="BE44" i="11"/>
  <c r="BD44" i="11"/>
  <c r="BB44" i="11"/>
  <c r="BA44" i="11"/>
  <c r="C44" i="11"/>
  <c r="BC44" i="11" s="1"/>
  <c r="X44" i="11" s="1"/>
  <c r="BF43" i="11"/>
  <c r="BE43" i="11"/>
  <c r="BD43" i="11"/>
  <c r="BB43" i="11"/>
  <c r="BA43" i="11"/>
  <c r="C43" i="11"/>
  <c r="BC43" i="11" s="1"/>
  <c r="X43" i="11" s="1"/>
  <c r="BF42" i="11"/>
  <c r="BE42" i="11"/>
  <c r="BD42" i="11"/>
  <c r="BB42" i="11"/>
  <c r="BA42" i="11"/>
  <c r="C42" i="11"/>
  <c r="BC42" i="11" s="1"/>
  <c r="X42" i="11" s="1"/>
  <c r="BF41" i="11"/>
  <c r="BE41" i="11"/>
  <c r="BD41" i="11"/>
  <c r="BB41" i="11"/>
  <c r="BA41" i="11"/>
  <c r="C41" i="11"/>
  <c r="BC41" i="11" s="1"/>
  <c r="X41" i="11" s="1"/>
  <c r="BF40" i="11"/>
  <c r="BE40" i="11"/>
  <c r="BD40" i="11"/>
  <c r="BB40" i="11"/>
  <c r="BA40" i="11"/>
  <c r="C40" i="11"/>
  <c r="BC40" i="11" s="1"/>
  <c r="X40" i="11" s="1"/>
  <c r="BF39" i="11"/>
  <c r="BE39" i="11"/>
  <c r="BD39" i="11"/>
  <c r="BB39" i="11"/>
  <c r="BA39" i="11"/>
  <c r="C39" i="11"/>
  <c r="BC39" i="11" s="1"/>
  <c r="X39" i="11" s="1"/>
  <c r="BE34" i="11"/>
  <c r="BB34" i="11"/>
  <c r="C34" i="11"/>
  <c r="BE33" i="11"/>
  <c r="BB33" i="11"/>
  <c r="C33" i="11"/>
  <c r="E32" i="11"/>
  <c r="D32" i="11"/>
  <c r="C32" i="11"/>
  <c r="BB31" i="11"/>
  <c r="BA31" i="11"/>
  <c r="F31" i="11" s="1"/>
  <c r="C31" i="11"/>
  <c r="BE31" i="11" s="1"/>
  <c r="C30" i="11"/>
  <c r="BB30" i="11" s="1"/>
  <c r="E29" i="11"/>
  <c r="D29" i="11"/>
  <c r="C29" i="11"/>
  <c r="BD25" i="11"/>
  <c r="C25" i="11"/>
  <c r="BA25" i="11" s="1"/>
  <c r="W25" i="11" s="1"/>
  <c r="BF22" i="11"/>
  <c r="BB22" i="11"/>
  <c r="C22" i="11"/>
  <c r="BE22" i="11" s="1"/>
  <c r="BF21" i="11"/>
  <c r="BB21" i="11"/>
  <c r="C21" i="11"/>
  <c r="BE21" i="11" s="1"/>
  <c r="W20" i="11"/>
  <c r="V20" i="11"/>
  <c r="U20" i="11"/>
  <c r="T20" i="11"/>
  <c r="S20" i="11"/>
  <c r="R20" i="11"/>
  <c r="Q20" i="11"/>
  <c r="P20" i="11"/>
  <c r="O20" i="11"/>
  <c r="N20" i="11"/>
  <c r="M20" i="11"/>
  <c r="L20" i="11"/>
  <c r="K20" i="11"/>
  <c r="J20" i="11"/>
  <c r="I20" i="11"/>
  <c r="H20" i="11"/>
  <c r="G20" i="11"/>
  <c r="F20" i="11"/>
  <c r="E20" i="11"/>
  <c r="C20" i="11" s="1"/>
  <c r="D20" i="11"/>
  <c r="BF19" i="11"/>
  <c r="BE19" i="11"/>
  <c r="BB19" i="11"/>
  <c r="BA19" i="11"/>
  <c r="C19" i="11"/>
  <c r="BD19" i="11" s="1"/>
  <c r="BF18" i="11"/>
  <c r="BE18" i="11"/>
  <c r="BB18" i="11"/>
  <c r="BA18" i="11"/>
  <c r="C18" i="11"/>
  <c r="BD18" i="11" s="1"/>
  <c r="BF17" i="11"/>
  <c r="BE17" i="11"/>
  <c r="BB17" i="11"/>
  <c r="BA17" i="11"/>
  <c r="C17" i="11"/>
  <c r="BD17" i="11" s="1"/>
  <c r="BF16" i="11"/>
  <c r="BE16" i="11"/>
  <c r="BB16" i="11"/>
  <c r="BA16" i="11"/>
  <c r="C16" i="11"/>
  <c r="BD16" i="11" s="1"/>
  <c r="BF15" i="11"/>
  <c r="BE15" i="11"/>
  <c r="BB15" i="11"/>
  <c r="BA15" i="11"/>
  <c r="C15" i="11"/>
  <c r="BD15" i="11" s="1"/>
  <c r="BF14" i="11"/>
  <c r="BE14" i="11"/>
  <c r="BB14" i="11"/>
  <c r="BA14" i="11"/>
  <c r="C14" i="11"/>
  <c r="BD14" i="11" s="1"/>
  <c r="BF13" i="11"/>
  <c r="BE13" i="11"/>
  <c r="BB13" i="11"/>
  <c r="BA13" i="11"/>
  <c r="C13" i="11"/>
  <c r="BD13" i="11" s="1"/>
  <c r="BF12" i="11"/>
  <c r="BE12" i="11"/>
  <c r="BB12" i="11"/>
  <c r="BA12" i="11"/>
  <c r="C12" i="11"/>
  <c r="BD12" i="11" s="1"/>
  <c r="BF11" i="11"/>
  <c r="BE11" i="11"/>
  <c r="BB11" i="11"/>
  <c r="BA11" i="11"/>
  <c r="C11" i="11"/>
  <c r="BD11" i="11" s="1"/>
  <c r="A5" i="11"/>
  <c r="A4" i="11"/>
  <c r="A3" i="11"/>
  <c r="A2" i="11"/>
  <c r="F31" i="10" l="1"/>
  <c r="F34" i="10"/>
  <c r="F33" i="10"/>
  <c r="F30" i="10"/>
  <c r="BE20" i="10"/>
  <c r="BA20" i="10"/>
  <c r="BD20" i="10"/>
  <c r="BD202" i="10" s="1"/>
  <c r="BC20" i="10"/>
  <c r="BB20" i="10"/>
  <c r="BF20" i="10"/>
  <c r="A202" i="10"/>
  <c r="X45" i="10"/>
  <c r="BE20" i="11"/>
  <c r="BA20" i="11"/>
  <c r="BC20" i="11"/>
  <c r="BD20" i="11"/>
  <c r="BF20" i="11"/>
  <c r="BB20" i="11"/>
  <c r="X11" i="11"/>
  <c r="X15" i="11"/>
  <c r="BC45" i="11"/>
  <c r="BD45" i="11"/>
  <c r="BF45" i="11"/>
  <c r="BB45" i="11"/>
  <c r="BE45" i="11"/>
  <c r="BA45" i="11"/>
  <c r="X45" i="11" s="1"/>
  <c r="F34" i="11"/>
  <c r="BF65" i="11"/>
  <c r="BF69" i="11"/>
  <c r="BF73" i="11"/>
  <c r="BF81" i="11"/>
  <c r="BF85" i="11"/>
  <c r="BF66" i="11"/>
  <c r="BF70" i="11"/>
  <c r="BF74" i="11"/>
  <c r="BF78" i="11"/>
  <c r="BF82" i="11"/>
  <c r="BC12" i="11"/>
  <c r="X12" i="11" s="1"/>
  <c r="BC13" i="11"/>
  <c r="X13" i="11" s="1"/>
  <c r="BC14" i="11"/>
  <c r="X14" i="11" s="1"/>
  <c r="BC15" i="11"/>
  <c r="BC16" i="11"/>
  <c r="X16" i="11" s="1"/>
  <c r="BC17" i="11"/>
  <c r="X17" i="11" s="1"/>
  <c r="BC18" i="11"/>
  <c r="X18" i="11" s="1"/>
  <c r="BC19" i="11"/>
  <c r="X19" i="11" s="1"/>
  <c r="BD21" i="11"/>
  <c r="BD22" i="11"/>
  <c r="BD202" i="11" s="1"/>
  <c r="BA30" i="11"/>
  <c r="BD31" i="11"/>
  <c r="BE60" i="11"/>
  <c r="BD65" i="11"/>
  <c r="BD69" i="11"/>
  <c r="BE72" i="11"/>
  <c r="BD73" i="11"/>
  <c r="BE76" i="11"/>
  <c r="BD77" i="11"/>
  <c r="BE80" i="11"/>
  <c r="BD81" i="11"/>
  <c r="BE84" i="11"/>
  <c r="BD85" i="11"/>
  <c r="BD30" i="11"/>
  <c r="BF77" i="11"/>
  <c r="BC21" i="11"/>
  <c r="BC22" i="11"/>
  <c r="BE30" i="11"/>
  <c r="BD60" i="11"/>
  <c r="BC11" i="11"/>
  <c r="BA21" i="11"/>
  <c r="BA22" i="11"/>
  <c r="X22" i="11" s="1"/>
  <c r="B112" i="12"/>
  <c r="X85" i="12"/>
  <c r="C85" i="12"/>
  <c r="BE85" i="12" s="1"/>
  <c r="BD84" i="12"/>
  <c r="X84" i="12"/>
  <c r="C84" i="12"/>
  <c r="BF84" i="12" s="1"/>
  <c r="BE83" i="12"/>
  <c r="BD83" i="12"/>
  <c r="X83" i="12"/>
  <c r="C83" i="12"/>
  <c r="BF83" i="12" s="1"/>
  <c r="BE82" i="12"/>
  <c r="X82" i="12"/>
  <c r="C82" i="12"/>
  <c r="BD82" i="12" s="1"/>
  <c r="X81" i="12"/>
  <c r="C81" i="12"/>
  <c r="BE81" i="12" s="1"/>
  <c r="BD80" i="12"/>
  <c r="X80" i="12"/>
  <c r="C80" i="12"/>
  <c r="BF80" i="12" s="1"/>
  <c r="BE79" i="12"/>
  <c r="BD79" i="12"/>
  <c r="X79" i="12"/>
  <c r="C79" i="12"/>
  <c r="BF79" i="12" s="1"/>
  <c r="BE78" i="12"/>
  <c r="X78" i="12"/>
  <c r="C78" i="12"/>
  <c r="BD78" i="12" s="1"/>
  <c r="X77" i="12"/>
  <c r="C77" i="12"/>
  <c r="BE77" i="12" s="1"/>
  <c r="BD76" i="12"/>
  <c r="X76" i="12"/>
  <c r="C76" i="12"/>
  <c r="BF76" i="12" s="1"/>
  <c r="BE75" i="12"/>
  <c r="BD75" i="12"/>
  <c r="X75" i="12"/>
  <c r="C75" i="12"/>
  <c r="BF75" i="12" s="1"/>
  <c r="BE74" i="12"/>
  <c r="X74" i="12"/>
  <c r="C74" i="12"/>
  <c r="BD74" i="12" s="1"/>
  <c r="X73" i="12"/>
  <c r="C73" i="12"/>
  <c r="BE73" i="12" s="1"/>
  <c r="BD72" i="12"/>
  <c r="X72" i="12"/>
  <c r="C72" i="12"/>
  <c r="BF72" i="12" s="1"/>
  <c r="BE71" i="12"/>
  <c r="BD71" i="12"/>
  <c r="X71" i="12"/>
  <c r="C71" i="12"/>
  <c r="BF71" i="12" s="1"/>
  <c r="BE70" i="12"/>
  <c r="X70" i="12"/>
  <c r="C70" i="12"/>
  <c r="BD70" i="12" s="1"/>
  <c r="X69" i="12"/>
  <c r="C69" i="12"/>
  <c r="BE69" i="12" s="1"/>
  <c r="BD68" i="12"/>
  <c r="X68" i="12"/>
  <c r="C68" i="12"/>
  <c r="BF68" i="12" s="1"/>
  <c r="BE67" i="12"/>
  <c r="BD67" i="12"/>
  <c r="X67" i="12"/>
  <c r="C67" i="12"/>
  <c r="BF67" i="12" s="1"/>
  <c r="BE66" i="12"/>
  <c r="X66" i="12"/>
  <c r="C66" i="12"/>
  <c r="BD66" i="12" s="1"/>
  <c r="X65" i="12"/>
  <c r="C65" i="12"/>
  <c r="BE65" i="12" s="1"/>
  <c r="BD64" i="12"/>
  <c r="X64" i="12"/>
  <c r="C64" i="12"/>
  <c r="BF64" i="12" s="1"/>
  <c r="BB60" i="12"/>
  <c r="C60" i="12"/>
  <c r="BA60" i="12" s="1"/>
  <c r="V60" i="12" s="1"/>
  <c r="BE59" i="12"/>
  <c r="BA59" i="12"/>
  <c r="C59" i="12"/>
  <c r="BD59" i="12" s="1"/>
  <c r="BE48" i="12"/>
  <c r="BD48" i="12"/>
  <c r="BA48" i="12"/>
  <c r="C48" i="12"/>
  <c r="BC48" i="12" s="1"/>
  <c r="BE47" i="12"/>
  <c r="BD47" i="12"/>
  <c r="BA47" i="12"/>
  <c r="C47" i="12"/>
  <c r="BC47" i="12" s="1"/>
  <c r="BE46" i="12"/>
  <c r="BD46" i="12"/>
  <c r="BA46" i="12"/>
  <c r="C46" i="12"/>
  <c r="BC46" i="12" s="1"/>
  <c r="W45" i="12"/>
  <c r="V45" i="12"/>
  <c r="U45" i="12"/>
  <c r="T45" i="12"/>
  <c r="S45" i="12"/>
  <c r="R45" i="12"/>
  <c r="Q45" i="12"/>
  <c r="P45" i="12"/>
  <c r="O45" i="12"/>
  <c r="N45" i="12"/>
  <c r="M45" i="12"/>
  <c r="L45" i="12"/>
  <c r="K45" i="12"/>
  <c r="J45" i="12"/>
  <c r="I45" i="12"/>
  <c r="H45" i="12"/>
  <c r="G45" i="12"/>
  <c r="F45" i="12"/>
  <c r="E45" i="12"/>
  <c r="D45" i="12"/>
  <c r="C45" i="12" s="1"/>
  <c r="BE44" i="12"/>
  <c r="BD44" i="12"/>
  <c r="BA44" i="12"/>
  <c r="C44" i="12"/>
  <c r="BC44" i="12" s="1"/>
  <c r="BE43" i="12"/>
  <c r="BD43" i="12"/>
  <c r="BA43" i="12"/>
  <c r="C43" i="12"/>
  <c r="BC43" i="12" s="1"/>
  <c r="BE42" i="12"/>
  <c r="BD42" i="12"/>
  <c r="BA42" i="12"/>
  <c r="C42" i="12"/>
  <c r="BC42" i="12" s="1"/>
  <c r="BE41" i="12"/>
  <c r="BD41" i="12"/>
  <c r="BA41" i="12"/>
  <c r="C41" i="12"/>
  <c r="BC41" i="12" s="1"/>
  <c r="BE40" i="12"/>
  <c r="BD40" i="12"/>
  <c r="BA40" i="12"/>
  <c r="C40" i="12"/>
  <c r="BC40" i="12" s="1"/>
  <c r="BE39" i="12"/>
  <c r="BD39" i="12"/>
  <c r="BA39" i="12"/>
  <c r="C39" i="12"/>
  <c r="BC39" i="12" s="1"/>
  <c r="BE34" i="12"/>
  <c r="BB34" i="12"/>
  <c r="C34" i="12"/>
  <c r="BE33" i="12"/>
  <c r="BB33" i="12"/>
  <c r="C33" i="12"/>
  <c r="E32" i="12"/>
  <c r="D32" i="12"/>
  <c r="C32" i="12"/>
  <c r="BB31" i="12"/>
  <c r="BA31" i="12"/>
  <c r="F31" i="12" s="1"/>
  <c r="C31" i="12"/>
  <c r="BE31" i="12" s="1"/>
  <c r="C30" i="12"/>
  <c r="BB30" i="12" s="1"/>
  <c r="E29" i="12"/>
  <c r="D29" i="12"/>
  <c r="C29" i="12"/>
  <c r="BD25" i="12"/>
  <c r="C25" i="12"/>
  <c r="BA25" i="12" s="1"/>
  <c r="W25" i="12" s="1"/>
  <c r="BF22" i="12"/>
  <c r="BB22" i="12"/>
  <c r="C22" i="12"/>
  <c r="BE22" i="12" s="1"/>
  <c r="BF21" i="12"/>
  <c r="BB21" i="12"/>
  <c r="C21" i="12"/>
  <c r="BE21" i="12" s="1"/>
  <c r="W20" i="12"/>
  <c r="V20" i="12"/>
  <c r="U20" i="12"/>
  <c r="T20" i="12"/>
  <c r="S20" i="12"/>
  <c r="R20" i="12"/>
  <c r="Q20" i="12"/>
  <c r="P20" i="12"/>
  <c r="O20" i="12"/>
  <c r="N20" i="12"/>
  <c r="M20" i="12"/>
  <c r="L20" i="12"/>
  <c r="K20" i="12"/>
  <c r="J20" i="12"/>
  <c r="I20" i="12"/>
  <c r="H20" i="12"/>
  <c r="G20" i="12"/>
  <c r="F20" i="12"/>
  <c r="E20" i="12"/>
  <c r="C20" i="12" s="1"/>
  <c r="D20" i="12"/>
  <c r="BF19" i="12"/>
  <c r="BE19" i="12"/>
  <c r="BB19" i="12"/>
  <c r="BA19" i="12"/>
  <c r="C19" i="12"/>
  <c r="BD19" i="12" s="1"/>
  <c r="BF18" i="12"/>
  <c r="BE18" i="12"/>
  <c r="BB18" i="12"/>
  <c r="BA18" i="12"/>
  <c r="C18" i="12"/>
  <c r="BD18" i="12" s="1"/>
  <c r="BF17" i="12"/>
  <c r="BE17" i="12"/>
  <c r="BB17" i="12"/>
  <c r="BA17" i="12"/>
  <c r="C17" i="12"/>
  <c r="BD17" i="12" s="1"/>
  <c r="BF16" i="12"/>
  <c r="BE16" i="12"/>
  <c r="BB16" i="12"/>
  <c r="BA16" i="12"/>
  <c r="C16" i="12"/>
  <c r="BD16" i="12" s="1"/>
  <c r="BF15" i="12"/>
  <c r="BE15" i="12"/>
  <c r="BB15" i="12"/>
  <c r="BA15" i="12"/>
  <c r="C15" i="12"/>
  <c r="BD15" i="12" s="1"/>
  <c r="BF14" i="12"/>
  <c r="BE14" i="12"/>
  <c r="BB14" i="12"/>
  <c r="BA14" i="12"/>
  <c r="C14" i="12"/>
  <c r="BD14" i="12" s="1"/>
  <c r="BF13" i="12"/>
  <c r="BE13" i="12"/>
  <c r="BB13" i="12"/>
  <c r="BA13" i="12"/>
  <c r="C13" i="12"/>
  <c r="BD13" i="12" s="1"/>
  <c r="BF12" i="12"/>
  <c r="BE12" i="12"/>
  <c r="BB12" i="12"/>
  <c r="BA12" i="12"/>
  <c r="C12" i="12"/>
  <c r="BD12" i="12" s="1"/>
  <c r="BF11" i="12"/>
  <c r="BE11" i="12"/>
  <c r="BB11" i="12"/>
  <c r="BA11" i="12"/>
  <c r="C11" i="12"/>
  <c r="BD11" i="12" s="1"/>
  <c r="A5" i="12"/>
  <c r="A4" i="12"/>
  <c r="A3" i="12"/>
  <c r="A2" i="12"/>
  <c r="F30" i="11" l="1"/>
  <c r="F33" i="11"/>
  <c r="X21" i="11"/>
  <c r="X19" i="12"/>
  <c r="BC45" i="12"/>
  <c r="BE45" i="12"/>
  <c r="BA45" i="12"/>
  <c r="BF45" i="12"/>
  <c r="BB45" i="12"/>
  <c r="BD45" i="12"/>
  <c r="BE20" i="12"/>
  <c r="BA20" i="12"/>
  <c r="BF20" i="12"/>
  <c r="BB20" i="12"/>
  <c r="BD20" i="12"/>
  <c r="BC20" i="12"/>
  <c r="X18" i="12"/>
  <c r="X16" i="12"/>
  <c r="BF65" i="12"/>
  <c r="BF69" i="12"/>
  <c r="BF73" i="12"/>
  <c r="BF81" i="12"/>
  <c r="BE30" i="12"/>
  <c r="BD60" i="12"/>
  <c r="BF66" i="12"/>
  <c r="BF70" i="12"/>
  <c r="BF74" i="12"/>
  <c r="BF78" i="12"/>
  <c r="BF82" i="12"/>
  <c r="BC11" i="12"/>
  <c r="X11" i="12" s="1"/>
  <c r="BC12" i="12"/>
  <c r="X12" i="12" s="1"/>
  <c r="BC13" i="12"/>
  <c r="X13" i="12" s="1"/>
  <c r="BC14" i="12"/>
  <c r="X14" i="12" s="1"/>
  <c r="BC15" i="12"/>
  <c r="X15" i="12" s="1"/>
  <c r="BC16" i="12"/>
  <c r="BC17" i="12"/>
  <c r="X17" i="12" s="1"/>
  <c r="BC18" i="12"/>
  <c r="BC19" i="12"/>
  <c r="BD21" i="12"/>
  <c r="BD22" i="12"/>
  <c r="BD202" i="12" s="1"/>
  <c r="BA30" i="12"/>
  <c r="BD31" i="12"/>
  <c r="BB39" i="12"/>
  <c r="X39" i="12" s="1"/>
  <c r="BF39" i="12"/>
  <c r="BB40" i="12"/>
  <c r="X40" i="12" s="1"/>
  <c r="BF40" i="12"/>
  <c r="BB41" i="12"/>
  <c r="X41" i="12" s="1"/>
  <c r="BF41" i="12"/>
  <c r="BB42" i="12"/>
  <c r="X42" i="12" s="1"/>
  <c r="BF42" i="12"/>
  <c r="BB43" i="12"/>
  <c r="X43" i="12" s="1"/>
  <c r="BF43" i="12"/>
  <c r="BB44" i="12"/>
  <c r="X44" i="12" s="1"/>
  <c r="BF44" i="12"/>
  <c r="BB46" i="12"/>
  <c r="X46" i="12" s="1"/>
  <c r="BF46" i="12"/>
  <c r="BB47" i="12"/>
  <c r="X47" i="12" s="1"/>
  <c r="BF47" i="12"/>
  <c r="BB48" i="12"/>
  <c r="X48" i="12" s="1"/>
  <c r="BF48" i="12"/>
  <c r="BB59" i="12"/>
  <c r="V59" i="12" s="1"/>
  <c r="BE60" i="12"/>
  <c r="BE64" i="12"/>
  <c r="BD65" i="12"/>
  <c r="BE68" i="12"/>
  <c r="BD69" i="12"/>
  <c r="BE72" i="12"/>
  <c r="BD73" i="12"/>
  <c r="BE76" i="12"/>
  <c r="BD77" i="12"/>
  <c r="BE80" i="12"/>
  <c r="BD81" i="12"/>
  <c r="BE84" i="12"/>
  <c r="BD85" i="12"/>
  <c r="BD30" i="12"/>
  <c r="F34" i="12"/>
  <c r="BF77" i="12"/>
  <c r="BF85" i="12"/>
  <c r="BC21" i="12"/>
  <c r="BC22" i="12"/>
  <c r="BA21" i="12"/>
  <c r="BA22" i="12"/>
  <c r="X22" i="12" s="1"/>
  <c r="B112" i="13"/>
  <c r="BD85" i="13"/>
  <c r="X85" i="13"/>
  <c r="C85" i="13"/>
  <c r="BE85" i="13" s="1"/>
  <c r="BE84" i="13"/>
  <c r="BD84" i="13"/>
  <c r="X84" i="13"/>
  <c r="C84" i="13"/>
  <c r="BF84" i="13" s="1"/>
  <c r="BE83" i="13"/>
  <c r="X83" i="13"/>
  <c r="C83" i="13"/>
  <c r="BF83" i="13" s="1"/>
  <c r="X82" i="13"/>
  <c r="C82" i="13"/>
  <c r="BE81" i="13"/>
  <c r="BD81" i="13"/>
  <c r="X81" i="13"/>
  <c r="C81" i="13"/>
  <c r="BF81" i="13" s="1"/>
  <c r="BE80" i="13"/>
  <c r="BD80" i="13"/>
  <c r="X80" i="13"/>
  <c r="C80" i="13"/>
  <c r="BF80" i="13" s="1"/>
  <c r="BE79" i="13"/>
  <c r="X79" i="13"/>
  <c r="C79" i="13"/>
  <c r="BD79" i="13" s="1"/>
  <c r="X78" i="13"/>
  <c r="C78" i="13"/>
  <c r="BE77" i="13"/>
  <c r="BD77" i="13"/>
  <c r="X77" i="13"/>
  <c r="C77" i="13"/>
  <c r="BF77" i="13" s="1"/>
  <c r="BE76" i="13"/>
  <c r="BD76" i="13"/>
  <c r="X76" i="13"/>
  <c r="C76" i="13"/>
  <c r="BF76" i="13" s="1"/>
  <c r="BE75" i="13"/>
  <c r="X75" i="13"/>
  <c r="C75" i="13"/>
  <c r="BF75" i="13" s="1"/>
  <c r="BF74" i="13"/>
  <c r="X74" i="13"/>
  <c r="C74" i="13"/>
  <c r="BE73" i="13"/>
  <c r="BD73" i="13"/>
  <c r="X73" i="13"/>
  <c r="C73" i="13"/>
  <c r="BF73" i="13" s="1"/>
  <c r="BE72" i="13"/>
  <c r="BD72" i="13"/>
  <c r="X72" i="13"/>
  <c r="C72" i="13"/>
  <c r="BF72" i="13" s="1"/>
  <c r="BE71" i="13"/>
  <c r="X71" i="13"/>
  <c r="C71" i="13"/>
  <c r="BD71" i="13" s="1"/>
  <c r="X70" i="13"/>
  <c r="C70" i="13"/>
  <c r="BE69" i="13"/>
  <c r="BD69" i="13"/>
  <c r="X69" i="13"/>
  <c r="C69" i="13"/>
  <c r="BF69" i="13" s="1"/>
  <c r="BE68" i="13"/>
  <c r="BD68" i="13"/>
  <c r="X68" i="13"/>
  <c r="C68" i="13"/>
  <c r="BF68" i="13" s="1"/>
  <c r="BE67" i="13"/>
  <c r="X67" i="13"/>
  <c r="C67" i="13"/>
  <c r="BF67" i="13" s="1"/>
  <c r="BF66" i="13"/>
  <c r="X66" i="13"/>
  <c r="C66" i="13"/>
  <c r="BE65" i="13"/>
  <c r="BD65" i="13"/>
  <c r="X65" i="13"/>
  <c r="C65" i="13"/>
  <c r="BF65" i="13" s="1"/>
  <c r="BE64" i="13"/>
  <c r="BD64" i="13"/>
  <c r="X64" i="13"/>
  <c r="C64" i="13"/>
  <c r="BF64" i="13" s="1"/>
  <c r="C60" i="13"/>
  <c r="BB59" i="13"/>
  <c r="BA59" i="13"/>
  <c r="V59" i="13" s="1"/>
  <c r="C59" i="13"/>
  <c r="BD59" i="13" s="1"/>
  <c r="BF48" i="13"/>
  <c r="BE48" i="13"/>
  <c r="BB48" i="13"/>
  <c r="BA48" i="13"/>
  <c r="C48" i="13"/>
  <c r="BC48" i="13" s="1"/>
  <c r="BF47" i="13"/>
  <c r="BE47" i="13"/>
  <c r="BB47" i="13"/>
  <c r="BA47" i="13"/>
  <c r="C47" i="13"/>
  <c r="BC47" i="13" s="1"/>
  <c r="BF46" i="13"/>
  <c r="BE46" i="13"/>
  <c r="BB46" i="13"/>
  <c r="BA46" i="13"/>
  <c r="X46" i="13" s="1"/>
  <c r="C46" i="13"/>
  <c r="BC46" i="13" s="1"/>
  <c r="W45" i="13"/>
  <c r="V45" i="13"/>
  <c r="U45" i="13"/>
  <c r="T45" i="13"/>
  <c r="S45" i="13"/>
  <c r="R45" i="13"/>
  <c r="Q45" i="13"/>
  <c r="P45" i="13"/>
  <c r="O45" i="13"/>
  <c r="N45" i="13"/>
  <c r="M45" i="13"/>
  <c r="L45" i="13"/>
  <c r="K45" i="13"/>
  <c r="J45" i="13"/>
  <c r="I45" i="13"/>
  <c r="H45" i="13"/>
  <c r="G45" i="13"/>
  <c r="F45" i="13"/>
  <c r="E45" i="13"/>
  <c r="D45" i="13"/>
  <c r="C45" i="13" s="1"/>
  <c r="BE45" i="13" s="1"/>
  <c r="BF44" i="13"/>
  <c r="BE44" i="13"/>
  <c r="BB44" i="13"/>
  <c r="BA44" i="13"/>
  <c r="C44" i="13"/>
  <c r="BC44" i="13" s="1"/>
  <c r="BF43" i="13"/>
  <c r="BE43" i="13"/>
  <c r="BB43" i="13"/>
  <c r="BA43" i="13"/>
  <c r="X43" i="13" s="1"/>
  <c r="C43" i="13"/>
  <c r="BC43" i="13" s="1"/>
  <c r="BF42" i="13"/>
  <c r="BE42" i="13"/>
  <c r="BB42" i="13"/>
  <c r="BA42" i="13"/>
  <c r="X42" i="13" s="1"/>
  <c r="C42" i="13"/>
  <c r="BC42" i="13" s="1"/>
  <c r="BF41" i="13"/>
  <c r="BE41" i="13"/>
  <c r="BB41" i="13"/>
  <c r="BA41" i="13"/>
  <c r="C41" i="13"/>
  <c r="BC41" i="13" s="1"/>
  <c r="BF40" i="13"/>
  <c r="BE40" i="13"/>
  <c r="BB40" i="13"/>
  <c r="BA40" i="13"/>
  <c r="C40" i="13"/>
  <c r="BC40" i="13" s="1"/>
  <c r="BF39" i="13"/>
  <c r="BE39" i="13"/>
  <c r="BB39" i="13"/>
  <c r="BA39" i="13"/>
  <c r="X39" i="13" s="1"/>
  <c r="C39" i="13"/>
  <c r="BC39" i="13" s="1"/>
  <c r="BE34" i="13"/>
  <c r="BB34" i="13"/>
  <c r="C34" i="13"/>
  <c r="BE33" i="13"/>
  <c r="BB33" i="13"/>
  <c r="C33" i="13"/>
  <c r="E32" i="13"/>
  <c r="D32" i="13"/>
  <c r="C32" i="13" s="1"/>
  <c r="BB31" i="13"/>
  <c r="C31" i="13"/>
  <c r="BE31" i="13" s="1"/>
  <c r="BE30" i="13"/>
  <c r="C30" i="13"/>
  <c r="BB30" i="13" s="1"/>
  <c r="E29" i="13"/>
  <c r="D29" i="13"/>
  <c r="C29" i="13"/>
  <c r="C25" i="13"/>
  <c r="C22" i="13"/>
  <c r="BC22" i="13" s="1"/>
  <c r="BC21" i="13"/>
  <c r="C21" i="13"/>
  <c r="BC20" i="13"/>
  <c r="W20" i="13"/>
  <c r="V20" i="13"/>
  <c r="U20" i="13"/>
  <c r="T20" i="13"/>
  <c r="S20" i="13"/>
  <c r="R20" i="13"/>
  <c r="Q20" i="13"/>
  <c r="P20" i="13"/>
  <c r="O20" i="13"/>
  <c r="N20" i="13"/>
  <c r="M20" i="13"/>
  <c r="L20" i="13"/>
  <c r="K20" i="13"/>
  <c r="J20" i="13"/>
  <c r="I20" i="13"/>
  <c r="H20" i="13"/>
  <c r="G20" i="13"/>
  <c r="F20" i="13"/>
  <c r="C20" i="13" s="1"/>
  <c r="E20" i="13"/>
  <c r="D20" i="13"/>
  <c r="BF19" i="13"/>
  <c r="BB19" i="13"/>
  <c r="C19" i="13"/>
  <c r="BD19" i="13" s="1"/>
  <c r="BF18" i="13"/>
  <c r="BB18" i="13"/>
  <c r="C18" i="13"/>
  <c r="BD18" i="13" s="1"/>
  <c r="BF17" i="13"/>
  <c r="BB17" i="13"/>
  <c r="C17" i="13"/>
  <c r="BD17" i="13" s="1"/>
  <c r="BF16" i="13"/>
  <c r="BB16" i="13"/>
  <c r="C16" i="13"/>
  <c r="BD16" i="13" s="1"/>
  <c r="BF15" i="13"/>
  <c r="BB15" i="13"/>
  <c r="C15" i="13"/>
  <c r="BD15" i="13" s="1"/>
  <c r="BF14" i="13"/>
  <c r="BB14" i="13"/>
  <c r="C14" i="13"/>
  <c r="BD14" i="13" s="1"/>
  <c r="BF13" i="13"/>
  <c r="BB13" i="13"/>
  <c r="C13" i="13"/>
  <c r="BD13" i="13" s="1"/>
  <c r="BF12" i="13"/>
  <c r="BB12" i="13"/>
  <c r="C12" i="13"/>
  <c r="BD12" i="13" s="1"/>
  <c r="BF11" i="13"/>
  <c r="BB11" i="13"/>
  <c r="C11" i="13"/>
  <c r="BD11" i="13" s="1"/>
  <c r="A5" i="13"/>
  <c r="A4" i="13"/>
  <c r="A3" i="13"/>
  <c r="A2" i="13"/>
  <c r="A202" i="11" l="1"/>
  <c r="X21" i="12"/>
  <c r="X45" i="12"/>
  <c r="F30" i="12"/>
  <c r="F33" i="12"/>
  <c r="X40" i="13"/>
  <c r="X44" i="13"/>
  <c r="X47" i="13"/>
  <c r="BA60" i="13"/>
  <c r="V60" i="13" s="1"/>
  <c r="BE60" i="13"/>
  <c r="BB60" i="13"/>
  <c r="BD70" i="13"/>
  <c r="BE70" i="13"/>
  <c r="BD78" i="13"/>
  <c r="BE78" i="13"/>
  <c r="BE21" i="13"/>
  <c r="BA21" i="13"/>
  <c r="BD21" i="13"/>
  <c r="BF21" i="13"/>
  <c r="BB21" i="13"/>
  <c r="BA25" i="13"/>
  <c r="W25" i="13" s="1"/>
  <c r="BD25" i="13"/>
  <c r="X41" i="13"/>
  <c r="X48" i="13"/>
  <c r="BD60" i="13"/>
  <c r="BE22" i="13"/>
  <c r="BA22" i="13"/>
  <c r="BD22" i="13"/>
  <c r="BF22" i="13"/>
  <c r="BB22" i="13"/>
  <c r="BC45" i="13"/>
  <c r="BB45" i="13"/>
  <c r="BD45" i="13"/>
  <c r="BF45" i="13"/>
  <c r="BA45" i="13"/>
  <c r="BE20" i="13"/>
  <c r="BA20" i="13"/>
  <c r="BF20" i="13"/>
  <c r="BB20" i="13"/>
  <c r="BD20" i="13"/>
  <c r="BD66" i="13"/>
  <c r="BE66" i="13"/>
  <c r="BF70" i="13"/>
  <c r="BD74" i="13"/>
  <c r="BE74" i="13"/>
  <c r="BF78" i="13"/>
  <c r="BD82" i="13"/>
  <c r="BE82" i="13"/>
  <c r="BF82" i="13"/>
  <c r="BC11" i="13"/>
  <c r="BC12" i="13"/>
  <c r="BC13" i="13"/>
  <c r="BC14" i="13"/>
  <c r="BC15" i="13"/>
  <c r="BC16" i="13"/>
  <c r="BC17" i="13"/>
  <c r="BC18" i="13"/>
  <c r="BC19" i="13"/>
  <c r="BF71" i="13"/>
  <c r="BF79" i="13"/>
  <c r="BA11" i="13"/>
  <c r="BE11" i="13"/>
  <c r="BD202" i="13" s="1"/>
  <c r="BA12" i="13"/>
  <c r="X12" i="13" s="1"/>
  <c r="BE12" i="13"/>
  <c r="BA13" i="13"/>
  <c r="BE13" i="13"/>
  <c r="BA14" i="13"/>
  <c r="X14" i="13" s="1"/>
  <c r="BE14" i="13"/>
  <c r="BA15" i="13"/>
  <c r="BE15" i="13"/>
  <c r="BA16" i="13"/>
  <c r="X16" i="13" s="1"/>
  <c r="BE16" i="13"/>
  <c r="BA17" i="13"/>
  <c r="BE17" i="13"/>
  <c r="BA18" i="13"/>
  <c r="X18" i="13" s="1"/>
  <c r="BE18" i="13"/>
  <c r="BA19" i="13"/>
  <c r="BE19" i="13"/>
  <c r="BD30" i="13"/>
  <c r="BA31" i="13"/>
  <c r="BD39" i="13"/>
  <c r="BD40" i="13"/>
  <c r="BD41" i="13"/>
  <c r="BD42" i="13"/>
  <c r="BD43" i="13"/>
  <c r="BD44" i="13"/>
  <c r="BD46" i="13"/>
  <c r="BD47" i="13"/>
  <c r="BD48" i="13"/>
  <c r="BE59" i="13"/>
  <c r="BD67" i="13"/>
  <c r="BD75" i="13"/>
  <c r="BD83" i="13"/>
  <c r="BF85" i="13"/>
  <c r="BA30" i="13"/>
  <c r="BD31" i="13"/>
  <c r="B112" i="7"/>
  <c r="BF85" i="7"/>
  <c r="BE85" i="7"/>
  <c r="X85" i="7"/>
  <c r="C85" i="7"/>
  <c r="BD85" i="7" s="1"/>
  <c r="X84" i="7"/>
  <c r="C84" i="7"/>
  <c r="BE83" i="7"/>
  <c r="BD83" i="7"/>
  <c r="X83" i="7"/>
  <c r="C83" i="7"/>
  <c r="BF83" i="7" s="1"/>
  <c r="BE82" i="7"/>
  <c r="BD82" i="7"/>
  <c r="X82" i="7"/>
  <c r="C82" i="7"/>
  <c r="BF82" i="7" s="1"/>
  <c r="X81" i="7"/>
  <c r="C81" i="7"/>
  <c r="BD81" i="7" s="1"/>
  <c r="X80" i="7"/>
  <c r="C80" i="7"/>
  <c r="BE79" i="7"/>
  <c r="BD79" i="7"/>
  <c r="X79" i="7"/>
  <c r="C79" i="7"/>
  <c r="BF79" i="7" s="1"/>
  <c r="BE78" i="7"/>
  <c r="BD78" i="7"/>
  <c r="X78" i="7"/>
  <c r="C78" i="7"/>
  <c r="BF78" i="7" s="1"/>
  <c r="BF77" i="7"/>
  <c r="X77" i="7"/>
  <c r="C77" i="7"/>
  <c r="BD77" i="7" s="1"/>
  <c r="BF76" i="7"/>
  <c r="X76" i="7"/>
  <c r="C76" i="7"/>
  <c r="BE75" i="7"/>
  <c r="BD75" i="7"/>
  <c r="X75" i="7"/>
  <c r="C75" i="7"/>
  <c r="BF75" i="7" s="1"/>
  <c r="BE74" i="7"/>
  <c r="BD74" i="7"/>
  <c r="X74" i="7"/>
  <c r="C74" i="7"/>
  <c r="BF74" i="7" s="1"/>
  <c r="BF73" i="7"/>
  <c r="BE73" i="7"/>
  <c r="X73" i="7"/>
  <c r="C73" i="7"/>
  <c r="BD73" i="7" s="1"/>
  <c r="BF72" i="7"/>
  <c r="X72" i="7"/>
  <c r="C72" i="7"/>
  <c r="BE71" i="7"/>
  <c r="BD71" i="7"/>
  <c r="X71" i="7"/>
  <c r="C71" i="7"/>
  <c r="BF71" i="7" s="1"/>
  <c r="BE70" i="7"/>
  <c r="BD70" i="7"/>
  <c r="X70" i="7"/>
  <c r="C70" i="7"/>
  <c r="BF70" i="7" s="1"/>
  <c r="BF69" i="7"/>
  <c r="BE69" i="7"/>
  <c r="X69" i="7"/>
  <c r="C69" i="7"/>
  <c r="BD69" i="7" s="1"/>
  <c r="X68" i="7"/>
  <c r="C68" i="7"/>
  <c r="BE67" i="7"/>
  <c r="BD67" i="7"/>
  <c r="X67" i="7"/>
  <c r="C67" i="7"/>
  <c r="BF67" i="7" s="1"/>
  <c r="BE66" i="7"/>
  <c r="BD66" i="7"/>
  <c r="X66" i="7"/>
  <c r="C66" i="7"/>
  <c r="BF66" i="7" s="1"/>
  <c r="X65" i="7"/>
  <c r="C65" i="7"/>
  <c r="BD65" i="7" s="1"/>
  <c r="X64" i="7"/>
  <c r="C64" i="7"/>
  <c r="BB60" i="7"/>
  <c r="BA60" i="7"/>
  <c r="C60" i="7"/>
  <c r="BE60" i="7" s="1"/>
  <c r="BE59" i="7"/>
  <c r="BD59" i="7"/>
  <c r="C59" i="7"/>
  <c r="BD48" i="7"/>
  <c r="BC48" i="7"/>
  <c r="C48" i="7"/>
  <c r="BD47" i="7"/>
  <c r="BC47" i="7"/>
  <c r="C47" i="7"/>
  <c r="BD46" i="7"/>
  <c r="BC46" i="7"/>
  <c r="C46" i="7"/>
  <c r="BD45" i="7"/>
  <c r="BC45" i="7"/>
  <c r="W45" i="7"/>
  <c r="V45" i="7"/>
  <c r="U45" i="7"/>
  <c r="T45" i="7"/>
  <c r="S45" i="7"/>
  <c r="R45" i="7"/>
  <c r="Q45" i="7"/>
  <c r="P45" i="7"/>
  <c r="O45" i="7"/>
  <c r="N45" i="7"/>
  <c r="M45" i="7"/>
  <c r="L45" i="7"/>
  <c r="K45" i="7"/>
  <c r="J45" i="7"/>
  <c r="I45" i="7"/>
  <c r="H45" i="7"/>
  <c r="G45" i="7"/>
  <c r="F45" i="7"/>
  <c r="E45" i="7"/>
  <c r="D45" i="7"/>
  <c r="C45" i="7"/>
  <c r="BD44" i="7"/>
  <c r="BC44" i="7"/>
  <c r="C44" i="7"/>
  <c r="BC43" i="7"/>
  <c r="C43" i="7"/>
  <c r="BE42" i="7"/>
  <c r="BC42" i="7"/>
  <c r="BA42" i="7"/>
  <c r="C42" i="7"/>
  <c r="BC41" i="7"/>
  <c r="C41" i="7"/>
  <c r="BE40" i="7"/>
  <c r="BC40" i="7"/>
  <c r="BA40" i="7"/>
  <c r="C40" i="7"/>
  <c r="BC39" i="7"/>
  <c r="C39" i="7"/>
  <c r="BB34" i="7"/>
  <c r="C34" i="7"/>
  <c r="BE34" i="7" s="1"/>
  <c r="BB33" i="7"/>
  <c r="F33" i="7"/>
  <c r="C33" i="7"/>
  <c r="BE33" i="7" s="1"/>
  <c r="E32" i="7"/>
  <c r="D32" i="7"/>
  <c r="C32" i="7"/>
  <c r="BE31" i="7"/>
  <c r="BB31" i="7"/>
  <c r="BA31" i="7"/>
  <c r="F34" i="7" s="1"/>
  <c r="F31" i="7"/>
  <c r="C31" i="7"/>
  <c r="BD30" i="7"/>
  <c r="BB30" i="7"/>
  <c r="C30" i="7"/>
  <c r="BA30" i="7" s="1"/>
  <c r="F30" i="7" s="1"/>
  <c r="E29" i="7"/>
  <c r="C29" i="7" s="1"/>
  <c r="D29" i="7"/>
  <c r="C25" i="7"/>
  <c r="BD25" i="7" s="1"/>
  <c r="BC22" i="7"/>
  <c r="BB22" i="7"/>
  <c r="C22" i="7"/>
  <c r="BD22" i="7" s="1"/>
  <c r="C21" i="7"/>
  <c r="BD21" i="7" s="1"/>
  <c r="W20" i="7"/>
  <c r="V20" i="7"/>
  <c r="U20" i="7"/>
  <c r="T20" i="7"/>
  <c r="S20" i="7"/>
  <c r="R20" i="7"/>
  <c r="Q20" i="7"/>
  <c r="P20" i="7"/>
  <c r="O20" i="7"/>
  <c r="N20" i="7"/>
  <c r="M20" i="7"/>
  <c r="L20" i="7"/>
  <c r="K20" i="7"/>
  <c r="J20" i="7"/>
  <c r="I20" i="7"/>
  <c r="H20" i="7"/>
  <c r="G20" i="7"/>
  <c r="F20" i="7"/>
  <c r="E20" i="7"/>
  <c r="D20" i="7"/>
  <c r="BF19" i="7"/>
  <c r="BE19" i="7"/>
  <c r="BD19" i="7"/>
  <c r="BB19" i="7"/>
  <c r="BA19" i="7"/>
  <c r="C19" i="7"/>
  <c r="BC19" i="7" s="1"/>
  <c r="X19" i="7" s="1"/>
  <c r="BF18" i="7"/>
  <c r="BE18" i="7"/>
  <c r="BD18" i="7"/>
  <c r="BB18" i="7"/>
  <c r="X18" i="7" s="1"/>
  <c r="BA18" i="7"/>
  <c r="C18" i="7"/>
  <c r="BC18" i="7" s="1"/>
  <c r="BF17" i="7"/>
  <c r="BE17" i="7"/>
  <c r="BD17" i="7"/>
  <c r="BB17" i="7"/>
  <c r="BA17" i="7"/>
  <c r="X17" i="7" s="1"/>
  <c r="C17" i="7"/>
  <c r="BC17" i="7" s="1"/>
  <c r="BF16" i="7"/>
  <c r="BE16" i="7"/>
  <c r="BD16" i="7"/>
  <c r="BB16" i="7"/>
  <c r="BA16" i="7"/>
  <c r="X16" i="7"/>
  <c r="C16" i="7"/>
  <c r="BC16" i="7" s="1"/>
  <c r="BF15" i="7"/>
  <c r="BE15" i="7"/>
  <c r="BD15" i="7"/>
  <c r="BB15" i="7"/>
  <c r="BA15" i="7"/>
  <c r="C15" i="7"/>
  <c r="BC15" i="7" s="1"/>
  <c r="X15" i="7" s="1"/>
  <c r="BF14" i="7"/>
  <c r="BE14" i="7"/>
  <c r="BD14" i="7"/>
  <c r="BB14" i="7"/>
  <c r="X14" i="7" s="1"/>
  <c r="BA14" i="7"/>
  <c r="C14" i="7"/>
  <c r="BC14" i="7" s="1"/>
  <c r="BF13" i="7"/>
  <c r="BE13" i="7"/>
  <c r="BD13" i="7"/>
  <c r="BB13" i="7"/>
  <c r="BA13" i="7"/>
  <c r="X13" i="7" s="1"/>
  <c r="C13" i="7"/>
  <c r="BC13" i="7" s="1"/>
  <c r="BF12" i="7"/>
  <c r="BE12" i="7"/>
  <c r="BD12" i="7"/>
  <c r="BB12" i="7"/>
  <c r="BA12" i="7"/>
  <c r="X12" i="7"/>
  <c r="C12" i="7"/>
  <c r="BC12" i="7" s="1"/>
  <c r="BF11" i="7"/>
  <c r="BE11" i="7"/>
  <c r="BD11" i="7"/>
  <c r="BB11" i="7"/>
  <c r="BA11" i="7"/>
  <c r="C11" i="7"/>
  <c r="A5" i="7"/>
  <c r="A4" i="7"/>
  <c r="A3" i="7"/>
  <c r="A2" i="7"/>
  <c r="A202" i="12" l="1"/>
  <c r="F31" i="13"/>
  <c r="F34" i="13"/>
  <c r="F33" i="13"/>
  <c r="F30" i="13"/>
  <c r="A202" i="13" s="1"/>
  <c r="X45" i="13"/>
  <c r="X22" i="13"/>
  <c r="X19" i="13"/>
  <c r="X17" i="13"/>
  <c r="X15" i="13"/>
  <c r="X13" i="13"/>
  <c r="X11" i="13"/>
  <c r="X21" i="13"/>
  <c r="BE21" i="7"/>
  <c r="BE68" i="7"/>
  <c r="BD68" i="7"/>
  <c r="BE84" i="7"/>
  <c r="BD84" i="7"/>
  <c r="BA21" i="7"/>
  <c r="X21" i="7" s="1"/>
  <c r="BF21" i="7"/>
  <c r="BA25" i="7"/>
  <c r="W25" i="7" s="1"/>
  <c r="BF39" i="7"/>
  <c r="BB39" i="7"/>
  <c r="BD39" i="7"/>
  <c r="BF41" i="7"/>
  <c r="BB41" i="7"/>
  <c r="BD41" i="7"/>
  <c r="BF43" i="7"/>
  <c r="BB43" i="7"/>
  <c r="BE43" i="7"/>
  <c r="BD43" i="7"/>
  <c r="BE64" i="7"/>
  <c r="BD64" i="7"/>
  <c r="BE80" i="7"/>
  <c r="BD80" i="7"/>
  <c r="BB21" i="7"/>
  <c r="BE22" i="7"/>
  <c r="BE30" i="7"/>
  <c r="BE39" i="7"/>
  <c r="BE41" i="7"/>
  <c r="BF44" i="7"/>
  <c r="BB44" i="7"/>
  <c r="BE44" i="7"/>
  <c r="BA44" i="7"/>
  <c r="BF45" i="7"/>
  <c r="BB45" i="7"/>
  <c r="BE45" i="7"/>
  <c r="BA45" i="7"/>
  <c r="BF46" i="7"/>
  <c r="BB46" i="7"/>
  <c r="BE46" i="7"/>
  <c r="BA46" i="7"/>
  <c r="BF47" i="7"/>
  <c r="BB47" i="7"/>
  <c r="BE47" i="7"/>
  <c r="BA47" i="7"/>
  <c r="BF48" i="7"/>
  <c r="BB48" i="7"/>
  <c r="BE48" i="7"/>
  <c r="BA48" i="7"/>
  <c r="BB59" i="7"/>
  <c r="BA59" i="7"/>
  <c r="V59" i="7" s="1"/>
  <c r="BE65" i="7"/>
  <c r="BF68" i="7"/>
  <c r="BE76" i="7"/>
  <c r="BD76" i="7"/>
  <c r="BE81" i="7"/>
  <c r="BF84" i="7"/>
  <c r="C20" i="7"/>
  <c r="BC21" i="7"/>
  <c r="BA22" i="7"/>
  <c r="X22" i="7" s="1"/>
  <c r="BF22" i="7"/>
  <c r="BD31" i="7"/>
  <c r="BA39" i="7"/>
  <c r="BF40" i="7"/>
  <c r="BB40" i="7"/>
  <c r="X40" i="7" s="1"/>
  <c r="BD40" i="7"/>
  <c r="BA41" i="7"/>
  <c r="X41" i="7" s="1"/>
  <c r="BF42" i="7"/>
  <c r="BB42" i="7"/>
  <c r="X42" i="7" s="1"/>
  <c r="BD42" i="7"/>
  <c r="BA43" i="7"/>
  <c r="X43" i="7" s="1"/>
  <c r="V60" i="7"/>
  <c r="BF64" i="7"/>
  <c r="BF65" i="7"/>
  <c r="BE72" i="7"/>
  <c r="BD72" i="7"/>
  <c r="BE77" i="7"/>
  <c r="BF80" i="7"/>
  <c r="BF81" i="7"/>
  <c r="BD60" i="7"/>
  <c r="BC11" i="7"/>
  <c r="X11" i="7" s="1"/>
  <c r="B112" i="6"/>
  <c r="X85" i="6"/>
  <c r="C85" i="6"/>
  <c r="BE85" i="6" s="1"/>
  <c r="BD84" i="6"/>
  <c r="X84" i="6"/>
  <c r="C84" i="6"/>
  <c r="BF84" i="6" s="1"/>
  <c r="BE83" i="6"/>
  <c r="BD83" i="6"/>
  <c r="X83" i="6"/>
  <c r="C83" i="6"/>
  <c r="BF83" i="6" s="1"/>
  <c r="BE82" i="6"/>
  <c r="X82" i="6"/>
  <c r="C82" i="6"/>
  <c r="BD82" i="6" s="1"/>
  <c r="X81" i="6"/>
  <c r="C81" i="6"/>
  <c r="BE81" i="6" s="1"/>
  <c r="BD80" i="6"/>
  <c r="X80" i="6"/>
  <c r="C80" i="6"/>
  <c r="BF80" i="6" s="1"/>
  <c r="BE79" i="6"/>
  <c r="BD79" i="6"/>
  <c r="X79" i="6"/>
  <c r="C79" i="6"/>
  <c r="BF79" i="6" s="1"/>
  <c r="BE78" i="6"/>
  <c r="X78" i="6"/>
  <c r="C78" i="6"/>
  <c r="BD78" i="6" s="1"/>
  <c r="X77" i="6"/>
  <c r="C77" i="6"/>
  <c r="BE77" i="6" s="1"/>
  <c r="BD76" i="6"/>
  <c r="X76" i="6"/>
  <c r="C76" i="6"/>
  <c r="BF76" i="6" s="1"/>
  <c r="BE75" i="6"/>
  <c r="BD75" i="6"/>
  <c r="X75" i="6"/>
  <c r="C75" i="6"/>
  <c r="BF75" i="6" s="1"/>
  <c r="BE74" i="6"/>
  <c r="X74" i="6"/>
  <c r="C74" i="6"/>
  <c r="BD74" i="6" s="1"/>
  <c r="X73" i="6"/>
  <c r="C73" i="6"/>
  <c r="BE73" i="6" s="1"/>
  <c r="BD72" i="6"/>
  <c r="X72" i="6"/>
  <c r="C72" i="6"/>
  <c r="BF72" i="6" s="1"/>
  <c r="BE71" i="6"/>
  <c r="BD71" i="6"/>
  <c r="X71" i="6"/>
  <c r="C71" i="6"/>
  <c r="BF71" i="6" s="1"/>
  <c r="BE70" i="6"/>
  <c r="X70" i="6"/>
  <c r="C70" i="6"/>
  <c r="BD70" i="6" s="1"/>
  <c r="X69" i="6"/>
  <c r="C69" i="6"/>
  <c r="BE69" i="6" s="1"/>
  <c r="BD68" i="6"/>
  <c r="X68" i="6"/>
  <c r="C68" i="6"/>
  <c r="BF68" i="6" s="1"/>
  <c r="BE67" i="6"/>
  <c r="BD67" i="6"/>
  <c r="X67" i="6"/>
  <c r="C67" i="6"/>
  <c r="BF67" i="6" s="1"/>
  <c r="BE66" i="6"/>
  <c r="X66" i="6"/>
  <c r="C66" i="6"/>
  <c r="BD66" i="6" s="1"/>
  <c r="X65" i="6"/>
  <c r="C65" i="6"/>
  <c r="BE65" i="6" s="1"/>
  <c r="BD64" i="6"/>
  <c r="X64" i="6"/>
  <c r="C64" i="6"/>
  <c r="BF64" i="6" s="1"/>
  <c r="BB60" i="6"/>
  <c r="C60" i="6"/>
  <c r="BA60" i="6" s="1"/>
  <c r="V60" i="6" s="1"/>
  <c r="BE59" i="6"/>
  <c r="BA59" i="6"/>
  <c r="C59" i="6"/>
  <c r="BD59" i="6" s="1"/>
  <c r="BE48" i="6"/>
  <c r="BD48" i="6"/>
  <c r="BA48" i="6"/>
  <c r="C48" i="6"/>
  <c r="BC48" i="6" s="1"/>
  <c r="BE47" i="6"/>
  <c r="BD47" i="6"/>
  <c r="BA47" i="6"/>
  <c r="C47" i="6"/>
  <c r="BC47" i="6" s="1"/>
  <c r="BE46" i="6"/>
  <c r="BD46" i="6"/>
  <c r="BA46" i="6"/>
  <c r="C46" i="6"/>
  <c r="BC46" i="6" s="1"/>
  <c r="W45" i="6"/>
  <c r="V45" i="6"/>
  <c r="U45" i="6"/>
  <c r="T45" i="6"/>
  <c r="S45" i="6"/>
  <c r="R45" i="6"/>
  <c r="Q45" i="6"/>
  <c r="P45" i="6"/>
  <c r="O45" i="6"/>
  <c r="N45" i="6"/>
  <c r="M45" i="6"/>
  <c r="L45" i="6"/>
  <c r="K45" i="6"/>
  <c r="J45" i="6"/>
  <c r="I45" i="6"/>
  <c r="H45" i="6"/>
  <c r="G45" i="6"/>
  <c r="F45" i="6"/>
  <c r="E45" i="6"/>
  <c r="D45" i="6"/>
  <c r="C45" i="6" s="1"/>
  <c r="BE44" i="6"/>
  <c r="BD44" i="6"/>
  <c r="BA44" i="6"/>
  <c r="C44" i="6"/>
  <c r="BC44" i="6" s="1"/>
  <c r="BE43" i="6"/>
  <c r="BD43" i="6"/>
  <c r="BA43" i="6"/>
  <c r="C43" i="6"/>
  <c r="BC43" i="6" s="1"/>
  <c r="BE42" i="6"/>
  <c r="BD42" i="6"/>
  <c r="BA42" i="6"/>
  <c r="C42" i="6"/>
  <c r="BC42" i="6" s="1"/>
  <c r="BE41" i="6"/>
  <c r="BD41" i="6"/>
  <c r="BA41" i="6"/>
  <c r="C41" i="6"/>
  <c r="BC41" i="6" s="1"/>
  <c r="BE40" i="6"/>
  <c r="BD40" i="6"/>
  <c r="BA40" i="6"/>
  <c r="C40" i="6"/>
  <c r="BC40" i="6" s="1"/>
  <c r="BE39" i="6"/>
  <c r="BD39" i="6"/>
  <c r="BA39" i="6"/>
  <c r="C39" i="6"/>
  <c r="BC39" i="6" s="1"/>
  <c r="BE34" i="6"/>
  <c r="BB34" i="6"/>
  <c r="C34" i="6"/>
  <c r="BE33" i="6"/>
  <c r="BB33" i="6"/>
  <c r="C33" i="6"/>
  <c r="E32" i="6"/>
  <c r="D32" i="6"/>
  <c r="C32" i="6"/>
  <c r="BB31" i="6"/>
  <c r="BA31" i="6"/>
  <c r="F31" i="6" s="1"/>
  <c r="C31" i="6"/>
  <c r="BE31" i="6" s="1"/>
  <c r="C30" i="6"/>
  <c r="BB30" i="6" s="1"/>
  <c r="E29" i="6"/>
  <c r="D29" i="6"/>
  <c r="C29" i="6"/>
  <c r="BD25" i="6"/>
  <c r="C25" i="6"/>
  <c r="BA25" i="6" s="1"/>
  <c r="W25" i="6" s="1"/>
  <c r="BF22" i="6"/>
  <c r="BB22" i="6"/>
  <c r="C22" i="6"/>
  <c r="BE22" i="6" s="1"/>
  <c r="BF21" i="6"/>
  <c r="BB21" i="6"/>
  <c r="C21" i="6"/>
  <c r="BE21" i="6" s="1"/>
  <c r="W20" i="6"/>
  <c r="V20" i="6"/>
  <c r="U20" i="6"/>
  <c r="T20" i="6"/>
  <c r="S20" i="6"/>
  <c r="R20" i="6"/>
  <c r="Q20" i="6"/>
  <c r="P20" i="6"/>
  <c r="O20" i="6"/>
  <c r="N20" i="6"/>
  <c r="M20" i="6"/>
  <c r="L20" i="6"/>
  <c r="K20" i="6"/>
  <c r="J20" i="6"/>
  <c r="I20" i="6"/>
  <c r="H20" i="6"/>
  <c r="G20" i="6"/>
  <c r="F20" i="6"/>
  <c r="E20" i="6"/>
  <c r="D20" i="6"/>
  <c r="C20" i="6" s="1"/>
  <c r="BF19" i="6"/>
  <c r="BE19" i="6"/>
  <c r="BB19" i="6"/>
  <c r="BA19" i="6"/>
  <c r="C19" i="6"/>
  <c r="BD19" i="6" s="1"/>
  <c r="BF18" i="6"/>
  <c r="BE18" i="6"/>
  <c r="BB18" i="6"/>
  <c r="BA18" i="6"/>
  <c r="C18" i="6"/>
  <c r="BD18" i="6" s="1"/>
  <c r="BF17" i="6"/>
  <c r="BE17" i="6"/>
  <c r="BB17" i="6"/>
  <c r="BA17" i="6"/>
  <c r="C17" i="6"/>
  <c r="BD17" i="6" s="1"/>
  <c r="BF16" i="6"/>
  <c r="BE16" i="6"/>
  <c r="BB16" i="6"/>
  <c r="BA16" i="6"/>
  <c r="C16" i="6"/>
  <c r="BD16" i="6" s="1"/>
  <c r="BF15" i="6"/>
  <c r="BE15" i="6"/>
  <c r="BB15" i="6"/>
  <c r="BA15" i="6"/>
  <c r="C15" i="6"/>
  <c r="BD15" i="6" s="1"/>
  <c r="BF14" i="6"/>
  <c r="BE14" i="6"/>
  <c r="BB14" i="6"/>
  <c r="BA14" i="6"/>
  <c r="C14" i="6"/>
  <c r="BD14" i="6" s="1"/>
  <c r="BF13" i="6"/>
  <c r="BE13" i="6"/>
  <c r="BB13" i="6"/>
  <c r="BA13" i="6"/>
  <c r="C13" i="6"/>
  <c r="BD13" i="6" s="1"/>
  <c r="BF12" i="6"/>
  <c r="BE12" i="6"/>
  <c r="BB12" i="6"/>
  <c r="BA12" i="6"/>
  <c r="C12" i="6"/>
  <c r="BD12" i="6" s="1"/>
  <c r="BF11" i="6"/>
  <c r="BE11" i="6"/>
  <c r="BB11" i="6"/>
  <c r="BA11" i="6"/>
  <c r="C11" i="6"/>
  <c r="BD11" i="6" s="1"/>
  <c r="A5" i="6"/>
  <c r="A4" i="6"/>
  <c r="A3" i="6"/>
  <c r="A2" i="6"/>
  <c r="X39" i="7" l="1"/>
  <c r="BD20" i="7"/>
  <c r="BF20" i="7"/>
  <c r="BA20" i="7"/>
  <c r="BE20" i="7"/>
  <c r="BC20" i="7"/>
  <c r="BB20" i="7"/>
  <c r="A202" i="7"/>
  <c r="X48" i="7"/>
  <c r="X47" i="7"/>
  <c r="X46" i="7"/>
  <c r="X45" i="7"/>
  <c r="X44" i="7"/>
  <c r="BC45" i="6"/>
  <c r="BF45" i="6"/>
  <c r="BB45" i="6"/>
  <c r="BE45" i="6"/>
  <c r="BA45" i="6"/>
  <c r="X45" i="6" s="1"/>
  <c r="BD45" i="6"/>
  <c r="X16" i="6"/>
  <c r="X14" i="6"/>
  <c r="BE20" i="6"/>
  <c r="BA20" i="6"/>
  <c r="BF20" i="6"/>
  <c r="BD20" i="6"/>
  <c r="BD202" i="6" s="1"/>
  <c r="BC20" i="6"/>
  <c r="BB20" i="6"/>
  <c r="X12" i="6"/>
  <c r="BC21" i="6"/>
  <c r="BC22" i="6"/>
  <c r="BE30" i="6"/>
  <c r="BD60" i="6"/>
  <c r="BF66" i="6"/>
  <c r="BF70" i="6"/>
  <c r="BF74" i="6"/>
  <c r="BF78" i="6"/>
  <c r="BF82" i="6"/>
  <c r="F34" i="6"/>
  <c r="BF65" i="6"/>
  <c r="BF77" i="6"/>
  <c r="BF81" i="6"/>
  <c r="BC11" i="6"/>
  <c r="X11" i="6" s="1"/>
  <c r="BC12" i="6"/>
  <c r="BC13" i="6"/>
  <c r="X13" i="6" s="1"/>
  <c r="BC14" i="6"/>
  <c r="BC15" i="6"/>
  <c r="X15" i="6" s="1"/>
  <c r="BC16" i="6"/>
  <c r="BC17" i="6"/>
  <c r="X17" i="6" s="1"/>
  <c r="BC18" i="6"/>
  <c r="X18" i="6" s="1"/>
  <c r="BC19" i="6"/>
  <c r="X19" i="6" s="1"/>
  <c r="BD21" i="6"/>
  <c r="BD22" i="6"/>
  <c r="BA30" i="6"/>
  <c r="BD31" i="6"/>
  <c r="BB39" i="6"/>
  <c r="X39" i="6" s="1"/>
  <c r="BF39" i="6"/>
  <c r="BB40" i="6"/>
  <c r="X40" i="6" s="1"/>
  <c r="BF40" i="6"/>
  <c r="BB41" i="6"/>
  <c r="X41" i="6" s="1"/>
  <c r="BF41" i="6"/>
  <c r="BB42" i="6"/>
  <c r="X42" i="6" s="1"/>
  <c r="BF42" i="6"/>
  <c r="BB43" i="6"/>
  <c r="X43" i="6" s="1"/>
  <c r="BF43" i="6"/>
  <c r="BB44" i="6"/>
  <c r="X44" i="6" s="1"/>
  <c r="BF44" i="6"/>
  <c r="BB46" i="6"/>
  <c r="X46" i="6" s="1"/>
  <c r="BF46" i="6"/>
  <c r="BB47" i="6"/>
  <c r="X47" i="6" s="1"/>
  <c r="BF47" i="6"/>
  <c r="BB48" i="6"/>
  <c r="X48" i="6" s="1"/>
  <c r="BF48" i="6"/>
  <c r="BB59" i="6"/>
  <c r="V59" i="6" s="1"/>
  <c r="BE60" i="6"/>
  <c r="BE64" i="6"/>
  <c r="BD65" i="6"/>
  <c r="BE68" i="6"/>
  <c r="BD69" i="6"/>
  <c r="BE72" i="6"/>
  <c r="BD73" i="6"/>
  <c r="BE76" i="6"/>
  <c r="BD77" i="6"/>
  <c r="BE80" i="6"/>
  <c r="BD81" i="6"/>
  <c r="BE84" i="6"/>
  <c r="BD85" i="6"/>
  <c r="BD30" i="6"/>
  <c r="BF69" i="6"/>
  <c r="BF73" i="6"/>
  <c r="BF85" i="6"/>
  <c r="BA21" i="6"/>
  <c r="X21" i="6" s="1"/>
  <c r="BA22" i="6"/>
  <c r="B112" i="5"/>
  <c r="BD85" i="5"/>
  <c r="X85" i="5"/>
  <c r="C85" i="5"/>
  <c r="BE85" i="5" s="1"/>
  <c r="BE84" i="5"/>
  <c r="BD84" i="5"/>
  <c r="X84" i="5"/>
  <c r="C84" i="5"/>
  <c r="BF84" i="5" s="1"/>
  <c r="X83" i="5"/>
  <c r="C83" i="5"/>
  <c r="BF83" i="5" s="1"/>
  <c r="BE82" i="5"/>
  <c r="X82" i="5"/>
  <c r="C82" i="5"/>
  <c r="BD82" i="5" s="1"/>
  <c r="BD81" i="5"/>
  <c r="X81" i="5"/>
  <c r="C81" i="5"/>
  <c r="BE81" i="5" s="1"/>
  <c r="BE80" i="5"/>
  <c r="BD80" i="5"/>
  <c r="X80" i="5"/>
  <c r="C80" i="5"/>
  <c r="BF80" i="5" s="1"/>
  <c r="X79" i="5"/>
  <c r="C79" i="5"/>
  <c r="BF79" i="5" s="1"/>
  <c r="BE78" i="5"/>
  <c r="X78" i="5"/>
  <c r="C78" i="5"/>
  <c r="BD78" i="5" s="1"/>
  <c r="BD77" i="5"/>
  <c r="X77" i="5"/>
  <c r="C77" i="5"/>
  <c r="BE77" i="5" s="1"/>
  <c r="BE76" i="5"/>
  <c r="BD76" i="5"/>
  <c r="X76" i="5"/>
  <c r="C76" i="5"/>
  <c r="BF76" i="5" s="1"/>
  <c r="X75" i="5"/>
  <c r="C75" i="5"/>
  <c r="BF75" i="5" s="1"/>
  <c r="BE74" i="5"/>
  <c r="X74" i="5"/>
  <c r="C74" i="5"/>
  <c r="BD74" i="5" s="1"/>
  <c r="BD73" i="5"/>
  <c r="X73" i="5"/>
  <c r="C73" i="5"/>
  <c r="BE73" i="5" s="1"/>
  <c r="BE72" i="5"/>
  <c r="BD72" i="5"/>
  <c r="X72" i="5"/>
  <c r="C72" i="5"/>
  <c r="BF72" i="5" s="1"/>
  <c r="X71" i="5"/>
  <c r="C71" i="5"/>
  <c r="BF71" i="5" s="1"/>
  <c r="BE70" i="5"/>
  <c r="X70" i="5"/>
  <c r="C70" i="5"/>
  <c r="BD70" i="5" s="1"/>
  <c r="BD69" i="5"/>
  <c r="X69" i="5"/>
  <c r="C69" i="5"/>
  <c r="BE69" i="5" s="1"/>
  <c r="BE68" i="5"/>
  <c r="X68" i="5"/>
  <c r="C68" i="5"/>
  <c r="BF68" i="5" s="1"/>
  <c r="X67" i="5"/>
  <c r="C67" i="5"/>
  <c r="BF67" i="5" s="1"/>
  <c r="BE66" i="5"/>
  <c r="BD66" i="5"/>
  <c r="X66" i="5"/>
  <c r="C66" i="5"/>
  <c r="BF66" i="5" s="1"/>
  <c r="BD65" i="5"/>
  <c r="X65" i="5"/>
  <c r="C65" i="5"/>
  <c r="BE65" i="5" s="1"/>
  <c r="BE64" i="5"/>
  <c r="X64" i="5"/>
  <c r="C64" i="5"/>
  <c r="BF64" i="5" s="1"/>
  <c r="BE60" i="5"/>
  <c r="BB60" i="5"/>
  <c r="BA60" i="5"/>
  <c r="V60" i="5"/>
  <c r="C60" i="5"/>
  <c r="BD60" i="5" s="1"/>
  <c r="BE59" i="5"/>
  <c r="BB59" i="5"/>
  <c r="C59" i="5"/>
  <c r="BD59" i="5" s="1"/>
  <c r="BF48" i="5"/>
  <c r="BD48" i="5"/>
  <c r="BB48" i="5"/>
  <c r="C48" i="5"/>
  <c r="BC48" i="5" s="1"/>
  <c r="BF47" i="5"/>
  <c r="BD47" i="5"/>
  <c r="BB47" i="5"/>
  <c r="C47" i="5"/>
  <c r="BC47" i="5" s="1"/>
  <c r="BF46" i="5"/>
  <c r="BD46" i="5"/>
  <c r="BB46" i="5"/>
  <c r="C46" i="5"/>
  <c r="BC46" i="5" s="1"/>
  <c r="W45" i="5"/>
  <c r="V45" i="5"/>
  <c r="U45" i="5"/>
  <c r="T45" i="5"/>
  <c r="S45" i="5"/>
  <c r="R45" i="5"/>
  <c r="Q45" i="5"/>
  <c r="P45" i="5"/>
  <c r="O45" i="5"/>
  <c r="N45" i="5"/>
  <c r="M45" i="5"/>
  <c r="L45" i="5"/>
  <c r="K45" i="5"/>
  <c r="J45" i="5"/>
  <c r="I45" i="5"/>
  <c r="H45" i="5"/>
  <c r="G45" i="5"/>
  <c r="F45" i="5"/>
  <c r="E45" i="5"/>
  <c r="D45" i="5"/>
  <c r="C45" i="5" s="1"/>
  <c r="BF44" i="5"/>
  <c r="BD44" i="5"/>
  <c r="BB44" i="5"/>
  <c r="C44" i="5"/>
  <c r="BC44" i="5" s="1"/>
  <c r="BF43" i="5"/>
  <c r="BD43" i="5"/>
  <c r="BB43" i="5"/>
  <c r="C43" i="5"/>
  <c r="BC43" i="5" s="1"/>
  <c r="BF42" i="5"/>
  <c r="BD42" i="5"/>
  <c r="BB42" i="5"/>
  <c r="C42" i="5"/>
  <c r="BC42" i="5" s="1"/>
  <c r="BF41" i="5"/>
  <c r="BD41" i="5"/>
  <c r="BB41" i="5"/>
  <c r="C41" i="5"/>
  <c r="BC41" i="5" s="1"/>
  <c r="BF40" i="5"/>
  <c r="BD40" i="5"/>
  <c r="BB40" i="5"/>
  <c r="C40" i="5"/>
  <c r="BC40" i="5" s="1"/>
  <c r="BF39" i="5"/>
  <c r="BD39" i="5"/>
  <c r="BB39" i="5"/>
  <c r="C39" i="5"/>
  <c r="BC39" i="5" s="1"/>
  <c r="BE34" i="5"/>
  <c r="C34" i="5"/>
  <c r="BB34" i="5" s="1"/>
  <c r="BE33" i="5"/>
  <c r="C33" i="5"/>
  <c r="BB33" i="5" s="1"/>
  <c r="E32" i="5"/>
  <c r="D32" i="5"/>
  <c r="C32" i="5"/>
  <c r="C31" i="5"/>
  <c r="BD30" i="5"/>
  <c r="C30" i="5"/>
  <c r="E29" i="5"/>
  <c r="D29" i="5"/>
  <c r="C29" i="5" s="1"/>
  <c r="BD25" i="5"/>
  <c r="BA25" i="5"/>
  <c r="W25" i="5"/>
  <c r="C25" i="5"/>
  <c r="BF22" i="5"/>
  <c r="BE22" i="5"/>
  <c r="BD22" i="5"/>
  <c r="BB22" i="5"/>
  <c r="X22" i="5" s="1"/>
  <c r="BA22" i="5"/>
  <c r="C22" i="5"/>
  <c r="BC22" i="5" s="1"/>
  <c r="BF21" i="5"/>
  <c r="BE21" i="5"/>
  <c r="BD21" i="5"/>
  <c r="BB21" i="5"/>
  <c r="X21" i="5" s="1"/>
  <c r="BA21" i="5"/>
  <c r="C21" i="5"/>
  <c r="BC21" i="5" s="1"/>
  <c r="W20" i="5"/>
  <c r="V20" i="5"/>
  <c r="U20" i="5"/>
  <c r="T20" i="5"/>
  <c r="S20" i="5"/>
  <c r="R20" i="5"/>
  <c r="Q20" i="5"/>
  <c r="P20" i="5"/>
  <c r="O20" i="5"/>
  <c r="N20" i="5"/>
  <c r="M20" i="5"/>
  <c r="L20" i="5"/>
  <c r="K20" i="5"/>
  <c r="J20" i="5"/>
  <c r="I20" i="5"/>
  <c r="H20" i="5"/>
  <c r="G20" i="5"/>
  <c r="F20" i="5"/>
  <c r="E20" i="5"/>
  <c r="C20" i="5" s="1"/>
  <c r="D20" i="5"/>
  <c r="BE19" i="5"/>
  <c r="BC19" i="5"/>
  <c r="C19" i="5"/>
  <c r="BE18" i="5"/>
  <c r="BC18" i="5"/>
  <c r="C18" i="5"/>
  <c r="BE17" i="5"/>
  <c r="BC17" i="5"/>
  <c r="C17" i="5"/>
  <c r="BE16" i="5"/>
  <c r="BC16" i="5"/>
  <c r="C16" i="5"/>
  <c r="BE15" i="5"/>
  <c r="BC15" i="5"/>
  <c r="C15" i="5"/>
  <c r="BE14" i="5"/>
  <c r="BC14" i="5"/>
  <c r="C14" i="5"/>
  <c r="BE13" i="5"/>
  <c r="BC13" i="5"/>
  <c r="C13" i="5"/>
  <c r="BE12" i="5"/>
  <c r="BC12" i="5"/>
  <c r="C12" i="5"/>
  <c r="BE11" i="5"/>
  <c r="BC11" i="5"/>
  <c r="C11" i="5"/>
  <c r="A5" i="5"/>
  <c r="A4" i="5"/>
  <c r="A3" i="5"/>
  <c r="A2" i="5"/>
  <c r="BD202" i="7" l="1"/>
  <c r="X22" i="6"/>
  <c r="F33" i="6"/>
  <c r="F30" i="6"/>
  <c r="BE20" i="5"/>
  <c r="BA20" i="5"/>
  <c r="BC20" i="5"/>
  <c r="BB20" i="5"/>
  <c r="BF20" i="5"/>
  <c r="BD20" i="5"/>
  <c r="BC45" i="5"/>
  <c r="BF45" i="5"/>
  <c r="BB45" i="5"/>
  <c r="BE45" i="5"/>
  <c r="BA45" i="5"/>
  <c r="X45" i="5" s="1"/>
  <c r="BD45" i="5"/>
  <c r="BE31" i="5"/>
  <c r="BB31" i="5"/>
  <c r="BD11" i="5"/>
  <c r="BF11" i="5"/>
  <c r="BB11" i="5"/>
  <c r="BD12" i="5"/>
  <c r="BF12" i="5"/>
  <c r="BB12" i="5"/>
  <c r="BD13" i="5"/>
  <c r="BF13" i="5"/>
  <c r="BB13" i="5"/>
  <c r="BD14" i="5"/>
  <c r="BF14" i="5"/>
  <c r="BB14" i="5"/>
  <c r="BD15" i="5"/>
  <c r="BF15" i="5"/>
  <c r="BB15" i="5"/>
  <c r="BD16" i="5"/>
  <c r="BF16" i="5"/>
  <c r="BB16" i="5"/>
  <c r="BD17" i="5"/>
  <c r="BF17" i="5"/>
  <c r="BB17" i="5"/>
  <c r="BD18" i="5"/>
  <c r="BF18" i="5"/>
  <c r="BB18" i="5"/>
  <c r="BD19" i="5"/>
  <c r="BF19" i="5"/>
  <c r="BB19" i="5"/>
  <c r="BB30" i="5"/>
  <c r="BE30" i="5"/>
  <c r="BA31" i="5"/>
  <c r="BA11" i="5"/>
  <c r="X11" i="5" s="1"/>
  <c r="BA12" i="5"/>
  <c r="X12" i="5" s="1"/>
  <c r="BA13" i="5"/>
  <c r="X13" i="5" s="1"/>
  <c r="BA14" i="5"/>
  <c r="BA15" i="5"/>
  <c r="X15" i="5" s="1"/>
  <c r="BA16" i="5"/>
  <c r="X16" i="5" s="1"/>
  <c r="BA17" i="5"/>
  <c r="X17" i="5" s="1"/>
  <c r="BA18" i="5"/>
  <c r="BA19" i="5"/>
  <c r="X19" i="5" s="1"/>
  <c r="BA30" i="5"/>
  <c r="BD31" i="5"/>
  <c r="BF65" i="5"/>
  <c r="BD67" i="5"/>
  <c r="BF69" i="5"/>
  <c r="BD71" i="5"/>
  <c r="BF73" i="5"/>
  <c r="BD75" i="5"/>
  <c r="BF77" i="5"/>
  <c r="BD79" i="5"/>
  <c r="BF81" i="5"/>
  <c r="BD83" i="5"/>
  <c r="BF85" i="5"/>
  <c r="BA39" i="5"/>
  <c r="X39" i="5" s="1"/>
  <c r="BE39" i="5"/>
  <c r="BA40" i="5"/>
  <c r="X40" i="5" s="1"/>
  <c r="BE40" i="5"/>
  <c r="BA41" i="5"/>
  <c r="X41" i="5" s="1"/>
  <c r="BE41" i="5"/>
  <c r="BA42" i="5"/>
  <c r="X42" i="5" s="1"/>
  <c r="BE42" i="5"/>
  <c r="BA43" i="5"/>
  <c r="X43" i="5" s="1"/>
  <c r="BE43" i="5"/>
  <c r="BA44" i="5"/>
  <c r="X44" i="5" s="1"/>
  <c r="BE44" i="5"/>
  <c r="BA46" i="5"/>
  <c r="X46" i="5" s="1"/>
  <c r="BE46" i="5"/>
  <c r="BA47" i="5"/>
  <c r="X47" i="5" s="1"/>
  <c r="BE47" i="5"/>
  <c r="BA48" i="5"/>
  <c r="X48" i="5" s="1"/>
  <c r="BE48" i="5"/>
  <c r="BA59" i="5"/>
  <c r="V59" i="5" s="1"/>
  <c r="BD64" i="5"/>
  <c r="BE67" i="5"/>
  <c r="BD68" i="5"/>
  <c r="BF70" i="5"/>
  <c r="BE71" i="5"/>
  <c r="BF74" i="5"/>
  <c r="BE75" i="5"/>
  <c r="BF78" i="5"/>
  <c r="BE79" i="5"/>
  <c r="BF82" i="5"/>
  <c r="BE83" i="5"/>
  <c r="A202" i="6" l="1"/>
  <c r="F30" i="5"/>
  <c r="F33" i="5"/>
  <c r="BD202" i="5"/>
  <c r="X18" i="5"/>
  <c r="X14" i="5"/>
  <c r="F31" i="5"/>
  <c r="F34" i="5"/>
  <c r="A202" i="5" l="1"/>
  <c r="B111" i="1" l="1"/>
  <c r="B110" i="1"/>
  <c r="B109" i="1"/>
  <c r="B108" i="1"/>
  <c r="B107" i="1"/>
  <c r="H104" i="1"/>
  <c r="G104" i="1"/>
  <c r="F104" i="1"/>
  <c r="E104" i="1"/>
  <c r="D104" i="1"/>
  <c r="C104" i="1"/>
  <c r="B104" i="1"/>
  <c r="H103" i="1"/>
  <c r="G103" i="1"/>
  <c r="F103" i="1"/>
  <c r="E103" i="1"/>
  <c r="D103" i="1"/>
  <c r="C103" i="1"/>
  <c r="B103" i="1"/>
  <c r="H102" i="1"/>
  <c r="G102" i="1"/>
  <c r="F102" i="1"/>
  <c r="E102" i="1"/>
  <c r="D102" i="1"/>
  <c r="C102" i="1"/>
  <c r="B102" i="1"/>
  <c r="H101" i="1"/>
  <c r="G101" i="1"/>
  <c r="F101" i="1"/>
  <c r="E101" i="1"/>
  <c r="D101" i="1"/>
  <c r="C101" i="1"/>
  <c r="B101" i="1"/>
  <c r="B97" i="1"/>
  <c r="J92" i="1"/>
  <c r="I92" i="1"/>
  <c r="H92" i="1"/>
  <c r="G92" i="1"/>
  <c r="F92" i="1"/>
  <c r="E92" i="1"/>
  <c r="D92" i="1"/>
  <c r="C92" i="1"/>
  <c r="J91" i="1"/>
  <c r="I91" i="1"/>
  <c r="H91" i="1"/>
  <c r="G91" i="1"/>
  <c r="F91" i="1"/>
  <c r="E91" i="1"/>
  <c r="D91" i="1"/>
  <c r="C91" i="1"/>
  <c r="J90" i="1"/>
  <c r="I90" i="1"/>
  <c r="H90" i="1"/>
  <c r="G90" i="1"/>
  <c r="F90" i="1"/>
  <c r="E90" i="1"/>
  <c r="D90" i="1"/>
  <c r="C90" i="1"/>
  <c r="J89" i="1"/>
  <c r="I89" i="1"/>
  <c r="H89" i="1"/>
  <c r="G89" i="1"/>
  <c r="F89" i="1"/>
  <c r="E89" i="1"/>
  <c r="D89" i="1"/>
  <c r="C89" i="1"/>
  <c r="W85" i="1"/>
  <c r="V85" i="1"/>
  <c r="U85" i="1"/>
  <c r="T85" i="1"/>
  <c r="S85" i="1"/>
  <c r="R85" i="1"/>
  <c r="Q85" i="1"/>
  <c r="P85" i="1"/>
  <c r="O85" i="1"/>
  <c r="N85" i="1"/>
  <c r="M85" i="1"/>
  <c r="L85" i="1"/>
  <c r="K85" i="1"/>
  <c r="J85" i="1"/>
  <c r="I85" i="1"/>
  <c r="H85" i="1"/>
  <c r="G85" i="1"/>
  <c r="F85" i="1"/>
  <c r="E85" i="1"/>
  <c r="D85" i="1"/>
  <c r="W84" i="1"/>
  <c r="V84" i="1"/>
  <c r="U84" i="1"/>
  <c r="T84" i="1"/>
  <c r="S84" i="1"/>
  <c r="R84" i="1"/>
  <c r="Q84" i="1"/>
  <c r="P84" i="1"/>
  <c r="O84" i="1"/>
  <c r="N84" i="1"/>
  <c r="M84" i="1"/>
  <c r="L84" i="1"/>
  <c r="K84" i="1"/>
  <c r="J84" i="1"/>
  <c r="I84" i="1"/>
  <c r="H84" i="1"/>
  <c r="G84" i="1"/>
  <c r="F84" i="1"/>
  <c r="E84" i="1"/>
  <c r="D84" i="1"/>
  <c r="W83" i="1"/>
  <c r="V83" i="1"/>
  <c r="U83" i="1"/>
  <c r="T83" i="1"/>
  <c r="S83" i="1"/>
  <c r="R83" i="1"/>
  <c r="Q83" i="1"/>
  <c r="P83" i="1"/>
  <c r="O83" i="1"/>
  <c r="N83" i="1"/>
  <c r="M83" i="1"/>
  <c r="L83" i="1"/>
  <c r="K83" i="1"/>
  <c r="J83" i="1"/>
  <c r="I83" i="1"/>
  <c r="H83" i="1"/>
  <c r="G83" i="1"/>
  <c r="F83" i="1"/>
  <c r="E83" i="1"/>
  <c r="D83" i="1"/>
  <c r="W82" i="1"/>
  <c r="V82" i="1"/>
  <c r="U82" i="1"/>
  <c r="T82" i="1"/>
  <c r="S82" i="1"/>
  <c r="R82" i="1"/>
  <c r="Q82" i="1"/>
  <c r="P82" i="1"/>
  <c r="O82" i="1"/>
  <c r="N82" i="1"/>
  <c r="M82" i="1"/>
  <c r="L82" i="1"/>
  <c r="K82" i="1"/>
  <c r="J82" i="1"/>
  <c r="I82" i="1"/>
  <c r="H82" i="1"/>
  <c r="G82" i="1"/>
  <c r="F82" i="1"/>
  <c r="E82" i="1"/>
  <c r="D82" i="1"/>
  <c r="W81" i="1"/>
  <c r="V81" i="1"/>
  <c r="U81" i="1"/>
  <c r="T81" i="1"/>
  <c r="S81" i="1"/>
  <c r="R81" i="1"/>
  <c r="Q81" i="1"/>
  <c r="P81" i="1"/>
  <c r="O81" i="1"/>
  <c r="N81" i="1"/>
  <c r="M81" i="1"/>
  <c r="L81" i="1"/>
  <c r="K81" i="1"/>
  <c r="J81" i="1"/>
  <c r="I81" i="1"/>
  <c r="H81" i="1"/>
  <c r="G81" i="1"/>
  <c r="F81" i="1"/>
  <c r="E81" i="1"/>
  <c r="D81" i="1"/>
  <c r="W80" i="1"/>
  <c r="V80" i="1"/>
  <c r="U80" i="1"/>
  <c r="T80" i="1"/>
  <c r="S80" i="1"/>
  <c r="R80" i="1"/>
  <c r="Q80" i="1"/>
  <c r="P80" i="1"/>
  <c r="O80" i="1"/>
  <c r="N80" i="1"/>
  <c r="M80" i="1"/>
  <c r="L80" i="1"/>
  <c r="K80" i="1"/>
  <c r="J80" i="1"/>
  <c r="I80" i="1"/>
  <c r="H80" i="1"/>
  <c r="G80" i="1"/>
  <c r="F80" i="1"/>
  <c r="E80" i="1"/>
  <c r="D80" i="1"/>
  <c r="W79" i="1"/>
  <c r="V79" i="1"/>
  <c r="U79" i="1"/>
  <c r="T79" i="1"/>
  <c r="S79" i="1"/>
  <c r="R79" i="1"/>
  <c r="Q79" i="1"/>
  <c r="P79" i="1"/>
  <c r="O79" i="1"/>
  <c r="N79" i="1"/>
  <c r="M79" i="1"/>
  <c r="L79" i="1"/>
  <c r="K79" i="1"/>
  <c r="J79" i="1"/>
  <c r="I79" i="1"/>
  <c r="H79" i="1"/>
  <c r="G79" i="1"/>
  <c r="F79" i="1"/>
  <c r="E79" i="1"/>
  <c r="D79" i="1"/>
  <c r="W78" i="1"/>
  <c r="V78" i="1"/>
  <c r="U78" i="1"/>
  <c r="T78" i="1"/>
  <c r="S78" i="1"/>
  <c r="R78" i="1"/>
  <c r="Q78" i="1"/>
  <c r="P78" i="1"/>
  <c r="O78" i="1"/>
  <c r="N78" i="1"/>
  <c r="M78" i="1"/>
  <c r="L78" i="1"/>
  <c r="K78" i="1"/>
  <c r="J78" i="1"/>
  <c r="I78" i="1"/>
  <c r="H78" i="1"/>
  <c r="G78" i="1"/>
  <c r="F78" i="1"/>
  <c r="E78" i="1"/>
  <c r="D78" i="1"/>
  <c r="W77" i="1"/>
  <c r="V77" i="1"/>
  <c r="U77" i="1"/>
  <c r="T77" i="1"/>
  <c r="S77" i="1"/>
  <c r="R77" i="1"/>
  <c r="Q77" i="1"/>
  <c r="P77" i="1"/>
  <c r="O77" i="1"/>
  <c r="N77" i="1"/>
  <c r="M77" i="1"/>
  <c r="L77" i="1"/>
  <c r="K77" i="1"/>
  <c r="J77" i="1"/>
  <c r="I77" i="1"/>
  <c r="H77" i="1"/>
  <c r="G77" i="1"/>
  <c r="F77" i="1"/>
  <c r="E77" i="1"/>
  <c r="D77" i="1"/>
  <c r="W76" i="1"/>
  <c r="V76" i="1"/>
  <c r="U76" i="1"/>
  <c r="T76" i="1"/>
  <c r="S76" i="1"/>
  <c r="R76" i="1"/>
  <c r="Q76" i="1"/>
  <c r="P76" i="1"/>
  <c r="O76" i="1"/>
  <c r="N76" i="1"/>
  <c r="M76" i="1"/>
  <c r="L76" i="1"/>
  <c r="K76" i="1"/>
  <c r="J76" i="1"/>
  <c r="I76" i="1"/>
  <c r="H76" i="1"/>
  <c r="G76" i="1"/>
  <c r="F76" i="1"/>
  <c r="E76" i="1"/>
  <c r="D76" i="1"/>
  <c r="W75" i="1"/>
  <c r="V75" i="1"/>
  <c r="U75" i="1"/>
  <c r="T75" i="1"/>
  <c r="S75" i="1"/>
  <c r="R75" i="1"/>
  <c r="Q75" i="1"/>
  <c r="P75" i="1"/>
  <c r="O75" i="1"/>
  <c r="N75" i="1"/>
  <c r="M75" i="1"/>
  <c r="L75" i="1"/>
  <c r="K75" i="1"/>
  <c r="J75" i="1"/>
  <c r="I75" i="1"/>
  <c r="H75" i="1"/>
  <c r="G75" i="1"/>
  <c r="F75" i="1"/>
  <c r="E75" i="1"/>
  <c r="D75" i="1"/>
  <c r="W74" i="1"/>
  <c r="V74" i="1"/>
  <c r="U74" i="1"/>
  <c r="T74" i="1"/>
  <c r="S74" i="1"/>
  <c r="R74" i="1"/>
  <c r="Q74" i="1"/>
  <c r="P74" i="1"/>
  <c r="O74" i="1"/>
  <c r="N74" i="1"/>
  <c r="M74" i="1"/>
  <c r="L74" i="1"/>
  <c r="K74" i="1"/>
  <c r="J74" i="1"/>
  <c r="I74" i="1"/>
  <c r="H74" i="1"/>
  <c r="G74" i="1"/>
  <c r="F74" i="1"/>
  <c r="E74" i="1"/>
  <c r="D74" i="1"/>
  <c r="W73" i="1"/>
  <c r="V73" i="1"/>
  <c r="U73" i="1"/>
  <c r="T73" i="1"/>
  <c r="S73" i="1"/>
  <c r="R73" i="1"/>
  <c r="Q73" i="1"/>
  <c r="P73" i="1"/>
  <c r="O73" i="1"/>
  <c r="N73" i="1"/>
  <c r="M73" i="1"/>
  <c r="L73" i="1"/>
  <c r="K73" i="1"/>
  <c r="J73" i="1"/>
  <c r="I73" i="1"/>
  <c r="H73" i="1"/>
  <c r="G73" i="1"/>
  <c r="F73" i="1"/>
  <c r="E73" i="1"/>
  <c r="D73" i="1"/>
  <c r="W72" i="1"/>
  <c r="V72" i="1"/>
  <c r="U72" i="1"/>
  <c r="T72" i="1"/>
  <c r="S72" i="1"/>
  <c r="R72" i="1"/>
  <c r="Q72" i="1"/>
  <c r="P72" i="1"/>
  <c r="O72" i="1"/>
  <c r="N72" i="1"/>
  <c r="M72" i="1"/>
  <c r="L72" i="1"/>
  <c r="K72" i="1"/>
  <c r="J72" i="1"/>
  <c r="I72" i="1"/>
  <c r="H72" i="1"/>
  <c r="G72" i="1"/>
  <c r="F72" i="1"/>
  <c r="E72" i="1"/>
  <c r="D72" i="1"/>
  <c r="W71" i="1"/>
  <c r="V71" i="1"/>
  <c r="U71" i="1"/>
  <c r="T71" i="1"/>
  <c r="S71" i="1"/>
  <c r="R71" i="1"/>
  <c r="Q71" i="1"/>
  <c r="P71" i="1"/>
  <c r="O71" i="1"/>
  <c r="N71" i="1"/>
  <c r="M71" i="1"/>
  <c r="L71" i="1"/>
  <c r="K71" i="1"/>
  <c r="J71" i="1"/>
  <c r="I71" i="1"/>
  <c r="H71" i="1"/>
  <c r="G71" i="1"/>
  <c r="F71" i="1"/>
  <c r="E71" i="1"/>
  <c r="D71" i="1"/>
  <c r="W70" i="1"/>
  <c r="V70" i="1"/>
  <c r="U70" i="1"/>
  <c r="T70" i="1"/>
  <c r="S70" i="1"/>
  <c r="R70" i="1"/>
  <c r="Q70" i="1"/>
  <c r="P70" i="1"/>
  <c r="O70" i="1"/>
  <c r="N70" i="1"/>
  <c r="M70" i="1"/>
  <c r="L70" i="1"/>
  <c r="K70" i="1"/>
  <c r="J70" i="1"/>
  <c r="I70" i="1"/>
  <c r="H70" i="1"/>
  <c r="G70" i="1"/>
  <c r="F70" i="1"/>
  <c r="E70" i="1"/>
  <c r="D70" i="1"/>
  <c r="W69" i="1"/>
  <c r="V69" i="1"/>
  <c r="U69" i="1"/>
  <c r="T69" i="1"/>
  <c r="S69" i="1"/>
  <c r="R69" i="1"/>
  <c r="Q69" i="1"/>
  <c r="P69" i="1"/>
  <c r="O69" i="1"/>
  <c r="N69" i="1"/>
  <c r="M69" i="1"/>
  <c r="L69" i="1"/>
  <c r="K69" i="1"/>
  <c r="J69" i="1"/>
  <c r="I69" i="1"/>
  <c r="H69" i="1"/>
  <c r="G69" i="1"/>
  <c r="F69" i="1"/>
  <c r="E69" i="1"/>
  <c r="D69" i="1"/>
  <c r="W68" i="1"/>
  <c r="V68" i="1"/>
  <c r="U68" i="1"/>
  <c r="T68" i="1"/>
  <c r="S68" i="1"/>
  <c r="R68" i="1"/>
  <c r="Q68" i="1"/>
  <c r="P68" i="1"/>
  <c r="O68" i="1"/>
  <c r="N68" i="1"/>
  <c r="M68" i="1"/>
  <c r="L68" i="1"/>
  <c r="K68" i="1"/>
  <c r="J68" i="1"/>
  <c r="I68" i="1"/>
  <c r="H68" i="1"/>
  <c r="G68" i="1"/>
  <c r="F68" i="1"/>
  <c r="E68" i="1"/>
  <c r="D68" i="1"/>
  <c r="W67" i="1"/>
  <c r="V67" i="1"/>
  <c r="U67" i="1"/>
  <c r="T67" i="1"/>
  <c r="S67" i="1"/>
  <c r="R67" i="1"/>
  <c r="Q67" i="1"/>
  <c r="P67" i="1"/>
  <c r="O67" i="1"/>
  <c r="N67" i="1"/>
  <c r="M67" i="1"/>
  <c r="L67" i="1"/>
  <c r="K67" i="1"/>
  <c r="J67" i="1"/>
  <c r="I67" i="1"/>
  <c r="H67" i="1"/>
  <c r="G67" i="1"/>
  <c r="F67" i="1"/>
  <c r="E67" i="1"/>
  <c r="D67" i="1"/>
  <c r="W66" i="1"/>
  <c r="V66" i="1"/>
  <c r="U66" i="1"/>
  <c r="T66" i="1"/>
  <c r="S66" i="1"/>
  <c r="R66" i="1"/>
  <c r="Q66" i="1"/>
  <c r="P66" i="1"/>
  <c r="O66" i="1"/>
  <c r="N66" i="1"/>
  <c r="M66" i="1"/>
  <c r="L66" i="1"/>
  <c r="K66" i="1"/>
  <c r="J66" i="1"/>
  <c r="I66" i="1"/>
  <c r="H66" i="1"/>
  <c r="G66" i="1"/>
  <c r="F66" i="1"/>
  <c r="E66" i="1"/>
  <c r="D66" i="1"/>
  <c r="W65" i="1"/>
  <c r="V65" i="1"/>
  <c r="U65" i="1"/>
  <c r="T65" i="1"/>
  <c r="S65" i="1"/>
  <c r="R65" i="1"/>
  <c r="Q65" i="1"/>
  <c r="P65" i="1"/>
  <c r="O65" i="1"/>
  <c r="N65" i="1"/>
  <c r="M65" i="1"/>
  <c r="L65" i="1"/>
  <c r="K65" i="1"/>
  <c r="J65" i="1"/>
  <c r="I65" i="1"/>
  <c r="H65" i="1"/>
  <c r="G65" i="1"/>
  <c r="F65" i="1"/>
  <c r="E65" i="1"/>
  <c r="D65" i="1"/>
  <c r="W64" i="1"/>
  <c r="V64" i="1"/>
  <c r="U64" i="1"/>
  <c r="T64" i="1"/>
  <c r="S64" i="1"/>
  <c r="R64" i="1"/>
  <c r="Q64" i="1"/>
  <c r="P64" i="1"/>
  <c r="O64" i="1"/>
  <c r="N64" i="1"/>
  <c r="M64" i="1"/>
  <c r="L64" i="1"/>
  <c r="K64" i="1"/>
  <c r="J64" i="1"/>
  <c r="I64" i="1"/>
  <c r="H64" i="1"/>
  <c r="G64" i="1"/>
  <c r="F64" i="1"/>
  <c r="E64" i="1"/>
  <c r="D64" i="1"/>
  <c r="U60" i="1"/>
  <c r="T60" i="1"/>
  <c r="S60" i="1"/>
  <c r="R60" i="1"/>
  <c r="Q60" i="1"/>
  <c r="P60" i="1"/>
  <c r="O60" i="1"/>
  <c r="N60" i="1"/>
  <c r="M60" i="1"/>
  <c r="L60" i="1"/>
  <c r="K60" i="1"/>
  <c r="J60" i="1"/>
  <c r="I60" i="1"/>
  <c r="H60" i="1"/>
  <c r="G60" i="1"/>
  <c r="F60" i="1"/>
  <c r="E60" i="1"/>
  <c r="D60" i="1"/>
  <c r="U59" i="1"/>
  <c r="T59" i="1"/>
  <c r="S59" i="1"/>
  <c r="R59" i="1"/>
  <c r="Q59" i="1"/>
  <c r="P59" i="1"/>
  <c r="O59" i="1"/>
  <c r="N59" i="1"/>
  <c r="M59" i="1"/>
  <c r="L59" i="1"/>
  <c r="K59" i="1"/>
  <c r="J59" i="1"/>
  <c r="I59" i="1"/>
  <c r="H59" i="1"/>
  <c r="G59" i="1"/>
  <c r="F59" i="1"/>
  <c r="E59" i="1"/>
  <c r="D59" i="1"/>
  <c r="C55" i="1"/>
  <c r="C54" i="1"/>
  <c r="C53" i="1"/>
  <c r="C52" i="1"/>
  <c r="W48" i="1"/>
  <c r="V48" i="1"/>
  <c r="U48" i="1"/>
  <c r="T48" i="1"/>
  <c r="S48" i="1"/>
  <c r="R48" i="1"/>
  <c r="Q48" i="1"/>
  <c r="P48" i="1"/>
  <c r="O48" i="1"/>
  <c r="N48" i="1"/>
  <c r="M48" i="1"/>
  <c r="L48" i="1"/>
  <c r="K48" i="1"/>
  <c r="J48" i="1"/>
  <c r="I48" i="1"/>
  <c r="H48" i="1"/>
  <c r="G48" i="1"/>
  <c r="F48" i="1"/>
  <c r="E48" i="1"/>
  <c r="D48" i="1"/>
  <c r="W47" i="1"/>
  <c r="V47" i="1"/>
  <c r="U47" i="1"/>
  <c r="T47" i="1"/>
  <c r="S47" i="1"/>
  <c r="R47" i="1"/>
  <c r="Q47" i="1"/>
  <c r="P47" i="1"/>
  <c r="O47" i="1"/>
  <c r="N47" i="1"/>
  <c r="M47" i="1"/>
  <c r="L47" i="1"/>
  <c r="K47" i="1"/>
  <c r="J47" i="1"/>
  <c r="I47" i="1"/>
  <c r="H47" i="1"/>
  <c r="G47" i="1"/>
  <c r="F47" i="1"/>
  <c r="E47" i="1"/>
  <c r="D47" i="1"/>
  <c r="W46" i="1"/>
  <c r="V46" i="1"/>
  <c r="U46" i="1"/>
  <c r="T46" i="1"/>
  <c r="S46" i="1"/>
  <c r="R46" i="1"/>
  <c r="Q46" i="1"/>
  <c r="P46" i="1"/>
  <c r="O46" i="1"/>
  <c r="N46" i="1"/>
  <c r="M46" i="1"/>
  <c r="L46" i="1"/>
  <c r="K46" i="1"/>
  <c r="J46" i="1"/>
  <c r="I46" i="1"/>
  <c r="H46" i="1"/>
  <c r="G46" i="1"/>
  <c r="F46" i="1"/>
  <c r="E46" i="1"/>
  <c r="D46" i="1"/>
  <c r="D40" i="1"/>
  <c r="E40" i="1"/>
  <c r="F40" i="1"/>
  <c r="G40" i="1"/>
  <c r="H40" i="1"/>
  <c r="I40" i="1"/>
  <c r="J40" i="1"/>
  <c r="K40" i="1"/>
  <c r="L40" i="1"/>
  <c r="M40" i="1"/>
  <c r="N40" i="1"/>
  <c r="O40" i="1"/>
  <c r="P40" i="1"/>
  <c r="Q40" i="1"/>
  <c r="R40" i="1"/>
  <c r="S40" i="1"/>
  <c r="T40" i="1"/>
  <c r="U40" i="1"/>
  <c r="V40" i="1"/>
  <c r="W40" i="1"/>
  <c r="D41" i="1"/>
  <c r="E41" i="1"/>
  <c r="F41" i="1"/>
  <c r="G41" i="1"/>
  <c r="H41" i="1"/>
  <c r="I41" i="1"/>
  <c r="J41" i="1"/>
  <c r="K41" i="1"/>
  <c r="L41" i="1"/>
  <c r="M41" i="1"/>
  <c r="N41" i="1"/>
  <c r="O41" i="1"/>
  <c r="P41" i="1"/>
  <c r="Q41" i="1"/>
  <c r="R41" i="1"/>
  <c r="S41" i="1"/>
  <c r="T41" i="1"/>
  <c r="U41" i="1"/>
  <c r="V41" i="1"/>
  <c r="W41" i="1"/>
  <c r="D42" i="1"/>
  <c r="E42" i="1"/>
  <c r="F42" i="1"/>
  <c r="G42" i="1"/>
  <c r="H42" i="1"/>
  <c r="I42" i="1"/>
  <c r="J42" i="1"/>
  <c r="K42" i="1"/>
  <c r="L42" i="1"/>
  <c r="M42" i="1"/>
  <c r="N42" i="1"/>
  <c r="O42" i="1"/>
  <c r="P42" i="1"/>
  <c r="Q42" i="1"/>
  <c r="R42" i="1"/>
  <c r="S42" i="1"/>
  <c r="T42" i="1"/>
  <c r="U42" i="1"/>
  <c r="V42" i="1"/>
  <c r="W42" i="1"/>
  <c r="D43" i="1"/>
  <c r="E43" i="1"/>
  <c r="F43" i="1"/>
  <c r="G43" i="1"/>
  <c r="H43" i="1"/>
  <c r="I43" i="1"/>
  <c r="J43" i="1"/>
  <c r="K43" i="1"/>
  <c r="L43" i="1"/>
  <c r="M43" i="1"/>
  <c r="N43" i="1"/>
  <c r="O43" i="1"/>
  <c r="P43" i="1"/>
  <c r="Q43" i="1"/>
  <c r="R43" i="1"/>
  <c r="S43" i="1"/>
  <c r="T43" i="1"/>
  <c r="U43" i="1"/>
  <c r="V43" i="1"/>
  <c r="W43" i="1"/>
  <c r="D44" i="1"/>
  <c r="E44" i="1"/>
  <c r="F44" i="1"/>
  <c r="G44" i="1"/>
  <c r="H44" i="1"/>
  <c r="I44" i="1"/>
  <c r="J44" i="1"/>
  <c r="K44" i="1"/>
  <c r="L44" i="1"/>
  <c r="M44" i="1"/>
  <c r="N44" i="1"/>
  <c r="O44" i="1"/>
  <c r="P44" i="1"/>
  <c r="Q44" i="1"/>
  <c r="R44" i="1"/>
  <c r="S44" i="1"/>
  <c r="T44" i="1"/>
  <c r="U44" i="1"/>
  <c r="V44" i="1"/>
  <c r="W44" i="1"/>
  <c r="E39" i="1"/>
  <c r="F39" i="1"/>
  <c r="G39" i="1"/>
  <c r="H39" i="1"/>
  <c r="I39" i="1"/>
  <c r="J39" i="1"/>
  <c r="K39" i="1"/>
  <c r="L39" i="1"/>
  <c r="M39" i="1"/>
  <c r="N39" i="1"/>
  <c r="O39" i="1"/>
  <c r="P39" i="1"/>
  <c r="Q39" i="1"/>
  <c r="R39" i="1"/>
  <c r="S39" i="1"/>
  <c r="T39" i="1"/>
  <c r="U39" i="1"/>
  <c r="V39" i="1"/>
  <c r="W39" i="1"/>
  <c r="D39" i="1"/>
  <c r="X85" i="1"/>
  <c r="X84" i="1"/>
  <c r="X83" i="1"/>
  <c r="X82" i="1"/>
  <c r="X81" i="1"/>
  <c r="X80" i="1"/>
  <c r="X79" i="1"/>
  <c r="X78" i="1"/>
  <c r="X77" i="1"/>
  <c r="X76" i="1"/>
  <c r="X75" i="1"/>
  <c r="X74" i="1"/>
  <c r="X73" i="1"/>
  <c r="X72" i="1"/>
  <c r="X71" i="1"/>
  <c r="X70" i="1"/>
  <c r="X69" i="1"/>
  <c r="X68" i="1"/>
  <c r="X67" i="1"/>
  <c r="X66" i="1"/>
  <c r="X65" i="1"/>
  <c r="X64" i="1"/>
  <c r="C34" i="1"/>
  <c r="BB34" i="1" s="1"/>
  <c r="C33" i="1"/>
  <c r="BB33" i="1" s="1"/>
  <c r="E32" i="1"/>
  <c r="C32" i="1" s="1"/>
  <c r="D32" i="1"/>
  <c r="C31" i="1"/>
  <c r="BB31" i="1" s="1"/>
  <c r="C30" i="1"/>
  <c r="BE30" i="1" s="1"/>
  <c r="E29" i="1"/>
  <c r="D29" i="1"/>
  <c r="BA25" i="1"/>
  <c r="W25" i="1"/>
  <c r="C25" i="1"/>
  <c r="BD25" i="1" s="1"/>
  <c r="BD22" i="1"/>
  <c r="C22" i="1"/>
  <c r="BC22" i="1" s="1"/>
  <c r="BF21" i="1"/>
  <c r="BB21" i="1"/>
  <c r="BA21" i="1"/>
  <c r="C21" i="1"/>
  <c r="BC21" i="1" s="1"/>
  <c r="W20" i="1"/>
  <c r="V20" i="1"/>
  <c r="U20" i="1"/>
  <c r="T20" i="1"/>
  <c r="S20" i="1"/>
  <c r="R20" i="1"/>
  <c r="Q20" i="1"/>
  <c r="P20" i="1"/>
  <c r="O20" i="1"/>
  <c r="N20" i="1"/>
  <c r="M20" i="1"/>
  <c r="L20" i="1"/>
  <c r="K20" i="1"/>
  <c r="J20" i="1"/>
  <c r="I20" i="1"/>
  <c r="H20" i="1"/>
  <c r="G20" i="1"/>
  <c r="F20" i="1"/>
  <c r="E20" i="1"/>
  <c r="D20" i="1"/>
  <c r="C19" i="1"/>
  <c r="BA19" i="1" s="1"/>
  <c r="C18" i="1"/>
  <c r="BE18" i="1" s="1"/>
  <c r="C17" i="1"/>
  <c r="BA17" i="1" s="1"/>
  <c r="BE16" i="1"/>
  <c r="C16" i="1"/>
  <c r="BC16" i="1" s="1"/>
  <c r="BE15" i="1"/>
  <c r="C15" i="1"/>
  <c r="BA15" i="1" s="1"/>
  <c r="BE14" i="1"/>
  <c r="BC14" i="1"/>
  <c r="C14" i="1"/>
  <c r="BA14" i="1" s="1"/>
  <c r="BE13" i="1"/>
  <c r="BC13" i="1"/>
  <c r="C13" i="1"/>
  <c r="BA13" i="1" s="1"/>
  <c r="BC12" i="1"/>
  <c r="BA12" i="1"/>
  <c r="C12" i="1"/>
  <c r="BE12" i="1" s="1"/>
  <c r="C11" i="1"/>
  <c r="BA11" i="1" s="1"/>
  <c r="A5" i="1"/>
  <c r="A3" i="1"/>
  <c r="A2" i="1"/>
  <c r="W45" i="1" l="1"/>
  <c r="C70" i="1"/>
  <c r="BF70" i="1" s="1"/>
  <c r="C74" i="1"/>
  <c r="BF74" i="1" s="1"/>
  <c r="S45" i="1"/>
  <c r="K45" i="1"/>
  <c r="G45" i="1"/>
  <c r="C47" i="1"/>
  <c r="BF47" i="1" s="1"/>
  <c r="C65" i="1"/>
  <c r="BF65" i="1" s="1"/>
  <c r="C68" i="1"/>
  <c r="BD68" i="1" s="1"/>
  <c r="D45" i="1"/>
  <c r="T45" i="1"/>
  <c r="P45" i="1"/>
  <c r="L45" i="1"/>
  <c r="H45" i="1"/>
  <c r="BC11" i="1"/>
  <c r="BC19" i="1"/>
  <c r="X21" i="1"/>
  <c r="BD31" i="1"/>
  <c r="BE11" i="1"/>
  <c r="BA16" i="1"/>
  <c r="BC17" i="1"/>
  <c r="BC18" i="1"/>
  <c r="BE19" i="1"/>
  <c r="BD21" i="1"/>
  <c r="BA22" i="1"/>
  <c r="X22" i="1" s="1"/>
  <c r="BF22" i="1"/>
  <c r="BA30" i="1"/>
  <c r="F30" i="1" s="1"/>
  <c r="C43" i="1"/>
  <c r="BF43" i="1" s="1"/>
  <c r="BA18" i="1"/>
  <c r="BE22" i="1"/>
  <c r="BE33" i="1"/>
  <c r="BC15" i="1"/>
  <c r="BE17" i="1"/>
  <c r="C20" i="1"/>
  <c r="BE21" i="1"/>
  <c r="BB22" i="1"/>
  <c r="BD30" i="1"/>
  <c r="C42" i="1"/>
  <c r="BF42" i="1" s="1"/>
  <c r="O45" i="1"/>
  <c r="C46" i="1"/>
  <c r="BF46" i="1" s="1"/>
  <c r="C48" i="1"/>
  <c r="BF48" i="1" s="1"/>
  <c r="C59" i="1"/>
  <c r="BD59" i="1" s="1"/>
  <c r="C64" i="1"/>
  <c r="BD64" i="1" s="1"/>
  <c r="C66" i="1"/>
  <c r="BF66" i="1" s="1"/>
  <c r="C67" i="1"/>
  <c r="BF67" i="1" s="1"/>
  <c r="C69" i="1"/>
  <c r="BF69" i="1" s="1"/>
  <c r="C71" i="1"/>
  <c r="BF71" i="1" s="1"/>
  <c r="C73" i="1"/>
  <c r="BF73" i="1" s="1"/>
  <c r="C75" i="1"/>
  <c r="BF75" i="1" s="1"/>
  <c r="C77" i="1"/>
  <c r="BF77" i="1" s="1"/>
  <c r="C78" i="1"/>
  <c r="BF78" i="1" s="1"/>
  <c r="C79" i="1"/>
  <c r="BF79" i="1" s="1"/>
  <c r="C80" i="1"/>
  <c r="BD80" i="1" s="1"/>
  <c r="C81" i="1"/>
  <c r="BF81" i="1" s="1"/>
  <c r="C82" i="1"/>
  <c r="BF82" i="1" s="1"/>
  <c r="C83" i="1"/>
  <c r="BF83" i="1" s="1"/>
  <c r="C84" i="1"/>
  <c r="BD84" i="1" s="1"/>
  <c r="V45" i="1"/>
  <c r="J45" i="1"/>
  <c r="U45" i="1"/>
  <c r="I45" i="1"/>
  <c r="C60" i="1"/>
  <c r="BB60" i="1" s="1"/>
  <c r="C72" i="1"/>
  <c r="BE72" i="1" s="1"/>
  <c r="C76" i="1"/>
  <c r="BD76" i="1" s="1"/>
  <c r="C85" i="1"/>
  <c r="BF85" i="1" s="1"/>
  <c r="B112" i="1"/>
  <c r="R45" i="1"/>
  <c r="N45" i="1"/>
  <c r="F45" i="1"/>
  <c r="C44" i="1"/>
  <c r="BF44" i="1" s="1"/>
  <c r="C41" i="1"/>
  <c r="BD41" i="1" s="1"/>
  <c r="Q45" i="1"/>
  <c r="M45" i="1"/>
  <c r="E45" i="1"/>
  <c r="C40" i="1"/>
  <c r="BD40" i="1" s="1"/>
  <c r="C39" i="1"/>
  <c r="BF39" i="1" s="1"/>
  <c r="BC20" i="1"/>
  <c r="BB20" i="1"/>
  <c r="BF20" i="1"/>
  <c r="BA20" i="1"/>
  <c r="BE20" i="1"/>
  <c r="BD20" i="1"/>
  <c r="F33" i="1"/>
  <c r="BE34" i="1"/>
  <c r="BF12" i="1"/>
  <c r="BB12" i="1"/>
  <c r="X12" i="1" s="1"/>
  <c r="BD12" i="1"/>
  <c r="BF14" i="1"/>
  <c r="BB14" i="1"/>
  <c r="X14" i="1" s="1"/>
  <c r="BD14" i="1"/>
  <c r="BF16" i="1"/>
  <c r="BB16" i="1"/>
  <c r="X16" i="1" s="1"/>
  <c r="BD16" i="1"/>
  <c r="BF18" i="1"/>
  <c r="BB18" i="1"/>
  <c r="X18" i="1" s="1"/>
  <c r="BD18" i="1"/>
  <c r="C29" i="1"/>
  <c r="BB30" i="1"/>
  <c r="BA31" i="1"/>
  <c r="BF11" i="1"/>
  <c r="BB11" i="1"/>
  <c r="X11" i="1" s="1"/>
  <c r="BD11" i="1"/>
  <c r="BF13" i="1"/>
  <c r="BB13" i="1"/>
  <c r="X13" i="1" s="1"/>
  <c r="BD13" i="1"/>
  <c r="BF15" i="1"/>
  <c r="BB15" i="1"/>
  <c r="X15" i="1" s="1"/>
  <c r="BD15" i="1"/>
  <c r="BF17" i="1"/>
  <c r="BB17" i="1"/>
  <c r="BD17" i="1"/>
  <c r="BF19" i="1"/>
  <c r="BB19" i="1"/>
  <c r="X19" i="1" s="1"/>
  <c r="BD19" i="1"/>
  <c r="BE31" i="1"/>
  <c r="BF68" i="1" l="1"/>
  <c r="BE68" i="1"/>
  <c r="BC41" i="1"/>
  <c r="BD79" i="1"/>
  <c r="BE70" i="1"/>
  <c r="BE48" i="1"/>
  <c r="BD46" i="1"/>
  <c r="BE84" i="1"/>
  <c r="BF64" i="1"/>
  <c r="BE78" i="1"/>
  <c r="BE80" i="1"/>
  <c r="BD67" i="1"/>
  <c r="BC46" i="1"/>
  <c r="BA39" i="1"/>
  <c r="BB46" i="1"/>
  <c r="BE46" i="1"/>
  <c r="BE65" i="1"/>
  <c r="BB43" i="1"/>
  <c r="BA41" i="1"/>
  <c r="BE60" i="1"/>
  <c r="BE77" i="1"/>
  <c r="BD74" i="1"/>
  <c r="BD43" i="1"/>
  <c r="BA42" i="1"/>
  <c r="BE41" i="1"/>
  <c r="BA60" i="1"/>
  <c r="V60" i="1" s="1"/>
  <c r="BD65" i="1"/>
  <c r="BE67" i="1"/>
  <c r="BD47" i="1"/>
  <c r="BE75" i="1"/>
  <c r="BF84" i="1"/>
  <c r="BB47" i="1"/>
  <c r="BD83" i="1"/>
  <c r="BA48" i="1"/>
  <c r="BE47" i="1"/>
  <c r="BE76" i="1"/>
  <c r="BC47" i="1"/>
  <c r="BE74" i="1"/>
  <c r="BB48" i="1"/>
  <c r="BD48" i="1"/>
  <c r="BA47" i="1"/>
  <c r="BF80" i="1"/>
  <c r="BC48" i="1"/>
  <c r="BD70" i="1"/>
  <c r="BD73" i="1"/>
  <c r="BE64" i="1"/>
  <c r="BD82" i="1"/>
  <c r="BD72" i="1"/>
  <c r="BB41" i="1"/>
  <c r="BD71" i="1"/>
  <c r="BE43" i="1"/>
  <c r="BF41" i="1"/>
  <c r="BD60" i="1"/>
  <c r="BE82" i="1"/>
  <c r="BD78" i="1"/>
  <c r="BF72" i="1"/>
  <c r="BA44" i="1"/>
  <c r="BA40" i="1"/>
  <c r="BE59" i="1"/>
  <c r="BE71" i="1"/>
  <c r="BD75" i="1"/>
  <c r="BC43" i="1"/>
  <c r="BE81" i="1"/>
  <c r="BE69" i="1"/>
  <c r="BB59" i="1"/>
  <c r="BD44" i="1"/>
  <c r="BD42" i="1"/>
  <c r="X17" i="1"/>
  <c r="BE83" i="1"/>
  <c r="BA59" i="1"/>
  <c r="BA46" i="1"/>
  <c r="BA43" i="1"/>
  <c r="BB42" i="1"/>
  <c r="BB44" i="1"/>
  <c r="BE73" i="1"/>
  <c r="BD81" i="1"/>
  <c r="BD69" i="1"/>
  <c r="BD85" i="1"/>
  <c r="C45" i="1"/>
  <c r="BA45" i="1" s="1"/>
  <c r="BC44" i="1"/>
  <c r="BE66" i="1"/>
  <c r="BE85" i="1"/>
  <c r="BD66" i="1"/>
  <c r="BE79" i="1"/>
  <c r="BE44" i="1"/>
  <c r="BE42" i="1"/>
  <c r="BB39" i="1"/>
  <c r="BC42" i="1"/>
  <c r="BD77" i="1"/>
  <c r="BF76" i="1"/>
  <c r="BC40" i="1"/>
  <c r="BB40" i="1"/>
  <c r="BF40" i="1"/>
  <c r="BE40" i="1"/>
  <c r="BD39" i="1"/>
  <c r="BC39" i="1"/>
  <c r="BE39" i="1"/>
  <c r="F34" i="1"/>
  <c r="F31" i="1"/>
  <c r="X47" i="1" l="1"/>
  <c r="X39" i="1"/>
  <c r="X46" i="1"/>
  <c r="X41" i="1"/>
  <c r="X48" i="1"/>
  <c r="X42" i="1"/>
  <c r="X43" i="1"/>
  <c r="BD45" i="1"/>
  <c r="BE45" i="1"/>
  <c r="X44" i="1"/>
  <c r="BC45" i="1"/>
  <c r="BF45" i="1"/>
  <c r="BB45" i="1"/>
  <c r="V59" i="1"/>
  <c r="A202" i="1" s="1"/>
  <c r="X40" i="1"/>
  <c r="BD202" i="1" l="1"/>
  <c r="X45" i="1"/>
</calcChain>
</file>

<file path=xl/sharedStrings.xml><?xml version="1.0" encoding="utf-8"?>
<sst xmlns="http://schemas.openxmlformats.org/spreadsheetml/2006/main" count="4186" uniqueCount="114">
  <si>
    <t>SERVICIO DE SALUD</t>
  </si>
  <si>
    <t>POR SEXO</t>
  </si>
  <si>
    <t>0 - 4</t>
  </si>
  <si>
    <t>5 - 9</t>
  </si>
  <si>
    <t>10 - 14</t>
  </si>
  <si>
    <t>15 - 19</t>
  </si>
  <si>
    <t>20 - 24</t>
  </si>
  <si>
    <t>25 - 29</t>
  </si>
  <si>
    <t>30 - 34</t>
  </si>
  <si>
    <t>35 - 39</t>
  </si>
  <si>
    <t>40 - 44</t>
  </si>
  <si>
    <t>45 - 49</t>
  </si>
  <si>
    <t>50 - 54</t>
  </si>
  <si>
    <t>55 - 59</t>
  </si>
  <si>
    <t>60 - 64</t>
  </si>
  <si>
    <t>65 - 69</t>
  </si>
  <si>
    <t>70 - 74</t>
  </si>
  <si>
    <t>75 - 79</t>
  </si>
  <si>
    <t>80 y mas</t>
  </si>
  <si>
    <t xml:space="preserve">Hombres </t>
  </si>
  <si>
    <t>Mujeres</t>
  </si>
  <si>
    <t>TOTAL</t>
  </si>
  <si>
    <t>Hombres</t>
  </si>
  <si>
    <t>GRUPOS DE EDAD (en años)</t>
  </si>
  <si>
    <t>RUBRO</t>
  </si>
  <si>
    <t>PROGRAMA DE REHABILITACIÓN TIPO I</t>
  </si>
  <si>
    <t>PROGRAMA DE REHABILITACIÓN TIPO II</t>
  </si>
  <si>
    <t>REM-06.   PROGRAMA DE SALUD MENTAL ATENCIÓN PRIMARIA Y ESPECIALIDADES</t>
  </si>
  <si>
    <t>SECCIÓN A. ATENCIÓN PRIMARIA</t>
  </si>
  <si>
    <t>SECCIÓN A.1: CONSULTAS</t>
  </si>
  <si>
    <t>ACTIVIDAD</t>
  </si>
  <si>
    <t>PROFESIONAL</t>
  </si>
  <si>
    <t xml:space="preserve">TOTAL               </t>
  </si>
  <si>
    <t>GRUPOS DE EDAD  (en años)</t>
  </si>
  <si>
    <t>A BENEFI-CIARIOS</t>
  </si>
  <si>
    <t xml:space="preserve"> CONSULTA SALUD MENTAL</t>
  </si>
  <si>
    <t>MÉDICO</t>
  </si>
  <si>
    <t>PSICÓLOGO/A</t>
  </si>
  <si>
    <t>ENFERMERA /O</t>
  </si>
  <si>
    <t>MATRONA /ÓN</t>
  </si>
  <si>
    <t>ASISTENTE SOCIAL</t>
  </si>
  <si>
    <t>OTROS PROFESIONALES</t>
  </si>
  <si>
    <t>TERAPEUTA OCUPACIONAL</t>
  </si>
  <si>
    <t>TÉCNICO PARAMÉDICO y EN SALUD MENTAL</t>
  </si>
  <si>
    <t>PSICODIAGNOSTICO</t>
  </si>
  <si>
    <t>PSICOTERAPIA INDIVIDUAL</t>
  </si>
  <si>
    <t>SECCIÓN A.2: CONSULTORÍAS DE SALUD MENTAL</t>
  </si>
  <si>
    <t>TOTAL CONSULTORIAS RECIBIDAS</t>
  </si>
  <si>
    <t>Nº DE CASOS REVISADOS</t>
  </si>
  <si>
    <t>CONSULTORIAS DE SALUD MENTAL</t>
  </si>
  <si>
    <t>SECCIÓN A.3: CONSULTAS  EN  HORARIO CONTINUADO SEGÚN JORNADA (incluidas en las consultas de morbilidad de sección A)</t>
  </si>
  <si>
    <t>JORNADA</t>
  </si>
  <si>
    <t>SEXO</t>
  </si>
  <si>
    <t>HORARIO CONTINUADO VESPERTINA</t>
  </si>
  <si>
    <t>SÁBADO, DOMINGO o FESTIVO</t>
  </si>
  <si>
    <t>SECCIÓN B. ATENCIÓN DE ESPECIALIDADES</t>
  </si>
  <si>
    <t>SECCIÓN B.1: CONSULTAS</t>
  </si>
  <si>
    <t>CONSULTA SALUD MENTAL</t>
  </si>
  <si>
    <t>ENFERMERO/A</t>
  </si>
  <si>
    <t>MÉDICO PSIQUIATRA</t>
  </si>
  <si>
    <t>SECCIÓN B.2: ACTIVIDADES GRUPALES (NÚMERO DE SESIONES)</t>
  </si>
  <si>
    <t>PSICOTERAPIA  GRUPAL</t>
  </si>
  <si>
    <t>PSICÓLOGO</t>
  </si>
  <si>
    <t>PSICOTERAPIA FAMILIAR</t>
  </si>
  <si>
    <t>SECCIÓN B.3:  PROGRAMA DE REHABILITACIÓN (PERSONAS CON TRASTORNOS PSIQUIÁTRICOS)</t>
  </si>
  <si>
    <t>TIPO</t>
  </si>
  <si>
    <t>Días personas</t>
  </si>
  <si>
    <t>Días persona</t>
  </si>
  <si>
    <t>SECCIÓN B.4: ACTIVIDADES DE PSIQUIATRÍA FORENSE PARA PERSONAS EN CONFLICTO CON LA JUSTICIA (En lo Penal, Civil, Familiar, etc.)</t>
  </si>
  <si>
    <t>PERITAJE PSIQUIÁTRICO JUDICIAL</t>
  </si>
  <si>
    <t/>
  </si>
  <si>
    <t xml:space="preserve">EXAMEN PRELIMINAR EN DROGAS PARA ADOLESCENTES IMPUTADOS / CONDENADOS </t>
  </si>
  <si>
    <t>EVALUACIÓN CLÍNICA PARA ADOLESCENTES IMPUTADOS CON CONSUMO DE DROGAS</t>
  </si>
  <si>
    <t>EXAMEN MENTAL PRELIMINAR A PERSONAS IMPUTADAS</t>
  </si>
  <si>
    <t>PERITAJE DROGAS</t>
  </si>
  <si>
    <t>ATENCIÓN A AGRESORES DERIVADOS DE TRIBUNALES (LEY DE VIOLENCIA INTRAFAMILIAR</t>
  </si>
  <si>
    <t>SECCIÓN B.5: DISPOSITIVOS DE SALUD MENTAL</t>
  </si>
  <si>
    <t>TIPO DE DISPOSITIVO</t>
  </si>
  <si>
    <t>Nº DE PERSONAS ATENDIDAS</t>
  </si>
  <si>
    <t>DÍAS DE ESTADA DE PERSONAS ATENDIDAS EN EL MES</t>
  </si>
  <si>
    <t>Nº DE EGRESOS</t>
  </si>
  <si>
    <t>Nº DE PERSONAS EN LISTA DE ESPERA</t>
  </si>
  <si>
    <t>Menos de 20 años</t>
  </si>
  <si>
    <t>20 y más años</t>
  </si>
  <si>
    <t xml:space="preserve">HOGAR PROTEGIDO  </t>
  </si>
  <si>
    <t>RESIDENCIA PROTEGIDA</t>
  </si>
  <si>
    <t>HOSPITAL PSIQUIÁTRICO DIURNO</t>
  </si>
  <si>
    <t>CENTRO PRIVATIVO DE LIBERTAD (SENAME)</t>
  </si>
  <si>
    <t>SECCIÓN C. ACTIVIDADES COMUNES EN AMBOS TIPOS DE ATENCIÓN</t>
  </si>
  <si>
    <t>SECCIÓN C.1: ACTIVIDADES GRUPALES</t>
  </si>
  <si>
    <t>INTERVENCIÓN PSICOSOCIAL GRUPAL</t>
  </si>
  <si>
    <t>SECCIÓN C.2: ACTIVIDAD COMUNITARIA EN SALUD MENTAL</t>
  </si>
  <si>
    <t>GRUPOS</t>
  </si>
  <si>
    <t>Nº REUNIONES</t>
  </si>
  <si>
    <t>GRUPOS ORGANIZADOS PARTICIPANTES</t>
  </si>
  <si>
    <t>Nº INSTITUCIONES ORGANIZACIONES PARTICIPANTES</t>
  </si>
  <si>
    <t>De 0 a 9 años</t>
  </si>
  <si>
    <t>De 10 a 14 años</t>
  </si>
  <si>
    <t>De 15 a 19 años</t>
  </si>
  <si>
    <t>De 20 a 24 años</t>
  </si>
  <si>
    <t>De 25 y más años</t>
  </si>
  <si>
    <t>TRABAJO INTERSECTORIAL</t>
  </si>
  <si>
    <t>TRABAJO CON ORGANIZACIONES COMUNITARIAS DE BASE</t>
  </si>
  <si>
    <t>TRABAJO CON ORGANIZACIONES DE USUARIOS Y FAMILIARES</t>
  </si>
  <si>
    <t>COLABORACION CON GRUPO DE AUTOAYUDA</t>
  </si>
  <si>
    <t>SECCIÓN C.3: INFORMES A TRIBUNALES</t>
  </si>
  <si>
    <t>TRIBUNALES</t>
  </si>
  <si>
    <t>Nº INFORMES</t>
  </si>
  <si>
    <t>DE FAMILIA</t>
  </si>
  <si>
    <t>PENALES</t>
  </si>
  <si>
    <t>CIVILES</t>
  </si>
  <si>
    <t>POLICIA LOCAL</t>
  </si>
  <si>
    <t>LABORALES</t>
  </si>
  <si>
    <t>TÉCNICO REHABILITACIÓN ALCOHOL Y DROGAS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</si>
</sst>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0_)"/>
  </numFmts>
  <fonts count="16" x14ac:knownFonts="1">
    <font>
      <sz val="11"/>
      <color theme="1"/>
      <name val="Calibri"/>
      <family val="2"/>
      <scheme val="minor"/>
    </font>
    <font>
      <b/>
      <sz val="8"/>
      <name val="Verdana"/>
      <family val="2"/>
    </font>
    <font>
      <sz val="8"/>
      <name val="Verdana"/>
      <family val="2"/>
    </font>
    <font>
      <sz val="10"/>
      <name val="Verdana"/>
      <family val="2"/>
    </font>
    <font>
      <b/>
      <sz val="10"/>
      <name val="Verdana"/>
      <family val="2"/>
    </font>
    <font>
      <b/>
      <sz val="12"/>
      <name val="Verdana"/>
      <family val="2"/>
    </font>
    <font>
      <sz val="12"/>
      <name val="Verdana"/>
      <family val="2"/>
    </font>
    <font>
      <b/>
      <sz val="11"/>
      <name val="Verdana"/>
      <family val="2"/>
    </font>
    <font>
      <sz val="9"/>
      <name val="Verdana"/>
      <family val="2"/>
    </font>
    <font>
      <sz val="8"/>
      <color indexed="10"/>
      <name val="Verdana"/>
      <family val="2"/>
    </font>
    <font>
      <sz val="11"/>
      <name val="Calibri"/>
      <family val="2"/>
    </font>
    <font>
      <sz val="11"/>
      <name val="Verdana"/>
      <family val="2"/>
    </font>
    <font>
      <sz val="10"/>
      <name val="Arial"/>
      <family val="2"/>
    </font>
    <font>
      <sz val="9"/>
      <color indexed="10"/>
      <name val="Verdana"/>
      <family val="2"/>
    </font>
    <font>
      <sz val="10"/>
      <color indexed="10"/>
      <name val="Verdana"/>
      <family val="2"/>
    </font>
    <font>
      <b/>
      <sz val="7"/>
      <name val="Verdana"/>
      <family val="2"/>
    </font>
  </fonts>
  <fills count="9">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indexed="13"/>
        <bgColor indexed="64"/>
      </patternFill>
    </fill>
  </fills>
  <borders count="64">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double">
        <color indexed="64"/>
      </right>
      <top style="thin">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9"/>
      </left>
      <right style="thin">
        <color indexed="9"/>
      </right>
      <top/>
      <bottom style="thin">
        <color indexed="9"/>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s>
  <cellStyleXfs count="2">
    <xf numFmtId="0" fontId="0" fillId="0" borderId="0"/>
    <xf numFmtId="0" fontId="12" fillId="0" borderId="0"/>
  </cellStyleXfs>
  <cellXfs count="368">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3" fillId="2" borderId="0" xfId="0" applyFont="1" applyFill="1" applyProtection="1"/>
    <xf numFmtId="0" fontId="2" fillId="2" borderId="0" xfId="0" applyFont="1" applyFill="1" applyProtection="1"/>
    <xf numFmtId="0" fontId="1" fillId="2" borderId="0" xfId="0" applyFont="1" applyFill="1" applyAlignment="1" applyProtection="1">
      <alignment wrapText="1"/>
    </xf>
    <xf numFmtId="0" fontId="4"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2" fillId="2" borderId="0" xfId="0" applyNumberFormat="1" applyFont="1" applyFill="1" applyAlignment="1" applyProtection="1"/>
    <xf numFmtId="0" fontId="2" fillId="2" borderId="0" xfId="0" applyNumberFormat="1" applyFont="1" applyFill="1" applyBorder="1" applyAlignment="1" applyProtection="1"/>
    <xf numFmtId="0" fontId="6" fillId="2" borderId="0" xfId="0" applyFont="1" applyFill="1" applyProtection="1"/>
    <xf numFmtId="0" fontId="2" fillId="0" borderId="0" xfId="0" applyNumberFormat="1" applyFont="1" applyFill="1" applyAlignment="1" applyProtection="1"/>
    <xf numFmtId="0" fontId="2" fillId="0" borderId="0" xfId="0" applyNumberFormat="1" applyFont="1" applyFill="1" applyBorder="1" applyAlignment="1" applyProtection="1"/>
    <xf numFmtId="0" fontId="2" fillId="0" borderId="6" xfId="0" applyNumberFormat="1" applyFont="1" applyFill="1" applyBorder="1" applyAlignment="1" applyProtection="1">
      <alignment horizontal="center" vertical="center" wrapText="1"/>
    </xf>
    <xf numFmtId="0" fontId="2" fillId="0" borderId="6"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3" fontId="2" fillId="0" borderId="10" xfId="0" applyNumberFormat="1" applyFont="1" applyFill="1" applyBorder="1" applyAlignment="1" applyProtection="1"/>
    <xf numFmtId="3" fontId="2" fillId="0" borderId="15" xfId="0" applyNumberFormat="1" applyFont="1" applyFill="1" applyBorder="1" applyAlignment="1" applyProtection="1"/>
    <xf numFmtId="3" fontId="2" fillId="0" borderId="18" xfId="0" applyNumberFormat="1" applyFont="1" applyFill="1" applyBorder="1" applyAlignment="1" applyProtection="1"/>
    <xf numFmtId="3" fontId="2" fillId="0" borderId="20" xfId="0" applyNumberFormat="1" applyFont="1" applyFill="1" applyBorder="1" applyAlignment="1" applyProtection="1"/>
    <xf numFmtId="3" fontId="2" fillId="0" borderId="21" xfId="0" applyNumberFormat="1" applyFont="1" applyFill="1" applyBorder="1" applyAlignment="1" applyProtection="1"/>
    <xf numFmtId="3" fontId="2" fillId="3" borderId="4" xfId="0" applyNumberFormat="1" applyFont="1" applyFill="1" applyBorder="1" applyAlignment="1" applyProtection="1">
      <protection locked="0"/>
    </xf>
    <xf numFmtId="3" fontId="2" fillId="0" borderId="4" xfId="0" applyNumberFormat="1" applyFont="1" applyFill="1" applyBorder="1" applyAlignment="1" applyProtection="1"/>
    <xf numFmtId="0" fontId="2" fillId="2" borderId="0" xfId="0" applyFont="1" applyFill="1" applyBorder="1" applyAlignment="1" applyProtection="1">
      <alignment wrapText="1"/>
    </xf>
    <xf numFmtId="3" fontId="2" fillId="3" borderId="33" xfId="0" applyNumberFormat="1" applyFont="1" applyFill="1" applyBorder="1" applyAlignment="1" applyProtection="1">
      <protection locked="0"/>
    </xf>
    <xf numFmtId="3" fontId="2" fillId="3" borderId="36" xfId="0" applyNumberFormat="1" applyFont="1" applyFill="1" applyBorder="1" applyAlignment="1" applyProtection="1">
      <protection locked="0"/>
    </xf>
    <xf numFmtId="3" fontId="2" fillId="3" borderId="39" xfId="0" applyNumberFormat="1" applyFont="1" applyFill="1" applyBorder="1" applyAlignment="1" applyProtection="1">
      <protection locked="0"/>
    </xf>
    <xf numFmtId="0" fontId="9" fillId="2" borderId="0" xfId="0" applyNumberFormat="1" applyFont="1" applyFill="1" applyAlignment="1" applyProtection="1"/>
    <xf numFmtId="3" fontId="2" fillId="2" borderId="20" xfId="0" applyNumberFormat="1" applyFont="1" applyFill="1" applyBorder="1" applyAlignment="1" applyProtection="1"/>
    <xf numFmtId="3" fontId="2" fillId="0" borderId="20" xfId="0" applyNumberFormat="1" applyFont="1" applyFill="1" applyBorder="1" applyAlignment="1" applyProtection="1">
      <alignment wrapText="1"/>
    </xf>
    <xf numFmtId="3" fontId="2" fillId="0" borderId="5" xfId="0" applyNumberFormat="1" applyFont="1" applyFill="1" applyBorder="1" applyAlignment="1" applyProtection="1"/>
    <xf numFmtId="3" fontId="2" fillId="3" borderId="8"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41" fontId="3" fillId="2" borderId="0" xfId="0" applyNumberFormat="1" applyFont="1" applyFill="1" applyBorder="1" applyAlignment="1" applyProtection="1"/>
    <xf numFmtId="3" fontId="2" fillId="3" borderId="1" xfId="0" applyNumberFormat="1" applyFont="1" applyFill="1" applyBorder="1" applyAlignment="1" applyProtection="1">
      <protection locked="0"/>
    </xf>
    <xf numFmtId="3" fontId="2" fillId="3" borderId="15" xfId="0" applyNumberFormat="1" applyFont="1" applyFill="1" applyBorder="1" applyAlignment="1" applyProtection="1">
      <protection locked="0"/>
    </xf>
    <xf numFmtId="3" fontId="2" fillId="3" borderId="21" xfId="0" applyNumberFormat="1" applyFont="1" applyFill="1" applyBorder="1" applyAlignment="1" applyProtection="1">
      <protection locked="0"/>
    </xf>
    <xf numFmtId="0" fontId="2" fillId="0" borderId="0" xfId="0" applyNumberFormat="1" applyFont="1" applyFill="1" applyAlignment="1" applyProtection="1">
      <protection hidden="1"/>
    </xf>
    <xf numFmtId="0" fontId="2" fillId="0" borderId="0" xfId="0" applyNumberFormat="1" applyFont="1" applyFill="1" applyBorder="1" applyAlignment="1" applyProtection="1">
      <protection hidden="1"/>
    </xf>
    <xf numFmtId="0" fontId="2" fillId="0" borderId="1" xfId="0" applyNumberFormat="1" applyFont="1" applyFill="1" applyBorder="1" applyAlignment="1" applyProtection="1">
      <alignment horizontal="left" vertical="center" wrapText="1"/>
      <protection hidden="1"/>
    </xf>
    <xf numFmtId="164" fontId="9" fillId="2" borderId="0" xfId="0" applyNumberFormat="1" applyFont="1" applyFill="1" applyBorder="1" applyAlignment="1" applyProtection="1">
      <protection hidden="1"/>
    </xf>
    <xf numFmtId="164" fontId="2" fillId="2" borderId="0" xfId="0" applyNumberFormat="1" applyFont="1" applyFill="1" applyBorder="1" applyAlignment="1" applyProtection="1">
      <protection hidden="1"/>
    </xf>
    <xf numFmtId="0" fontId="10" fillId="0" borderId="0" xfId="0" applyFont="1"/>
    <xf numFmtId="3" fontId="2" fillId="3" borderId="20" xfId="0" applyNumberFormat="1" applyFont="1" applyFill="1" applyBorder="1" applyAlignment="1" applyProtection="1">
      <protection locked="0"/>
    </xf>
    <xf numFmtId="3" fontId="2" fillId="3" borderId="10"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47" xfId="0" applyNumberFormat="1" applyFont="1" applyFill="1" applyBorder="1" applyAlignment="1" applyProtection="1">
      <protection locked="0"/>
    </xf>
    <xf numFmtId="3" fontId="2" fillId="3" borderId="18"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0" fontId="1" fillId="0" borderId="0" xfId="0" applyFont="1" applyFill="1" applyAlignment="1" applyProtection="1">
      <alignment wrapText="1"/>
      <protection hidden="1"/>
    </xf>
    <xf numFmtId="0" fontId="2" fillId="0" borderId="0" xfId="0" applyNumberFormat="1" applyFont="1" applyFill="1" applyAlignment="1" applyProtection="1">
      <alignment horizontal="left"/>
    </xf>
    <xf numFmtId="0" fontId="3" fillId="0" borderId="0" xfId="0" applyNumberFormat="1" applyFont="1" applyFill="1" applyAlignment="1" applyProtection="1"/>
    <xf numFmtId="0" fontId="2" fillId="0" borderId="20" xfId="0" applyNumberFormat="1" applyFont="1" applyFill="1" applyBorder="1" applyAlignment="1" applyProtection="1">
      <alignment horizontal="center" vertical="center" wrapText="1"/>
    </xf>
    <xf numFmtId="0" fontId="5" fillId="2" borderId="50" xfId="0" applyFont="1" applyFill="1" applyBorder="1" applyAlignment="1" applyProtection="1">
      <alignment horizontal="left"/>
    </xf>
    <xf numFmtId="0" fontId="6" fillId="2" borderId="0" xfId="0" applyFont="1" applyFill="1" applyBorder="1" applyProtection="1"/>
    <xf numFmtId="0" fontId="6" fillId="2" borderId="0" xfId="0" applyFont="1" applyFill="1" applyBorder="1" applyAlignment="1" applyProtection="1">
      <alignment horizontal="left"/>
    </xf>
    <xf numFmtId="0" fontId="6" fillId="2" borderId="0" xfId="0" applyFont="1" applyFill="1" applyBorder="1" applyAlignment="1" applyProtection="1">
      <alignment wrapText="1"/>
    </xf>
    <xf numFmtId="0" fontId="7" fillId="2" borderId="0" xfId="0" applyNumberFormat="1" applyFont="1" applyFill="1" applyAlignment="1" applyProtection="1">
      <alignment horizontal="left"/>
    </xf>
    <xf numFmtId="0" fontId="5" fillId="2" borderId="0" xfId="0" applyNumberFormat="1" applyFont="1" applyFill="1" applyAlignment="1" applyProtection="1"/>
    <xf numFmtId="0" fontId="5" fillId="2" borderId="0" xfId="0" applyNumberFormat="1" applyFont="1" applyFill="1" applyAlignment="1" applyProtection="1">
      <alignment wrapText="1"/>
    </xf>
    <xf numFmtId="0" fontId="1" fillId="2" borderId="0" xfId="0" applyNumberFormat="1" applyFont="1" applyFill="1" applyAlignment="1" applyProtection="1"/>
    <xf numFmtId="49" fontId="2" fillId="0" borderId="51"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xf>
    <xf numFmtId="41" fontId="2" fillId="0" borderId="9" xfId="0" applyNumberFormat="1" applyFont="1" applyFill="1" applyBorder="1" applyAlignment="1" applyProtection="1">
      <alignment horizontal="left" vertical="center" wrapText="1"/>
    </xf>
    <xf numFmtId="3" fontId="2" fillId="3" borderId="52" xfId="0" applyNumberFormat="1" applyFont="1" applyFill="1" applyBorder="1" applyAlignment="1" applyProtection="1">
      <protection locked="0"/>
    </xf>
    <xf numFmtId="3" fontId="2" fillId="3" borderId="11" xfId="0" applyNumberFormat="1" applyFont="1" applyFill="1" applyBorder="1" applyAlignment="1" applyProtection="1">
      <protection locked="0"/>
    </xf>
    <xf numFmtId="3" fontId="2" fillId="3" borderId="12" xfId="0" applyNumberFormat="1" applyFont="1" applyFill="1" applyBorder="1" applyAlignment="1" applyProtection="1">
      <protection locked="0"/>
    </xf>
    <xf numFmtId="3" fontId="2" fillId="3" borderId="10" xfId="0" applyNumberFormat="1" applyFont="1" applyFill="1" applyBorder="1" applyAlignment="1" applyProtection="1">
      <alignment wrapText="1"/>
      <protection locked="0"/>
    </xf>
    <xf numFmtId="0" fontId="13" fillId="2" borderId="0" xfId="0" applyNumberFormat="1" applyFont="1" applyFill="1" applyAlignment="1" applyProtection="1"/>
    <xf numFmtId="0" fontId="2" fillId="4" borderId="0" xfId="0" applyNumberFormat="1" applyFont="1" applyFill="1" applyBorder="1" applyAlignment="1" applyProtection="1"/>
    <xf numFmtId="0" fontId="2" fillId="5" borderId="0" xfId="0" applyNumberFormat="1" applyFont="1" applyFill="1" applyBorder="1" applyAlignment="1" applyProtection="1"/>
    <xf numFmtId="41" fontId="2" fillId="0" borderId="14" xfId="0" applyNumberFormat="1" applyFont="1" applyFill="1" applyBorder="1" applyAlignment="1" applyProtection="1">
      <alignment horizontal="left" vertical="center" wrapText="1"/>
    </xf>
    <xf numFmtId="3" fontId="2" fillId="3" borderId="53" xfId="0" applyNumberFormat="1" applyFont="1" applyFill="1" applyBorder="1" applyAlignment="1" applyProtection="1">
      <protection locked="0"/>
    </xf>
    <xf numFmtId="3" fontId="2" fillId="3" borderId="16"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3" fontId="2" fillId="3" borderId="15" xfId="0" applyNumberFormat="1" applyFont="1" applyFill="1" applyBorder="1" applyAlignment="1" applyProtection="1">
      <alignment wrapText="1"/>
      <protection locked="0"/>
    </xf>
    <xf numFmtId="3" fontId="2" fillId="3" borderId="54" xfId="0" applyNumberFormat="1" applyFont="1" applyFill="1" applyBorder="1" applyAlignment="1" applyProtection="1">
      <protection locked="0"/>
    </xf>
    <xf numFmtId="3" fontId="2" fillId="3" borderId="55" xfId="0" applyNumberFormat="1" applyFont="1" applyFill="1" applyBorder="1" applyAlignment="1" applyProtection="1">
      <protection locked="0"/>
    </xf>
    <xf numFmtId="3" fontId="2" fillId="3" borderId="19" xfId="0" applyNumberFormat="1" applyFont="1" applyFill="1" applyBorder="1" applyAlignment="1" applyProtection="1">
      <protection locked="0"/>
    </xf>
    <xf numFmtId="3" fontId="2" fillId="3" borderId="18" xfId="0" applyNumberFormat="1" applyFont="1" applyFill="1" applyBorder="1" applyAlignment="1" applyProtection="1">
      <alignment wrapText="1"/>
      <protection locked="0"/>
    </xf>
    <xf numFmtId="41" fontId="2" fillId="0" borderId="20" xfId="0" applyNumberFormat="1" applyFont="1" applyFill="1" applyBorder="1" applyAlignment="1" applyProtection="1">
      <alignment horizontal="center"/>
    </xf>
    <xf numFmtId="3" fontId="2" fillId="0" borderId="51" xfId="0" applyNumberFormat="1" applyFont="1" applyFill="1" applyBorder="1" applyAlignment="1" applyProtection="1"/>
    <xf numFmtId="3" fontId="2" fillId="0" borderId="6" xfId="0" applyNumberFormat="1" applyFont="1" applyFill="1" applyBorder="1" applyAlignment="1" applyProtection="1"/>
    <xf numFmtId="3" fontId="2" fillId="0" borderId="7" xfId="0" applyNumberFormat="1" applyFont="1" applyFill="1" applyBorder="1" applyAlignment="1" applyProtection="1"/>
    <xf numFmtId="3" fontId="2" fillId="0" borderId="8" xfId="0" applyNumberFormat="1" applyFont="1" applyFill="1" applyBorder="1" applyAlignment="1" applyProtection="1"/>
    <xf numFmtId="41" fontId="2" fillId="0" borderId="2" xfId="0" applyNumberFormat="1" applyFont="1" applyFill="1" applyBorder="1" applyAlignment="1" applyProtection="1">
      <alignment horizontal="left" vertical="center" wrapText="1"/>
    </xf>
    <xf numFmtId="41" fontId="2" fillId="0" borderId="20" xfId="0" applyNumberFormat="1" applyFont="1" applyFill="1" applyBorder="1" applyAlignment="1" applyProtection="1">
      <alignment horizontal="left" vertical="center" wrapText="1"/>
    </xf>
    <xf numFmtId="3" fontId="2" fillId="3" borderId="56" xfId="0" applyNumberFormat="1" applyFont="1" applyFill="1" applyBorder="1" applyAlignment="1" applyProtection="1">
      <protection locked="0"/>
    </xf>
    <xf numFmtId="3" fontId="2" fillId="3" borderId="22" xfId="0" applyNumberFormat="1" applyFont="1" applyFill="1" applyBorder="1" applyAlignment="1" applyProtection="1">
      <protection locked="0"/>
    </xf>
    <xf numFmtId="3" fontId="2" fillId="3" borderId="23" xfId="0" applyNumberFormat="1" applyFont="1" applyFill="1" applyBorder="1" applyAlignment="1" applyProtection="1">
      <protection locked="0"/>
    </xf>
    <xf numFmtId="3" fontId="2" fillId="3" borderId="21" xfId="0" applyNumberFormat="1" applyFont="1" applyFill="1" applyBorder="1" applyAlignment="1" applyProtection="1">
      <alignment wrapText="1"/>
      <protection locked="0"/>
    </xf>
    <xf numFmtId="0" fontId="5" fillId="2" borderId="0" xfId="0" applyNumberFormat="1" applyFont="1" applyFill="1" applyBorder="1" applyAlignment="1" applyProtection="1"/>
    <xf numFmtId="0" fontId="5" fillId="2" borderId="0" xfId="0" applyNumberFormat="1" applyFont="1" applyFill="1" applyBorder="1" applyAlignment="1" applyProtection="1">
      <alignment horizontal="left"/>
    </xf>
    <xf numFmtId="0" fontId="2" fillId="0" borderId="51"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left" vertical="center" wrapText="1"/>
    </xf>
    <xf numFmtId="3" fontId="2" fillId="3" borderId="51" xfId="0" applyNumberFormat="1" applyFont="1" applyFill="1" applyBorder="1" applyAlignment="1" applyProtection="1">
      <protection locked="0"/>
    </xf>
    <xf numFmtId="3" fontId="2" fillId="3" borderId="6" xfId="0" applyNumberFormat="1" applyFont="1" applyFill="1" applyBorder="1" applyAlignment="1" applyProtection="1">
      <protection locked="0"/>
    </xf>
    <xf numFmtId="3" fontId="2" fillId="3" borderId="7" xfId="0" applyNumberFormat="1" applyFont="1" applyFill="1" applyBorder="1" applyAlignment="1" applyProtection="1">
      <protection locked="0"/>
    </xf>
    <xf numFmtId="0" fontId="7" fillId="0" borderId="0" xfId="0" applyNumberFormat="1" applyFont="1" applyFill="1" applyAlignment="1" applyProtection="1">
      <alignment horizontal="left"/>
    </xf>
    <xf numFmtId="0" fontId="4" fillId="2" borderId="0" xfId="0" applyNumberFormat="1" applyFont="1" applyFill="1" applyAlignment="1" applyProtection="1"/>
    <xf numFmtId="0" fontId="2" fillId="0" borderId="28"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3" fontId="2" fillId="0" borderId="9" xfId="0" applyNumberFormat="1" applyFont="1" applyFill="1" applyBorder="1" applyAlignment="1" applyProtection="1"/>
    <xf numFmtId="3" fontId="2" fillId="0" borderId="31" xfId="0" applyNumberFormat="1" applyFont="1" applyFill="1" applyBorder="1" applyAlignment="1" applyProtection="1"/>
    <xf numFmtId="3" fontId="2" fillId="0" borderId="12" xfId="0" applyNumberFormat="1" applyFont="1" applyFill="1" applyBorder="1" applyAlignment="1" applyProtection="1"/>
    <xf numFmtId="0" fontId="8" fillId="0" borderId="0" xfId="0" applyFont="1" applyFill="1" applyAlignment="1" applyProtection="1">
      <alignment vertical="center"/>
    </xf>
    <xf numFmtId="41" fontId="3" fillId="2" borderId="0" xfId="0" applyNumberFormat="1" applyFont="1" applyFill="1" applyBorder="1" applyAlignment="1" applyProtection="1">
      <alignment wrapText="1"/>
    </xf>
    <xf numFmtId="3" fontId="2" fillId="0" borderId="14" xfId="0" applyNumberFormat="1" applyFont="1" applyFill="1" applyBorder="1" applyAlignment="1" applyProtection="1"/>
    <xf numFmtId="0" fontId="13" fillId="0" borderId="0" xfId="0" applyFont="1" applyFill="1" applyAlignment="1" applyProtection="1">
      <alignment vertical="center"/>
    </xf>
    <xf numFmtId="3" fontId="2" fillId="0" borderId="34" xfId="0" applyNumberFormat="1" applyFont="1" applyFill="1" applyBorder="1" applyAlignment="1" applyProtection="1"/>
    <xf numFmtId="41" fontId="14" fillId="0" borderId="0" xfId="0" applyNumberFormat="1" applyFont="1" applyFill="1" applyBorder="1" applyAlignment="1" applyProtection="1">
      <alignment wrapText="1"/>
    </xf>
    <xf numFmtId="3" fontId="2" fillId="0" borderId="37" xfId="0" applyNumberFormat="1" applyFont="1" applyFill="1" applyBorder="1" applyAlignment="1" applyProtection="1"/>
    <xf numFmtId="0" fontId="2" fillId="0" borderId="13" xfId="0" applyFont="1" applyFill="1" applyBorder="1" applyAlignment="1" applyProtection="1">
      <alignment horizontal="right" vertical="center"/>
    </xf>
    <xf numFmtId="41" fontId="2" fillId="0" borderId="26" xfId="0" applyNumberFormat="1" applyFont="1" applyFill="1" applyBorder="1" applyAlignment="1" applyProtection="1">
      <alignment horizontal="left" vertical="center" wrapText="1"/>
    </xf>
    <xf numFmtId="3" fontId="2" fillId="3" borderId="20" xfId="0" applyNumberFormat="1" applyFont="1" applyFill="1" applyBorder="1" applyAlignment="1" applyProtection="1">
      <alignment wrapText="1"/>
      <protection locked="0"/>
    </xf>
    <xf numFmtId="41" fontId="2" fillId="0" borderId="37" xfId="0" applyNumberFormat="1" applyFont="1" applyFill="1" applyBorder="1" applyAlignment="1" applyProtection="1">
      <alignment horizontal="left" vertical="center" wrapText="1"/>
    </xf>
    <xf numFmtId="0" fontId="5" fillId="2" borderId="0" xfId="0" applyFont="1" applyFill="1" applyProtection="1"/>
    <xf numFmtId="41" fontId="6" fillId="2" borderId="0" xfId="0" applyNumberFormat="1" applyFont="1" applyFill="1" applyBorder="1" applyAlignment="1" applyProtection="1"/>
    <xf numFmtId="41" fontId="6" fillId="2" borderId="40" xfId="0" applyNumberFormat="1" applyFont="1" applyFill="1" applyBorder="1" applyAlignment="1" applyProtection="1"/>
    <xf numFmtId="0" fontId="5" fillId="2" borderId="0" xfId="0" applyFont="1" applyFill="1" applyAlignment="1" applyProtection="1">
      <alignment horizontal="left" wrapText="1"/>
    </xf>
    <xf numFmtId="0" fontId="15" fillId="2" borderId="0" xfId="0" applyFont="1" applyFill="1" applyAlignment="1" applyProtection="1">
      <alignment horizontal="left" wrapText="1"/>
    </xf>
    <xf numFmtId="0" fontId="1" fillId="2" borderId="0" xfId="0" applyFont="1" applyFill="1" applyAlignment="1" applyProtection="1">
      <alignment horizontal="left" wrapText="1"/>
    </xf>
    <xf numFmtId="41" fontId="2" fillId="0" borderId="24" xfId="0" applyNumberFormat="1" applyFont="1" applyFill="1" applyBorder="1" applyAlignment="1" applyProtection="1">
      <alignment horizontal="left" vertical="center" wrapText="1"/>
    </xf>
    <xf numFmtId="41" fontId="3" fillId="2" borderId="41" xfId="0" applyNumberFormat="1" applyFont="1" applyFill="1" applyBorder="1" applyAlignment="1" applyProtection="1"/>
    <xf numFmtId="0" fontId="7" fillId="2" borderId="3" xfId="0" applyNumberFormat="1" applyFont="1" applyFill="1" applyBorder="1" applyAlignment="1" applyProtection="1">
      <alignment horizontal="left"/>
      <protection hidden="1"/>
    </xf>
    <xf numFmtId="0" fontId="5" fillId="2" borderId="3" xfId="0" applyNumberFormat="1" applyFont="1" applyFill="1" applyBorder="1" applyAlignment="1" applyProtection="1">
      <alignment horizontal="left"/>
      <protection hidden="1"/>
    </xf>
    <xf numFmtId="0" fontId="5" fillId="2" borderId="42" xfId="0" applyNumberFormat="1" applyFont="1" applyFill="1" applyBorder="1" applyAlignment="1" applyProtection="1">
      <alignment horizontal="left"/>
      <protection hidden="1"/>
    </xf>
    <xf numFmtId="0" fontId="5" fillId="2" borderId="0" xfId="0" applyNumberFormat="1" applyFont="1" applyFill="1" applyBorder="1" applyAlignment="1" applyProtection="1">
      <alignment horizontal="left"/>
      <protection hidden="1"/>
    </xf>
    <xf numFmtId="0" fontId="1" fillId="2" borderId="0" xfId="0" applyFont="1" applyFill="1" applyAlignment="1" applyProtection="1">
      <alignment horizontal="left" wrapText="1"/>
      <protection hidden="1"/>
    </xf>
    <xf numFmtId="0" fontId="1" fillId="2" borderId="0" xfId="0" applyNumberFormat="1" applyFont="1" applyFill="1" applyAlignment="1" applyProtection="1">
      <protection hidden="1"/>
    </xf>
    <xf numFmtId="0" fontId="2" fillId="2" borderId="0" xfId="0" applyNumberFormat="1" applyFont="1" applyFill="1" applyAlignment="1" applyProtection="1">
      <protection hidden="1"/>
    </xf>
    <xf numFmtId="0" fontId="1" fillId="2" borderId="0" xfId="0" applyFont="1" applyFill="1" applyAlignment="1" applyProtection="1">
      <alignment wrapText="1"/>
      <protection hidden="1"/>
    </xf>
    <xf numFmtId="0" fontId="2" fillId="2" borderId="0" xfId="0" applyNumberFormat="1" applyFont="1" applyFill="1" applyBorder="1" applyAlignment="1" applyProtection="1">
      <protection hidden="1"/>
    </xf>
    <xf numFmtId="0" fontId="2" fillId="0" borderId="6" xfId="0" applyNumberFormat="1" applyFont="1" applyFill="1" applyBorder="1" applyAlignment="1" applyProtection="1">
      <alignment horizontal="center" vertical="center" wrapText="1"/>
      <protection hidden="1"/>
    </xf>
    <xf numFmtId="3" fontId="2" fillId="3" borderId="43" xfId="0" applyNumberFormat="1" applyFont="1" applyFill="1" applyBorder="1" applyAlignment="1" applyProtection="1">
      <protection locked="0"/>
    </xf>
    <xf numFmtId="0" fontId="2" fillId="0" borderId="20" xfId="0" applyNumberFormat="1" applyFont="1" applyFill="1" applyBorder="1" applyAlignment="1" applyProtection="1">
      <alignment horizontal="left" vertical="center" wrapText="1"/>
      <protection hidden="1"/>
    </xf>
    <xf numFmtId="3" fontId="2" fillId="3" borderId="57"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3" fontId="2" fillId="3" borderId="5" xfId="0" applyNumberFormat="1" applyFont="1" applyFill="1" applyBorder="1" applyAlignment="1" applyProtection="1">
      <alignment wrapText="1"/>
      <protection locked="0"/>
    </xf>
    <xf numFmtId="0" fontId="1" fillId="2" borderId="0" xfId="0" applyNumberFormat="1" applyFont="1" applyFill="1" applyBorder="1" applyAlignment="1" applyProtection="1">
      <protection hidden="1"/>
    </xf>
    <xf numFmtId="0" fontId="2" fillId="0" borderId="8" xfId="0" applyNumberFormat="1" applyFont="1" applyFill="1" applyBorder="1" applyAlignment="1" applyProtection="1">
      <alignment horizontal="center" vertical="center"/>
      <protection hidden="1"/>
    </xf>
    <xf numFmtId="0" fontId="2" fillId="0" borderId="7" xfId="0" applyNumberFormat="1" applyFont="1" applyFill="1" applyBorder="1" applyAlignment="1" applyProtection="1">
      <alignment horizontal="center" vertical="center"/>
      <protection hidden="1"/>
    </xf>
    <xf numFmtId="41" fontId="2" fillId="0" borderId="9" xfId="0" applyNumberFormat="1" applyFont="1" applyFill="1" applyBorder="1" applyAlignment="1" applyProtection="1">
      <alignment horizontal="left" vertical="center" wrapText="1"/>
      <protection hidden="1"/>
    </xf>
    <xf numFmtId="3" fontId="2" fillId="6" borderId="31" xfId="0" applyNumberFormat="1" applyFont="1" applyFill="1" applyBorder="1" applyAlignment="1" applyProtection="1"/>
    <xf numFmtId="3" fontId="2" fillId="3" borderId="44" xfId="0" applyNumberFormat="1" applyFont="1" applyFill="1" applyBorder="1" applyAlignment="1" applyProtection="1">
      <protection locked="0"/>
    </xf>
    <xf numFmtId="0" fontId="2" fillId="4" borderId="0" xfId="0" applyNumberFormat="1" applyFont="1" applyFill="1" applyBorder="1" applyAlignment="1" applyProtection="1">
      <protection hidden="1"/>
    </xf>
    <xf numFmtId="41" fontId="2" fillId="0" borderId="15" xfId="0" applyNumberFormat="1" applyFont="1" applyFill="1" applyBorder="1" applyAlignment="1" applyProtection="1">
      <alignment horizontal="left" vertical="center" wrapText="1"/>
      <protection hidden="1"/>
    </xf>
    <xf numFmtId="3" fontId="2" fillId="6" borderId="33" xfId="0" applyNumberFormat="1" applyFont="1" applyFill="1" applyBorder="1" applyAlignment="1" applyProtection="1"/>
    <xf numFmtId="3" fontId="2" fillId="3" borderId="45" xfId="0" applyNumberFormat="1" applyFont="1" applyFill="1" applyBorder="1" applyAlignment="1" applyProtection="1">
      <protection locked="0"/>
    </xf>
    <xf numFmtId="41" fontId="2" fillId="0" borderId="21" xfId="0" applyNumberFormat="1" applyFont="1" applyFill="1" applyBorder="1" applyAlignment="1" applyProtection="1">
      <alignment horizontal="left" vertical="center" wrapText="1"/>
      <protection hidden="1"/>
    </xf>
    <xf numFmtId="3" fontId="2" fillId="6" borderId="39" xfId="0" applyNumberFormat="1" applyFont="1" applyFill="1" applyBorder="1" applyAlignment="1" applyProtection="1"/>
    <xf numFmtId="3" fontId="2" fillId="3" borderId="59" xfId="0" applyNumberFormat="1" applyFont="1" applyFill="1" applyBorder="1" applyAlignment="1" applyProtection="1">
      <protection locked="0"/>
    </xf>
    <xf numFmtId="3" fontId="2" fillId="6" borderId="52" xfId="0" applyNumberFormat="1" applyFont="1" applyFill="1" applyBorder="1" applyAlignment="1" applyProtection="1"/>
    <xf numFmtId="3" fontId="2" fillId="6" borderId="44" xfId="0" applyNumberFormat="1" applyFont="1" applyFill="1" applyBorder="1" applyAlignment="1" applyProtection="1"/>
    <xf numFmtId="3" fontId="2" fillId="6" borderId="12" xfId="0" applyNumberFormat="1" applyFont="1" applyFill="1" applyBorder="1" applyAlignment="1" applyProtection="1"/>
    <xf numFmtId="3" fontId="2" fillId="6" borderId="56" xfId="0" applyNumberFormat="1" applyFont="1" applyFill="1" applyBorder="1" applyAlignment="1" applyProtection="1"/>
    <xf numFmtId="3" fontId="2" fillId="6" borderId="59" xfId="0" applyNumberFormat="1" applyFont="1" applyFill="1" applyBorder="1" applyAlignment="1" applyProtection="1"/>
    <xf numFmtId="3" fontId="2" fillId="6" borderId="23" xfId="0" applyNumberFormat="1" applyFont="1" applyFill="1" applyBorder="1" applyAlignment="1" applyProtection="1"/>
    <xf numFmtId="3" fontId="2" fillId="6" borderId="53" xfId="0" applyNumberFormat="1" applyFont="1" applyFill="1" applyBorder="1" applyAlignment="1" applyProtection="1"/>
    <xf numFmtId="3" fontId="2" fillId="6" borderId="45" xfId="0" applyNumberFormat="1" applyFont="1" applyFill="1" applyBorder="1" applyAlignment="1" applyProtection="1"/>
    <xf numFmtId="3" fontId="2" fillId="6" borderId="17" xfId="0" applyNumberFormat="1" applyFont="1" applyFill="1" applyBorder="1" applyAlignment="1" applyProtection="1"/>
    <xf numFmtId="3" fontId="2" fillId="6" borderId="11" xfId="0" applyNumberFormat="1" applyFont="1" applyFill="1" applyBorder="1" applyAlignment="1" applyProtection="1"/>
    <xf numFmtId="3" fontId="2" fillId="6" borderId="22" xfId="0" applyNumberFormat="1" applyFont="1" applyFill="1" applyBorder="1" applyAlignment="1" applyProtection="1"/>
    <xf numFmtId="0" fontId="5" fillId="2" borderId="3" xfId="0" applyNumberFormat="1" applyFont="1" applyFill="1" applyBorder="1" applyAlignment="1" applyProtection="1">
      <alignment horizontal="left" wrapText="1"/>
      <protection hidden="1"/>
    </xf>
    <xf numFmtId="0" fontId="5" fillId="2" borderId="42" xfId="0" applyNumberFormat="1" applyFont="1" applyFill="1" applyBorder="1" applyAlignment="1" applyProtection="1">
      <alignment horizontal="left" wrapText="1"/>
      <protection hidden="1"/>
    </xf>
    <xf numFmtId="0" fontId="5" fillId="2" borderId="0" xfId="0" applyNumberFormat="1" applyFont="1" applyFill="1" applyBorder="1" applyAlignment="1" applyProtection="1">
      <alignment wrapText="1"/>
      <protection hidden="1"/>
    </xf>
    <xf numFmtId="41" fontId="6" fillId="2" borderId="0" xfId="0" applyNumberFormat="1" applyFont="1" applyFill="1" applyBorder="1" applyAlignment="1" applyProtection="1">
      <protection hidden="1"/>
    </xf>
    <xf numFmtId="41" fontId="2" fillId="2" borderId="0" xfId="0" applyNumberFormat="1" applyFont="1" applyFill="1" applyBorder="1" applyAlignment="1" applyProtection="1">
      <protection hidden="1"/>
    </xf>
    <xf numFmtId="0" fontId="1" fillId="2" borderId="0" xfId="0" applyNumberFormat="1" applyFont="1" applyFill="1" applyBorder="1" applyAlignment="1" applyProtection="1">
      <alignment wrapText="1"/>
      <protection hidden="1"/>
    </xf>
    <xf numFmtId="164" fontId="2" fillId="0" borderId="8" xfId="0" applyNumberFormat="1" applyFont="1" applyFill="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60" xfId="0" applyFont="1" applyBorder="1" applyAlignment="1" applyProtection="1">
      <alignment horizontal="center" vertical="center" wrapText="1"/>
      <protection hidden="1"/>
    </xf>
    <xf numFmtId="164" fontId="2" fillId="0" borderId="51" xfId="0" applyNumberFormat="1" applyFont="1" applyFill="1" applyBorder="1" applyAlignment="1" applyProtection="1">
      <alignment horizontal="center" vertical="center" wrapText="1"/>
      <protection hidden="1"/>
    </xf>
    <xf numFmtId="3" fontId="2" fillId="3" borderId="31" xfId="0" applyNumberFormat="1" applyFont="1" applyFill="1" applyBorder="1" applyAlignment="1" applyProtection="1">
      <alignment wrapText="1"/>
      <protection locked="0"/>
    </xf>
    <xf numFmtId="3" fontId="2" fillId="3" borderId="12" xfId="0" applyNumberFormat="1" applyFont="1" applyFill="1" applyBorder="1" applyAlignment="1" applyProtection="1">
      <alignment wrapText="1"/>
      <protection locked="0"/>
    </xf>
    <xf numFmtId="3" fontId="2" fillId="3" borderId="61" xfId="0" applyNumberFormat="1" applyFont="1" applyFill="1" applyBorder="1" applyAlignment="1" applyProtection="1">
      <alignment wrapText="1"/>
      <protection locked="0"/>
    </xf>
    <xf numFmtId="3" fontId="2" fillId="3" borderId="52" xfId="0" applyNumberFormat="1" applyFont="1" applyFill="1" applyBorder="1" applyAlignment="1" applyProtection="1">
      <alignment wrapText="1"/>
      <protection locked="0"/>
    </xf>
    <xf numFmtId="3" fontId="2" fillId="3" borderId="33" xfId="0" applyNumberFormat="1" applyFont="1" applyFill="1" applyBorder="1" applyAlignment="1" applyProtection="1">
      <alignment wrapText="1"/>
      <protection locked="0"/>
    </xf>
    <xf numFmtId="3" fontId="2" fillId="3" borderId="17" xfId="0" applyNumberFormat="1" applyFont="1" applyFill="1" applyBorder="1" applyAlignment="1" applyProtection="1">
      <alignment wrapText="1"/>
      <protection locked="0"/>
    </xf>
    <xf numFmtId="3" fontId="2" fillId="3" borderId="62" xfId="0" applyNumberFormat="1" applyFont="1" applyFill="1" applyBorder="1" applyAlignment="1" applyProtection="1">
      <alignment wrapText="1"/>
      <protection locked="0"/>
    </xf>
    <xf numFmtId="3" fontId="2" fillId="3" borderId="53" xfId="0" applyNumberFormat="1" applyFont="1" applyFill="1" applyBorder="1" applyAlignment="1" applyProtection="1">
      <alignment wrapText="1"/>
      <protection locked="0"/>
    </xf>
    <xf numFmtId="3" fontId="2" fillId="6" borderId="63" xfId="0" applyNumberFormat="1" applyFont="1" applyFill="1" applyBorder="1" applyAlignment="1" applyProtection="1"/>
    <xf numFmtId="0" fontId="5" fillId="2" borderId="50" xfId="0" applyFont="1" applyFill="1" applyBorder="1" applyAlignment="1" applyProtection="1">
      <alignment horizontal="left"/>
      <protection hidden="1"/>
    </xf>
    <xf numFmtId="0" fontId="6" fillId="2" borderId="0" xfId="0" applyFont="1" applyFill="1" applyBorder="1" applyProtection="1">
      <protection hidden="1"/>
    </xf>
    <xf numFmtId="0" fontId="6" fillId="2" borderId="0" xfId="0" applyFont="1" applyFill="1" applyProtection="1">
      <protection hidden="1"/>
    </xf>
    <xf numFmtId="0" fontId="6" fillId="2" borderId="0" xfId="0" applyFont="1" applyFill="1" applyBorder="1" applyAlignment="1" applyProtection="1">
      <alignment horizontal="left"/>
      <protection hidden="1"/>
    </xf>
    <xf numFmtId="0" fontId="2" fillId="2" borderId="0" xfId="0" applyFont="1" applyFill="1" applyProtection="1">
      <protection hidden="1"/>
    </xf>
    <xf numFmtId="0" fontId="7" fillId="2" borderId="0" xfId="0" applyNumberFormat="1" applyFont="1" applyFill="1" applyAlignment="1" applyProtection="1">
      <alignment horizontal="left"/>
      <protection hidden="1"/>
    </xf>
    <xf numFmtId="0" fontId="5" fillId="2" borderId="0" xfId="0" applyFont="1" applyFill="1" applyProtection="1">
      <protection hidden="1"/>
    </xf>
    <xf numFmtId="0" fontId="5" fillId="2" borderId="0" xfId="0" applyFont="1" applyFill="1" applyAlignment="1" applyProtection="1">
      <alignment wrapText="1"/>
      <protection hidden="1"/>
    </xf>
    <xf numFmtId="0" fontId="5" fillId="2" borderId="0" xfId="0" applyNumberFormat="1" applyFont="1" applyFill="1" applyAlignment="1" applyProtection="1">
      <protection hidden="1"/>
    </xf>
    <xf numFmtId="0" fontId="2" fillId="2" borderId="0" xfId="0" applyFont="1" applyFill="1" applyBorder="1" applyAlignment="1" applyProtection="1">
      <alignment horizontal="center" vertical="center"/>
      <protection hidden="1"/>
    </xf>
    <xf numFmtId="0" fontId="2" fillId="2" borderId="0" xfId="0" applyNumberFormat="1" applyFont="1" applyFill="1" applyBorder="1" applyAlignment="1" applyProtection="1">
      <alignment horizontal="center" vertical="center"/>
      <protection hidden="1"/>
    </xf>
    <xf numFmtId="41" fontId="2" fillId="2" borderId="0" xfId="0" applyNumberFormat="1" applyFont="1" applyFill="1" applyBorder="1" applyAlignment="1" applyProtection="1">
      <alignment horizontal="center" vertical="center" wrapText="1"/>
      <protection hidden="1"/>
    </xf>
    <xf numFmtId="0" fontId="3" fillId="2" borderId="0" xfId="0" applyNumberFormat="1" applyFont="1" applyFill="1" applyAlignment="1" applyProtection="1">
      <alignment wrapText="1"/>
      <protection hidden="1"/>
    </xf>
    <xf numFmtId="0" fontId="6" fillId="2" borderId="0" xfId="0" applyNumberFormat="1" applyFont="1" applyFill="1" applyAlignment="1" applyProtection="1">
      <protection hidden="1"/>
    </xf>
    <xf numFmtId="0" fontId="2" fillId="2" borderId="0" xfId="0" applyFont="1" applyFill="1" applyBorder="1" applyAlignment="1" applyProtection="1">
      <alignment horizontal="center" vertical="center" wrapText="1"/>
      <protection hidden="1"/>
    </xf>
    <xf numFmtId="41" fontId="3" fillId="2" borderId="0" xfId="0" applyNumberFormat="1" applyFont="1" applyFill="1" applyBorder="1" applyAlignment="1" applyProtection="1">
      <alignment horizontal="right"/>
      <protection hidden="1"/>
    </xf>
    <xf numFmtId="41" fontId="3" fillId="2" borderId="0" xfId="0" applyNumberFormat="1" applyFont="1" applyFill="1" applyBorder="1" applyAlignment="1" applyProtection="1">
      <protection hidden="1"/>
    </xf>
    <xf numFmtId="0" fontId="10" fillId="0" borderId="0" xfId="0" applyFont="1" applyBorder="1"/>
    <xf numFmtId="0" fontId="4" fillId="2" borderId="3" xfId="0" applyNumberFormat="1" applyFont="1" applyFill="1" applyBorder="1" applyAlignment="1" applyProtection="1">
      <alignment horizontal="left"/>
      <protection hidden="1"/>
    </xf>
    <xf numFmtId="0" fontId="4" fillId="2" borderId="0" xfId="0" applyNumberFormat="1" applyFont="1" applyFill="1" applyBorder="1" applyAlignment="1" applyProtection="1">
      <alignment horizontal="left"/>
      <protection hidden="1"/>
    </xf>
    <xf numFmtId="0" fontId="4" fillId="2" borderId="0" xfId="0" applyNumberFormat="1" applyFont="1" applyFill="1" applyBorder="1" applyAlignment="1" applyProtection="1">
      <protection hidden="1"/>
    </xf>
    <xf numFmtId="0" fontId="4" fillId="2" borderId="0" xfId="0" applyNumberFormat="1" applyFont="1" applyFill="1" applyAlignment="1" applyProtection="1">
      <protection hidden="1"/>
    </xf>
    <xf numFmtId="0" fontId="4" fillId="2" borderId="0" xfId="0" applyNumberFormat="1" applyFont="1" applyFill="1" applyAlignment="1" applyProtection="1">
      <alignment wrapText="1"/>
      <protection hidden="1"/>
    </xf>
    <xf numFmtId="0" fontId="2" fillId="2" borderId="0" xfId="0" applyNumberFormat="1" applyFont="1" applyFill="1" applyAlignment="1" applyProtection="1">
      <alignment wrapText="1"/>
      <protection hidden="1"/>
    </xf>
    <xf numFmtId="0" fontId="2" fillId="0" borderId="10" xfId="0" applyNumberFormat="1" applyFont="1" applyFill="1" applyBorder="1" applyAlignment="1" applyProtection="1">
      <alignment vertical="center"/>
      <protection hidden="1"/>
    </xf>
    <xf numFmtId="0" fontId="2" fillId="0" borderId="15" xfId="0" applyNumberFormat="1" applyFont="1" applyFill="1" applyBorder="1" applyAlignment="1" applyProtection="1">
      <alignment vertical="center" wrapText="1"/>
      <protection hidden="1"/>
    </xf>
    <xf numFmtId="0" fontId="2" fillId="0" borderId="21" xfId="0" applyNumberFormat="1" applyFont="1" applyFill="1" applyBorder="1" applyAlignment="1" applyProtection="1">
      <alignment vertical="center" wrapText="1"/>
      <protection hidden="1"/>
    </xf>
    <xf numFmtId="0" fontId="7" fillId="2" borderId="0" xfId="0" applyNumberFormat="1" applyFont="1" applyFill="1" applyBorder="1" applyAlignment="1" applyProtection="1">
      <protection hidden="1"/>
    </xf>
    <xf numFmtId="0" fontId="6" fillId="2" borderId="0" xfId="0" applyNumberFormat="1" applyFont="1" applyFill="1" applyBorder="1" applyAlignment="1" applyProtection="1">
      <protection hidden="1"/>
    </xf>
    <xf numFmtId="0" fontId="11" fillId="2" borderId="0" xfId="0" applyNumberFormat="1" applyFont="1" applyFill="1" applyAlignment="1" applyProtection="1">
      <protection hidden="1"/>
    </xf>
    <xf numFmtId="0" fontId="3" fillId="2" borderId="0" xfId="0" applyNumberFormat="1" applyFont="1" applyFill="1" applyAlignment="1" applyProtection="1">
      <protection hidden="1"/>
    </xf>
    <xf numFmtId="3" fontId="2" fillId="2" borderId="20" xfId="0" applyNumberFormat="1" applyFont="1" applyFill="1" applyBorder="1" applyAlignment="1" applyProtection="1">
      <alignment wrapText="1"/>
    </xf>
    <xf numFmtId="0" fontId="2" fillId="2" borderId="41" xfId="0" applyNumberFormat="1" applyFont="1" applyFill="1" applyBorder="1" applyAlignment="1" applyProtection="1">
      <protection hidden="1"/>
    </xf>
    <xf numFmtId="0" fontId="2" fillId="2" borderId="0" xfId="0" applyNumberFormat="1" applyFont="1" applyFill="1" applyAlignment="1" applyProtection="1">
      <alignment horizontal="left"/>
      <protection hidden="1"/>
    </xf>
    <xf numFmtId="41" fontId="2" fillId="0" borderId="0" xfId="0" applyNumberFormat="1" applyFont="1" applyFill="1" applyBorder="1" applyAlignment="1" applyProtection="1">
      <alignment horizontal="left"/>
      <protection hidden="1"/>
    </xf>
    <xf numFmtId="0" fontId="3" fillId="0" borderId="0" xfId="0" applyNumberFormat="1" applyFont="1" applyFill="1" applyAlignment="1" applyProtection="1">
      <protection hidden="1"/>
    </xf>
    <xf numFmtId="0" fontId="2" fillId="0" borderId="0" xfId="0" applyNumberFormat="1" applyFont="1" applyFill="1" applyAlignment="1" applyProtection="1">
      <alignment horizontal="left"/>
      <protection hidden="1"/>
    </xf>
    <xf numFmtId="0" fontId="2" fillId="5" borderId="0" xfId="0" applyNumberFormat="1" applyFont="1" applyFill="1" applyAlignment="1" applyProtection="1">
      <protection hidden="1"/>
    </xf>
    <xf numFmtId="0" fontId="2" fillId="7" borderId="0" xfId="0" applyNumberFormat="1" applyFont="1" applyFill="1" applyAlignment="1" applyProtection="1">
      <alignment horizontal="left"/>
    </xf>
    <xf numFmtId="0" fontId="2" fillId="7" borderId="0" xfId="0" applyNumberFormat="1" applyFont="1" applyFill="1" applyBorder="1" applyAlignment="1" applyProtection="1">
      <alignment horizontal="left"/>
    </xf>
    <xf numFmtId="0" fontId="2" fillId="0" borderId="1" xfId="0" applyNumberFormat="1" applyFont="1" applyFill="1" applyBorder="1" applyAlignment="1" applyProtection="1">
      <alignment horizontal="center" vertical="center" wrapText="1"/>
      <protection hidden="1"/>
    </xf>
    <xf numFmtId="0" fontId="2" fillId="0" borderId="20" xfId="0" applyNumberFormat="1" applyFont="1" applyFill="1" applyBorder="1" applyAlignment="1" applyProtection="1">
      <alignment horizontal="center" vertical="center" wrapText="1"/>
      <protection hidden="1"/>
    </xf>
    <xf numFmtId="0" fontId="2" fillId="0" borderId="4"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protection hidden="1"/>
    </xf>
    <xf numFmtId="0" fontId="2" fillId="8" borderId="0" xfId="0" applyFont="1" applyFill="1" applyBorder="1" applyProtection="1"/>
    <xf numFmtId="0" fontId="2" fillId="8" borderId="0" xfId="0" applyNumberFormat="1" applyFont="1" applyFill="1" applyBorder="1" applyAlignment="1" applyProtection="1"/>
    <xf numFmtId="41" fontId="2" fillId="0" borderId="9" xfId="0" applyNumberFormat="1" applyFont="1" applyFill="1" applyBorder="1" applyAlignment="1" applyProtection="1">
      <alignment vertical="center" wrapText="1"/>
    </xf>
    <xf numFmtId="41" fontId="2" fillId="0" borderId="14" xfId="0" applyNumberFormat="1" applyFont="1" applyFill="1" applyBorder="1" applyAlignment="1" applyProtection="1">
      <alignment vertical="center" wrapText="1"/>
    </xf>
    <xf numFmtId="0" fontId="2" fillId="8" borderId="0" xfId="0" applyNumberFormat="1" applyFont="1" applyFill="1" applyAlignment="1" applyProtection="1"/>
    <xf numFmtId="0" fontId="9" fillId="0" borderId="0" xfId="0" applyNumberFormat="1" applyFont="1" applyFill="1" applyAlignment="1" applyProtection="1"/>
    <xf numFmtId="0" fontId="2" fillId="8" borderId="0" xfId="0" applyNumberFormat="1" applyFont="1" applyFill="1" applyBorder="1" applyAlignment="1" applyProtection="1">
      <protection hidden="1"/>
    </xf>
    <xf numFmtId="0" fontId="10" fillId="8" borderId="0" xfId="0" applyFont="1" applyFill="1" applyBorder="1"/>
    <xf numFmtId="0" fontId="10" fillId="8" borderId="0" xfId="0" applyFont="1" applyFill="1"/>
    <xf numFmtId="0" fontId="2" fillId="2" borderId="21" xfId="0" applyNumberFormat="1" applyFont="1" applyFill="1" applyBorder="1" applyAlignment="1" applyProtection="1">
      <alignment vertical="center" wrapText="1"/>
      <protection hidden="1"/>
    </xf>
    <xf numFmtId="3" fontId="2" fillId="6" borderId="49" xfId="0" applyNumberFormat="1" applyFont="1" applyFill="1" applyBorder="1" applyAlignment="1" applyProtection="1"/>
    <xf numFmtId="0" fontId="2" fillId="0" borderId="28"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center" vertical="center" wrapText="1"/>
      <protection hidden="1"/>
    </xf>
    <xf numFmtId="0" fontId="2" fillId="0" borderId="20" xfId="0" applyNumberFormat="1" applyFont="1" applyFill="1" applyBorder="1" applyAlignment="1" applyProtection="1">
      <alignment horizontal="center" vertical="center" wrapText="1"/>
      <protection hidden="1"/>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center" vertical="center" wrapText="1"/>
      <protection hidden="1"/>
    </xf>
    <xf numFmtId="0" fontId="2" fillId="0" borderId="20" xfId="0" applyNumberFormat="1" applyFont="1" applyFill="1" applyBorder="1" applyAlignment="1" applyProtection="1">
      <alignment horizontal="center" vertical="center" wrapText="1"/>
      <protection hidden="1"/>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center" vertical="center" wrapText="1"/>
      <protection hidden="1"/>
    </xf>
    <xf numFmtId="0" fontId="2" fillId="0" borderId="20" xfId="0" applyNumberFormat="1" applyFont="1" applyFill="1" applyBorder="1" applyAlignment="1" applyProtection="1">
      <alignment horizontal="center" vertical="center" wrapText="1"/>
      <protection hidden="1"/>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center" vertical="center" wrapText="1"/>
      <protection hidden="1"/>
    </xf>
    <xf numFmtId="0" fontId="2" fillId="0" borderId="20" xfId="0" applyNumberFormat="1" applyFont="1" applyFill="1" applyBorder="1" applyAlignment="1" applyProtection="1">
      <alignment horizontal="center" vertical="center" wrapText="1"/>
      <protection hidden="1"/>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center" vertical="center" wrapText="1"/>
      <protection hidden="1"/>
    </xf>
    <xf numFmtId="0" fontId="2" fillId="0" borderId="20" xfId="0" applyNumberFormat="1" applyFont="1" applyFill="1" applyBorder="1" applyAlignment="1" applyProtection="1">
      <alignment horizontal="center" vertical="center" wrapText="1"/>
      <protection hidden="1"/>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center" vertical="center" wrapText="1"/>
      <protection hidden="1"/>
    </xf>
    <xf numFmtId="0" fontId="2" fillId="0" borderId="20" xfId="0" applyNumberFormat="1" applyFont="1" applyFill="1" applyBorder="1" applyAlignment="1" applyProtection="1">
      <alignment horizontal="center" vertical="center" wrapText="1"/>
      <protection hidden="1"/>
    </xf>
    <xf numFmtId="0" fontId="2" fillId="0" borderId="1"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20" xfId="0" applyNumberFormat="1" applyFont="1" applyFill="1" applyBorder="1" applyAlignment="1" applyProtection="1">
      <alignment horizontal="center" vertical="center" wrapText="1"/>
      <protection hidden="1"/>
    </xf>
    <xf numFmtId="0" fontId="2" fillId="0" borderId="21" xfId="0" applyNumberFormat="1" applyFont="1" applyFill="1" applyBorder="1" applyAlignment="1" applyProtection="1">
      <alignment horizontal="left" vertical="center" wrapText="1"/>
      <protection hidden="1"/>
    </xf>
    <xf numFmtId="0" fontId="2" fillId="0" borderId="1" xfId="0" applyNumberFormat="1" applyFont="1" applyFill="1" applyBorder="1" applyAlignment="1" applyProtection="1">
      <alignment horizontal="center" vertical="center"/>
      <protection hidden="1"/>
    </xf>
    <xf numFmtId="0" fontId="2" fillId="0" borderId="5" xfId="0" applyNumberFormat="1" applyFont="1" applyFill="1" applyBorder="1" applyAlignment="1" applyProtection="1">
      <alignment horizontal="center" vertical="center"/>
      <protection hidden="1"/>
    </xf>
    <xf numFmtId="0" fontId="2" fillId="0" borderId="1" xfId="0" applyNumberFormat="1" applyFont="1" applyFill="1" applyBorder="1" applyAlignment="1" applyProtection="1">
      <alignment horizontal="center" vertical="center" wrapText="1"/>
      <protection hidden="1"/>
    </xf>
    <xf numFmtId="0" fontId="2" fillId="0" borderId="5" xfId="0" applyNumberFormat="1" applyFont="1" applyFill="1" applyBorder="1" applyAlignment="1" applyProtection="1">
      <alignment horizontal="center" vertical="center" wrapText="1"/>
      <protection hidden="1"/>
    </xf>
    <xf numFmtId="0" fontId="2" fillId="0" borderId="1"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protection hidden="1"/>
    </xf>
    <xf numFmtId="0" fontId="2" fillId="0" borderId="4" xfId="0" applyNumberFormat="1" applyFont="1" applyFill="1" applyBorder="1" applyAlignment="1" applyProtection="1">
      <alignment horizontal="center" vertical="center" wrapText="1"/>
      <protection hidden="1"/>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24" xfId="0" applyFont="1" applyBorder="1" applyAlignment="1" applyProtection="1">
      <alignment horizontal="center" vertical="center"/>
    </xf>
    <xf numFmtId="0" fontId="2" fillId="0" borderId="2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1" xfId="0" applyNumberFormat="1" applyFont="1" applyFill="1" applyBorder="1" applyAlignment="1" applyProtection="1">
      <alignment vertical="center" wrapText="1"/>
    </xf>
    <xf numFmtId="0" fontId="0" fillId="0" borderId="13" xfId="0" applyBorder="1" applyAlignment="1">
      <alignment vertical="center" wrapText="1"/>
    </xf>
    <xf numFmtId="0" fontId="0" fillId="0" borderId="5" xfId="0" applyBorder="1" applyAlignment="1">
      <alignment vertical="center" wrapText="1"/>
    </xf>
    <xf numFmtId="0" fontId="2" fillId="0" borderId="1"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14" xfId="0" applyFont="1" applyFill="1" applyBorder="1" applyAlignment="1" applyProtection="1">
      <alignment vertical="center"/>
    </xf>
    <xf numFmtId="0" fontId="2" fillId="0" borderId="32" xfId="0" applyFont="1" applyFill="1" applyBorder="1" applyAlignment="1" applyProtection="1">
      <alignment vertical="center"/>
    </xf>
    <xf numFmtId="0" fontId="2" fillId="0" borderId="34" xfId="0" applyFont="1" applyFill="1" applyBorder="1" applyAlignment="1" applyProtection="1">
      <alignment vertical="center"/>
    </xf>
    <xf numFmtId="0" fontId="2" fillId="0" borderId="35" xfId="0" applyFont="1" applyFill="1" applyBorder="1" applyAlignment="1" applyProtection="1">
      <alignment vertical="center"/>
    </xf>
    <xf numFmtId="0" fontId="1" fillId="0" borderId="9" xfId="0" applyFont="1" applyFill="1" applyBorder="1" applyAlignment="1" applyProtection="1">
      <alignment vertical="center"/>
    </xf>
    <xf numFmtId="0" fontId="1" fillId="0" borderId="30" xfId="0" applyFont="1" applyFill="1" applyBorder="1" applyAlignment="1" applyProtection="1">
      <alignment vertical="center"/>
    </xf>
    <xf numFmtId="0" fontId="2" fillId="0" borderId="2"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37" xfId="0" applyFont="1" applyFill="1" applyBorder="1" applyAlignment="1" applyProtection="1">
      <alignment vertical="center"/>
    </xf>
    <xf numFmtId="0" fontId="2" fillId="0" borderId="38" xfId="0" applyFont="1" applyFill="1" applyBorder="1" applyAlignment="1" applyProtection="1">
      <alignment vertical="center"/>
    </xf>
    <xf numFmtId="0" fontId="2" fillId="0" borderId="1"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13" xfId="0" applyNumberFormat="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2" fillId="0" borderId="15" xfId="0" applyNumberFormat="1" applyFont="1" applyFill="1" applyBorder="1" applyAlignment="1" applyProtection="1">
      <alignment horizontal="left" vertical="center" wrapText="1"/>
      <protection hidden="1"/>
    </xf>
    <xf numFmtId="0" fontId="7" fillId="2" borderId="3" xfId="0" applyNumberFormat="1" applyFont="1" applyFill="1" applyBorder="1" applyAlignment="1" applyProtection="1">
      <alignment horizontal="left" wrapText="1"/>
      <protection hidden="1"/>
    </xf>
    <xf numFmtId="0" fontId="2" fillId="0" borderId="24" xfId="0" applyNumberFormat="1" applyFont="1" applyFill="1" applyBorder="1" applyAlignment="1" applyProtection="1">
      <alignment horizontal="center" vertical="center"/>
      <protection hidden="1"/>
    </xf>
    <xf numFmtId="0" fontId="2" fillId="0" borderId="25" xfId="0" applyNumberFormat="1" applyFont="1" applyFill="1" applyBorder="1" applyAlignment="1" applyProtection="1">
      <alignment horizontal="center" vertical="center"/>
      <protection hidden="1"/>
    </xf>
    <xf numFmtId="0" fontId="2" fillId="0" borderId="26" xfId="0" applyNumberFormat="1" applyFont="1" applyFill="1" applyBorder="1" applyAlignment="1" applyProtection="1">
      <alignment horizontal="center" vertical="center"/>
      <protection hidden="1"/>
    </xf>
    <xf numFmtId="0" fontId="2" fillId="0" borderId="27" xfId="0" applyNumberFormat="1"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3" xfId="0"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164" fontId="2" fillId="0" borderId="20" xfId="0" applyNumberFormat="1" applyFont="1" applyFill="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2" fillId="0" borderId="46" xfId="0" applyFont="1" applyBorder="1" applyAlignment="1" applyProtection="1">
      <alignment horizontal="center" vertical="center" wrapText="1"/>
      <protection hidden="1"/>
    </xf>
    <xf numFmtId="164" fontId="2" fillId="0" borderId="4" xfId="0" applyNumberFormat="1" applyFont="1" applyFill="1" applyBorder="1" applyAlignment="1" applyProtection="1">
      <alignment horizontal="center" vertical="center" wrapText="1"/>
      <protection hidden="1"/>
    </xf>
    <xf numFmtId="0" fontId="2" fillId="0" borderId="10" xfId="0" applyNumberFormat="1" applyFont="1" applyFill="1" applyBorder="1" applyAlignment="1" applyProtection="1">
      <alignment horizontal="left" vertical="center" wrapText="1"/>
      <protection hidden="1"/>
    </xf>
  </cellXfs>
  <cellStyles count="2">
    <cellStyle name="Normal" xfId="0" builtinId="0"/>
    <cellStyle name="Normal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nunez\Desktop\2016\REM%202016\ENERO\116108A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inunez\Desktop\2016-12\GLORIA%20NILO\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inunez\Desktop\2016-12\GLORIA%20NILO\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inunez\Desktop\2016-12\GLORIA%20NILO\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inunez\Desktop\2016-12\GLORIA%20NILO\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2016-12\GLORIA%20NILO\116108A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2016-12\GLORIA%20NILO\116108A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unez\Desktop\2016-12\GLORIA%20NILO\116108A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nunez\Desktop\2016-12\GLORIA%20NILO\116108A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nunez\Desktop\2016-12\GLORIA%20NILO\116108A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nunez\Desktop\2016-12\GLORIA%20NIL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nunez\Desktop\2016-12\GLORIA%20NIL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nunez\Desktop\2016-12\GLORIA%20NIL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7">
          <cell r="B7">
            <v>2016</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JULIO</v>
          </cell>
          <cell r="C6">
            <v>0</v>
          </cell>
          <cell r="D6">
            <v>7</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tabSelected="1" topLeftCell="A91" workbookViewId="0">
      <selection activeCell="M103" sqref="M103"/>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",[1]NOMBRE!B2," - ","( ",[1]NOMBRE!C2,[1]NOMBRE!D2,[1]NOMBRE!E2,[1]NOMBRE!F2,[1]NOMBRE!G2,"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",[1]NOMBRE!B3," - ","( ",[1]NOMBRE!C3,[1]NOMBRE!D3,[1]NOMBRE!E3,[1]NOMBRE!F3,[1]NOMBRE!G3,[1]NOMBRE!H3,"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",[1]NOMBRE!B7)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15"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225"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5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5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226" t="s">
        <v>30</v>
      </c>
      <c r="B24" s="52" t="s">
        <v>47</v>
      </c>
      <c r="C24" s="227"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c r="C25" s="22">
        <f>SUM(D25:T25)</f>
        <v>0</v>
      </c>
      <c r="D25" s="96"/>
      <c r="E25" s="96"/>
      <c r="F25" s="97"/>
      <c r="G25" s="97"/>
      <c r="H25" s="97"/>
      <c r="I25" s="97"/>
      <c r="J25" s="97"/>
      <c r="K25" s="97"/>
      <c r="L25" s="97"/>
      <c r="M25" s="97"/>
      <c r="N25" s="97"/>
      <c r="O25" s="97"/>
      <c r="P25" s="97"/>
      <c r="Q25" s="97"/>
      <c r="R25" s="97"/>
      <c r="S25" s="97"/>
      <c r="T25" s="98"/>
      <c r="U25" s="96"/>
      <c r="V25" s="98"/>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101" t="s">
        <v>22</v>
      </c>
      <c r="E28" s="102"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f>+Enero!D39+Febrero!D39+'Marzo '!D39+'Abril '!D39+'Mayo '!D39+Junio!D39+Julio!D39+Agosto!D39+Septiembre!D39+'Octubre '!D39+Noviembre!D39+'Diciembre '!D39</f>
        <v>0</v>
      </c>
      <c r="E39" s="72">
        <f>+Enero!E39+Febrero!E39+'Marzo '!E39+'Abril '!E39+'Mayo '!E39+Junio!E39+Julio!E39+Agosto!E39+Septiembre!E39+'Octubre '!E39+Noviembre!E39+'Diciembre '!E39</f>
        <v>0</v>
      </c>
      <c r="F39" s="72">
        <f>+Enero!F39+Febrero!F39+'Marzo '!F39+'Abril '!F39+'Mayo '!F39+Junio!F39+Julio!F39+Agosto!F39+Septiembre!F39+'Octubre '!F39+Noviembre!F39+'Diciembre '!F39</f>
        <v>0</v>
      </c>
      <c r="G39" s="72">
        <f>+Enero!G39+Febrero!G39+'Marzo '!G39+'Abril '!G39+'Mayo '!G39+Junio!G39+Julio!G39+Agosto!G39+Septiembre!G39+'Octubre '!G39+Noviembre!G39+'Diciembre '!G39</f>
        <v>0</v>
      </c>
      <c r="H39" s="72">
        <f>+Enero!H39+Febrero!H39+'Marzo '!H39+'Abril '!H39+'Mayo '!H39+Junio!H39+Julio!H39+Agosto!H39+Septiembre!H39+'Octubre '!H39+Noviembre!H39+'Diciembre '!H39</f>
        <v>0</v>
      </c>
      <c r="I39" s="72">
        <f>+Enero!I39+Febrero!I39+'Marzo '!I39+'Abril '!I39+'Mayo '!I39+Junio!I39+Julio!I39+Agosto!I39+Septiembre!I39+'Octubre '!I39+Noviembre!I39+'Diciembre '!I39</f>
        <v>0</v>
      </c>
      <c r="J39" s="72">
        <f>+Enero!J39+Febrero!J39+'Marzo '!J39+'Abril '!J39+'Mayo '!J39+Junio!J39+Julio!J39+Agosto!J39+Septiembre!J39+'Octubre '!J39+Noviembre!J39+'Diciembre '!J39</f>
        <v>0</v>
      </c>
      <c r="K39" s="72">
        <f>+Enero!K39+Febrero!K39+'Marzo '!K39+'Abril '!K39+'Mayo '!K39+Junio!K39+Julio!K39+Agosto!K39+Septiembre!K39+'Octubre '!K39+Noviembre!K39+'Diciembre '!K39</f>
        <v>0</v>
      </c>
      <c r="L39" s="72">
        <f>+Enero!L39+Febrero!L39+'Marzo '!L39+'Abril '!L39+'Mayo '!L39+Junio!L39+Julio!L39+Agosto!L39+Septiembre!L39+'Octubre '!L39+Noviembre!L39+'Diciembre '!L39</f>
        <v>0</v>
      </c>
      <c r="M39" s="72">
        <f>+Enero!M39+Febrero!M39+'Marzo '!M39+'Abril '!M39+'Mayo '!M39+Junio!M39+Julio!M39+Agosto!M39+Septiembre!M39+'Octubre '!M39+Noviembre!M39+'Diciembre '!M39</f>
        <v>0</v>
      </c>
      <c r="N39" s="72">
        <f>+Enero!N39+Febrero!N39+'Marzo '!N39+'Abril '!N39+'Mayo '!N39+Junio!N39+Julio!N39+Agosto!N39+Septiembre!N39+'Octubre '!N39+Noviembre!N39+'Diciembre '!N39</f>
        <v>0</v>
      </c>
      <c r="O39" s="72">
        <f>+Enero!O39+Febrero!O39+'Marzo '!O39+'Abril '!O39+'Mayo '!O39+Junio!O39+Julio!O39+Agosto!O39+Septiembre!O39+'Octubre '!O39+Noviembre!O39+'Diciembre '!O39</f>
        <v>0</v>
      </c>
      <c r="P39" s="72">
        <f>+Enero!P39+Febrero!P39+'Marzo '!P39+'Abril '!P39+'Mayo '!P39+Junio!P39+Julio!P39+Agosto!P39+Septiembre!P39+'Octubre '!P39+Noviembre!P39+'Diciembre '!P39</f>
        <v>0</v>
      </c>
      <c r="Q39" s="72">
        <f>+Enero!Q39+Febrero!Q39+'Marzo '!Q39+'Abril '!Q39+'Mayo '!Q39+Junio!Q39+Julio!Q39+Agosto!Q39+Septiembre!Q39+'Octubre '!Q39+Noviembre!Q39+'Diciembre '!Q39</f>
        <v>0</v>
      </c>
      <c r="R39" s="72">
        <f>+Enero!R39+Febrero!R39+'Marzo '!R39+'Abril '!R39+'Mayo '!R39+Junio!R39+Julio!R39+Agosto!R39+Septiembre!R39+'Octubre '!R39+Noviembre!R39+'Diciembre '!R39</f>
        <v>0</v>
      </c>
      <c r="S39" s="72">
        <f>+Enero!S39+Febrero!S39+'Marzo '!S39+'Abril '!S39+'Mayo '!S39+Junio!S39+Julio!S39+Agosto!S39+Septiembre!S39+'Octubre '!S39+Noviembre!S39+'Diciembre '!S39</f>
        <v>0</v>
      </c>
      <c r="T39" s="72">
        <f>+Enero!T39+Febrero!T39+'Marzo '!T39+'Abril '!T39+'Mayo '!T39+Junio!T39+Julio!T39+Agosto!T39+Septiembre!T39+'Octubre '!T39+Noviembre!T39+'Diciembre '!T39</f>
        <v>0</v>
      </c>
      <c r="U39" s="72">
        <f>+Enero!U39+Febrero!U39+'Marzo '!U39+'Abril '!U39+'Mayo '!U39+Junio!U39+Julio!U39+Agosto!U39+Septiembre!U39+'Octubre '!U39+Noviembre!U39+'Diciembre '!U39</f>
        <v>0</v>
      </c>
      <c r="V39" s="72">
        <f>+Enero!V39+Febrero!V39+'Marzo '!V39+'Abril '!V39+'Mayo '!V39+Junio!V39+Julio!V39+Agosto!V39+Septiembre!V39+'Octubre '!V39+Noviembre!V39+'Diciembre '!V39</f>
        <v>0</v>
      </c>
      <c r="W39" s="72">
        <f>+Enero!W39+Febrero!W39+'Marzo '!W39+'Abril '!W39+'Mayo '!W39+Junio!W39+Julio!W39+Agosto!W39+Septiembre!W39+'Octubre '!W39+Noviembre!W39+'Diciembre '!W39</f>
        <v>0</v>
      </c>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817</v>
      </c>
      <c r="D40" s="72">
        <f>+Enero!D40+Febrero!D40+'Marzo '!D40+'Abril '!D40+'Mayo '!D40+Junio!D40+Julio!D40+Agosto!D40+Septiembre!D40+'Octubre '!D40+Noviembre!D40+'Diciembre '!D40</f>
        <v>49</v>
      </c>
      <c r="E40" s="72">
        <f>+Enero!E40+Febrero!E40+'Marzo '!E40+'Abril '!E40+'Mayo '!E40+Junio!E40+Julio!E40+Agosto!E40+Septiembre!E40+'Octubre '!E40+Noviembre!E40+'Diciembre '!E40</f>
        <v>179</v>
      </c>
      <c r="F40" s="72">
        <f>+Enero!F40+Febrero!F40+'Marzo '!F40+'Abril '!F40+'Mayo '!F40+Junio!F40+Julio!F40+Agosto!F40+Septiembre!F40+'Octubre '!F40+Noviembre!F40+'Diciembre '!F40</f>
        <v>196</v>
      </c>
      <c r="G40" s="72">
        <f>+Enero!G40+Febrero!G40+'Marzo '!G40+'Abril '!G40+'Mayo '!G40+Junio!G40+Julio!G40+Agosto!G40+Septiembre!G40+'Octubre '!G40+Noviembre!G40+'Diciembre '!G40</f>
        <v>73</v>
      </c>
      <c r="H40" s="72">
        <f>+Enero!H40+Febrero!H40+'Marzo '!H40+'Abril '!H40+'Mayo '!H40+Junio!H40+Julio!H40+Agosto!H40+Septiembre!H40+'Octubre '!H40+Noviembre!H40+'Diciembre '!H40</f>
        <v>38</v>
      </c>
      <c r="I40" s="72">
        <f>+Enero!I40+Febrero!I40+'Marzo '!I40+'Abril '!I40+'Mayo '!I40+Junio!I40+Julio!I40+Agosto!I40+Septiembre!I40+'Octubre '!I40+Noviembre!I40+'Diciembre '!I40</f>
        <v>22</v>
      </c>
      <c r="J40" s="72">
        <f>+Enero!J40+Febrero!J40+'Marzo '!J40+'Abril '!J40+'Mayo '!J40+Junio!J40+Julio!J40+Agosto!J40+Septiembre!J40+'Octubre '!J40+Noviembre!J40+'Diciembre '!J40</f>
        <v>48</v>
      </c>
      <c r="K40" s="72">
        <f>+Enero!K40+Febrero!K40+'Marzo '!K40+'Abril '!K40+'Mayo '!K40+Junio!K40+Julio!K40+Agosto!K40+Septiembre!K40+'Octubre '!K40+Noviembre!K40+'Diciembre '!K40</f>
        <v>43</v>
      </c>
      <c r="L40" s="72">
        <f>+Enero!L40+Febrero!L40+'Marzo '!L40+'Abril '!L40+'Mayo '!L40+Junio!L40+Julio!L40+Agosto!L40+Septiembre!L40+'Octubre '!L40+Noviembre!L40+'Diciembre '!L40</f>
        <v>39</v>
      </c>
      <c r="M40" s="72">
        <f>+Enero!M40+Febrero!M40+'Marzo '!M40+'Abril '!M40+'Mayo '!M40+Junio!M40+Julio!M40+Agosto!M40+Septiembre!M40+'Octubre '!M40+Noviembre!M40+'Diciembre '!M40</f>
        <v>52</v>
      </c>
      <c r="N40" s="72">
        <f>+Enero!N40+Febrero!N40+'Marzo '!N40+'Abril '!N40+'Mayo '!N40+Junio!N40+Julio!N40+Agosto!N40+Septiembre!N40+'Octubre '!N40+Noviembre!N40+'Diciembre '!N40</f>
        <v>32</v>
      </c>
      <c r="O40" s="72">
        <f>+Enero!O40+Febrero!O40+'Marzo '!O40+'Abril '!O40+'Mayo '!O40+Junio!O40+Julio!O40+Agosto!O40+Septiembre!O40+'Octubre '!O40+Noviembre!O40+'Diciembre '!O40</f>
        <v>18</v>
      </c>
      <c r="P40" s="72">
        <f>+Enero!P40+Febrero!P40+'Marzo '!P40+'Abril '!P40+'Mayo '!P40+Junio!P40+Julio!P40+Agosto!P40+Septiembre!P40+'Octubre '!P40+Noviembre!P40+'Diciembre '!P40</f>
        <v>14</v>
      </c>
      <c r="Q40" s="72">
        <f>+Enero!Q40+Febrero!Q40+'Marzo '!Q40+'Abril '!Q40+'Mayo '!Q40+Junio!Q40+Julio!Q40+Agosto!Q40+Septiembre!Q40+'Octubre '!Q40+Noviembre!Q40+'Diciembre '!Q40</f>
        <v>8</v>
      </c>
      <c r="R40" s="72">
        <f>+Enero!R40+Febrero!R40+'Marzo '!R40+'Abril '!R40+'Mayo '!R40+Junio!R40+Julio!R40+Agosto!R40+Septiembre!R40+'Octubre '!R40+Noviembre!R40+'Diciembre '!R40</f>
        <v>2</v>
      </c>
      <c r="S40" s="72">
        <f>+Enero!S40+Febrero!S40+'Marzo '!S40+'Abril '!S40+'Mayo '!S40+Junio!S40+Julio!S40+Agosto!S40+Septiembre!S40+'Octubre '!S40+Noviembre!S40+'Diciembre '!S40</f>
        <v>2</v>
      </c>
      <c r="T40" s="72">
        <f>+Enero!T40+Febrero!T40+'Marzo '!T40+'Abril '!T40+'Mayo '!T40+Junio!T40+Julio!T40+Agosto!T40+Septiembre!T40+'Octubre '!T40+Noviembre!T40+'Diciembre '!T40</f>
        <v>2</v>
      </c>
      <c r="U40" s="72">
        <f>+Enero!U40+Febrero!U40+'Marzo '!U40+'Abril '!U40+'Mayo '!U40+Junio!U40+Julio!U40+Agosto!U40+Septiembre!U40+'Octubre '!U40+Noviembre!U40+'Diciembre '!U40</f>
        <v>363</v>
      </c>
      <c r="V40" s="72">
        <f>+Enero!V40+Febrero!V40+'Marzo '!V40+'Abril '!V40+'Mayo '!V40+Junio!V40+Julio!V40+Agosto!V40+Septiembre!V40+'Octubre '!V40+Noviembre!V40+'Diciembre '!V40</f>
        <v>454</v>
      </c>
      <c r="W40" s="72">
        <f>+Enero!W40+Febrero!W40+'Marzo '!W40+'Abril '!W40+'Mayo '!W40+Junio!W40+Julio!W40+Agosto!W40+Septiembre!W40+'Octubre '!W40+Noviembre!W40+'Diciembre '!W40</f>
        <v>817</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5860</v>
      </c>
      <c r="D41" s="72">
        <f>+Enero!D41+Febrero!D41+'Marzo '!D41+'Abril '!D41+'Mayo '!D41+Junio!D41+Julio!D41+Agosto!D41+Septiembre!D41+'Octubre '!D41+Noviembre!D41+'Diciembre '!D41</f>
        <v>8</v>
      </c>
      <c r="E41" s="72">
        <f>+Enero!E41+Febrero!E41+'Marzo '!E41+'Abril '!E41+'Mayo '!E41+Junio!E41+Julio!E41+Agosto!E41+Septiembre!E41+'Octubre '!E41+Noviembre!E41+'Diciembre '!E41</f>
        <v>213</v>
      </c>
      <c r="F41" s="72">
        <f>+Enero!F41+Febrero!F41+'Marzo '!F41+'Abril '!F41+'Mayo '!F41+Junio!F41+Julio!F41+Agosto!F41+Septiembre!F41+'Octubre '!F41+Noviembre!F41+'Diciembre '!F41</f>
        <v>290</v>
      </c>
      <c r="G41" s="72">
        <f>+Enero!G41+Febrero!G41+'Marzo '!G41+'Abril '!G41+'Mayo '!G41+Junio!G41+Julio!G41+Agosto!G41+Septiembre!G41+'Octubre '!G41+Noviembre!G41+'Diciembre '!G41</f>
        <v>206</v>
      </c>
      <c r="H41" s="72">
        <f>+Enero!H41+Febrero!H41+'Marzo '!H41+'Abril '!H41+'Mayo '!H41+Junio!H41+Julio!H41+Agosto!H41+Septiembre!H41+'Octubre '!H41+Noviembre!H41+'Diciembre '!H41</f>
        <v>225</v>
      </c>
      <c r="I41" s="72">
        <f>+Enero!I41+Febrero!I41+'Marzo '!I41+'Abril '!I41+'Mayo '!I41+Junio!I41+Julio!I41+Agosto!I41+Septiembre!I41+'Octubre '!I41+Noviembre!I41+'Diciembre '!I41</f>
        <v>297</v>
      </c>
      <c r="J41" s="72">
        <f>+Enero!J41+Febrero!J41+'Marzo '!J41+'Abril '!J41+'Mayo '!J41+Junio!J41+Julio!J41+Agosto!J41+Septiembre!J41+'Octubre '!J41+Noviembre!J41+'Diciembre '!J41</f>
        <v>310</v>
      </c>
      <c r="K41" s="72">
        <f>+Enero!K41+Febrero!K41+'Marzo '!K41+'Abril '!K41+'Mayo '!K41+Junio!K41+Julio!K41+Agosto!K41+Septiembre!K41+'Octubre '!K41+Noviembre!K41+'Diciembre '!K41</f>
        <v>413</v>
      </c>
      <c r="L41" s="72">
        <f>+Enero!L41+Febrero!L41+'Marzo '!L41+'Abril '!L41+'Mayo '!L41+Junio!L41+Julio!L41+Agosto!L41+Septiembre!L41+'Octubre '!L41+Noviembre!L41+'Diciembre '!L41</f>
        <v>540</v>
      </c>
      <c r="M41" s="72">
        <f>+Enero!M41+Febrero!M41+'Marzo '!M41+'Abril '!M41+'Mayo '!M41+Junio!M41+Julio!M41+Agosto!M41+Septiembre!M41+'Octubre '!M41+Noviembre!M41+'Diciembre '!M41</f>
        <v>672</v>
      </c>
      <c r="N41" s="72">
        <f>+Enero!N41+Febrero!N41+'Marzo '!N41+'Abril '!N41+'Mayo '!N41+Junio!N41+Julio!N41+Agosto!N41+Septiembre!N41+'Octubre '!N41+Noviembre!N41+'Diciembre '!N41</f>
        <v>691</v>
      </c>
      <c r="O41" s="72">
        <f>+Enero!O41+Febrero!O41+'Marzo '!O41+'Abril '!O41+'Mayo '!O41+Junio!O41+Julio!O41+Agosto!O41+Septiembre!O41+'Octubre '!O41+Noviembre!O41+'Diciembre '!O41</f>
        <v>719</v>
      </c>
      <c r="P41" s="72">
        <f>+Enero!P41+Febrero!P41+'Marzo '!P41+'Abril '!P41+'Mayo '!P41+Junio!P41+Julio!P41+Agosto!P41+Septiembre!P41+'Octubre '!P41+Noviembre!P41+'Diciembre '!P41</f>
        <v>596</v>
      </c>
      <c r="Q41" s="72">
        <f>+Enero!Q41+Febrero!Q41+'Marzo '!Q41+'Abril '!Q41+'Mayo '!Q41+Junio!Q41+Julio!Q41+Agosto!Q41+Septiembre!Q41+'Octubre '!Q41+Noviembre!Q41+'Diciembre '!Q41</f>
        <v>322</v>
      </c>
      <c r="R41" s="72">
        <f>+Enero!R41+Febrero!R41+'Marzo '!R41+'Abril '!R41+'Mayo '!R41+Junio!R41+Julio!R41+Agosto!R41+Septiembre!R41+'Octubre '!R41+Noviembre!R41+'Diciembre '!R41</f>
        <v>156</v>
      </c>
      <c r="S41" s="72">
        <f>+Enero!S41+Febrero!S41+'Marzo '!S41+'Abril '!S41+'Mayo '!S41+Junio!S41+Julio!S41+Agosto!S41+Septiembre!S41+'Octubre '!S41+Noviembre!S41+'Diciembre '!S41</f>
        <v>101</v>
      </c>
      <c r="T41" s="72">
        <f>+Enero!T41+Febrero!T41+'Marzo '!T41+'Abril '!T41+'Mayo '!T41+Junio!T41+Julio!T41+Agosto!T41+Septiembre!T41+'Octubre '!T41+Noviembre!T41+'Diciembre '!T41</f>
        <v>101</v>
      </c>
      <c r="U41" s="72">
        <f>+Enero!U41+Febrero!U41+'Marzo '!U41+'Abril '!U41+'Mayo '!U41+Junio!U41+Julio!U41+Agosto!U41+Septiembre!U41+'Octubre '!U41+Noviembre!U41+'Diciembre '!U41</f>
        <v>2458</v>
      </c>
      <c r="V41" s="72">
        <f>+Enero!V41+Febrero!V41+'Marzo '!V41+'Abril '!V41+'Mayo '!V41+Junio!V41+Julio!V41+Agosto!V41+Septiembre!V41+'Octubre '!V41+Noviembre!V41+'Diciembre '!V41</f>
        <v>3402</v>
      </c>
      <c r="W41" s="72">
        <f>+Enero!W41+Febrero!W41+'Marzo '!W41+'Abril '!W41+'Mayo '!W41+Junio!W41+Julio!W41+Agosto!W41+Septiembre!W41+'Octubre '!W41+Noviembre!W41+'Diciembre '!W41</f>
        <v>5860</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f>+Enero!D42+Febrero!D42+'Marzo '!D42+'Abril '!D42+'Mayo '!D42+Junio!D42+Julio!D42+Agosto!D42+Septiembre!D42+'Octubre '!D42+Noviembre!D42+'Diciembre '!D42</f>
        <v>0</v>
      </c>
      <c r="E42" s="72">
        <f>+Enero!E42+Febrero!E42+'Marzo '!E42+'Abril '!E42+'Mayo '!E42+Junio!E42+Julio!E42+Agosto!E42+Septiembre!E42+'Octubre '!E42+Noviembre!E42+'Diciembre '!E42</f>
        <v>0</v>
      </c>
      <c r="F42" s="72">
        <f>+Enero!F42+Febrero!F42+'Marzo '!F42+'Abril '!F42+'Mayo '!F42+Junio!F42+Julio!F42+Agosto!F42+Septiembre!F42+'Octubre '!F42+Noviembre!F42+'Diciembre '!F42</f>
        <v>0</v>
      </c>
      <c r="G42" s="72">
        <f>+Enero!G42+Febrero!G42+'Marzo '!G42+'Abril '!G42+'Mayo '!G42+Junio!G42+Julio!G42+Agosto!G42+Septiembre!G42+'Octubre '!G42+Noviembre!G42+'Diciembre '!G42</f>
        <v>0</v>
      </c>
      <c r="H42" s="72">
        <f>+Enero!H42+Febrero!H42+'Marzo '!H42+'Abril '!H42+'Mayo '!H42+Junio!H42+Julio!H42+Agosto!H42+Septiembre!H42+'Octubre '!H42+Noviembre!H42+'Diciembre '!H42</f>
        <v>0</v>
      </c>
      <c r="I42" s="72">
        <f>+Enero!I42+Febrero!I42+'Marzo '!I42+'Abril '!I42+'Mayo '!I42+Junio!I42+Julio!I42+Agosto!I42+Septiembre!I42+'Octubre '!I42+Noviembre!I42+'Diciembre '!I42</f>
        <v>0</v>
      </c>
      <c r="J42" s="72">
        <f>+Enero!J42+Febrero!J42+'Marzo '!J42+'Abril '!J42+'Mayo '!J42+Junio!J42+Julio!J42+Agosto!J42+Septiembre!J42+'Octubre '!J42+Noviembre!J42+'Diciembre '!J42</f>
        <v>0</v>
      </c>
      <c r="K42" s="72">
        <f>+Enero!K42+Febrero!K42+'Marzo '!K42+'Abril '!K42+'Mayo '!K42+Junio!K42+Julio!K42+Agosto!K42+Septiembre!K42+'Octubre '!K42+Noviembre!K42+'Diciembre '!K42</f>
        <v>0</v>
      </c>
      <c r="L42" s="72">
        <f>+Enero!L42+Febrero!L42+'Marzo '!L42+'Abril '!L42+'Mayo '!L42+Junio!L42+Julio!L42+Agosto!L42+Septiembre!L42+'Octubre '!L42+Noviembre!L42+'Diciembre '!L42</f>
        <v>0</v>
      </c>
      <c r="M42" s="72">
        <f>+Enero!M42+Febrero!M42+'Marzo '!M42+'Abril '!M42+'Mayo '!M42+Junio!M42+Julio!M42+Agosto!M42+Septiembre!M42+'Octubre '!M42+Noviembre!M42+'Diciembre '!M42</f>
        <v>0</v>
      </c>
      <c r="N42" s="72">
        <f>+Enero!N42+Febrero!N42+'Marzo '!N42+'Abril '!N42+'Mayo '!N42+Junio!N42+Julio!N42+Agosto!N42+Septiembre!N42+'Octubre '!N42+Noviembre!N42+'Diciembre '!N42</f>
        <v>0</v>
      </c>
      <c r="O42" s="72">
        <f>+Enero!O42+Febrero!O42+'Marzo '!O42+'Abril '!O42+'Mayo '!O42+Junio!O42+Julio!O42+Agosto!O42+Septiembre!O42+'Octubre '!O42+Noviembre!O42+'Diciembre '!O42</f>
        <v>0</v>
      </c>
      <c r="P42" s="72">
        <f>+Enero!P42+Febrero!P42+'Marzo '!P42+'Abril '!P42+'Mayo '!P42+Junio!P42+Julio!P42+Agosto!P42+Septiembre!P42+'Octubre '!P42+Noviembre!P42+'Diciembre '!P42</f>
        <v>0</v>
      </c>
      <c r="Q42" s="72">
        <f>+Enero!Q42+Febrero!Q42+'Marzo '!Q42+'Abril '!Q42+'Mayo '!Q42+Junio!Q42+Julio!Q42+Agosto!Q42+Septiembre!Q42+'Octubre '!Q42+Noviembre!Q42+'Diciembre '!Q42</f>
        <v>0</v>
      </c>
      <c r="R42" s="72">
        <f>+Enero!R42+Febrero!R42+'Marzo '!R42+'Abril '!R42+'Mayo '!R42+Junio!R42+Julio!R42+Agosto!R42+Septiembre!R42+'Octubre '!R42+Noviembre!R42+'Diciembre '!R42</f>
        <v>0</v>
      </c>
      <c r="S42" s="72">
        <f>+Enero!S42+Febrero!S42+'Marzo '!S42+'Abril '!S42+'Mayo '!S42+Junio!S42+Julio!S42+Agosto!S42+Septiembre!S42+'Octubre '!S42+Noviembre!S42+'Diciembre '!S42</f>
        <v>0</v>
      </c>
      <c r="T42" s="72">
        <f>+Enero!T42+Febrero!T42+'Marzo '!T42+'Abril '!T42+'Mayo '!T42+Junio!T42+Julio!T42+Agosto!T42+Septiembre!T42+'Octubre '!T42+Noviembre!T42+'Diciembre '!T42</f>
        <v>0</v>
      </c>
      <c r="U42" s="72">
        <f>+Enero!U42+Febrero!U42+'Marzo '!U42+'Abril '!U42+'Mayo '!U42+Junio!U42+Julio!U42+Agosto!U42+Septiembre!U42+'Octubre '!U42+Noviembre!U42+'Diciembre '!U42</f>
        <v>0</v>
      </c>
      <c r="V42" s="72">
        <f>+Enero!V42+Febrero!V42+'Marzo '!V42+'Abril '!V42+'Mayo '!V42+Junio!V42+Julio!V42+Agosto!V42+Septiembre!V42+'Octubre '!V42+Noviembre!V42+'Diciembre '!V42</f>
        <v>0</v>
      </c>
      <c r="W42" s="72">
        <f>+Enero!W42+Febrero!W42+'Marzo '!W42+'Abril '!W42+'Mayo '!W42+Junio!W42+Julio!W42+Agosto!W42+Septiembre!W42+'Octubre '!W42+Noviembre!W42+'Diciembre '!W42</f>
        <v>0</v>
      </c>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1128</v>
      </c>
      <c r="D43" s="72">
        <f>+Enero!D43+Febrero!D43+'Marzo '!D43+'Abril '!D43+'Mayo '!D43+Junio!D43+Julio!D43+Agosto!D43+Septiembre!D43+'Octubre '!D43+Noviembre!D43+'Diciembre '!D43</f>
        <v>45</v>
      </c>
      <c r="E43" s="72">
        <f>+Enero!E43+Febrero!E43+'Marzo '!E43+'Abril '!E43+'Mayo '!E43+Junio!E43+Julio!E43+Agosto!E43+Septiembre!E43+'Octubre '!E43+Noviembre!E43+'Diciembre '!E43</f>
        <v>144</v>
      </c>
      <c r="F43" s="72">
        <f>+Enero!F43+Febrero!F43+'Marzo '!F43+'Abril '!F43+'Mayo '!F43+Junio!F43+Julio!F43+Agosto!F43+Septiembre!F43+'Octubre '!F43+Noviembre!F43+'Diciembre '!F43</f>
        <v>146</v>
      </c>
      <c r="G43" s="72">
        <f>+Enero!G43+Febrero!G43+'Marzo '!G43+'Abril '!G43+'Mayo '!G43+Junio!G43+Julio!G43+Agosto!G43+Septiembre!G43+'Octubre '!G43+Noviembre!G43+'Diciembre '!G43</f>
        <v>66</v>
      </c>
      <c r="H43" s="72">
        <f>+Enero!H43+Febrero!H43+'Marzo '!H43+'Abril '!H43+'Mayo '!H43+Junio!H43+Julio!H43+Agosto!H43+Septiembre!H43+'Octubre '!H43+Noviembre!H43+'Diciembre '!H43</f>
        <v>103</v>
      </c>
      <c r="I43" s="72">
        <f>+Enero!I43+Febrero!I43+'Marzo '!I43+'Abril '!I43+'Mayo '!I43+Junio!I43+Julio!I43+Agosto!I43+Septiembre!I43+'Octubre '!I43+Noviembre!I43+'Diciembre '!I43</f>
        <v>58</v>
      </c>
      <c r="J43" s="72">
        <f>+Enero!J43+Febrero!J43+'Marzo '!J43+'Abril '!J43+'Mayo '!J43+Junio!J43+Julio!J43+Agosto!J43+Septiembre!J43+'Octubre '!J43+Noviembre!J43+'Diciembre '!J43</f>
        <v>71</v>
      </c>
      <c r="K43" s="72">
        <f>+Enero!K43+Febrero!K43+'Marzo '!K43+'Abril '!K43+'Mayo '!K43+Junio!K43+Julio!K43+Agosto!K43+Septiembre!K43+'Octubre '!K43+Noviembre!K43+'Diciembre '!K43</f>
        <v>35</v>
      </c>
      <c r="L43" s="72">
        <f>+Enero!L43+Febrero!L43+'Marzo '!L43+'Abril '!L43+'Mayo '!L43+Junio!L43+Julio!L43+Agosto!L43+Septiembre!L43+'Octubre '!L43+Noviembre!L43+'Diciembre '!L43</f>
        <v>65</v>
      </c>
      <c r="M43" s="72">
        <f>+Enero!M43+Febrero!M43+'Marzo '!M43+'Abril '!M43+'Mayo '!M43+Junio!M43+Julio!M43+Agosto!M43+Septiembre!M43+'Octubre '!M43+Noviembre!M43+'Diciembre '!M43</f>
        <v>60</v>
      </c>
      <c r="N43" s="72">
        <f>+Enero!N43+Febrero!N43+'Marzo '!N43+'Abril '!N43+'Mayo '!N43+Junio!N43+Julio!N43+Agosto!N43+Septiembre!N43+'Octubre '!N43+Noviembre!N43+'Diciembre '!N43</f>
        <v>85</v>
      </c>
      <c r="O43" s="72">
        <f>+Enero!O43+Febrero!O43+'Marzo '!O43+'Abril '!O43+'Mayo '!O43+Junio!O43+Julio!O43+Agosto!O43+Septiembre!O43+'Octubre '!O43+Noviembre!O43+'Diciembre '!O43</f>
        <v>127</v>
      </c>
      <c r="P43" s="72">
        <f>+Enero!P43+Febrero!P43+'Marzo '!P43+'Abril '!P43+'Mayo '!P43+Junio!P43+Julio!P43+Agosto!P43+Septiembre!P43+'Octubre '!P43+Noviembre!P43+'Diciembre '!P43</f>
        <v>66</v>
      </c>
      <c r="Q43" s="72">
        <f>+Enero!Q43+Febrero!Q43+'Marzo '!Q43+'Abril '!Q43+'Mayo '!Q43+Junio!Q43+Julio!Q43+Agosto!Q43+Septiembre!Q43+'Octubre '!Q43+Noviembre!Q43+'Diciembre '!Q43</f>
        <v>29</v>
      </c>
      <c r="R43" s="72">
        <f>+Enero!R43+Febrero!R43+'Marzo '!R43+'Abril '!R43+'Mayo '!R43+Junio!R43+Julio!R43+Agosto!R43+Septiembre!R43+'Octubre '!R43+Noviembre!R43+'Diciembre '!R43</f>
        <v>15</v>
      </c>
      <c r="S43" s="72">
        <f>+Enero!S43+Febrero!S43+'Marzo '!S43+'Abril '!S43+'Mayo '!S43+Junio!S43+Julio!S43+Agosto!S43+Septiembre!S43+'Octubre '!S43+Noviembre!S43+'Diciembre '!S43</f>
        <v>9</v>
      </c>
      <c r="T43" s="72">
        <f>+Enero!T43+Febrero!T43+'Marzo '!T43+'Abril '!T43+'Mayo '!T43+Junio!T43+Julio!T43+Agosto!T43+Septiembre!T43+'Octubre '!T43+Noviembre!T43+'Diciembre '!T43</f>
        <v>4</v>
      </c>
      <c r="U43" s="72">
        <f>+Enero!U43+Febrero!U43+'Marzo '!U43+'Abril '!U43+'Mayo '!U43+Junio!U43+Julio!U43+Agosto!U43+Septiembre!U43+'Octubre '!U43+Noviembre!U43+'Diciembre '!U43</f>
        <v>490</v>
      </c>
      <c r="V43" s="72">
        <f>+Enero!V43+Febrero!V43+'Marzo '!V43+'Abril '!V43+'Mayo '!V43+Junio!V43+Julio!V43+Agosto!V43+Septiembre!V43+'Octubre '!V43+Noviembre!V43+'Diciembre '!V43</f>
        <v>638</v>
      </c>
      <c r="W43" s="72">
        <f>+Enero!W43+Febrero!W43+'Marzo '!W43+'Abril '!W43+'Mayo '!W43+Junio!W43+Julio!W43+Agosto!W43+Septiembre!W43+'Octubre '!W43+Noviembre!W43+'Diciembre '!W43</f>
        <v>1128</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2">
        <f>+Enero!D44+Febrero!D44+'Marzo '!D44+'Abril '!D44+'Mayo '!D44+Junio!D44+Julio!D44+Agosto!D44+Septiembre!D44+'Octubre '!D44+Noviembre!D44+'Diciembre '!D44</f>
        <v>0</v>
      </c>
      <c r="E44" s="72">
        <f>+Enero!E44+Febrero!E44+'Marzo '!E44+'Abril '!E44+'Mayo '!E44+Junio!E44+Julio!E44+Agosto!E44+Septiembre!E44+'Octubre '!E44+Noviembre!E44+'Diciembre '!E44</f>
        <v>0</v>
      </c>
      <c r="F44" s="72">
        <f>+Enero!F44+Febrero!F44+'Marzo '!F44+'Abril '!F44+'Mayo '!F44+Junio!F44+Julio!F44+Agosto!F44+Septiembre!F44+'Octubre '!F44+Noviembre!F44+'Diciembre '!F44</f>
        <v>0</v>
      </c>
      <c r="G44" s="72">
        <f>+Enero!G44+Febrero!G44+'Marzo '!G44+'Abril '!G44+'Mayo '!G44+Junio!G44+Julio!G44+Agosto!G44+Septiembre!G44+'Octubre '!G44+Noviembre!G44+'Diciembre '!G44</f>
        <v>0</v>
      </c>
      <c r="H44" s="72">
        <f>+Enero!H44+Febrero!H44+'Marzo '!H44+'Abril '!H44+'Mayo '!H44+Junio!H44+Julio!H44+Agosto!H44+Septiembre!H44+'Octubre '!H44+Noviembre!H44+'Diciembre '!H44</f>
        <v>0</v>
      </c>
      <c r="I44" s="72">
        <f>+Enero!I44+Febrero!I44+'Marzo '!I44+'Abril '!I44+'Mayo '!I44+Junio!I44+Julio!I44+Agosto!I44+Septiembre!I44+'Octubre '!I44+Noviembre!I44+'Diciembre '!I44</f>
        <v>0</v>
      </c>
      <c r="J44" s="72">
        <f>+Enero!J44+Febrero!J44+'Marzo '!J44+'Abril '!J44+'Mayo '!J44+Junio!J44+Julio!J44+Agosto!J44+Septiembre!J44+'Octubre '!J44+Noviembre!J44+'Diciembre '!J44</f>
        <v>0</v>
      </c>
      <c r="K44" s="72">
        <f>+Enero!K44+Febrero!K44+'Marzo '!K44+'Abril '!K44+'Mayo '!K44+Junio!K44+Julio!K44+Agosto!K44+Septiembre!K44+'Octubre '!K44+Noviembre!K44+'Diciembre '!K44</f>
        <v>0</v>
      </c>
      <c r="L44" s="72">
        <f>+Enero!L44+Febrero!L44+'Marzo '!L44+'Abril '!L44+'Mayo '!L44+Junio!L44+Julio!L44+Agosto!L44+Septiembre!L44+'Octubre '!L44+Noviembre!L44+'Diciembre '!L44</f>
        <v>0</v>
      </c>
      <c r="M44" s="72">
        <f>+Enero!M44+Febrero!M44+'Marzo '!M44+'Abril '!M44+'Mayo '!M44+Junio!M44+Julio!M44+Agosto!M44+Septiembre!M44+'Octubre '!M44+Noviembre!M44+'Diciembre '!M44</f>
        <v>0</v>
      </c>
      <c r="N44" s="72">
        <f>+Enero!N44+Febrero!N44+'Marzo '!N44+'Abril '!N44+'Mayo '!N44+Junio!N44+Julio!N44+Agosto!N44+Septiembre!N44+'Octubre '!N44+Noviembre!N44+'Diciembre '!N44</f>
        <v>0</v>
      </c>
      <c r="O44" s="72">
        <f>+Enero!O44+Febrero!O44+'Marzo '!O44+'Abril '!O44+'Mayo '!O44+Junio!O44+Julio!O44+Agosto!O44+Septiembre!O44+'Octubre '!O44+Noviembre!O44+'Diciembre '!O44</f>
        <v>0</v>
      </c>
      <c r="P44" s="72">
        <f>+Enero!P44+Febrero!P44+'Marzo '!P44+'Abril '!P44+'Mayo '!P44+Junio!P44+Julio!P44+Agosto!P44+Septiembre!P44+'Octubre '!P44+Noviembre!P44+'Diciembre '!P44</f>
        <v>0</v>
      </c>
      <c r="Q44" s="72">
        <f>+Enero!Q44+Febrero!Q44+'Marzo '!Q44+'Abril '!Q44+'Mayo '!Q44+Junio!Q44+Julio!Q44+Agosto!Q44+Septiembre!Q44+'Octubre '!Q44+Noviembre!Q44+'Diciembre '!Q44</f>
        <v>0</v>
      </c>
      <c r="R44" s="72">
        <f>+Enero!R44+Febrero!R44+'Marzo '!R44+'Abril '!R44+'Mayo '!R44+Junio!R44+Julio!R44+Agosto!R44+Septiembre!R44+'Octubre '!R44+Noviembre!R44+'Diciembre '!R44</f>
        <v>0</v>
      </c>
      <c r="S44" s="72">
        <f>+Enero!S44+Febrero!S44+'Marzo '!S44+'Abril '!S44+'Mayo '!S44+Junio!S44+Julio!S44+Agosto!S44+Septiembre!S44+'Octubre '!S44+Noviembre!S44+'Diciembre '!S44</f>
        <v>0</v>
      </c>
      <c r="T44" s="72">
        <f>+Enero!T44+Febrero!T44+'Marzo '!T44+'Abril '!T44+'Mayo '!T44+Junio!T44+Julio!T44+Agosto!T44+Septiembre!T44+'Octubre '!T44+Noviembre!T44+'Diciembre '!T44</f>
        <v>0</v>
      </c>
      <c r="U44" s="72">
        <f>+Enero!U44+Febrero!U44+'Marzo '!U44+'Abril '!U44+'Mayo '!U44+Junio!U44+Julio!U44+Agosto!U44+Septiembre!U44+'Octubre '!U44+Noviembre!U44+'Diciembre '!U44</f>
        <v>0</v>
      </c>
      <c r="V44" s="72">
        <f>+Enero!V44+Febrero!V44+'Marzo '!V44+'Abril '!V44+'Mayo '!V44+Junio!V44+Julio!V44+Agosto!V44+Septiembre!V44+'Octubre '!V44+Noviembre!V44+'Diciembre '!V44</f>
        <v>0</v>
      </c>
      <c r="W44" s="72">
        <f>+Enero!W44+Febrero!W44+'Marzo '!W44+'Abril '!W44+'Mayo '!W44+Junio!W44+Julio!W44+Agosto!W44+Septiembre!W44+'Octubre '!W44+Noviembre!W44+'Diciembre '!W44</f>
        <v>0</v>
      </c>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7805</v>
      </c>
      <c r="D45" s="81">
        <f>SUM(D39:D44)</f>
        <v>102</v>
      </c>
      <c r="E45" s="81">
        <f t="shared" ref="E45:T45" si="18">SUM(E39:E44)</f>
        <v>536</v>
      </c>
      <c r="F45" s="82">
        <f t="shared" si="18"/>
        <v>632</v>
      </c>
      <c r="G45" s="82">
        <f t="shared" si="18"/>
        <v>345</v>
      </c>
      <c r="H45" s="82">
        <f t="shared" si="18"/>
        <v>366</v>
      </c>
      <c r="I45" s="82">
        <f t="shared" si="18"/>
        <v>377</v>
      </c>
      <c r="J45" s="82">
        <f t="shared" si="18"/>
        <v>429</v>
      </c>
      <c r="K45" s="82">
        <f t="shared" si="18"/>
        <v>491</v>
      </c>
      <c r="L45" s="82">
        <f t="shared" si="18"/>
        <v>644</v>
      </c>
      <c r="M45" s="82">
        <f t="shared" si="18"/>
        <v>784</v>
      </c>
      <c r="N45" s="82">
        <f t="shared" si="18"/>
        <v>808</v>
      </c>
      <c r="O45" s="82">
        <f t="shared" si="18"/>
        <v>864</v>
      </c>
      <c r="P45" s="82">
        <f t="shared" si="18"/>
        <v>676</v>
      </c>
      <c r="Q45" s="82">
        <f t="shared" si="18"/>
        <v>359</v>
      </c>
      <c r="R45" s="82">
        <f t="shared" si="18"/>
        <v>173</v>
      </c>
      <c r="S45" s="82">
        <f t="shared" si="18"/>
        <v>112</v>
      </c>
      <c r="T45" s="83">
        <f t="shared" si="18"/>
        <v>107</v>
      </c>
      <c r="U45" s="84">
        <f>SUM(U39:U44)</f>
        <v>3311</v>
      </c>
      <c r="V45" s="83">
        <f>SUM(V39:V44)</f>
        <v>4494</v>
      </c>
      <c r="W45" s="29">
        <f>SUM(W39:W44)</f>
        <v>7805</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52" t="s">
        <v>44</v>
      </c>
      <c r="B46" s="114" t="s">
        <v>37</v>
      </c>
      <c r="C46" s="30">
        <f t="shared" si="10"/>
        <v>138</v>
      </c>
      <c r="D46" s="96">
        <f>+Enero!D46+Febrero!D46+'Marzo '!D46+'Abril '!D46+'Mayo '!D46+Junio!D46+Julio!D46+Agosto!D46+Septiembre!D46+'Octubre '!D46+Noviembre!D46+'Diciembre '!D46</f>
        <v>35</v>
      </c>
      <c r="E46" s="96">
        <f>+Enero!E46+Febrero!E46+'Marzo '!E46+'Abril '!E46+'Mayo '!E46+Junio!E46+Julio!E46+Agosto!E46+Septiembre!E46+'Octubre '!E46+Noviembre!E46+'Diciembre '!E46</f>
        <v>55</v>
      </c>
      <c r="F46" s="97">
        <f>+Enero!F46+Febrero!F46+'Marzo '!F46+'Abril '!F46+'Mayo '!F46+Junio!F46+Julio!F46+Agosto!F46+Septiembre!F46+'Octubre '!F46+Noviembre!F46+'Diciembre '!F46</f>
        <v>4</v>
      </c>
      <c r="G46" s="97">
        <f>+Enero!G46+Febrero!G46+'Marzo '!G46+'Abril '!G46+'Mayo '!G46+Junio!G46+Julio!G46+Agosto!G46+Septiembre!G46+'Octubre '!G46+Noviembre!G46+'Diciembre '!G46</f>
        <v>5</v>
      </c>
      <c r="H46" s="97">
        <f>+Enero!H46+Febrero!H46+'Marzo '!H46+'Abril '!H46+'Mayo '!H46+Junio!H46+Julio!H46+Agosto!H46+Septiembre!H46+'Octubre '!H46+Noviembre!H46+'Diciembre '!H46</f>
        <v>4</v>
      </c>
      <c r="I46" s="97">
        <f>+Enero!I46+Febrero!I46+'Marzo '!I46+'Abril '!I46+'Mayo '!I46+Junio!I46+Julio!I46+Agosto!I46+Septiembre!I46+'Octubre '!I46+Noviembre!I46+'Diciembre '!I46</f>
        <v>1</v>
      </c>
      <c r="J46" s="97">
        <f>+Enero!J46+Febrero!J46+'Marzo '!J46+'Abril '!J46+'Mayo '!J46+Junio!J46+Julio!J46+Agosto!J46+Septiembre!J46+'Octubre '!J46+Noviembre!J46+'Diciembre '!J46</f>
        <v>3</v>
      </c>
      <c r="K46" s="97">
        <f>+Enero!K46+Febrero!K46+'Marzo '!K46+'Abril '!K46+'Mayo '!K46+Junio!K46+Julio!K46+Agosto!K46+Septiembre!K46+'Octubre '!K46+Noviembre!K46+'Diciembre '!K46</f>
        <v>1</v>
      </c>
      <c r="L46" s="97">
        <f>+Enero!L46+Febrero!L46+'Marzo '!L46+'Abril '!L46+'Mayo '!L46+Junio!L46+Julio!L46+Agosto!L46+Septiembre!L46+'Octubre '!L46+Noviembre!L46+'Diciembre '!L46</f>
        <v>5</v>
      </c>
      <c r="M46" s="97">
        <f>+Enero!M46+Febrero!M46+'Marzo '!M46+'Abril '!M46+'Mayo '!M46+Junio!M46+Julio!M46+Agosto!M46+Septiembre!M46+'Octubre '!M46+Noviembre!M46+'Diciembre '!M46</f>
        <v>4</v>
      </c>
      <c r="N46" s="97">
        <f>+Enero!N46+Febrero!N46+'Marzo '!N46+'Abril '!N46+'Mayo '!N46+Junio!N46+Julio!N46+Agosto!N46+Septiembre!N46+'Octubre '!N46+Noviembre!N46+'Diciembre '!N46</f>
        <v>7</v>
      </c>
      <c r="O46" s="97">
        <f>+Enero!O46+Febrero!O46+'Marzo '!O46+'Abril '!O46+'Mayo '!O46+Junio!O46+Julio!O46+Agosto!O46+Septiembre!O46+'Octubre '!O46+Noviembre!O46+'Diciembre '!O46</f>
        <v>10</v>
      </c>
      <c r="P46" s="97">
        <f>+Enero!P46+Febrero!P46+'Marzo '!P46+'Abril '!P46+'Mayo '!P46+Junio!P46+Julio!P46+Agosto!P46+Septiembre!P46+'Octubre '!P46+Noviembre!P46+'Diciembre '!P46</f>
        <v>3</v>
      </c>
      <c r="Q46" s="97">
        <f>+Enero!Q46+Febrero!Q46+'Marzo '!Q46+'Abril '!Q46+'Mayo '!Q46+Junio!Q46+Julio!Q46+Agosto!Q46+Septiembre!Q46+'Octubre '!Q46+Noviembre!Q46+'Diciembre '!Q46</f>
        <v>0</v>
      </c>
      <c r="R46" s="97">
        <f>+Enero!R46+Febrero!R46+'Marzo '!R46+'Abril '!R46+'Mayo '!R46+Junio!R46+Julio!R46+Agosto!R46+Septiembre!R46+'Octubre '!R46+Noviembre!R46+'Diciembre '!R46</f>
        <v>0</v>
      </c>
      <c r="S46" s="97">
        <f>+Enero!S46+Febrero!S46+'Marzo '!S46+'Abril '!S46+'Mayo '!S46+Junio!S46+Julio!S46+Agosto!S46+Septiembre!S46+'Octubre '!S46+Noviembre!S46+'Diciembre '!S46</f>
        <v>1</v>
      </c>
      <c r="T46" s="98">
        <f>+Enero!T46+Febrero!T46+'Marzo '!T46+'Abril '!T46+'Mayo '!T46+Junio!T46+Julio!T46+Agosto!T46+Septiembre!T46+'Octubre '!T46+Noviembre!T46+'Diciembre '!T46</f>
        <v>0</v>
      </c>
      <c r="U46" s="31">
        <f>+Enero!U46+Febrero!U46+'Marzo '!U46+'Abril '!U46+'Mayo '!U46+Junio!U46+Julio!U46+Agosto!U46+Septiembre!U46+'Octubre '!U46+Noviembre!U46+'Diciembre '!U46</f>
        <v>84</v>
      </c>
      <c r="V46" s="98">
        <f>+Enero!V46+Febrero!V46+'Marzo '!V46+'Abril '!V46+'Mayo '!V46+Junio!V46+Julio!V46+Agosto!V46+Septiembre!V46+'Octubre '!V46+Noviembre!V46+'Diciembre '!V46</f>
        <v>54</v>
      </c>
      <c r="W46" s="115">
        <f>+Enero!W46+Febrero!W46+'Marzo '!W46+'Abril '!W46+'Mayo '!W46+Junio!W46+Julio!W46+Agosto!W46+Septiembre!W46+'Octubre '!W46+Noviembre!W46+'Diciembre '!W46</f>
        <v>138</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f>+Enero!D47+Febrero!D47+'Marzo '!D47+'Abril '!D47+'Mayo '!D47+Junio!D47+Julio!D47+Agosto!D47+Septiembre!D47+'Octubre '!D47+Noviembre!D47+'Diciembre '!D47</f>
        <v>0</v>
      </c>
      <c r="E47" s="64">
        <f>+Enero!E47+Febrero!E47+'Marzo '!E47+'Abril '!E47+'Mayo '!E47+Junio!E47+Julio!E47+Agosto!E47+Septiembre!E47+'Octubre '!E47+Noviembre!E47+'Diciembre '!E47</f>
        <v>0</v>
      </c>
      <c r="F47" s="65">
        <f>+Enero!F47+Febrero!F47+'Marzo '!F47+'Abril '!F47+'Mayo '!F47+Junio!F47+Julio!F47+Agosto!F47+Septiembre!F47+'Octubre '!F47+Noviembre!F47+'Diciembre '!F47</f>
        <v>0</v>
      </c>
      <c r="G47" s="65">
        <f>+Enero!G47+Febrero!G47+'Marzo '!G47+'Abril '!G47+'Mayo '!G47+Junio!G47+Julio!G47+Agosto!G47+Septiembre!G47+'Octubre '!G47+Noviembre!G47+'Diciembre '!G47</f>
        <v>0</v>
      </c>
      <c r="H47" s="65">
        <f>+Enero!H47+Febrero!H47+'Marzo '!H47+'Abril '!H47+'Mayo '!H47+Junio!H47+Julio!H47+Agosto!H47+Septiembre!H47+'Octubre '!H47+Noviembre!H47+'Diciembre '!H47</f>
        <v>0</v>
      </c>
      <c r="I47" s="65">
        <f>+Enero!I47+Febrero!I47+'Marzo '!I47+'Abril '!I47+'Mayo '!I47+Junio!I47+Julio!I47+Agosto!I47+Septiembre!I47+'Octubre '!I47+Noviembre!I47+'Diciembre '!I47</f>
        <v>0</v>
      </c>
      <c r="J47" s="65">
        <f>+Enero!J47+Febrero!J47+'Marzo '!J47+'Abril '!J47+'Mayo '!J47+Junio!J47+Julio!J47+Agosto!J47+Septiembre!J47+'Octubre '!J47+Noviembre!J47+'Diciembre '!J47</f>
        <v>0</v>
      </c>
      <c r="K47" s="65">
        <f>+Enero!K47+Febrero!K47+'Marzo '!K47+'Abril '!K47+'Mayo '!K47+Junio!K47+Julio!K47+Agosto!K47+Septiembre!K47+'Octubre '!K47+Noviembre!K47+'Diciembre '!K47</f>
        <v>0</v>
      </c>
      <c r="L47" s="65">
        <f>+Enero!L47+Febrero!L47+'Marzo '!L47+'Abril '!L47+'Mayo '!L47+Junio!L47+Julio!L47+Agosto!L47+Septiembre!L47+'Octubre '!L47+Noviembre!L47+'Diciembre '!L47</f>
        <v>0</v>
      </c>
      <c r="M47" s="65">
        <f>+Enero!M47+Febrero!M47+'Marzo '!M47+'Abril '!M47+'Mayo '!M47+Junio!M47+Julio!M47+Agosto!M47+Septiembre!M47+'Octubre '!M47+Noviembre!M47+'Diciembre '!M47</f>
        <v>0</v>
      </c>
      <c r="N47" s="65">
        <f>+Enero!N47+Febrero!N47+'Marzo '!N47+'Abril '!N47+'Mayo '!N47+Junio!N47+Julio!N47+Agosto!N47+Septiembre!N47+'Octubre '!N47+Noviembre!N47+'Diciembre '!N47</f>
        <v>0</v>
      </c>
      <c r="O47" s="65">
        <f>+Enero!O47+Febrero!O47+'Marzo '!O47+'Abril '!O47+'Mayo '!O47+Junio!O47+Julio!O47+Agosto!O47+Septiembre!O47+'Octubre '!O47+Noviembre!O47+'Diciembre '!O47</f>
        <v>0</v>
      </c>
      <c r="P47" s="65">
        <f>+Enero!P47+Febrero!P47+'Marzo '!P47+'Abril '!P47+'Mayo '!P47+Junio!P47+Julio!P47+Agosto!P47+Septiembre!P47+'Octubre '!P47+Noviembre!P47+'Diciembre '!P47</f>
        <v>0</v>
      </c>
      <c r="Q47" s="65">
        <f>+Enero!Q47+Febrero!Q47+'Marzo '!Q47+'Abril '!Q47+'Mayo '!Q47+Junio!Q47+Julio!Q47+Agosto!Q47+Septiembre!Q47+'Octubre '!Q47+Noviembre!Q47+'Diciembre '!Q47</f>
        <v>0</v>
      </c>
      <c r="R47" s="65">
        <f>+Enero!R47+Febrero!R47+'Marzo '!R47+'Abril '!R47+'Mayo '!R47+Junio!R47+Julio!R47+Agosto!R47+Septiembre!R47+'Octubre '!R47+Noviembre!R47+'Diciembre '!R47</f>
        <v>0</v>
      </c>
      <c r="S47" s="65">
        <f>+Enero!S47+Febrero!S47+'Marzo '!S47+'Abril '!S47+'Mayo '!S47+Junio!S47+Julio!S47+Agosto!S47+Septiembre!S47+'Octubre '!S47+Noviembre!S47+'Diciembre '!S47</f>
        <v>0</v>
      </c>
      <c r="T47" s="66">
        <f>+Enero!T47+Febrero!T47+'Marzo '!T47+'Abril '!T47+'Mayo '!T47+Junio!T47+Julio!T47+Agosto!T47+Septiembre!T47+'Octubre '!T47+Noviembre!T47+'Diciembre '!T47</f>
        <v>0</v>
      </c>
      <c r="U47" s="32">
        <f>+Enero!U47+Febrero!U47+'Marzo '!U47+'Abril '!U47+'Mayo '!U47+Junio!U47+Julio!U47+Agosto!U47+Septiembre!U47+'Octubre '!U47+Noviembre!U47+'Diciembre '!U47</f>
        <v>0</v>
      </c>
      <c r="V47" s="66">
        <f>+Enero!V47+Febrero!V47+'Marzo '!V47+'Abril '!V47+'Mayo '!V47+Junio!V47+Julio!V47+Agosto!V47+Septiembre!V47+'Octubre '!V47+Noviembre!V47+'Diciembre '!V47</f>
        <v>0</v>
      </c>
      <c r="W47" s="67">
        <f>+Enero!W47+Febrero!W47+'Marzo '!W47+'Abril '!W47+'Mayo '!W47+Junio!W47+Julio!W47+Agosto!W47+Septiembre!W47+'Octubre '!W47+Noviembre!W47+'Diciembre '!W47</f>
        <v>0</v>
      </c>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2668</v>
      </c>
      <c r="D48" s="87">
        <f>+Enero!D48+Febrero!D48+'Marzo '!D48+'Abril '!D48+'Mayo '!D48+Junio!D48+Julio!D48+Agosto!D48+Septiembre!D48+'Octubre '!D48+Noviembre!D48+'Diciembre '!D48</f>
        <v>21</v>
      </c>
      <c r="E48" s="87">
        <f>+Enero!E48+Febrero!E48+'Marzo '!E48+'Abril '!E48+'Mayo '!E48+Junio!E48+Julio!E48+Agosto!E48+Septiembre!E48+'Octubre '!E48+Noviembre!E48+'Diciembre '!E48</f>
        <v>221</v>
      </c>
      <c r="F48" s="88">
        <f>+Enero!F48+Febrero!F48+'Marzo '!F48+'Abril '!F48+'Mayo '!F48+Junio!F48+Julio!F48+Agosto!F48+Septiembre!F48+'Octubre '!F48+Noviembre!F48+'Diciembre '!F48</f>
        <v>563</v>
      </c>
      <c r="G48" s="88">
        <f>+Enero!G48+Febrero!G48+'Marzo '!G48+'Abril '!G48+'Mayo '!G48+Junio!G48+Julio!G48+Agosto!G48+Septiembre!G48+'Octubre '!G48+Noviembre!G48+'Diciembre '!G48</f>
        <v>422</v>
      </c>
      <c r="H48" s="88">
        <f>+Enero!H48+Febrero!H48+'Marzo '!H48+'Abril '!H48+'Mayo '!H48+Junio!H48+Julio!H48+Agosto!H48+Septiembre!H48+'Octubre '!H48+Noviembre!H48+'Diciembre '!H48</f>
        <v>140</v>
      </c>
      <c r="I48" s="88">
        <f>+Enero!I48+Febrero!I48+'Marzo '!I48+'Abril '!I48+'Mayo '!I48+Junio!I48+Julio!I48+Agosto!I48+Septiembre!I48+'Octubre '!I48+Noviembre!I48+'Diciembre '!I48</f>
        <v>59</v>
      </c>
      <c r="J48" s="88">
        <f>+Enero!J48+Febrero!J48+'Marzo '!J48+'Abril '!J48+'Mayo '!J48+Junio!J48+Julio!J48+Agosto!J48+Septiembre!J48+'Octubre '!J48+Noviembre!J48+'Diciembre '!J48</f>
        <v>134</v>
      </c>
      <c r="K48" s="88">
        <f>+Enero!K48+Febrero!K48+'Marzo '!K48+'Abril '!K48+'Mayo '!K48+Junio!K48+Julio!K48+Agosto!K48+Septiembre!K48+'Octubre '!K48+Noviembre!K48+'Diciembre '!K48</f>
        <v>125</v>
      </c>
      <c r="L48" s="88">
        <f>+Enero!L48+Febrero!L48+'Marzo '!L48+'Abril '!L48+'Mayo '!L48+Junio!L48+Julio!L48+Agosto!L48+Septiembre!L48+'Octubre '!L48+Noviembre!L48+'Diciembre '!L48</f>
        <v>232</v>
      </c>
      <c r="M48" s="88">
        <f>+Enero!M48+Febrero!M48+'Marzo '!M48+'Abril '!M48+'Mayo '!M48+Junio!M48+Julio!M48+Agosto!M48+Septiembre!M48+'Octubre '!M48+Noviembre!M48+'Diciembre '!M48</f>
        <v>183</v>
      </c>
      <c r="N48" s="88">
        <f>+Enero!N48+Febrero!N48+'Marzo '!N48+'Abril '!N48+'Mayo '!N48+Junio!N48+Julio!N48+Agosto!N48+Septiembre!N48+'Octubre '!N48+Noviembre!N48+'Diciembre '!N48</f>
        <v>217</v>
      </c>
      <c r="O48" s="88">
        <f>+Enero!O48+Febrero!O48+'Marzo '!O48+'Abril '!O48+'Mayo '!O48+Junio!O48+Julio!O48+Agosto!O48+Septiembre!O48+'Octubre '!O48+Noviembre!O48+'Diciembre '!O48</f>
        <v>208</v>
      </c>
      <c r="P48" s="88">
        <f>+Enero!P48+Febrero!P48+'Marzo '!P48+'Abril '!P48+'Mayo '!P48+Junio!P48+Julio!P48+Agosto!P48+Septiembre!P48+'Octubre '!P48+Noviembre!P48+'Diciembre '!P48</f>
        <v>68</v>
      </c>
      <c r="Q48" s="88">
        <f>+Enero!Q48+Febrero!Q48+'Marzo '!Q48+'Abril '!Q48+'Mayo '!Q48+Junio!Q48+Julio!Q48+Agosto!Q48+Septiembre!Q48+'Octubre '!Q48+Noviembre!Q48+'Diciembre '!Q48</f>
        <v>43</v>
      </c>
      <c r="R48" s="88">
        <f>+Enero!R48+Febrero!R48+'Marzo '!R48+'Abril '!R48+'Mayo '!R48+Junio!R48+Julio!R48+Agosto!R48+Septiembre!R48+'Octubre '!R48+Noviembre!R48+'Diciembre '!R48</f>
        <v>8</v>
      </c>
      <c r="S48" s="88">
        <f>+Enero!S48+Febrero!S48+'Marzo '!S48+'Abril '!S48+'Mayo '!S48+Junio!S48+Julio!S48+Agosto!S48+Septiembre!S48+'Octubre '!S48+Noviembre!S48+'Diciembre '!S48</f>
        <v>12</v>
      </c>
      <c r="T48" s="89">
        <f>+Enero!T48+Febrero!T48+'Marzo '!T48+'Abril '!T48+'Mayo '!T48+Junio!T48+Julio!T48+Agosto!T48+Septiembre!T48+'Octubre '!T48+Noviembre!T48+'Diciembre '!T48</f>
        <v>12</v>
      </c>
      <c r="U48" s="26">
        <f>+Enero!U48+Febrero!U48+'Marzo '!U48+'Abril '!U48+'Mayo '!U48+Junio!U48+Julio!U48+Agosto!U48+Septiembre!U48+'Octubre '!U48+Noviembre!U48+'Diciembre '!U48</f>
        <v>1104</v>
      </c>
      <c r="V48" s="89">
        <f>+Enero!V48+Febrero!V48+'Marzo '!V48+'Abril '!V48+'Mayo '!V48+Junio!V48+Julio!V48+Agosto!V48+Septiembre!V48+'Octubre '!V48+Noviembre!V48+'Diciembre '!V48</f>
        <v>1564</v>
      </c>
      <c r="W48" s="90">
        <f>+Enero!W48+Febrero!W48+'Marzo '!W48+'Abril '!W48+'Mayo '!W48+Junio!W48+Julio!W48+Agosto!W48+Septiembre!W48+'Octubre '!W48+Noviembre!W48+'Diciembre '!W48</f>
        <v>2668</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f>+Enero!C52+Febrero!C52+'Marzo '!C52+'Abril '!C52+'Mayo '!C52+Junio!C52+Julio!C52+Agosto!C52+Septiembre!C52+'Octubre '!C52+Noviembre!C52+'Diciembre '!C52</f>
        <v>8</v>
      </c>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f>+Enero!C53+Febrero!C53+'Marzo '!C53+'Abril '!C53+'Mayo '!C53+Junio!C53+Julio!C53+Agosto!C53+Septiembre!C53+'Octubre '!C53+Noviembre!C53+'Diciembre '!C53</f>
        <v>25</v>
      </c>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f>+Enero!C54+Febrero!C54+'Marzo '!C54+'Abril '!C54+'Mayo '!C54+Junio!C54+Julio!C54+Agosto!C54+Septiembre!C54+'Octubre '!C54+Noviembre!C54+'Diciembre '!C54</f>
        <v>1</v>
      </c>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f>+Enero!C55+Febrero!C55+'Marzo '!C55+'Abril '!C55+'Mayo '!C55+Junio!C55+Julio!C55+Agosto!C55+Septiembre!C55+'Octubre '!C55+Noviembre!C55+'Diciembre '!C55</f>
        <v>672</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223" t="s">
        <v>25</v>
      </c>
      <c r="B59" s="39" t="s">
        <v>66</v>
      </c>
      <c r="C59" s="19">
        <f>SUM(D59:T59)</f>
        <v>0</v>
      </c>
      <c r="D59" s="97">
        <f>+Enero!D59+Febrero!D59+'Marzo '!D59+'Abril '!D59+'Mayo '!D59+Junio!D59+Julio!D59+Agosto!D59+Septiembre!D59+'Octubre '!D59+Noviembre!D59+'Diciembre '!D59</f>
        <v>0</v>
      </c>
      <c r="E59" s="97">
        <f>+Enero!E59+Febrero!E59+'Marzo '!E59+'Abril '!E59+'Mayo '!E59+Junio!E59+Julio!E59+Agosto!E59+Septiembre!E59+'Octubre '!E59+Noviembre!E59+'Diciembre '!E59</f>
        <v>0</v>
      </c>
      <c r="F59" s="97">
        <f>+Enero!F59+Febrero!F59+'Marzo '!F59+'Abril '!F59+'Mayo '!F59+Junio!F59+Julio!F59+Agosto!F59+Septiembre!F59+'Octubre '!F59+Noviembre!F59+'Diciembre '!F59</f>
        <v>0</v>
      </c>
      <c r="G59" s="97">
        <f>+Enero!G59+Febrero!G59+'Marzo '!G59+'Abril '!G59+'Mayo '!G59+Junio!G59+Julio!G59+Agosto!G59+Septiembre!G59+'Octubre '!G59+Noviembre!G59+'Diciembre '!G59</f>
        <v>0</v>
      </c>
      <c r="H59" s="97">
        <f>+Enero!H59+Febrero!H59+'Marzo '!H59+'Abril '!H59+'Mayo '!H59+Junio!H59+Julio!H59+Agosto!H59+Septiembre!H59+'Octubre '!H59+Noviembre!H59+'Diciembre '!H59</f>
        <v>0</v>
      </c>
      <c r="I59" s="135">
        <f>+Enero!I59+Febrero!I59+'Marzo '!I59+'Abril '!I59+'Mayo '!I59+Junio!I59+Julio!I59+Agosto!I59+Septiembre!I59+'Octubre '!I59+Noviembre!I59+'Diciembre '!I59</f>
        <v>0</v>
      </c>
      <c r="J59" s="135">
        <f>+Enero!J59+Febrero!J59+'Marzo '!J59+'Abril '!J59+'Mayo '!J59+Junio!J59+Julio!J59+Agosto!J59+Septiembre!J59+'Octubre '!J59+Noviembre!J59+'Diciembre '!J59</f>
        <v>0</v>
      </c>
      <c r="K59" s="135">
        <f>+Enero!K59+Febrero!K59+'Marzo '!K59+'Abril '!K59+'Mayo '!K59+Junio!K59+Julio!K59+Agosto!K59+Septiembre!K59+'Octubre '!K59+Noviembre!K59+'Diciembre '!K59</f>
        <v>0</v>
      </c>
      <c r="L59" s="135">
        <f>+Enero!L59+Febrero!L59+'Marzo '!L59+'Abril '!L59+'Mayo '!L59+Junio!L59+Julio!L59+Agosto!L59+Septiembre!L59+'Octubre '!L59+Noviembre!L59+'Diciembre '!L59</f>
        <v>0</v>
      </c>
      <c r="M59" s="135">
        <f>+Enero!M59+Febrero!M59+'Marzo '!M59+'Abril '!M59+'Mayo '!M59+Junio!M59+Julio!M59+Agosto!M59+Septiembre!M59+'Octubre '!M59+Noviembre!M59+'Diciembre '!M59</f>
        <v>0</v>
      </c>
      <c r="N59" s="135">
        <f>+Enero!N59+Febrero!N59+'Marzo '!N59+'Abril '!N59+'Mayo '!N59+Junio!N59+Julio!N59+Agosto!N59+Septiembre!N59+'Octubre '!N59+Noviembre!N59+'Diciembre '!N59</f>
        <v>0</v>
      </c>
      <c r="O59" s="135">
        <f>+Enero!O59+Febrero!O59+'Marzo '!O59+'Abril '!O59+'Mayo '!O59+Junio!O59+Julio!O59+Agosto!O59+Septiembre!O59+'Octubre '!O59+Noviembre!O59+'Diciembre '!O59</f>
        <v>0</v>
      </c>
      <c r="P59" s="135">
        <f>+Enero!P59+Febrero!P59+'Marzo '!P59+'Abril '!P59+'Mayo '!P59+Junio!P59+Julio!P59+Agosto!P59+Septiembre!P59+'Octubre '!P59+Noviembre!P59+'Diciembre '!P59</f>
        <v>0</v>
      </c>
      <c r="Q59" s="135">
        <f>+Enero!Q59+Febrero!Q59+'Marzo '!Q59+'Abril '!Q59+'Mayo '!Q59+Junio!Q59+Julio!Q59+Agosto!Q59+Septiembre!Q59+'Octubre '!Q59+Noviembre!Q59+'Diciembre '!Q59</f>
        <v>0</v>
      </c>
      <c r="R59" s="135">
        <f>+Enero!R59+Febrero!R59+'Marzo '!R59+'Abril '!R59+'Mayo '!R59+Junio!R59+Julio!R59+Agosto!R59+Septiembre!R59+'Octubre '!R59+Noviembre!R59+'Diciembre '!R59</f>
        <v>0</v>
      </c>
      <c r="S59" s="135">
        <f>+Enero!S59+Febrero!S59+'Marzo '!S59+'Abril '!S59+'Mayo '!S59+Junio!S59+Julio!S59+Agosto!S59+Septiembre!S59+'Octubre '!S59+Noviembre!S59+'Diciembre '!S59</f>
        <v>0</v>
      </c>
      <c r="T59" s="135">
        <f>+Enero!T59+Febrero!T59+'Marzo '!T59+'Abril '!T59+'Mayo '!T59+Junio!T59+Julio!T59+Agosto!T59+Septiembre!T59+'Octubre '!T59+Noviembre!T59+'Diciembre '!T59</f>
        <v>0</v>
      </c>
      <c r="U59" s="115">
        <f>+Enero!U59+Febrero!U59+'Marzo '!U59+'Abril '!U59+'Mayo '!U59+Junio!U59+Julio!U59+Agosto!U59+Septiembre!U59+'Octubre '!U59+Noviembre!U59+'Diciembre '!U59</f>
        <v>0</v>
      </c>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224" t="s">
        <v>26</v>
      </c>
      <c r="B60" s="136" t="s">
        <v>67</v>
      </c>
      <c r="C60" s="30">
        <f>SUM(D60:T60)</f>
        <v>0</v>
      </c>
      <c r="D60" s="137">
        <f>+Enero!D60+Febrero!D60+'Marzo '!D60+'Abril '!D60+'Mayo '!D60+Junio!D60+Julio!D60+Agosto!D60+Septiembre!D60+'Octubre '!D60+Noviembre!D60+'Diciembre '!D60</f>
        <v>0</v>
      </c>
      <c r="E60" s="137">
        <f>+Enero!E60+Febrero!E60+'Marzo '!E60+'Abril '!E60+'Mayo '!E60+Junio!E60+Julio!E60+Agosto!E60+Septiembre!E60+'Octubre '!E60+Noviembre!E60+'Diciembre '!E60</f>
        <v>0</v>
      </c>
      <c r="F60" s="137">
        <f>+Enero!F60+Febrero!F60+'Marzo '!F60+'Abril '!F60+'Mayo '!F60+Junio!F60+Julio!F60+Agosto!F60+Septiembre!F60+'Octubre '!F60+Noviembre!F60+'Diciembre '!F60</f>
        <v>0</v>
      </c>
      <c r="G60" s="137">
        <f>+Enero!G60+Febrero!G60+'Marzo '!G60+'Abril '!G60+'Mayo '!G60+Junio!G60+Julio!G60+Agosto!G60+Septiembre!G60+'Octubre '!G60+Noviembre!G60+'Diciembre '!G60</f>
        <v>0</v>
      </c>
      <c r="H60" s="137">
        <f>+Enero!H60+Febrero!H60+'Marzo '!H60+'Abril '!H60+'Mayo '!H60+Junio!H60+Julio!H60+Agosto!H60+Septiembre!H60+'Octubre '!H60+Noviembre!H60+'Diciembre '!H60</f>
        <v>0</v>
      </c>
      <c r="I60" s="138">
        <f>+Enero!I60+Febrero!I60+'Marzo '!I60+'Abril '!I60+'Mayo '!I60+Junio!I60+Julio!I60+Agosto!I60+Septiembre!I60+'Octubre '!I60+Noviembre!I60+'Diciembre '!I60</f>
        <v>0</v>
      </c>
      <c r="J60" s="138">
        <f>+Enero!J60+Febrero!J60+'Marzo '!J60+'Abril '!J60+'Mayo '!J60+Junio!J60+Julio!J60+Agosto!J60+Septiembre!J60+'Octubre '!J60+Noviembre!J60+'Diciembre '!J60</f>
        <v>0</v>
      </c>
      <c r="K60" s="138">
        <f>+Enero!K60+Febrero!K60+'Marzo '!K60+'Abril '!K60+'Mayo '!K60+Junio!K60+Julio!K60+Agosto!K60+Septiembre!K60+'Octubre '!K60+Noviembre!K60+'Diciembre '!K60</f>
        <v>0</v>
      </c>
      <c r="L60" s="138">
        <f>+Enero!L60+Febrero!L60+'Marzo '!L60+'Abril '!L60+'Mayo '!L60+Junio!L60+Julio!L60+Agosto!L60+Septiembre!L60+'Octubre '!L60+Noviembre!L60+'Diciembre '!L60</f>
        <v>0</v>
      </c>
      <c r="M60" s="138">
        <f>+Enero!M60+Febrero!M60+'Marzo '!M60+'Abril '!M60+'Mayo '!M60+Junio!M60+Julio!M60+Agosto!M60+Septiembre!M60+'Octubre '!M60+Noviembre!M60+'Diciembre '!M60</f>
        <v>0</v>
      </c>
      <c r="N60" s="138">
        <f>+Enero!N60+Febrero!N60+'Marzo '!N60+'Abril '!N60+'Mayo '!N60+Junio!N60+Julio!N60+Agosto!N60+Septiembre!N60+'Octubre '!N60+Noviembre!N60+'Diciembre '!N60</f>
        <v>0</v>
      </c>
      <c r="O60" s="138">
        <f>+Enero!O60+Febrero!O60+'Marzo '!O60+'Abril '!O60+'Mayo '!O60+Junio!O60+Julio!O60+Agosto!O60+Septiembre!O60+'Octubre '!O60+Noviembre!O60+'Diciembre '!O60</f>
        <v>0</v>
      </c>
      <c r="P60" s="138">
        <f>+Enero!P60+Febrero!P60+'Marzo '!P60+'Abril '!P60+'Mayo '!P60+Junio!P60+Julio!P60+Agosto!P60+Septiembre!P60+'Octubre '!P60+Noviembre!P60+'Diciembre '!P60</f>
        <v>0</v>
      </c>
      <c r="Q60" s="138">
        <f>+Enero!Q60+Febrero!Q60+'Marzo '!Q60+'Abril '!Q60+'Mayo '!Q60+Junio!Q60+Julio!Q60+Agosto!Q60+Septiembre!Q60+'Octubre '!Q60+Noviembre!Q60+'Diciembre '!Q60</f>
        <v>0</v>
      </c>
      <c r="R60" s="138">
        <f>+Enero!R60+Febrero!R60+'Marzo '!R60+'Abril '!R60+'Mayo '!R60+Junio!R60+Julio!R60+Agosto!R60+Septiembre!R60+'Octubre '!R60+Noviembre!R60+'Diciembre '!R60</f>
        <v>0</v>
      </c>
      <c r="S60" s="138">
        <f>+Enero!S60+Febrero!S60+'Marzo '!S60+'Abril '!S60+'Mayo '!S60+Junio!S60+Julio!S60+Agosto!S60+Septiembre!S60+'Octubre '!S60+Noviembre!S60+'Diciembre '!S60</f>
        <v>0</v>
      </c>
      <c r="T60" s="138">
        <f>+Enero!T60+Febrero!T60+'Marzo '!T60+'Abril '!T60+'Mayo '!T60+Junio!T60+Julio!T60+Agosto!T60+Septiembre!T60+'Octubre '!T60+Noviembre!T60+'Diciembre '!T60</f>
        <v>0</v>
      </c>
      <c r="U60" s="139">
        <f>+Enero!U60+Febrero!U60+'Marzo '!U60+'Abril '!U60+'Mayo '!U60+Junio!U60+Julio!U60+Agosto!U60+Septiembre!U60+'Octubre '!U60+Noviembre!U60+'Diciembre '!U60</f>
        <v>0</v>
      </c>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f>+Enero!D64+Febrero!D64+'Marzo '!D64+'Abril '!D64+'Mayo '!D64+Junio!D64+Julio!D64+Agosto!D64+Septiembre!D64+'Octubre '!D64+Noviembre!D64+'Diciembre '!D64</f>
        <v>0</v>
      </c>
      <c r="E64" s="64">
        <f>+Enero!E64+Febrero!E64+'Marzo '!E64+'Abril '!E64+'Mayo '!E64+Junio!E64+Julio!E64+Agosto!E64+Septiembre!E64+'Octubre '!E64+Noviembre!E64+'Diciembre '!E64</f>
        <v>0</v>
      </c>
      <c r="F64" s="65">
        <f>+Enero!F64+Febrero!F64+'Marzo '!F64+'Abril '!F64+'Mayo '!F64+Junio!F64+Julio!F64+Agosto!F64+Septiembre!F64+'Octubre '!F64+Noviembre!F64+'Diciembre '!F64</f>
        <v>0</v>
      </c>
      <c r="G64" s="65">
        <f>+Enero!G64+Febrero!G64+'Marzo '!G64+'Abril '!G64+'Mayo '!G64+Junio!G64+Julio!G64+Agosto!G64+Septiembre!G64+'Octubre '!G64+Noviembre!G64+'Diciembre '!G64</f>
        <v>0</v>
      </c>
      <c r="H64" s="65">
        <f>+Enero!H64+Febrero!H64+'Marzo '!H64+'Abril '!H64+'Mayo '!H64+Junio!H64+Julio!H64+Agosto!H64+Septiembre!H64+'Octubre '!H64+Noviembre!H64+'Diciembre '!H64</f>
        <v>0</v>
      </c>
      <c r="I64" s="145">
        <f>+Enero!I64+Febrero!I64+'Marzo '!I64+'Abril '!I64+'Mayo '!I64+Junio!I64+Julio!I64+Agosto!I64+Septiembre!I64+'Octubre '!I64+Noviembre!I64+'Diciembre '!I64</f>
        <v>0</v>
      </c>
      <c r="J64" s="145">
        <f>+Enero!J64+Febrero!J64+'Marzo '!J64+'Abril '!J64+'Mayo '!J64+Junio!J64+Julio!J64+Agosto!J64+Septiembre!J64+'Octubre '!J64+Noviembre!J64+'Diciembre '!J64</f>
        <v>0</v>
      </c>
      <c r="K64" s="145">
        <f>+Enero!K64+Febrero!K64+'Marzo '!K64+'Abril '!K64+'Mayo '!K64+Junio!K64+Julio!K64+Agosto!K64+Septiembre!K64+'Octubre '!K64+Noviembre!K64+'Diciembre '!K64</f>
        <v>0</v>
      </c>
      <c r="L64" s="145">
        <f>+Enero!L64+Febrero!L64+'Marzo '!L64+'Abril '!L64+'Mayo '!L64+Junio!L64+Julio!L64+Agosto!L64+Septiembre!L64+'Octubre '!L64+Noviembre!L64+'Diciembre '!L64</f>
        <v>0</v>
      </c>
      <c r="M64" s="145">
        <f>+Enero!M64+Febrero!M64+'Marzo '!M64+'Abril '!M64+'Mayo '!M64+Junio!M64+Julio!M64+Agosto!M64+Septiembre!M64+'Octubre '!M64+Noviembre!M64+'Diciembre '!M64</f>
        <v>0</v>
      </c>
      <c r="N64" s="145">
        <f>+Enero!N64+Febrero!N64+'Marzo '!N64+'Abril '!N64+'Mayo '!N64+Junio!N64+Julio!N64+Agosto!N64+Septiembre!N64+'Octubre '!N64+Noviembre!N64+'Diciembre '!N64</f>
        <v>0</v>
      </c>
      <c r="O64" s="145">
        <f>+Enero!O64+Febrero!O64+'Marzo '!O64+'Abril '!O64+'Mayo '!O64+Junio!O64+Julio!O64+Agosto!O64+Septiembre!O64+'Octubre '!O64+Noviembre!O64+'Diciembre '!O64</f>
        <v>0</v>
      </c>
      <c r="P64" s="145">
        <f>+Enero!P64+Febrero!P64+'Marzo '!P64+'Abril '!P64+'Mayo '!P64+Junio!P64+Julio!P64+Agosto!P64+Septiembre!P64+'Octubre '!P64+Noviembre!P64+'Diciembre '!P64</f>
        <v>0</v>
      </c>
      <c r="Q64" s="145">
        <f>+Enero!Q64+Febrero!Q64+'Marzo '!Q64+'Abril '!Q64+'Mayo '!Q64+Junio!Q64+Julio!Q64+Agosto!Q64+Septiembre!Q64+'Octubre '!Q64+Noviembre!Q64+'Diciembre '!Q64</f>
        <v>0</v>
      </c>
      <c r="R64" s="145">
        <f>+Enero!R64+Febrero!R64+'Marzo '!R64+'Abril '!R64+'Mayo '!R64+Junio!R64+Julio!R64+Agosto!R64+Septiembre!R64+'Octubre '!R64+Noviembre!R64+'Diciembre '!R64</f>
        <v>0</v>
      </c>
      <c r="S64" s="145">
        <f>+Enero!S64+Febrero!S64+'Marzo '!S64+'Abril '!S64+'Mayo '!S64+Junio!S64+Julio!S64+Agosto!S64+Septiembre!S64+'Octubre '!S64+Noviembre!S64+'Diciembre '!S64</f>
        <v>0</v>
      </c>
      <c r="T64" s="66">
        <f>+Enero!T64+Febrero!T64+'Marzo '!T64+'Abril '!T64+'Mayo '!T64+Junio!T64+Julio!T64+Agosto!T64+Septiembre!T64+'Octubre '!T64+Noviembre!T64+'Diciembre '!T64</f>
        <v>0</v>
      </c>
      <c r="U64" s="32">
        <f>+Enero!U64+Febrero!U64+'Marzo '!U64+'Abril '!U64+'Mayo '!U64+Junio!U64+Julio!U64+Agosto!U64+Septiembre!U64+'Octubre '!U64+Noviembre!U64+'Diciembre '!U64</f>
        <v>0</v>
      </c>
      <c r="V64" s="66">
        <f>+Enero!V64+Febrero!V64+'Marzo '!V64+'Abril '!V64+'Mayo '!V64+Junio!V64+Julio!V64+Agosto!V64+Septiembre!V64+'Octubre '!V64+Noviembre!V64+'Diciembre '!V64</f>
        <v>0</v>
      </c>
      <c r="W64" s="67">
        <f>+Enero!W64+Febrero!W64+'Marzo '!W64+'Abril '!W64+'Mayo '!W64+Junio!W64+Julio!W64+Agosto!W64+Septiembre!W64+'Octubre '!W64+Noviembre!W64+'Diciembre '!W64</f>
        <v>0</v>
      </c>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f>+Enero!D65+Febrero!D65+'Marzo '!D65+'Abril '!D65+'Mayo '!D65+Junio!D65+Julio!D65+Agosto!D65+Septiembre!D65+'Octubre '!D65+Noviembre!D65+'Diciembre '!D65</f>
        <v>0</v>
      </c>
      <c r="E65" s="72">
        <f>+Enero!E65+Febrero!E65+'Marzo '!E65+'Abril '!E65+'Mayo '!E65+Junio!E65+Julio!E65+Agosto!E65+Septiembre!E65+'Octubre '!E65+Noviembre!E65+'Diciembre '!E65</f>
        <v>0</v>
      </c>
      <c r="F65" s="73">
        <f>+Enero!F65+Febrero!F65+'Marzo '!F65+'Abril '!F65+'Mayo '!F65+Junio!F65+Julio!F65+Agosto!F65+Septiembre!F65+'Octubre '!F65+Noviembre!F65+'Diciembre '!F65</f>
        <v>0</v>
      </c>
      <c r="G65" s="73">
        <f>+Enero!G65+Febrero!G65+'Marzo '!G65+'Abril '!G65+'Mayo '!G65+Junio!G65+Julio!G65+Agosto!G65+Septiembre!G65+'Octubre '!G65+Noviembre!G65+'Diciembre '!G65</f>
        <v>0</v>
      </c>
      <c r="H65" s="73">
        <f>+Enero!H65+Febrero!H65+'Marzo '!H65+'Abril '!H65+'Mayo '!H65+Junio!H65+Julio!H65+Agosto!H65+Septiembre!H65+'Octubre '!H65+Noviembre!H65+'Diciembre '!H65</f>
        <v>0</v>
      </c>
      <c r="I65" s="149">
        <f>+Enero!I65+Febrero!I65+'Marzo '!I65+'Abril '!I65+'Mayo '!I65+Junio!I65+Julio!I65+Agosto!I65+Septiembre!I65+'Octubre '!I65+Noviembre!I65+'Diciembre '!I65</f>
        <v>0</v>
      </c>
      <c r="J65" s="149">
        <f>+Enero!J65+Febrero!J65+'Marzo '!J65+'Abril '!J65+'Mayo '!J65+Junio!J65+Julio!J65+Agosto!J65+Septiembre!J65+'Octubre '!J65+Noviembre!J65+'Diciembre '!J65</f>
        <v>0</v>
      </c>
      <c r="K65" s="149">
        <f>+Enero!K65+Febrero!K65+'Marzo '!K65+'Abril '!K65+'Mayo '!K65+Junio!K65+Julio!K65+Agosto!K65+Septiembre!K65+'Octubre '!K65+Noviembre!K65+'Diciembre '!K65</f>
        <v>0</v>
      </c>
      <c r="L65" s="149">
        <f>+Enero!L65+Febrero!L65+'Marzo '!L65+'Abril '!L65+'Mayo '!L65+Junio!L65+Julio!L65+Agosto!L65+Septiembre!L65+'Octubre '!L65+Noviembre!L65+'Diciembre '!L65</f>
        <v>0</v>
      </c>
      <c r="M65" s="149">
        <f>+Enero!M65+Febrero!M65+'Marzo '!M65+'Abril '!M65+'Mayo '!M65+Junio!M65+Julio!M65+Agosto!M65+Septiembre!M65+'Octubre '!M65+Noviembre!M65+'Diciembre '!M65</f>
        <v>0</v>
      </c>
      <c r="N65" s="149">
        <f>+Enero!N65+Febrero!N65+'Marzo '!N65+'Abril '!N65+'Mayo '!N65+Junio!N65+Julio!N65+Agosto!N65+Septiembre!N65+'Octubre '!N65+Noviembre!N65+'Diciembre '!N65</f>
        <v>0</v>
      </c>
      <c r="O65" s="149">
        <f>+Enero!O65+Febrero!O65+'Marzo '!O65+'Abril '!O65+'Mayo '!O65+Junio!O65+Julio!O65+Agosto!O65+Septiembre!O65+'Octubre '!O65+Noviembre!O65+'Diciembre '!O65</f>
        <v>0</v>
      </c>
      <c r="P65" s="149">
        <f>+Enero!P65+Febrero!P65+'Marzo '!P65+'Abril '!P65+'Mayo '!P65+Junio!P65+Julio!P65+Agosto!P65+Septiembre!P65+'Octubre '!P65+Noviembre!P65+'Diciembre '!P65</f>
        <v>0</v>
      </c>
      <c r="Q65" s="149">
        <f>+Enero!Q65+Febrero!Q65+'Marzo '!Q65+'Abril '!Q65+'Mayo '!Q65+Junio!Q65+Julio!Q65+Agosto!Q65+Septiembre!Q65+'Octubre '!Q65+Noviembre!Q65+'Diciembre '!Q65</f>
        <v>0</v>
      </c>
      <c r="R65" s="149">
        <f>+Enero!R65+Febrero!R65+'Marzo '!R65+'Abril '!R65+'Mayo '!R65+Junio!R65+Julio!R65+Agosto!R65+Septiembre!R65+'Octubre '!R65+Noviembre!R65+'Diciembre '!R65</f>
        <v>0</v>
      </c>
      <c r="S65" s="149">
        <f>+Enero!S65+Febrero!S65+'Marzo '!S65+'Abril '!S65+'Mayo '!S65+Junio!S65+Julio!S65+Agosto!S65+Septiembre!S65+'Octubre '!S65+Noviembre!S65+'Diciembre '!S65</f>
        <v>0</v>
      </c>
      <c r="T65" s="74">
        <f>+Enero!T65+Febrero!T65+'Marzo '!T65+'Abril '!T65+'Mayo '!T65+Junio!T65+Julio!T65+Agosto!T65+Septiembre!T65+'Octubre '!T65+Noviembre!T65+'Diciembre '!T65</f>
        <v>0</v>
      </c>
      <c r="U65" s="24">
        <f>+Enero!U65+Febrero!U65+'Marzo '!U65+'Abril '!U65+'Mayo '!U65+Junio!U65+Julio!U65+Agosto!U65+Septiembre!U65+'Octubre '!U65+Noviembre!U65+'Diciembre '!U65</f>
        <v>0</v>
      </c>
      <c r="V65" s="74">
        <f>+Enero!V65+Febrero!V65+'Marzo '!V65+'Abril '!V65+'Mayo '!V65+Junio!V65+Julio!V65+Agosto!V65+Septiembre!V65+'Octubre '!V65+Noviembre!V65+'Diciembre '!V65</f>
        <v>0</v>
      </c>
      <c r="W65" s="75">
        <f>+Enero!W65+Febrero!W65+'Marzo '!W65+'Abril '!W65+'Mayo '!W65+Junio!W65+Julio!W65+Agosto!W65+Septiembre!W65+'Octubre '!W65+Noviembre!W65+'Diciembre '!W65</f>
        <v>0</v>
      </c>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1</v>
      </c>
      <c r="D66" s="148">
        <f>+Enero!D66+Febrero!D66+'Marzo '!D66+'Abril '!D66+'Mayo '!D66+Junio!D66+Julio!D66+Agosto!D66+Septiembre!D66+'Octubre '!D66+Noviembre!D66+'Diciembre '!D66</f>
        <v>0</v>
      </c>
      <c r="E66" s="72">
        <f>+Enero!E66+Febrero!E66+'Marzo '!E66+'Abril '!E66+'Mayo '!E66+Junio!E66+Julio!E66+Agosto!E66+Septiembre!E66+'Octubre '!E66+Noviembre!E66+'Diciembre '!E66</f>
        <v>0</v>
      </c>
      <c r="F66" s="73">
        <f>+Enero!F66+Febrero!F66+'Marzo '!F66+'Abril '!F66+'Mayo '!F66+Junio!F66+Julio!F66+Agosto!F66+Septiembre!F66+'Octubre '!F66+Noviembre!F66+'Diciembre '!F66</f>
        <v>0</v>
      </c>
      <c r="G66" s="73">
        <f>+Enero!G66+Febrero!G66+'Marzo '!G66+'Abril '!G66+'Mayo '!G66+Junio!G66+Julio!G66+Agosto!G66+Septiembre!G66+'Octubre '!G66+Noviembre!G66+'Diciembre '!G66</f>
        <v>0</v>
      </c>
      <c r="H66" s="73">
        <f>+Enero!H66+Febrero!H66+'Marzo '!H66+'Abril '!H66+'Mayo '!H66+Junio!H66+Julio!H66+Agosto!H66+Septiembre!H66+'Octubre '!H66+Noviembre!H66+'Diciembre '!H66</f>
        <v>0</v>
      </c>
      <c r="I66" s="149">
        <f>+Enero!I66+Febrero!I66+'Marzo '!I66+'Abril '!I66+'Mayo '!I66+Junio!I66+Julio!I66+Agosto!I66+Septiembre!I66+'Octubre '!I66+Noviembre!I66+'Diciembre '!I66</f>
        <v>0</v>
      </c>
      <c r="J66" s="149">
        <f>+Enero!J66+Febrero!J66+'Marzo '!J66+'Abril '!J66+'Mayo '!J66+Junio!J66+Julio!J66+Agosto!J66+Septiembre!J66+'Octubre '!J66+Noviembre!J66+'Diciembre '!J66</f>
        <v>0</v>
      </c>
      <c r="K66" s="149">
        <f>+Enero!K66+Febrero!K66+'Marzo '!K66+'Abril '!K66+'Mayo '!K66+Junio!K66+Julio!K66+Agosto!K66+Septiembre!K66+'Octubre '!K66+Noviembre!K66+'Diciembre '!K66</f>
        <v>0</v>
      </c>
      <c r="L66" s="149">
        <f>+Enero!L66+Febrero!L66+'Marzo '!L66+'Abril '!L66+'Mayo '!L66+Junio!L66+Julio!L66+Agosto!L66+Septiembre!L66+'Octubre '!L66+Noviembre!L66+'Diciembre '!L66</f>
        <v>0</v>
      </c>
      <c r="M66" s="149">
        <f>+Enero!M66+Febrero!M66+'Marzo '!M66+'Abril '!M66+'Mayo '!M66+Junio!M66+Julio!M66+Agosto!M66+Septiembre!M66+'Octubre '!M66+Noviembre!M66+'Diciembre '!M66</f>
        <v>0</v>
      </c>
      <c r="N66" s="149">
        <f>+Enero!N66+Febrero!N66+'Marzo '!N66+'Abril '!N66+'Mayo '!N66+Junio!N66+Julio!N66+Agosto!N66+Septiembre!N66+'Octubre '!N66+Noviembre!N66+'Diciembre '!N66</f>
        <v>1</v>
      </c>
      <c r="O66" s="149">
        <f>+Enero!O66+Febrero!O66+'Marzo '!O66+'Abril '!O66+'Mayo '!O66+Junio!O66+Julio!O66+Agosto!O66+Septiembre!O66+'Octubre '!O66+Noviembre!O66+'Diciembre '!O66</f>
        <v>0</v>
      </c>
      <c r="P66" s="149">
        <f>+Enero!P66+Febrero!P66+'Marzo '!P66+'Abril '!P66+'Mayo '!P66+Junio!P66+Julio!P66+Agosto!P66+Septiembre!P66+'Octubre '!P66+Noviembre!P66+'Diciembre '!P66</f>
        <v>0</v>
      </c>
      <c r="Q66" s="149">
        <f>+Enero!Q66+Febrero!Q66+'Marzo '!Q66+'Abril '!Q66+'Mayo '!Q66+Junio!Q66+Julio!Q66+Agosto!Q66+Septiembre!Q66+'Octubre '!Q66+Noviembre!Q66+'Diciembre '!Q66</f>
        <v>0</v>
      </c>
      <c r="R66" s="149">
        <f>+Enero!R66+Febrero!R66+'Marzo '!R66+'Abril '!R66+'Mayo '!R66+Junio!R66+Julio!R66+Agosto!R66+Septiembre!R66+'Octubre '!R66+Noviembre!R66+'Diciembre '!R66</f>
        <v>0</v>
      </c>
      <c r="S66" s="149">
        <f>+Enero!S66+Febrero!S66+'Marzo '!S66+'Abril '!S66+'Mayo '!S66+Junio!S66+Julio!S66+Agosto!S66+Septiembre!S66+'Octubre '!S66+Noviembre!S66+'Diciembre '!S66</f>
        <v>0</v>
      </c>
      <c r="T66" s="74">
        <f>+Enero!T66+Febrero!T66+'Marzo '!T66+'Abril '!T66+'Mayo '!T66+Junio!T66+Julio!T66+Agosto!T66+Septiembre!T66+'Octubre '!T66+Noviembre!T66+'Diciembre '!T66</f>
        <v>0</v>
      </c>
      <c r="U66" s="24">
        <f>+Enero!U66+Febrero!U66+'Marzo '!U66+'Abril '!U66+'Mayo '!U66+Junio!U66+Julio!U66+Agosto!U66+Septiembre!U66+'Octubre '!U66+Noviembre!U66+'Diciembre '!U66</f>
        <v>0</v>
      </c>
      <c r="V66" s="74">
        <f>+Enero!V66+Febrero!V66+'Marzo '!V66+'Abril '!V66+'Mayo '!V66+Junio!V66+Julio!V66+Agosto!V66+Septiembre!V66+'Octubre '!V66+Noviembre!V66+'Diciembre '!V66</f>
        <v>1</v>
      </c>
      <c r="W66" s="75">
        <f>+Enero!W66+Febrero!W66+'Marzo '!W66+'Abril '!W66+'Mayo '!W66+Junio!W66+Julio!W66+Agosto!W66+Septiembre!W66+'Octubre '!W66+Noviembre!W66+'Diciembre '!W66</f>
        <v>1</v>
      </c>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f t="shared" si="23"/>
        <v>0</v>
      </c>
      <c r="BG66" s="133"/>
      <c r="BH66" s="133"/>
      <c r="BI66" s="133"/>
      <c r="BK66" s="133"/>
      <c r="BL66" s="133"/>
      <c r="BM66" s="133"/>
      <c r="BN66" s="133"/>
      <c r="BO66" s="133"/>
    </row>
    <row r="67" spans="1:67" ht="15.75" customHeight="1" x14ac:dyDescent="0.15">
      <c r="A67" s="323"/>
      <c r="B67" s="147" t="s">
        <v>58</v>
      </c>
      <c r="C67" s="17">
        <f t="shared" si="19"/>
        <v>0</v>
      </c>
      <c r="D67" s="148">
        <f>+Enero!D67+Febrero!D67+'Marzo '!D67+'Abril '!D67+'Mayo '!D67+Junio!D67+Julio!D67+Agosto!D67+Septiembre!D67+'Octubre '!D67+Noviembre!D67+'Diciembre '!D67</f>
        <v>0</v>
      </c>
      <c r="E67" s="72">
        <f>+Enero!E67+Febrero!E67+'Marzo '!E67+'Abril '!E67+'Mayo '!E67+Junio!E67+Julio!E67+Agosto!E67+Septiembre!E67+'Octubre '!E67+Noviembre!E67+'Diciembre '!E67</f>
        <v>0</v>
      </c>
      <c r="F67" s="73">
        <f>+Enero!F67+Febrero!F67+'Marzo '!F67+'Abril '!F67+'Mayo '!F67+Junio!F67+Julio!F67+Agosto!F67+Septiembre!F67+'Octubre '!F67+Noviembre!F67+'Diciembre '!F67</f>
        <v>0</v>
      </c>
      <c r="G67" s="73">
        <f>+Enero!G67+Febrero!G67+'Marzo '!G67+'Abril '!G67+'Mayo '!G67+Junio!G67+Julio!G67+Agosto!G67+Septiembre!G67+'Octubre '!G67+Noviembre!G67+'Diciembre '!G67</f>
        <v>0</v>
      </c>
      <c r="H67" s="73">
        <f>+Enero!H67+Febrero!H67+'Marzo '!H67+'Abril '!H67+'Mayo '!H67+Junio!H67+Julio!H67+Agosto!H67+Septiembre!H67+'Octubre '!H67+Noviembre!H67+'Diciembre '!H67</f>
        <v>0</v>
      </c>
      <c r="I67" s="149">
        <f>+Enero!I67+Febrero!I67+'Marzo '!I67+'Abril '!I67+'Mayo '!I67+Junio!I67+Julio!I67+Agosto!I67+Septiembre!I67+'Octubre '!I67+Noviembre!I67+'Diciembre '!I67</f>
        <v>0</v>
      </c>
      <c r="J67" s="149">
        <f>+Enero!J67+Febrero!J67+'Marzo '!J67+'Abril '!J67+'Mayo '!J67+Junio!J67+Julio!J67+Agosto!J67+Septiembre!J67+'Octubre '!J67+Noviembre!J67+'Diciembre '!J67</f>
        <v>0</v>
      </c>
      <c r="K67" s="149">
        <f>+Enero!K67+Febrero!K67+'Marzo '!K67+'Abril '!K67+'Mayo '!K67+Junio!K67+Julio!K67+Agosto!K67+Septiembre!K67+'Octubre '!K67+Noviembre!K67+'Diciembre '!K67</f>
        <v>0</v>
      </c>
      <c r="L67" s="149">
        <f>+Enero!L67+Febrero!L67+'Marzo '!L67+'Abril '!L67+'Mayo '!L67+Junio!L67+Julio!L67+Agosto!L67+Septiembre!L67+'Octubre '!L67+Noviembre!L67+'Diciembre '!L67</f>
        <v>0</v>
      </c>
      <c r="M67" s="149">
        <f>+Enero!M67+Febrero!M67+'Marzo '!M67+'Abril '!M67+'Mayo '!M67+Junio!M67+Julio!M67+Agosto!M67+Septiembre!M67+'Octubre '!M67+Noviembre!M67+'Diciembre '!M67</f>
        <v>0</v>
      </c>
      <c r="N67" s="149">
        <f>+Enero!N67+Febrero!N67+'Marzo '!N67+'Abril '!N67+'Mayo '!N67+Junio!N67+Julio!N67+Agosto!N67+Septiembre!N67+'Octubre '!N67+Noviembre!N67+'Diciembre '!N67</f>
        <v>0</v>
      </c>
      <c r="O67" s="149">
        <f>+Enero!O67+Febrero!O67+'Marzo '!O67+'Abril '!O67+'Mayo '!O67+Junio!O67+Julio!O67+Agosto!O67+Septiembre!O67+'Octubre '!O67+Noviembre!O67+'Diciembre '!O67</f>
        <v>0</v>
      </c>
      <c r="P67" s="149">
        <f>+Enero!P67+Febrero!P67+'Marzo '!P67+'Abril '!P67+'Mayo '!P67+Junio!P67+Julio!P67+Agosto!P67+Septiembre!P67+'Octubre '!P67+Noviembre!P67+'Diciembre '!P67</f>
        <v>0</v>
      </c>
      <c r="Q67" s="149">
        <f>+Enero!Q67+Febrero!Q67+'Marzo '!Q67+'Abril '!Q67+'Mayo '!Q67+Junio!Q67+Julio!Q67+Agosto!Q67+Septiembre!Q67+'Octubre '!Q67+Noviembre!Q67+'Diciembre '!Q67</f>
        <v>0</v>
      </c>
      <c r="R67" s="149">
        <f>+Enero!R67+Febrero!R67+'Marzo '!R67+'Abril '!R67+'Mayo '!R67+Junio!R67+Julio!R67+Agosto!R67+Septiembre!R67+'Octubre '!R67+Noviembre!R67+'Diciembre '!R67</f>
        <v>0</v>
      </c>
      <c r="S67" s="149">
        <f>+Enero!S67+Febrero!S67+'Marzo '!S67+'Abril '!S67+'Mayo '!S67+Junio!S67+Julio!S67+Agosto!S67+Septiembre!S67+'Octubre '!S67+Noviembre!S67+'Diciembre '!S67</f>
        <v>0</v>
      </c>
      <c r="T67" s="74">
        <f>+Enero!T67+Febrero!T67+'Marzo '!T67+'Abril '!T67+'Mayo '!T67+Junio!T67+Julio!T67+Agosto!T67+Septiembre!T67+'Octubre '!T67+Noviembre!T67+'Diciembre '!T67</f>
        <v>0</v>
      </c>
      <c r="U67" s="24">
        <f>+Enero!U67+Febrero!U67+'Marzo '!U67+'Abril '!U67+'Mayo '!U67+Junio!U67+Julio!U67+Agosto!U67+Septiembre!U67+'Octubre '!U67+Noviembre!U67+'Diciembre '!U67</f>
        <v>0</v>
      </c>
      <c r="V67" s="74">
        <f>+Enero!V67+Febrero!V67+'Marzo '!V67+'Abril '!V67+'Mayo '!V67+Junio!V67+Julio!V67+Agosto!V67+Septiembre!V67+'Octubre '!V67+Noviembre!V67+'Diciembre '!V67</f>
        <v>0</v>
      </c>
      <c r="W67" s="75">
        <f>+Enero!W67+Febrero!W67+'Marzo '!W67+'Abril '!W67+'Mayo '!W67+Junio!W67+Julio!W67+Agosto!W67+Septiembre!W67+'Octubre '!W67+Noviembre!W67+'Diciembre '!W67</f>
        <v>0</v>
      </c>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f>+Enero!D68+Febrero!D68+'Marzo '!D68+'Abril '!D68+'Mayo '!D68+Junio!D68+Julio!D68+Agosto!D68+Septiembre!D68+'Octubre '!D68+Noviembre!D68+'Diciembre '!D68</f>
        <v>0</v>
      </c>
      <c r="E68" s="72">
        <f>+Enero!E68+Febrero!E68+'Marzo '!E68+'Abril '!E68+'Mayo '!E68+Junio!E68+Julio!E68+Agosto!E68+Septiembre!E68+'Octubre '!E68+Noviembre!E68+'Diciembre '!E68</f>
        <v>0</v>
      </c>
      <c r="F68" s="73">
        <f>+Enero!F68+Febrero!F68+'Marzo '!F68+'Abril '!F68+'Mayo '!F68+Junio!F68+Julio!F68+Agosto!F68+Septiembre!F68+'Octubre '!F68+Noviembre!F68+'Diciembre '!F68</f>
        <v>0</v>
      </c>
      <c r="G68" s="73">
        <f>+Enero!G68+Febrero!G68+'Marzo '!G68+'Abril '!G68+'Mayo '!G68+Junio!G68+Julio!G68+Agosto!G68+Septiembre!G68+'Octubre '!G68+Noviembre!G68+'Diciembre '!G68</f>
        <v>0</v>
      </c>
      <c r="H68" s="73">
        <f>+Enero!H68+Febrero!H68+'Marzo '!H68+'Abril '!H68+'Mayo '!H68+Junio!H68+Julio!H68+Agosto!H68+Septiembre!H68+'Octubre '!H68+Noviembre!H68+'Diciembre '!H68</f>
        <v>0</v>
      </c>
      <c r="I68" s="149">
        <f>+Enero!I68+Febrero!I68+'Marzo '!I68+'Abril '!I68+'Mayo '!I68+Junio!I68+Julio!I68+Agosto!I68+Septiembre!I68+'Octubre '!I68+Noviembre!I68+'Diciembre '!I68</f>
        <v>0</v>
      </c>
      <c r="J68" s="149">
        <f>+Enero!J68+Febrero!J68+'Marzo '!J68+'Abril '!J68+'Mayo '!J68+Junio!J68+Julio!J68+Agosto!J68+Septiembre!J68+'Octubre '!J68+Noviembre!J68+'Diciembre '!J68</f>
        <v>0</v>
      </c>
      <c r="K68" s="149">
        <f>+Enero!K68+Febrero!K68+'Marzo '!K68+'Abril '!K68+'Mayo '!K68+Junio!K68+Julio!K68+Agosto!K68+Septiembre!K68+'Octubre '!K68+Noviembre!K68+'Diciembre '!K68</f>
        <v>0</v>
      </c>
      <c r="L68" s="149">
        <f>+Enero!L68+Febrero!L68+'Marzo '!L68+'Abril '!L68+'Mayo '!L68+Junio!L68+Julio!L68+Agosto!L68+Septiembre!L68+'Octubre '!L68+Noviembre!L68+'Diciembre '!L68</f>
        <v>0</v>
      </c>
      <c r="M68" s="149">
        <f>+Enero!M68+Febrero!M68+'Marzo '!M68+'Abril '!M68+'Mayo '!M68+Junio!M68+Julio!M68+Agosto!M68+Septiembre!M68+'Octubre '!M68+Noviembre!M68+'Diciembre '!M68</f>
        <v>0</v>
      </c>
      <c r="N68" s="149">
        <f>+Enero!N68+Febrero!N68+'Marzo '!N68+'Abril '!N68+'Mayo '!N68+Junio!N68+Julio!N68+Agosto!N68+Septiembre!N68+'Octubre '!N68+Noviembre!N68+'Diciembre '!N68</f>
        <v>0</v>
      </c>
      <c r="O68" s="149">
        <f>+Enero!O68+Febrero!O68+'Marzo '!O68+'Abril '!O68+'Mayo '!O68+Junio!O68+Julio!O68+Agosto!O68+Septiembre!O68+'Octubre '!O68+Noviembre!O68+'Diciembre '!O68</f>
        <v>0</v>
      </c>
      <c r="P68" s="149">
        <f>+Enero!P68+Febrero!P68+'Marzo '!P68+'Abril '!P68+'Mayo '!P68+Junio!P68+Julio!P68+Agosto!P68+Septiembre!P68+'Octubre '!P68+Noviembre!P68+'Diciembre '!P68</f>
        <v>0</v>
      </c>
      <c r="Q68" s="149">
        <f>+Enero!Q68+Febrero!Q68+'Marzo '!Q68+'Abril '!Q68+'Mayo '!Q68+Junio!Q68+Julio!Q68+Agosto!Q68+Septiembre!Q68+'Octubre '!Q68+Noviembre!Q68+'Diciembre '!Q68</f>
        <v>0</v>
      </c>
      <c r="R68" s="149">
        <f>+Enero!R68+Febrero!R68+'Marzo '!R68+'Abril '!R68+'Mayo '!R68+Junio!R68+Julio!R68+Agosto!R68+Septiembre!R68+'Octubre '!R68+Noviembre!R68+'Diciembre '!R68</f>
        <v>0</v>
      </c>
      <c r="S68" s="149">
        <f>+Enero!S68+Febrero!S68+'Marzo '!S68+'Abril '!S68+'Mayo '!S68+Junio!S68+Julio!S68+Agosto!S68+Septiembre!S68+'Octubre '!S68+Noviembre!S68+'Diciembre '!S68</f>
        <v>0</v>
      </c>
      <c r="T68" s="74">
        <f>+Enero!T68+Febrero!T68+'Marzo '!T68+'Abril '!T68+'Mayo '!T68+Junio!T68+Julio!T68+Agosto!T68+Septiembre!T68+'Octubre '!T68+Noviembre!T68+'Diciembre '!T68</f>
        <v>0</v>
      </c>
      <c r="U68" s="24">
        <f>+Enero!U68+Febrero!U68+'Marzo '!U68+'Abril '!U68+'Mayo '!U68+Junio!U68+Julio!U68+Agosto!U68+Septiembre!U68+'Octubre '!U68+Noviembre!U68+'Diciembre '!U68</f>
        <v>0</v>
      </c>
      <c r="V68" s="74">
        <f>+Enero!V68+Febrero!V68+'Marzo '!V68+'Abril '!V68+'Mayo '!V68+Junio!V68+Julio!V68+Agosto!V68+Septiembre!V68+'Octubre '!V68+Noviembre!V68+'Diciembre '!V68</f>
        <v>0</v>
      </c>
      <c r="W68" s="75">
        <f>+Enero!W68+Febrero!W68+'Marzo '!W68+'Abril '!W68+'Mayo '!W68+Junio!W68+Julio!W68+Agosto!W68+Septiembre!W68+'Octubre '!W68+Noviembre!W68+'Diciembre '!W68</f>
        <v>0</v>
      </c>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f>+Enero!D69+Febrero!D69+'Marzo '!D69+'Abril '!D69+'Mayo '!D69+Junio!D69+Julio!D69+Agosto!D69+Septiembre!D69+'Octubre '!D69+Noviembre!D69+'Diciembre '!D69</f>
        <v>0</v>
      </c>
      <c r="E69" s="87">
        <f>+Enero!E69+Febrero!E69+'Marzo '!E69+'Abril '!E69+'Mayo '!E69+Junio!E69+Julio!E69+Agosto!E69+Septiembre!E69+'Octubre '!E69+Noviembre!E69+'Diciembre '!E69</f>
        <v>0</v>
      </c>
      <c r="F69" s="88">
        <f>+Enero!F69+Febrero!F69+'Marzo '!F69+'Abril '!F69+'Mayo '!F69+Junio!F69+Julio!F69+Agosto!F69+Septiembre!F69+'Octubre '!F69+Noviembre!F69+'Diciembre '!F69</f>
        <v>0</v>
      </c>
      <c r="G69" s="88">
        <f>+Enero!G69+Febrero!G69+'Marzo '!G69+'Abril '!G69+'Mayo '!G69+Junio!G69+Julio!G69+Agosto!G69+Septiembre!G69+'Octubre '!G69+Noviembre!G69+'Diciembre '!G69</f>
        <v>0</v>
      </c>
      <c r="H69" s="88">
        <f>+Enero!H69+Febrero!H69+'Marzo '!H69+'Abril '!H69+'Mayo '!H69+Junio!H69+Julio!H69+Agosto!H69+Septiembre!H69+'Octubre '!H69+Noviembre!H69+'Diciembre '!H69</f>
        <v>0</v>
      </c>
      <c r="I69" s="152">
        <f>+Enero!I69+Febrero!I69+'Marzo '!I69+'Abril '!I69+'Mayo '!I69+Junio!I69+Julio!I69+Agosto!I69+Septiembre!I69+'Octubre '!I69+Noviembre!I69+'Diciembre '!I69</f>
        <v>0</v>
      </c>
      <c r="J69" s="152">
        <f>+Enero!J69+Febrero!J69+'Marzo '!J69+'Abril '!J69+'Mayo '!J69+Junio!J69+Julio!J69+Agosto!J69+Septiembre!J69+'Octubre '!J69+Noviembre!J69+'Diciembre '!J69</f>
        <v>0</v>
      </c>
      <c r="K69" s="152">
        <f>+Enero!K69+Febrero!K69+'Marzo '!K69+'Abril '!K69+'Mayo '!K69+Junio!K69+Julio!K69+Agosto!K69+Septiembre!K69+'Octubre '!K69+Noviembre!K69+'Diciembre '!K69</f>
        <v>0</v>
      </c>
      <c r="L69" s="152">
        <f>+Enero!L69+Febrero!L69+'Marzo '!L69+'Abril '!L69+'Mayo '!L69+Junio!L69+Julio!L69+Agosto!L69+Septiembre!L69+'Octubre '!L69+Noviembre!L69+'Diciembre '!L69</f>
        <v>0</v>
      </c>
      <c r="M69" s="152">
        <f>+Enero!M69+Febrero!M69+'Marzo '!M69+'Abril '!M69+'Mayo '!M69+Junio!M69+Julio!M69+Agosto!M69+Septiembre!M69+'Octubre '!M69+Noviembre!M69+'Diciembre '!M69</f>
        <v>0</v>
      </c>
      <c r="N69" s="152">
        <f>+Enero!N69+Febrero!N69+'Marzo '!N69+'Abril '!N69+'Mayo '!N69+Junio!N69+Julio!N69+Agosto!N69+Septiembre!N69+'Octubre '!N69+Noviembre!N69+'Diciembre '!N69</f>
        <v>0</v>
      </c>
      <c r="O69" s="152">
        <f>+Enero!O69+Febrero!O69+'Marzo '!O69+'Abril '!O69+'Mayo '!O69+Junio!O69+Julio!O69+Agosto!O69+Septiembre!O69+'Octubre '!O69+Noviembre!O69+'Diciembre '!O69</f>
        <v>0</v>
      </c>
      <c r="P69" s="152">
        <f>+Enero!P69+Febrero!P69+'Marzo '!P69+'Abril '!P69+'Mayo '!P69+Junio!P69+Julio!P69+Agosto!P69+Septiembre!P69+'Octubre '!P69+Noviembre!P69+'Diciembre '!P69</f>
        <v>0</v>
      </c>
      <c r="Q69" s="152">
        <f>+Enero!Q69+Febrero!Q69+'Marzo '!Q69+'Abril '!Q69+'Mayo '!Q69+Junio!Q69+Julio!Q69+Agosto!Q69+Septiembre!Q69+'Octubre '!Q69+Noviembre!Q69+'Diciembre '!Q69</f>
        <v>0</v>
      </c>
      <c r="R69" s="152">
        <f>+Enero!R69+Febrero!R69+'Marzo '!R69+'Abril '!R69+'Mayo '!R69+Junio!R69+Julio!R69+Agosto!R69+Septiembre!R69+'Octubre '!R69+Noviembre!R69+'Diciembre '!R69</f>
        <v>0</v>
      </c>
      <c r="S69" s="152">
        <f>+Enero!S69+Febrero!S69+'Marzo '!S69+'Abril '!S69+'Mayo '!S69+Junio!S69+Julio!S69+Agosto!S69+Septiembre!S69+'Octubre '!S69+Noviembre!S69+'Diciembre '!S69</f>
        <v>0</v>
      </c>
      <c r="T69" s="89">
        <f>+Enero!T69+Febrero!T69+'Marzo '!T69+'Abril '!T69+'Mayo '!T69+Junio!T69+Julio!T69+Agosto!T69+Septiembre!T69+'Octubre '!T69+Noviembre!T69+'Diciembre '!T69</f>
        <v>0</v>
      </c>
      <c r="U69" s="26">
        <f>+Enero!U69+Febrero!U69+'Marzo '!U69+'Abril '!U69+'Mayo '!U69+Junio!U69+Julio!U69+Agosto!U69+Septiembre!U69+'Octubre '!U69+Noviembre!U69+'Diciembre '!U69</f>
        <v>0</v>
      </c>
      <c r="V69" s="89">
        <f>+Enero!V69+Febrero!V69+'Marzo '!V69+'Abril '!V69+'Mayo '!V69+Junio!V69+Julio!V69+Agosto!V69+Septiembre!V69+'Octubre '!V69+Noviembre!V69+'Diciembre '!V69</f>
        <v>0</v>
      </c>
      <c r="W69" s="90">
        <f>+Enero!W69+Febrero!W69+'Marzo '!W69+'Abril '!W69+'Mayo '!W69+Junio!W69+Julio!W69+Agosto!W69+Septiembre!W69+'Octubre '!W69+Noviembre!W69+'Diciembre '!W69</f>
        <v>0</v>
      </c>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f>+Enero!D70+Febrero!D70+'Marzo '!D70+'Abril '!D70+'Mayo '!D70+Junio!D70+Julio!D70+Agosto!D70+Septiembre!D70+'Octubre '!D70+Noviembre!D70+'Diciembre '!D70</f>
        <v>0</v>
      </c>
      <c r="E70" s="153">
        <f>+Enero!E70+Febrero!E70+'Marzo '!E70+'Abril '!E70+'Mayo '!E70+Junio!E70+Julio!E70+Agosto!E70+Septiembre!E70+'Octubre '!E70+Noviembre!E70+'Diciembre '!E70</f>
        <v>0</v>
      </c>
      <c r="F70" s="65">
        <f>+Enero!F70+Febrero!F70+'Marzo '!F70+'Abril '!F70+'Mayo '!F70+Junio!F70+Julio!F70+Agosto!F70+Septiembre!F70+'Octubre '!F70+Noviembre!F70+'Diciembre '!F70</f>
        <v>0</v>
      </c>
      <c r="G70" s="65">
        <f>+Enero!G70+Febrero!G70+'Marzo '!G70+'Abril '!G70+'Mayo '!G70+Junio!G70+Julio!G70+Agosto!G70+Septiembre!G70+'Octubre '!G70+Noviembre!G70+'Diciembre '!G70</f>
        <v>0</v>
      </c>
      <c r="H70" s="65">
        <f>+Enero!H70+Febrero!H70+'Marzo '!H70+'Abril '!H70+'Mayo '!H70+Junio!H70+Julio!H70+Agosto!H70+Septiembre!H70+'Octubre '!H70+Noviembre!H70+'Diciembre '!H70</f>
        <v>0</v>
      </c>
      <c r="I70" s="154">
        <f>+Enero!I70+Febrero!I70+'Marzo '!I70+'Abril '!I70+'Mayo '!I70+Junio!I70+Julio!I70+Agosto!I70+Septiembre!I70+'Octubre '!I70+Noviembre!I70+'Diciembre '!I70</f>
        <v>0</v>
      </c>
      <c r="J70" s="154">
        <f>+Enero!J70+Febrero!J70+'Marzo '!J70+'Abril '!J70+'Mayo '!J70+Junio!J70+Julio!J70+Agosto!J70+Septiembre!J70+'Octubre '!J70+Noviembre!J70+'Diciembre '!J70</f>
        <v>0</v>
      </c>
      <c r="K70" s="154">
        <f>+Enero!K70+Febrero!K70+'Marzo '!K70+'Abril '!K70+'Mayo '!K70+Junio!K70+Julio!K70+Agosto!K70+Septiembre!K70+'Octubre '!K70+Noviembre!K70+'Diciembre '!K70</f>
        <v>0</v>
      </c>
      <c r="L70" s="154">
        <f>+Enero!L70+Febrero!L70+'Marzo '!L70+'Abril '!L70+'Mayo '!L70+Junio!L70+Julio!L70+Agosto!L70+Septiembre!L70+'Octubre '!L70+Noviembre!L70+'Diciembre '!L70</f>
        <v>0</v>
      </c>
      <c r="M70" s="154">
        <f>+Enero!M70+Febrero!M70+'Marzo '!M70+'Abril '!M70+'Mayo '!M70+Junio!M70+Julio!M70+Agosto!M70+Septiembre!M70+'Octubre '!M70+Noviembre!M70+'Diciembre '!M70</f>
        <v>0</v>
      </c>
      <c r="N70" s="154">
        <f>+Enero!N70+Febrero!N70+'Marzo '!N70+'Abril '!N70+'Mayo '!N70+Junio!N70+Julio!N70+Agosto!N70+Septiembre!N70+'Octubre '!N70+Noviembre!N70+'Diciembre '!N70</f>
        <v>0</v>
      </c>
      <c r="O70" s="154">
        <f>+Enero!O70+Febrero!O70+'Marzo '!O70+'Abril '!O70+'Mayo '!O70+Junio!O70+Julio!O70+Agosto!O70+Septiembre!O70+'Octubre '!O70+Noviembre!O70+'Diciembre '!O70</f>
        <v>0</v>
      </c>
      <c r="P70" s="154">
        <f>+Enero!P70+Febrero!P70+'Marzo '!P70+'Abril '!P70+'Mayo '!P70+Junio!P70+Julio!P70+Agosto!P70+Septiembre!P70+'Octubre '!P70+Noviembre!P70+'Diciembre '!P70</f>
        <v>0</v>
      </c>
      <c r="Q70" s="154">
        <f>+Enero!Q70+Febrero!Q70+'Marzo '!Q70+'Abril '!Q70+'Mayo '!Q70+Junio!Q70+Julio!Q70+Agosto!Q70+Septiembre!Q70+'Octubre '!Q70+Noviembre!Q70+'Diciembre '!Q70</f>
        <v>0</v>
      </c>
      <c r="R70" s="154">
        <f>+Enero!R70+Febrero!R70+'Marzo '!R70+'Abril '!R70+'Mayo '!R70+Junio!R70+Julio!R70+Agosto!R70+Septiembre!R70+'Octubre '!R70+Noviembre!R70+'Diciembre '!R70</f>
        <v>0</v>
      </c>
      <c r="S70" s="154">
        <f>+Enero!S70+Febrero!S70+'Marzo '!S70+'Abril '!S70+'Mayo '!S70+Junio!S70+Julio!S70+Agosto!S70+Septiembre!S70+'Octubre '!S70+Noviembre!S70+'Diciembre '!S70</f>
        <v>0</v>
      </c>
      <c r="T70" s="155">
        <f>+Enero!T70+Febrero!T70+'Marzo '!T70+'Abril '!T70+'Mayo '!T70+Junio!T70+Julio!T70+Agosto!T70+Septiembre!T70+'Octubre '!T70+Noviembre!T70+'Diciembre '!T70</f>
        <v>0</v>
      </c>
      <c r="U70" s="32">
        <f>+Enero!U70+Febrero!U70+'Marzo '!U70+'Abril '!U70+'Mayo '!U70+Junio!U70+Julio!U70+Agosto!U70+Septiembre!U70+'Octubre '!U70+Noviembre!U70+'Diciembre '!U70</f>
        <v>0</v>
      </c>
      <c r="V70" s="66">
        <f>+Enero!V70+Febrero!V70+'Marzo '!V70+'Abril '!V70+'Mayo '!V70+Junio!V70+Julio!V70+Agosto!V70+Septiembre!V70+'Octubre '!V70+Noviembre!V70+'Diciembre '!V70</f>
        <v>0</v>
      </c>
      <c r="W70" s="67">
        <f>+Enero!W70+Febrero!W70+'Marzo '!W70+'Abril '!W70+'Mayo '!W70+Junio!W70+Julio!W70+Agosto!W70+Septiembre!W70+'Octubre '!W70+Noviembre!W70+'Diciembre '!W70</f>
        <v>0</v>
      </c>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f>+Enero!D71+Febrero!D71+'Marzo '!D71+'Abril '!D71+'Mayo '!D71+Junio!D71+Julio!D71+Agosto!D71+Septiembre!D71+'Octubre '!D71+Noviembre!D71+'Diciembre '!D71</f>
        <v>0</v>
      </c>
      <c r="E71" s="156">
        <f>+Enero!E71+Febrero!E71+'Marzo '!E71+'Abril '!E71+'Mayo '!E71+Junio!E71+Julio!E71+Agosto!E71+Septiembre!E71+'Octubre '!E71+Noviembre!E71+'Diciembre '!E71</f>
        <v>0</v>
      </c>
      <c r="F71" s="88">
        <f>+Enero!F71+Febrero!F71+'Marzo '!F71+'Abril '!F71+'Mayo '!F71+Junio!F71+Julio!F71+Agosto!F71+Septiembre!F71+'Octubre '!F71+Noviembre!F71+'Diciembre '!F71</f>
        <v>0</v>
      </c>
      <c r="G71" s="88">
        <f>+Enero!G71+Febrero!G71+'Marzo '!G71+'Abril '!G71+'Mayo '!G71+Junio!G71+Julio!G71+Agosto!G71+Septiembre!G71+'Octubre '!G71+Noviembre!G71+'Diciembre '!G71</f>
        <v>0</v>
      </c>
      <c r="H71" s="88">
        <f>+Enero!H71+Febrero!H71+'Marzo '!H71+'Abril '!H71+'Mayo '!H71+Junio!H71+Julio!H71+Agosto!H71+Septiembre!H71+'Octubre '!H71+Noviembre!H71+'Diciembre '!H71</f>
        <v>0</v>
      </c>
      <c r="I71" s="157">
        <f>+Enero!I71+Febrero!I71+'Marzo '!I71+'Abril '!I71+'Mayo '!I71+Junio!I71+Julio!I71+Agosto!I71+Septiembre!I71+'Octubre '!I71+Noviembre!I71+'Diciembre '!I71</f>
        <v>0</v>
      </c>
      <c r="J71" s="157">
        <f>+Enero!J71+Febrero!J71+'Marzo '!J71+'Abril '!J71+'Mayo '!J71+Junio!J71+Julio!J71+Agosto!J71+Septiembre!J71+'Octubre '!J71+Noviembre!J71+'Diciembre '!J71</f>
        <v>0</v>
      </c>
      <c r="K71" s="157">
        <f>+Enero!K71+Febrero!K71+'Marzo '!K71+'Abril '!K71+'Mayo '!K71+Junio!K71+Julio!K71+Agosto!K71+Septiembre!K71+'Octubre '!K71+Noviembre!K71+'Diciembre '!K71</f>
        <v>0</v>
      </c>
      <c r="L71" s="157">
        <f>+Enero!L71+Febrero!L71+'Marzo '!L71+'Abril '!L71+'Mayo '!L71+Junio!L71+Julio!L71+Agosto!L71+Septiembre!L71+'Octubre '!L71+Noviembre!L71+'Diciembre '!L71</f>
        <v>0</v>
      </c>
      <c r="M71" s="157">
        <f>+Enero!M71+Febrero!M71+'Marzo '!M71+'Abril '!M71+'Mayo '!M71+Junio!M71+Julio!M71+Agosto!M71+Septiembre!M71+'Octubre '!M71+Noviembre!M71+'Diciembre '!M71</f>
        <v>0</v>
      </c>
      <c r="N71" s="157">
        <f>+Enero!N71+Febrero!N71+'Marzo '!N71+'Abril '!N71+'Mayo '!N71+Junio!N71+Julio!N71+Agosto!N71+Septiembre!N71+'Octubre '!N71+Noviembre!N71+'Diciembre '!N71</f>
        <v>0</v>
      </c>
      <c r="O71" s="157">
        <f>+Enero!O71+Febrero!O71+'Marzo '!O71+'Abril '!O71+'Mayo '!O71+Junio!O71+Julio!O71+Agosto!O71+Septiembre!O71+'Octubre '!O71+Noviembre!O71+'Diciembre '!O71</f>
        <v>0</v>
      </c>
      <c r="P71" s="157">
        <f>+Enero!P71+Febrero!P71+'Marzo '!P71+'Abril '!P71+'Mayo '!P71+Junio!P71+Julio!P71+Agosto!P71+Septiembre!P71+'Octubre '!P71+Noviembre!P71+'Diciembre '!P71</f>
        <v>0</v>
      </c>
      <c r="Q71" s="157">
        <f>+Enero!Q71+Febrero!Q71+'Marzo '!Q71+'Abril '!Q71+'Mayo '!Q71+Junio!Q71+Julio!Q71+Agosto!Q71+Septiembre!Q71+'Octubre '!Q71+Noviembre!Q71+'Diciembre '!Q71</f>
        <v>0</v>
      </c>
      <c r="R71" s="157">
        <f>+Enero!R71+Febrero!R71+'Marzo '!R71+'Abril '!R71+'Mayo '!R71+Junio!R71+Julio!R71+Agosto!R71+Septiembre!R71+'Octubre '!R71+Noviembre!R71+'Diciembre '!R71</f>
        <v>0</v>
      </c>
      <c r="S71" s="157">
        <f>+Enero!S71+Febrero!S71+'Marzo '!S71+'Abril '!S71+'Mayo '!S71+Junio!S71+Julio!S71+Agosto!S71+Septiembre!S71+'Octubre '!S71+Noviembre!S71+'Diciembre '!S71</f>
        <v>0</v>
      </c>
      <c r="T71" s="158">
        <f>+Enero!T71+Febrero!T71+'Marzo '!T71+'Abril '!T71+'Mayo '!T71+Junio!T71+Julio!T71+Agosto!T71+Septiembre!T71+'Octubre '!T71+Noviembre!T71+'Diciembre '!T71</f>
        <v>0</v>
      </c>
      <c r="U71" s="26">
        <f>+Enero!U71+Febrero!U71+'Marzo '!U71+'Abril '!U71+'Mayo '!U71+Junio!U71+Julio!U71+Agosto!U71+Septiembre!U71+'Octubre '!U71+Noviembre!U71+'Diciembre '!U71</f>
        <v>0</v>
      </c>
      <c r="V71" s="89">
        <f>+Enero!V71+Febrero!V71+'Marzo '!V71+'Abril '!V71+'Mayo '!V71+Junio!V71+Julio!V71+Agosto!V71+Septiembre!V71+'Octubre '!V71+Noviembre!V71+'Diciembre '!V71</f>
        <v>0</v>
      </c>
      <c r="W71" s="90">
        <f>+Enero!W71+Febrero!W71+'Marzo '!W71+'Abril '!W71+'Mayo '!W71+Junio!W71+Julio!W71+Agosto!W71+Septiembre!W71+'Octubre '!W71+Noviembre!W71+'Diciembre '!W71</f>
        <v>0</v>
      </c>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f>+Enero!D72+Febrero!D72+'Marzo '!D72+'Abril '!D72+'Mayo '!D72+Junio!D72+Julio!D72+Agosto!D72+Septiembre!D72+'Octubre '!D72+Noviembre!D72+'Diciembre '!D72</f>
        <v>0</v>
      </c>
      <c r="E72" s="153">
        <f>+Enero!E72+Febrero!E72+'Marzo '!E72+'Abril '!E72+'Mayo '!E72+Junio!E72+Julio!E72+Agosto!E72+Septiembre!E72+'Octubre '!E72+Noviembre!E72+'Diciembre '!E72</f>
        <v>0</v>
      </c>
      <c r="F72" s="65">
        <f>+Enero!F72+Febrero!F72+'Marzo '!F72+'Abril '!F72+'Mayo '!F72+Junio!F72+Julio!F72+Agosto!F72+Septiembre!F72+'Octubre '!F72+Noviembre!F72+'Diciembre '!F72</f>
        <v>0</v>
      </c>
      <c r="G72" s="65">
        <f>+Enero!G72+Febrero!G72+'Marzo '!G72+'Abril '!G72+'Mayo '!G72+Junio!G72+Julio!G72+Agosto!G72+Septiembre!G72+'Octubre '!G72+Noviembre!G72+'Diciembre '!G72</f>
        <v>0</v>
      </c>
      <c r="H72" s="65">
        <f>+Enero!H72+Febrero!H72+'Marzo '!H72+'Abril '!H72+'Mayo '!H72+Junio!H72+Julio!H72+Agosto!H72+Septiembre!H72+'Octubre '!H72+Noviembre!H72+'Diciembre '!H72</f>
        <v>0</v>
      </c>
      <c r="I72" s="154">
        <f>+Enero!I72+Febrero!I72+'Marzo '!I72+'Abril '!I72+'Mayo '!I72+Junio!I72+Julio!I72+Agosto!I72+Septiembre!I72+'Octubre '!I72+Noviembre!I72+'Diciembre '!I72</f>
        <v>0</v>
      </c>
      <c r="J72" s="154">
        <f>+Enero!J72+Febrero!J72+'Marzo '!J72+'Abril '!J72+'Mayo '!J72+Junio!J72+Julio!J72+Agosto!J72+Septiembre!J72+'Octubre '!J72+Noviembre!J72+'Diciembre '!J72</f>
        <v>0</v>
      </c>
      <c r="K72" s="154">
        <f>+Enero!K72+Febrero!K72+'Marzo '!K72+'Abril '!K72+'Mayo '!K72+Junio!K72+Julio!K72+Agosto!K72+Septiembre!K72+'Octubre '!K72+Noviembre!K72+'Diciembre '!K72</f>
        <v>0</v>
      </c>
      <c r="L72" s="154">
        <f>+Enero!L72+Febrero!L72+'Marzo '!L72+'Abril '!L72+'Mayo '!L72+Junio!L72+Julio!L72+Agosto!L72+Septiembre!L72+'Octubre '!L72+Noviembre!L72+'Diciembre '!L72</f>
        <v>0</v>
      </c>
      <c r="M72" s="154">
        <f>+Enero!M72+Febrero!M72+'Marzo '!M72+'Abril '!M72+'Mayo '!M72+Junio!M72+Julio!M72+Agosto!M72+Septiembre!M72+'Octubre '!M72+Noviembre!M72+'Diciembre '!M72</f>
        <v>0</v>
      </c>
      <c r="N72" s="154">
        <f>+Enero!N72+Febrero!N72+'Marzo '!N72+'Abril '!N72+'Mayo '!N72+Junio!N72+Julio!N72+Agosto!N72+Septiembre!N72+'Octubre '!N72+Noviembre!N72+'Diciembre '!N72</f>
        <v>0</v>
      </c>
      <c r="O72" s="154">
        <f>+Enero!O72+Febrero!O72+'Marzo '!O72+'Abril '!O72+'Mayo '!O72+Junio!O72+Julio!O72+Agosto!O72+Septiembre!O72+'Octubre '!O72+Noviembre!O72+'Diciembre '!O72</f>
        <v>0</v>
      </c>
      <c r="P72" s="154">
        <f>+Enero!P72+Febrero!P72+'Marzo '!P72+'Abril '!P72+'Mayo '!P72+Junio!P72+Julio!P72+Agosto!P72+Septiembre!P72+'Octubre '!P72+Noviembre!P72+'Diciembre '!P72</f>
        <v>0</v>
      </c>
      <c r="Q72" s="154">
        <f>+Enero!Q72+Febrero!Q72+'Marzo '!Q72+'Abril '!Q72+'Mayo '!Q72+Junio!Q72+Julio!Q72+Agosto!Q72+Septiembre!Q72+'Octubre '!Q72+Noviembre!Q72+'Diciembre '!Q72</f>
        <v>0</v>
      </c>
      <c r="R72" s="154">
        <f>+Enero!R72+Febrero!R72+'Marzo '!R72+'Abril '!R72+'Mayo '!R72+Junio!R72+Julio!R72+Agosto!R72+Septiembre!R72+'Octubre '!R72+Noviembre!R72+'Diciembre '!R72</f>
        <v>0</v>
      </c>
      <c r="S72" s="154">
        <f>+Enero!S72+Febrero!S72+'Marzo '!S72+'Abril '!S72+'Mayo '!S72+Junio!S72+Julio!S72+Agosto!S72+Septiembre!S72+'Octubre '!S72+Noviembre!S72+'Diciembre '!S72</f>
        <v>0</v>
      </c>
      <c r="T72" s="155">
        <f>+Enero!T72+Febrero!T72+'Marzo '!T72+'Abril '!T72+'Mayo '!T72+Junio!T72+Julio!T72+Agosto!T72+Septiembre!T72+'Octubre '!T72+Noviembre!T72+'Diciembre '!T72</f>
        <v>0</v>
      </c>
      <c r="U72" s="32">
        <f>+Enero!U72+Febrero!U72+'Marzo '!U72+'Abril '!U72+'Mayo '!U72+Junio!U72+Julio!U72+Agosto!U72+Septiembre!U72+'Octubre '!U72+Noviembre!U72+'Diciembre '!U72</f>
        <v>0</v>
      </c>
      <c r="V72" s="66">
        <f>+Enero!V72+Febrero!V72+'Marzo '!V72+'Abril '!V72+'Mayo '!V72+Junio!V72+Julio!V72+Agosto!V72+Septiembre!V72+'Octubre '!V72+Noviembre!V72+'Diciembre '!V72</f>
        <v>0</v>
      </c>
      <c r="W72" s="67">
        <f>+Enero!W72+Febrero!W72+'Marzo '!W72+'Abril '!W72+'Mayo '!W72+Junio!W72+Julio!W72+Agosto!W72+Septiembre!W72+'Octubre '!W72+Noviembre!W72+'Diciembre '!W72</f>
        <v>0</v>
      </c>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f>+Enero!D73+Febrero!D73+'Marzo '!D73+'Abril '!D73+'Mayo '!D73+Junio!D73+Julio!D73+Agosto!D73+Septiembre!D73+'Octubre '!D73+Noviembre!D73+'Diciembre '!D73</f>
        <v>0</v>
      </c>
      <c r="E73" s="159">
        <f>+Enero!E73+Febrero!E73+'Marzo '!E73+'Abril '!E73+'Mayo '!E73+Junio!E73+Julio!E73+Agosto!E73+Septiembre!E73+'Octubre '!E73+Noviembre!E73+'Diciembre '!E73</f>
        <v>0</v>
      </c>
      <c r="F73" s="73">
        <f>+Enero!F73+Febrero!F73+'Marzo '!F73+'Abril '!F73+'Mayo '!F73+Junio!F73+Julio!F73+Agosto!F73+Septiembre!F73+'Octubre '!F73+Noviembre!F73+'Diciembre '!F73</f>
        <v>0</v>
      </c>
      <c r="G73" s="73">
        <f>+Enero!G73+Febrero!G73+'Marzo '!G73+'Abril '!G73+'Mayo '!G73+Junio!G73+Julio!G73+Agosto!G73+Septiembre!G73+'Octubre '!G73+Noviembre!G73+'Diciembre '!G73</f>
        <v>0</v>
      </c>
      <c r="H73" s="73">
        <f>+Enero!H73+Febrero!H73+'Marzo '!H73+'Abril '!H73+'Mayo '!H73+Junio!H73+Julio!H73+Agosto!H73+Septiembre!H73+'Octubre '!H73+Noviembre!H73+'Diciembre '!H73</f>
        <v>0</v>
      </c>
      <c r="I73" s="160">
        <f>+Enero!I73+Febrero!I73+'Marzo '!I73+'Abril '!I73+'Mayo '!I73+Junio!I73+Julio!I73+Agosto!I73+Septiembre!I73+'Octubre '!I73+Noviembre!I73+'Diciembre '!I73</f>
        <v>0</v>
      </c>
      <c r="J73" s="160">
        <f>+Enero!J73+Febrero!J73+'Marzo '!J73+'Abril '!J73+'Mayo '!J73+Junio!J73+Julio!J73+Agosto!J73+Septiembre!J73+'Octubre '!J73+Noviembre!J73+'Diciembre '!J73</f>
        <v>0</v>
      </c>
      <c r="K73" s="160">
        <f>+Enero!K73+Febrero!K73+'Marzo '!K73+'Abril '!K73+'Mayo '!K73+Junio!K73+Julio!K73+Agosto!K73+Septiembre!K73+'Octubre '!K73+Noviembre!K73+'Diciembre '!K73</f>
        <v>0</v>
      </c>
      <c r="L73" s="160">
        <f>+Enero!L73+Febrero!L73+'Marzo '!L73+'Abril '!L73+'Mayo '!L73+Junio!L73+Julio!L73+Agosto!L73+Septiembre!L73+'Octubre '!L73+Noviembre!L73+'Diciembre '!L73</f>
        <v>0</v>
      </c>
      <c r="M73" s="160">
        <f>+Enero!M73+Febrero!M73+'Marzo '!M73+'Abril '!M73+'Mayo '!M73+Junio!M73+Julio!M73+Agosto!M73+Septiembre!M73+'Octubre '!M73+Noviembre!M73+'Diciembre '!M73</f>
        <v>0</v>
      </c>
      <c r="N73" s="160">
        <f>+Enero!N73+Febrero!N73+'Marzo '!N73+'Abril '!N73+'Mayo '!N73+Junio!N73+Julio!N73+Agosto!N73+Septiembre!N73+'Octubre '!N73+Noviembre!N73+'Diciembre '!N73</f>
        <v>0</v>
      </c>
      <c r="O73" s="160">
        <f>+Enero!O73+Febrero!O73+'Marzo '!O73+'Abril '!O73+'Mayo '!O73+Junio!O73+Julio!O73+Agosto!O73+Septiembre!O73+'Octubre '!O73+Noviembre!O73+'Diciembre '!O73</f>
        <v>0</v>
      </c>
      <c r="P73" s="160">
        <f>+Enero!P73+Febrero!P73+'Marzo '!P73+'Abril '!P73+'Mayo '!P73+Junio!P73+Julio!P73+Agosto!P73+Septiembre!P73+'Octubre '!P73+Noviembre!P73+'Diciembre '!P73</f>
        <v>0</v>
      </c>
      <c r="Q73" s="160">
        <f>+Enero!Q73+Febrero!Q73+'Marzo '!Q73+'Abril '!Q73+'Mayo '!Q73+Junio!Q73+Julio!Q73+Agosto!Q73+Septiembre!Q73+'Octubre '!Q73+Noviembre!Q73+'Diciembre '!Q73</f>
        <v>0</v>
      </c>
      <c r="R73" s="160">
        <f>+Enero!R73+Febrero!R73+'Marzo '!R73+'Abril '!R73+'Mayo '!R73+Junio!R73+Julio!R73+Agosto!R73+Septiembre!R73+'Octubre '!R73+Noviembre!R73+'Diciembre '!R73</f>
        <v>0</v>
      </c>
      <c r="S73" s="160">
        <f>+Enero!S73+Febrero!S73+'Marzo '!S73+'Abril '!S73+'Mayo '!S73+Junio!S73+Julio!S73+Agosto!S73+Septiembre!S73+'Octubre '!S73+Noviembre!S73+'Diciembre '!S73</f>
        <v>0</v>
      </c>
      <c r="T73" s="161">
        <f>+Enero!T73+Febrero!T73+'Marzo '!T73+'Abril '!T73+'Mayo '!T73+Junio!T73+Julio!T73+Agosto!T73+Septiembre!T73+'Octubre '!T73+Noviembre!T73+'Diciembre '!T73</f>
        <v>0</v>
      </c>
      <c r="U73" s="24">
        <f>+Enero!U73+Febrero!U73+'Marzo '!U73+'Abril '!U73+'Mayo '!U73+Junio!U73+Julio!U73+Agosto!U73+Septiembre!U73+'Octubre '!U73+Noviembre!U73+'Diciembre '!U73</f>
        <v>0</v>
      </c>
      <c r="V73" s="74">
        <f>+Enero!V73+Febrero!V73+'Marzo '!V73+'Abril '!V73+'Mayo '!V73+Junio!V73+Julio!V73+Agosto!V73+Septiembre!V73+'Octubre '!V73+Noviembre!V73+'Diciembre '!V73</f>
        <v>0</v>
      </c>
      <c r="W73" s="75">
        <f>+Enero!W73+Febrero!W73+'Marzo '!W73+'Abril '!W73+'Mayo '!W73+Junio!W73+Julio!W73+Agosto!W73+Septiembre!W73+'Octubre '!W73+Noviembre!W73+'Diciembre '!W73</f>
        <v>0</v>
      </c>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f>+Enero!D74+Febrero!D74+'Marzo '!D74+'Abril '!D74+'Mayo '!D74+Junio!D74+Julio!D74+Agosto!D74+Septiembre!D74+'Octubre '!D74+Noviembre!D74+'Diciembre '!D74</f>
        <v>0</v>
      </c>
      <c r="E74" s="159">
        <f>+Enero!E74+Febrero!E74+'Marzo '!E74+'Abril '!E74+'Mayo '!E74+Junio!E74+Julio!E74+Agosto!E74+Septiembre!E74+'Octubre '!E74+Noviembre!E74+'Diciembre '!E74</f>
        <v>0</v>
      </c>
      <c r="F74" s="73">
        <f>+Enero!F74+Febrero!F74+'Marzo '!F74+'Abril '!F74+'Mayo '!F74+Junio!F74+Julio!F74+Agosto!F74+Septiembre!F74+'Octubre '!F74+Noviembre!F74+'Diciembre '!F74</f>
        <v>0</v>
      </c>
      <c r="G74" s="73">
        <f>+Enero!G74+Febrero!G74+'Marzo '!G74+'Abril '!G74+'Mayo '!G74+Junio!G74+Julio!G74+Agosto!G74+Septiembre!G74+'Octubre '!G74+Noviembre!G74+'Diciembre '!G74</f>
        <v>0</v>
      </c>
      <c r="H74" s="73">
        <f>+Enero!H74+Febrero!H74+'Marzo '!H74+'Abril '!H74+'Mayo '!H74+Junio!H74+Julio!H74+Agosto!H74+Septiembre!H74+'Octubre '!H74+Noviembre!H74+'Diciembre '!H74</f>
        <v>0</v>
      </c>
      <c r="I74" s="160">
        <f>+Enero!I74+Febrero!I74+'Marzo '!I74+'Abril '!I74+'Mayo '!I74+Junio!I74+Julio!I74+Agosto!I74+Septiembre!I74+'Octubre '!I74+Noviembre!I74+'Diciembre '!I74</f>
        <v>0</v>
      </c>
      <c r="J74" s="160">
        <f>+Enero!J74+Febrero!J74+'Marzo '!J74+'Abril '!J74+'Mayo '!J74+Junio!J74+Julio!J74+Agosto!J74+Septiembre!J74+'Octubre '!J74+Noviembre!J74+'Diciembre '!J74</f>
        <v>0</v>
      </c>
      <c r="K74" s="160">
        <f>+Enero!K74+Febrero!K74+'Marzo '!K74+'Abril '!K74+'Mayo '!K74+Junio!K74+Julio!K74+Agosto!K74+Septiembre!K74+'Octubre '!K74+Noviembre!K74+'Diciembre '!K74</f>
        <v>0</v>
      </c>
      <c r="L74" s="160">
        <f>+Enero!L74+Febrero!L74+'Marzo '!L74+'Abril '!L74+'Mayo '!L74+Junio!L74+Julio!L74+Agosto!L74+Septiembre!L74+'Octubre '!L74+Noviembre!L74+'Diciembre '!L74</f>
        <v>0</v>
      </c>
      <c r="M74" s="160">
        <f>+Enero!M74+Febrero!M74+'Marzo '!M74+'Abril '!M74+'Mayo '!M74+Junio!M74+Julio!M74+Agosto!M74+Septiembre!M74+'Octubre '!M74+Noviembre!M74+'Diciembre '!M74</f>
        <v>0</v>
      </c>
      <c r="N74" s="160">
        <f>+Enero!N74+Febrero!N74+'Marzo '!N74+'Abril '!N74+'Mayo '!N74+Junio!N74+Julio!N74+Agosto!N74+Septiembre!N74+'Octubre '!N74+Noviembre!N74+'Diciembre '!N74</f>
        <v>0</v>
      </c>
      <c r="O74" s="160">
        <f>+Enero!O74+Febrero!O74+'Marzo '!O74+'Abril '!O74+'Mayo '!O74+Junio!O74+Julio!O74+Agosto!O74+Septiembre!O74+'Octubre '!O74+Noviembre!O74+'Diciembre '!O74</f>
        <v>0</v>
      </c>
      <c r="P74" s="160">
        <f>+Enero!P74+Febrero!P74+'Marzo '!P74+'Abril '!P74+'Mayo '!P74+Junio!P74+Julio!P74+Agosto!P74+Septiembre!P74+'Octubre '!P74+Noviembre!P74+'Diciembre '!P74</f>
        <v>0</v>
      </c>
      <c r="Q74" s="160">
        <f>+Enero!Q74+Febrero!Q74+'Marzo '!Q74+'Abril '!Q74+'Mayo '!Q74+Junio!Q74+Julio!Q74+Agosto!Q74+Septiembre!Q74+'Octubre '!Q74+Noviembre!Q74+'Diciembre '!Q74</f>
        <v>0</v>
      </c>
      <c r="R74" s="160">
        <f>+Enero!R74+Febrero!R74+'Marzo '!R74+'Abril '!R74+'Mayo '!R74+Junio!R74+Julio!R74+Agosto!R74+Septiembre!R74+'Octubre '!R74+Noviembre!R74+'Diciembre '!R74</f>
        <v>0</v>
      </c>
      <c r="S74" s="160">
        <f>+Enero!S74+Febrero!S74+'Marzo '!S74+'Abril '!S74+'Mayo '!S74+Junio!S74+Julio!S74+Agosto!S74+Septiembre!S74+'Octubre '!S74+Noviembre!S74+'Diciembre '!S74</f>
        <v>0</v>
      </c>
      <c r="T74" s="161">
        <f>+Enero!T74+Febrero!T74+'Marzo '!T74+'Abril '!T74+'Mayo '!T74+Junio!T74+Julio!T74+Agosto!T74+Septiembre!T74+'Octubre '!T74+Noviembre!T74+'Diciembre '!T74</f>
        <v>0</v>
      </c>
      <c r="U74" s="24">
        <f>+Enero!U74+Febrero!U74+'Marzo '!U74+'Abril '!U74+'Mayo '!U74+Junio!U74+Julio!U74+Agosto!U74+Septiembre!U74+'Octubre '!U74+Noviembre!U74+'Diciembre '!U74</f>
        <v>0</v>
      </c>
      <c r="V74" s="74">
        <f>+Enero!V74+Febrero!V74+'Marzo '!V74+'Abril '!V74+'Mayo '!V74+Junio!V74+Julio!V74+Agosto!V74+Septiembre!V74+'Octubre '!V74+Noviembre!V74+'Diciembre '!V74</f>
        <v>0</v>
      </c>
      <c r="W74" s="75">
        <f>+Enero!W74+Febrero!W74+'Marzo '!W74+'Abril '!W74+'Mayo '!W74+Junio!W74+Julio!W74+Agosto!W74+Septiembre!W74+'Octubre '!W74+Noviembre!W74+'Diciembre '!W74</f>
        <v>0</v>
      </c>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f>+Enero!D75+Febrero!D75+'Marzo '!D75+'Abril '!D75+'Mayo '!D75+Junio!D75+Julio!D75+Agosto!D75+Septiembre!D75+'Octubre '!D75+Noviembre!D75+'Diciembre '!D75</f>
        <v>0</v>
      </c>
      <c r="E75" s="156">
        <f>+Enero!E75+Febrero!E75+'Marzo '!E75+'Abril '!E75+'Mayo '!E75+Junio!E75+Julio!E75+Agosto!E75+Septiembre!E75+'Octubre '!E75+Noviembre!E75+'Diciembre '!E75</f>
        <v>0</v>
      </c>
      <c r="F75" s="88">
        <f>+Enero!F75+Febrero!F75+'Marzo '!F75+'Abril '!F75+'Mayo '!F75+Junio!F75+Julio!F75+Agosto!F75+Septiembre!F75+'Octubre '!F75+Noviembre!F75+'Diciembre '!F75</f>
        <v>0</v>
      </c>
      <c r="G75" s="88">
        <f>+Enero!G75+Febrero!G75+'Marzo '!G75+'Abril '!G75+'Mayo '!G75+Junio!G75+Julio!G75+Agosto!G75+Septiembre!G75+'Octubre '!G75+Noviembre!G75+'Diciembre '!G75</f>
        <v>0</v>
      </c>
      <c r="H75" s="88">
        <f>+Enero!H75+Febrero!H75+'Marzo '!H75+'Abril '!H75+'Mayo '!H75+Junio!H75+Julio!H75+Agosto!H75+Septiembre!H75+'Octubre '!H75+Noviembre!H75+'Diciembre '!H75</f>
        <v>0</v>
      </c>
      <c r="I75" s="157">
        <f>+Enero!I75+Febrero!I75+'Marzo '!I75+'Abril '!I75+'Mayo '!I75+Junio!I75+Julio!I75+Agosto!I75+Septiembre!I75+'Octubre '!I75+Noviembre!I75+'Diciembre '!I75</f>
        <v>0</v>
      </c>
      <c r="J75" s="157">
        <f>+Enero!J75+Febrero!J75+'Marzo '!J75+'Abril '!J75+'Mayo '!J75+Junio!J75+Julio!J75+Agosto!J75+Septiembre!J75+'Octubre '!J75+Noviembre!J75+'Diciembre '!J75</f>
        <v>0</v>
      </c>
      <c r="K75" s="157">
        <f>+Enero!K75+Febrero!K75+'Marzo '!K75+'Abril '!K75+'Mayo '!K75+Junio!K75+Julio!K75+Agosto!K75+Septiembre!K75+'Octubre '!K75+Noviembre!K75+'Diciembre '!K75</f>
        <v>0</v>
      </c>
      <c r="L75" s="157">
        <f>+Enero!L75+Febrero!L75+'Marzo '!L75+'Abril '!L75+'Mayo '!L75+Junio!L75+Julio!L75+Agosto!L75+Septiembre!L75+'Octubre '!L75+Noviembre!L75+'Diciembre '!L75</f>
        <v>0</v>
      </c>
      <c r="M75" s="157">
        <f>+Enero!M75+Febrero!M75+'Marzo '!M75+'Abril '!M75+'Mayo '!M75+Junio!M75+Julio!M75+Agosto!M75+Septiembre!M75+'Octubre '!M75+Noviembre!M75+'Diciembre '!M75</f>
        <v>0</v>
      </c>
      <c r="N75" s="157">
        <f>+Enero!N75+Febrero!N75+'Marzo '!N75+'Abril '!N75+'Mayo '!N75+Junio!N75+Julio!N75+Agosto!N75+Septiembre!N75+'Octubre '!N75+Noviembre!N75+'Diciembre '!N75</f>
        <v>0</v>
      </c>
      <c r="O75" s="157">
        <f>+Enero!O75+Febrero!O75+'Marzo '!O75+'Abril '!O75+'Mayo '!O75+Junio!O75+Julio!O75+Agosto!O75+Septiembre!O75+'Octubre '!O75+Noviembre!O75+'Diciembre '!O75</f>
        <v>0</v>
      </c>
      <c r="P75" s="157">
        <f>+Enero!P75+Febrero!P75+'Marzo '!P75+'Abril '!P75+'Mayo '!P75+Junio!P75+Julio!P75+Agosto!P75+Septiembre!P75+'Octubre '!P75+Noviembre!P75+'Diciembre '!P75</f>
        <v>0</v>
      </c>
      <c r="Q75" s="157">
        <f>+Enero!Q75+Febrero!Q75+'Marzo '!Q75+'Abril '!Q75+'Mayo '!Q75+Junio!Q75+Julio!Q75+Agosto!Q75+Septiembre!Q75+'Octubre '!Q75+Noviembre!Q75+'Diciembre '!Q75</f>
        <v>0</v>
      </c>
      <c r="R75" s="157">
        <f>+Enero!R75+Febrero!R75+'Marzo '!R75+'Abril '!R75+'Mayo '!R75+Junio!R75+Julio!R75+Agosto!R75+Septiembre!R75+'Octubre '!R75+Noviembre!R75+'Diciembre '!R75</f>
        <v>0</v>
      </c>
      <c r="S75" s="157">
        <f>+Enero!S75+Febrero!S75+'Marzo '!S75+'Abril '!S75+'Mayo '!S75+Junio!S75+Julio!S75+Agosto!S75+Septiembre!S75+'Octubre '!S75+Noviembre!S75+'Diciembre '!S75</f>
        <v>0</v>
      </c>
      <c r="T75" s="158">
        <f>+Enero!T75+Febrero!T75+'Marzo '!T75+'Abril '!T75+'Mayo '!T75+Junio!T75+Julio!T75+Agosto!T75+Septiembre!T75+'Octubre '!T75+Noviembre!T75+'Diciembre '!T75</f>
        <v>0</v>
      </c>
      <c r="U75" s="26">
        <f>+Enero!U75+Febrero!U75+'Marzo '!U75+'Abril '!U75+'Mayo '!U75+Junio!U75+Julio!U75+Agosto!U75+Septiembre!U75+'Octubre '!U75+Noviembre!U75+'Diciembre '!U75</f>
        <v>0</v>
      </c>
      <c r="V75" s="89">
        <f>+Enero!V75+Febrero!V75+'Marzo '!V75+'Abril '!V75+'Mayo '!V75+Junio!V75+Julio!V75+Agosto!V75+Septiembre!V75+'Octubre '!V75+Noviembre!V75+'Diciembre '!V75</f>
        <v>0</v>
      </c>
      <c r="W75" s="90">
        <f>+Enero!W75+Febrero!W75+'Marzo '!W75+'Abril '!W75+'Mayo '!W75+Junio!W75+Julio!W75+Agosto!W75+Septiembre!W75+'Octubre '!W75+Noviembre!W75+'Diciembre '!W75</f>
        <v>0</v>
      </c>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f>+Enero!D76+Febrero!D76+'Marzo '!D76+'Abril '!D76+'Mayo '!D76+Junio!D76+Julio!D76+Agosto!D76+Septiembre!D76+'Octubre '!D76+Noviembre!D76+'Diciembre '!D76</f>
        <v>0</v>
      </c>
      <c r="E76" s="162">
        <f>+Enero!E76+Febrero!E76+'Marzo '!E76+'Abril '!E76+'Mayo '!E76+Junio!E76+Julio!E76+Agosto!E76+Septiembre!E76+'Octubre '!E76+Noviembre!E76+'Diciembre '!E76</f>
        <v>0</v>
      </c>
      <c r="F76" s="65">
        <f>+Enero!F76+Febrero!F76+'Marzo '!F76+'Abril '!F76+'Mayo '!F76+Junio!F76+Julio!F76+Agosto!F76+Septiembre!F76+'Octubre '!F76+Noviembre!F76+'Diciembre '!F76</f>
        <v>0</v>
      </c>
      <c r="G76" s="65">
        <f>+Enero!G76+Febrero!G76+'Marzo '!G76+'Abril '!G76+'Mayo '!G76+Junio!G76+Julio!G76+Agosto!G76+Septiembre!G76+'Octubre '!G76+Noviembre!G76+'Diciembre '!G76</f>
        <v>0</v>
      </c>
      <c r="H76" s="65">
        <f>+Enero!H76+Febrero!H76+'Marzo '!H76+'Abril '!H76+'Mayo '!H76+Junio!H76+Julio!H76+Agosto!H76+Septiembre!H76+'Octubre '!H76+Noviembre!H76+'Diciembre '!H76</f>
        <v>0</v>
      </c>
      <c r="I76" s="145">
        <f>+Enero!I76+Febrero!I76+'Marzo '!I76+'Abril '!I76+'Mayo '!I76+Junio!I76+Julio!I76+Agosto!I76+Septiembre!I76+'Octubre '!I76+Noviembre!I76+'Diciembre '!I76</f>
        <v>0</v>
      </c>
      <c r="J76" s="145">
        <f>+Enero!J76+Febrero!J76+'Marzo '!J76+'Abril '!J76+'Mayo '!J76+Junio!J76+Julio!J76+Agosto!J76+Septiembre!J76+'Octubre '!J76+Noviembre!J76+'Diciembre '!J76</f>
        <v>0</v>
      </c>
      <c r="K76" s="145">
        <f>+Enero!K76+Febrero!K76+'Marzo '!K76+'Abril '!K76+'Mayo '!K76+Junio!K76+Julio!K76+Agosto!K76+Septiembre!K76+'Octubre '!K76+Noviembre!K76+'Diciembre '!K76</f>
        <v>0</v>
      </c>
      <c r="L76" s="145">
        <f>+Enero!L76+Febrero!L76+'Marzo '!L76+'Abril '!L76+'Mayo '!L76+Junio!L76+Julio!L76+Agosto!L76+Septiembre!L76+'Octubre '!L76+Noviembre!L76+'Diciembre '!L76</f>
        <v>0</v>
      </c>
      <c r="M76" s="145">
        <f>+Enero!M76+Febrero!M76+'Marzo '!M76+'Abril '!M76+'Mayo '!M76+Junio!M76+Julio!M76+Agosto!M76+Septiembre!M76+'Octubre '!M76+Noviembre!M76+'Diciembre '!M76</f>
        <v>0</v>
      </c>
      <c r="N76" s="145">
        <f>+Enero!N76+Febrero!N76+'Marzo '!N76+'Abril '!N76+'Mayo '!N76+Junio!N76+Julio!N76+Agosto!N76+Septiembre!N76+'Octubre '!N76+Noviembre!N76+'Diciembre '!N76</f>
        <v>0</v>
      </c>
      <c r="O76" s="145">
        <f>+Enero!O76+Febrero!O76+'Marzo '!O76+'Abril '!O76+'Mayo '!O76+Junio!O76+Julio!O76+Agosto!O76+Septiembre!O76+'Octubre '!O76+Noviembre!O76+'Diciembre '!O76</f>
        <v>0</v>
      </c>
      <c r="P76" s="145">
        <f>+Enero!P76+Febrero!P76+'Marzo '!P76+'Abril '!P76+'Mayo '!P76+Junio!P76+Julio!P76+Agosto!P76+Septiembre!P76+'Octubre '!P76+Noviembre!P76+'Diciembre '!P76</f>
        <v>0</v>
      </c>
      <c r="Q76" s="145">
        <f>+Enero!Q76+Febrero!Q76+'Marzo '!Q76+'Abril '!Q76+'Mayo '!Q76+Junio!Q76+Julio!Q76+Agosto!Q76+Septiembre!Q76+'Octubre '!Q76+Noviembre!Q76+'Diciembre '!Q76</f>
        <v>0</v>
      </c>
      <c r="R76" s="145">
        <f>+Enero!R76+Febrero!R76+'Marzo '!R76+'Abril '!R76+'Mayo '!R76+Junio!R76+Julio!R76+Agosto!R76+Septiembre!R76+'Octubre '!R76+Noviembre!R76+'Diciembre '!R76</f>
        <v>0</v>
      </c>
      <c r="S76" s="145">
        <f>+Enero!S76+Febrero!S76+'Marzo '!S76+'Abril '!S76+'Mayo '!S76+Junio!S76+Julio!S76+Agosto!S76+Septiembre!S76+'Octubre '!S76+Noviembre!S76+'Diciembre '!S76</f>
        <v>0</v>
      </c>
      <c r="T76" s="66">
        <f>+Enero!T76+Febrero!T76+'Marzo '!T76+'Abril '!T76+'Mayo '!T76+Junio!T76+Julio!T76+Agosto!T76+Septiembre!T76+'Octubre '!T76+Noviembre!T76+'Diciembre '!T76</f>
        <v>0</v>
      </c>
      <c r="U76" s="32">
        <f>+Enero!U76+Febrero!U76+'Marzo '!U76+'Abril '!U76+'Mayo '!U76+Junio!U76+Julio!U76+Agosto!U76+Septiembre!U76+'Octubre '!U76+Noviembre!U76+'Diciembre '!U76</f>
        <v>0</v>
      </c>
      <c r="V76" s="66">
        <f>+Enero!V76+Febrero!V76+'Marzo '!V76+'Abril '!V76+'Mayo '!V76+Junio!V76+Julio!V76+Agosto!V76+Septiembre!V76+'Octubre '!V76+Noviembre!V76+'Diciembre '!V76</f>
        <v>0</v>
      </c>
      <c r="W76" s="67">
        <f>+Enero!W76+Febrero!W76+'Marzo '!W76+'Abril '!W76+'Mayo '!W76+Junio!W76+Julio!W76+Agosto!W76+Septiembre!W76+'Octubre '!W76+Noviembre!W76+'Diciembre '!W76</f>
        <v>0</v>
      </c>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f>+Enero!D77+Febrero!D77+'Marzo '!D77+'Abril '!D77+'Mayo '!D77+Junio!D77+Julio!D77+Agosto!D77+Septiembre!D77+'Octubre '!D77+Noviembre!D77+'Diciembre '!D77</f>
        <v>0</v>
      </c>
      <c r="E77" s="163">
        <f>+Enero!E77+Febrero!E77+'Marzo '!E77+'Abril '!E77+'Mayo '!E77+Junio!E77+Julio!E77+Agosto!E77+Septiembre!E77+'Octubre '!E77+Noviembre!E77+'Diciembre '!E77</f>
        <v>0</v>
      </c>
      <c r="F77" s="88">
        <f>+Enero!F77+Febrero!F77+'Marzo '!F77+'Abril '!F77+'Mayo '!F77+Junio!F77+Julio!F77+Agosto!F77+Septiembre!F77+'Octubre '!F77+Noviembre!F77+'Diciembre '!F77</f>
        <v>0</v>
      </c>
      <c r="G77" s="88">
        <f>+Enero!G77+Febrero!G77+'Marzo '!G77+'Abril '!G77+'Mayo '!G77+Junio!G77+Julio!G77+Agosto!G77+Septiembre!G77+'Octubre '!G77+Noviembre!G77+'Diciembre '!G77</f>
        <v>0</v>
      </c>
      <c r="H77" s="88">
        <f>+Enero!H77+Febrero!H77+'Marzo '!H77+'Abril '!H77+'Mayo '!H77+Junio!H77+Julio!H77+Agosto!H77+Septiembre!H77+'Octubre '!H77+Noviembre!H77+'Diciembre '!H77</f>
        <v>0</v>
      </c>
      <c r="I77" s="152">
        <f>+Enero!I77+Febrero!I77+'Marzo '!I77+'Abril '!I77+'Mayo '!I77+Junio!I77+Julio!I77+Agosto!I77+Septiembre!I77+'Octubre '!I77+Noviembre!I77+'Diciembre '!I77</f>
        <v>0</v>
      </c>
      <c r="J77" s="152">
        <f>+Enero!J77+Febrero!J77+'Marzo '!J77+'Abril '!J77+'Mayo '!J77+Junio!J77+Julio!J77+Agosto!J77+Septiembre!J77+'Octubre '!J77+Noviembre!J77+'Diciembre '!J77</f>
        <v>0</v>
      </c>
      <c r="K77" s="152">
        <f>+Enero!K77+Febrero!K77+'Marzo '!K77+'Abril '!K77+'Mayo '!K77+Junio!K77+Julio!K77+Agosto!K77+Septiembre!K77+'Octubre '!K77+Noviembre!K77+'Diciembre '!K77</f>
        <v>0</v>
      </c>
      <c r="L77" s="152">
        <f>+Enero!L77+Febrero!L77+'Marzo '!L77+'Abril '!L77+'Mayo '!L77+Junio!L77+Julio!L77+Agosto!L77+Septiembre!L77+'Octubre '!L77+Noviembre!L77+'Diciembre '!L77</f>
        <v>0</v>
      </c>
      <c r="M77" s="152">
        <f>+Enero!M77+Febrero!M77+'Marzo '!M77+'Abril '!M77+'Mayo '!M77+Junio!M77+Julio!M77+Agosto!M77+Septiembre!M77+'Octubre '!M77+Noviembre!M77+'Diciembre '!M77</f>
        <v>0</v>
      </c>
      <c r="N77" s="152">
        <f>+Enero!N77+Febrero!N77+'Marzo '!N77+'Abril '!N77+'Mayo '!N77+Junio!N77+Julio!N77+Agosto!N77+Septiembre!N77+'Octubre '!N77+Noviembre!N77+'Diciembre '!N77</f>
        <v>0</v>
      </c>
      <c r="O77" s="152">
        <f>+Enero!O77+Febrero!O77+'Marzo '!O77+'Abril '!O77+'Mayo '!O77+Junio!O77+Julio!O77+Agosto!O77+Septiembre!O77+'Octubre '!O77+Noviembre!O77+'Diciembre '!O77</f>
        <v>0</v>
      </c>
      <c r="P77" s="152">
        <f>+Enero!P77+Febrero!P77+'Marzo '!P77+'Abril '!P77+'Mayo '!P77+Junio!P77+Julio!P77+Agosto!P77+Septiembre!P77+'Octubre '!P77+Noviembre!P77+'Diciembre '!P77</f>
        <v>0</v>
      </c>
      <c r="Q77" s="152">
        <f>+Enero!Q77+Febrero!Q77+'Marzo '!Q77+'Abril '!Q77+'Mayo '!Q77+Junio!Q77+Julio!Q77+Agosto!Q77+Septiembre!Q77+'Octubre '!Q77+Noviembre!Q77+'Diciembre '!Q77</f>
        <v>0</v>
      </c>
      <c r="R77" s="152">
        <f>+Enero!R77+Febrero!R77+'Marzo '!R77+'Abril '!R77+'Mayo '!R77+Junio!R77+Julio!R77+Agosto!R77+Septiembre!R77+'Octubre '!R77+Noviembre!R77+'Diciembre '!R77</f>
        <v>0</v>
      </c>
      <c r="S77" s="152">
        <f>+Enero!S77+Febrero!S77+'Marzo '!S77+'Abril '!S77+'Mayo '!S77+Junio!S77+Julio!S77+Agosto!S77+Septiembre!S77+'Octubre '!S77+Noviembre!S77+'Diciembre '!S77</f>
        <v>0</v>
      </c>
      <c r="T77" s="89">
        <f>+Enero!T77+Febrero!T77+'Marzo '!T77+'Abril '!T77+'Mayo '!T77+Junio!T77+Julio!T77+Agosto!T77+Septiembre!T77+'Octubre '!T77+Noviembre!T77+'Diciembre '!T77</f>
        <v>0</v>
      </c>
      <c r="U77" s="26">
        <f>+Enero!U77+Febrero!U77+'Marzo '!U77+'Abril '!U77+'Mayo '!U77+Junio!U77+Julio!U77+Agosto!U77+Septiembre!U77+'Octubre '!U77+Noviembre!U77+'Diciembre '!U77</f>
        <v>0</v>
      </c>
      <c r="V77" s="89">
        <f>+Enero!V77+Febrero!V77+'Marzo '!V77+'Abril '!V77+'Mayo '!V77+Junio!V77+Julio!V77+Agosto!V77+Septiembre!V77+'Octubre '!V77+Noviembre!V77+'Diciembre '!V77</f>
        <v>0</v>
      </c>
      <c r="W77" s="90">
        <f>+Enero!W77+Febrero!W77+'Marzo '!W77+'Abril '!W77+'Mayo '!W77+Junio!W77+Julio!W77+Agosto!W77+Septiembre!W77+'Octubre '!W77+Noviembre!W77+'Diciembre '!W77</f>
        <v>0</v>
      </c>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f>+Enero!D78+Febrero!D78+'Marzo '!D78+'Abril '!D78+'Mayo '!D78+Junio!D78+Julio!D78+Agosto!D78+Septiembre!D78+'Octubre '!D78+Noviembre!D78+'Diciembre '!D78</f>
        <v>0</v>
      </c>
      <c r="E78" s="153">
        <f>+Enero!E78+Febrero!E78+'Marzo '!E78+'Abril '!E78+'Mayo '!E78+Junio!E78+Julio!E78+Agosto!E78+Septiembre!E78+'Octubre '!E78+Noviembre!E78+'Diciembre '!E78</f>
        <v>0</v>
      </c>
      <c r="F78" s="65">
        <f>+Enero!F78+Febrero!F78+'Marzo '!F78+'Abril '!F78+'Mayo '!F78+Junio!F78+Julio!F78+Agosto!F78+Septiembre!F78+'Octubre '!F78+Noviembre!F78+'Diciembre '!F78</f>
        <v>0</v>
      </c>
      <c r="G78" s="65">
        <f>+Enero!G78+Febrero!G78+'Marzo '!G78+'Abril '!G78+'Mayo '!G78+Junio!G78+Julio!G78+Agosto!G78+Septiembre!G78+'Octubre '!G78+Noviembre!G78+'Diciembre '!G78</f>
        <v>0</v>
      </c>
      <c r="H78" s="65">
        <f>+Enero!H78+Febrero!H78+'Marzo '!H78+'Abril '!H78+'Mayo '!H78+Junio!H78+Julio!H78+Agosto!H78+Septiembre!H78+'Octubre '!H78+Noviembre!H78+'Diciembre '!H78</f>
        <v>0</v>
      </c>
      <c r="I78" s="145">
        <f>+Enero!I78+Febrero!I78+'Marzo '!I78+'Abril '!I78+'Mayo '!I78+Junio!I78+Julio!I78+Agosto!I78+Septiembre!I78+'Octubre '!I78+Noviembre!I78+'Diciembre '!I78</f>
        <v>0</v>
      </c>
      <c r="J78" s="145">
        <f>+Enero!J78+Febrero!J78+'Marzo '!J78+'Abril '!J78+'Mayo '!J78+Junio!J78+Julio!J78+Agosto!J78+Septiembre!J78+'Octubre '!J78+Noviembre!J78+'Diciembre '!J78</f>
        <v>0</v>
      </c>
      <c r="K78" s="145">
        <f>+Enero!K78+Febrero!K78+'Marzo '!K78+'Abril '!K78+'Mayo '!K78+Junio!K78+Julio!K78+Agosto!K78+Septiembre!K78+'Octubre '!K78+Noviembre!K78+'Diciembre '!K78</f>
        <v>0</v>
      </c>
      <c r="L78" s="145">
        <f>+Enero!L78+Febrero!L78+'Marzo '!L78+'Abril '!L78+'Mayo '!L78+Junio!L78+Julio!L78+Agosto!L78+Septiembre!L78+'Octubre '!L78+Noviembre!L78+'Diciembre '!L78</f>
        <v>0</v>
      </c>
      <c r="M78" s="145">
        <f>+Enero!M78+Febrero!M78+'Marzo '!M78+'Abril '!M78+'Mayo '!M78+Junio!M78+Julio!M78+Agosto!M78+Septiembre!M78+'Octubre '!M78+Noviembre!M78+'Diciembre '!M78</f>
        <v>0</v>
      </c>
      <c r="N78" s="145">
        <f>+Enero!N78+Febrero!N78+'Marzo '!N78+'Abril '!N78+'Mayo '!N78+Junio!N78+Julio!N78+Agosto!N78+Septiembre!N78+'Octubre '!N78+Noviembre!N78+'Diciembre '!N78</f>
        <v>0</v>
      </c>
      <c r="O78" s="145">
        <f>+Enero!O78+Febrero!O78+'Marzo '!O78+'Abril '!O78+'Mayo '!O78+Junio!O78+Julio!O78+Agosto!O78+Septiembre!O78+'Octubre '!O78+Noviembre!O78+'Diciembre '!O78</f>
        <v>0</v>
      </c>
      <c r="P78" s="145">
        <f>+Enero!P78+Febrero!P78+'Marzo '!P78+'Abril '!P78+'Mayo '!P78+Junio!P78+Julio!P78+Agosto!P78+Septiembre!P78+'Octubre '!P78+Noviembre!P78+'Diciembre '!P78</f>
        <v>0</v>
      </c>
      <c r="Q78" s="145">
        <f>+Enero!Q78+Febrero!Q78+'Marzo '!Q78+'Abril '!Q78+'Mayo '!Q78+Junio!Q78+Julio!Q78+Agosto!Q78+Septiembre!Q78+'Octubre '!Q78+Noviembre!Q78+'Diciembre '!Q78</f>
        <v>0</v>
      </c>
      <c r="R78" s="145">
        <f>+Enero!R78+Febrero!R78+'Marzo '!R78+'Abril '!R78+'Mayo '!R78+Junio!R78+Julio!R78+Agosto!R78+Septiembre!R78+'Octubre '!R78+Noviembre!R78+'Diciembre '!R78</f>
        <v>0</v>
      </c>
      <c r="S78" s="145">
        <f>+Enero!S78+Febrero!S78+'Marzo '!S78+'Abril '!S78+'Mayo '!S78+Junio!S78+Julio!S78+Agosto!S78+Septiembre!S78+'Octubre '!S78+Noviembre!S78+'Diciembre '!S78</f>
        <v>0</v>
      </c>
      <c r="T78" s="66">
        <f>+Enero!T78+Febrero!T78+'Marzo '!T78+'Abril '!T78+'Mayo '!T78+Junio!T78+Julio!T78+Agosto!T78+Septiembre!T78+'Octubre '!T78+Noviembre!T78+'Diciembre '!T78</f>
        <v>0</v>
      </c>
      <c r="U78" s="32">
        <f>+Enero!U78+Febrero!U78+'Marzo '!U78+'Abril '!U78+'Mayo '!U78+Junio!U78+Julio!U78+Agosto!U78+Septiembre!U78+'Octubre '!U78+Noviembre!U78+'Diciembre '!U78</f>
        <v>0</v>
      </c>
      <c r="V78" s="66">
        <f>+Enero!V78+Febrero!V78+'Marzo '!V78+'Abril '!V78+'Mayo '!V78+Junio!V78+Julio!V78+Agosto!V78+Septiembre!V78+'Octubre '!V78+Noviembre!V78+'Diciembre '!V78</f>
        <v>0</v>
      </c>
      <c r="W78" s="67">
        <f>+Enero!W78+Febrero!W78+'Marzo '!W78+'Abril '!W78+'Mayo '!W78+Junio!W78+Julio!W78+Agosto!W78+Septiembre!W78+'Octubre '!W78+Noviembre!W78+'Diciembre '!W78</f>
        <v>0</v>
      </c>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f>+Enero!D79+Febrero!D79+'Marzo '!D79+'Abril '!D79+'Mayo '!D79+Junio!D79+Julio!D79+Agosto!D79+Septiembre!D79+'Octubre '!D79+Noviembre!D79+'Diciembre '!D79</f>
        <v>0</v>
      </c>
      <c r="E79" s="156">
        <f>+Enero!E79+Febrero!E79+'Marzo '!E79+'Abril '!E79+'Mayo '!E79+Junio!E79+Julio!E79+Agosto!E79+Septiembre!E79+'Octubre '!E79+Noviembre!E79+'Diciembre '!E79</f>
        <v>0</v>
      </c>
      <c r="F79" s="88">
        <f>+Enero!F79+Febrero!F79+'Marzo '!F79+'Abril '!F79+'Mayo '!F79+Junio!F79+Julio!F79+Agosto!F79+Septiembre!F79+'Octubre '!F79+Noviembre!F79+'Diciembre '!F79</f>
        <v>0</v>
      </c>
      <c r="G79" s="88">
        <f>+Enero!G79+Febrero!G79+'Marzo '!G79+'Abril '!G79+'Mayo '!G79+Junio!G79+Julio!G79+Agosto!G79+Septiembre!G79+'Octubre '!G79+Noviembre!G79+'Diciembre '!G79</f>
        <v>0</v>
      </c>
      <c r="H79" s="88">
        <f>+Enero!H79+Febrero!H79+'Marzo '!H79+'Abril '!H79+'Mayo '!H79+Junio!H79+Julio!H79+Agosto!H79+Septiembre!H79+'Octubre '!H79+Noviembre!H79+'Diciembre '!H79</f>
        <v>0</v>
      </c>
      <c r="I79" s="152">
        <f>+Enero!I79+Febrero!I79+'Marzo '!I79+'Abril '!I79+'Mayo '!I79+Junio!I79+Julio!I79+Agosto!I79+Septiembre!I79+'Octubre '!I79+Noviembre!I79+'Diciembre '!I79</f>
        <v>0</v>
      </c>
      <c r="J79" s="152">
        <f>+Enero!J79+Febrero!J79+'Marzo '!J79+'Abril '!J79+'Mayo '!J79+Junio!J79+Julio!J79+Agosto!J79+Septiembre!J79+'Octubre '!J79+Noviembre!J79+'Diciembre '!J79</f>
        <v>0</v>
      </c>
      <c r="K79" s="152">
        <f>+Enero!K79+Febrero!K79+'Marzo '!K79+'Abril '!K79+'Mayo '!K79+Junio!K79+Julio!K79+Agosto!K79+Septiembre!K79+'Octubre '!K79+Noviembre!K79+'Diciembre '!K79</f>
        <v>0</v>
      </c>
      <c r="L79" s="152">
        <f>+Enero!L79+Febrero!L79+'Marzo '!L79+'Abril '!L79+'Mayo '!L79+Junio!L79+Julio!L79+Agosto!L79+Septiembre!L79+'Octubre '!L79+Noviembre!L79+'Diciembre '!L79</f>
        <v>0</v>
      </c>
      <c r="M79" s="152">
        <f>+Enero!M79+Febrero!M79+'Marzo '!M79+'Abril '!M79+'Mayo '!M79+Junio!M79+Julio!M79+Agosto!M79+Septiembre!M79+'Octubre '!M79+Noviembre!M79+'Diciembre '!M79</f>
        <v>0</v>
      </c>
      <c r="N79" s="152">
        <f>+Enero!N79+Febrero!N79+'Marzo '!N79+'Abril '!N79+'Mayo '!N79+Junio!N79+Julio!N79+Agosto!N79+Septiembre!N79+'Octubre '!N79+Noviembre!N79+'Diciembre '!N79</f>
        <v>0</v>
      </c>
      <c r="O79" s="152">
        <f>+Enero!O79+Febrero!O79+'Marzo '!O79+'Abril '!O79+'Mayo '!O79+Junio!O79+Julio!O79+Agosto!O79+Septiembre!O79+'Octubre '!O79+Noviembre!O79+'Diciembre '!O79</f>
        <v>0</v>
      </c>
      <c r="P79" s="152">
        <f>+Enero!P79+Febrero!P79+'Marzo '!P79+'Abril '!P79+'Mayo '!P79+Junio!P79+Julio!P79+Agosto!P79+Septiembre!P79+'Octubre '!P79+Noviembre!P79+'Diciembre '!P79</f>
        <v>0</v>
      </c>
      <c r="Q79" s="152">
        <f>+Enero!Q79+Febrero!Q79+'Marzo '!Q79+'Abril '!Q79+'Mayo '!Q79+Junio!Q79+Julio!Q79+Agosto!Q79+Septiembre!Q79+'Octubre '!Q79+Noviembre!Q79+'Diciembre '!Q79</f>
        <v>0</v>
      </c>
      <c r="R79" s="152">
        <f>+Enero!R79+Febrero!R79+'Marzo '!R79+'Abril '!R79+'Mayo '!R79+Junio!R79+Julio!R79+Agosto!R79+Septiembre!R79+'Octubre '!R79+Noviembre!R79+'Diciembre '!R79</f>
        <v>0</v>
      </c>
      <c r="S79" s="152">
        <f>+Enero!S79+Febrero!S79+'Marzo '!S79+'Abril '!S79+'Mayo '!S79+Junio!S79+Julio!S79+Agosto!S79+Septiembre!S79+'Octubre '!S79+Noviembre!S79+'Diciembre '!S79</f>
        <v>0</v>
      </c>
      <c r="T79" s="89">
        <f>+Enero!T79+Febrero!T79+'Marzo '!T79+'Abril '!T79+'Mayo '!T79+Junio!T79+Julio!T79+Agosto!T79+Septiembre!T79+'Octubre '!T79+Noviembre!T79+'Diciembre '!T79</f>
        <v>0</v>
      </c>
      <c r="U79" s="26">
        <f>+Enero!U79+Febrero!U79+'Marzo '!U79+'Abril '!U79+'Mayo '!U79+Junio!U79+Julio!U79+Agosto!U79+Septiembre!U79+'Octubre '!U79+Noviembre!U79+'Diciembre '!U79</f>
        <v>0</v>
      </c>
      <c r="V79" s="89">
        <f>+Enero!V79+Febrero!V79+'Marzo '!V79+'Abril '!V79+'Mayo '!V79+Junio!V79+Julio!V79+Agosto!V79+Septiembre!V79+'Octubre '!V79+Noviembre!V79+'Diciembre '!V79</f>
        <v>0</v>
      </c>
      <c r="W79" s="90">
        <f>+Enero!W79+Febrero!W79+'Marzo '!W79+'Abril '!W79+'Mayo '!W79+Junio!W79+Julio!W79+Agosto!W79+Septiembre!W79+'Octubre '!W79+Noviembre!W79+'Diciembre '!W79</f>
        <v>0</v>
      </c>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f>+Enero!D80+Febrero!D80+'Marzo '!D80+'Abril '!D80+'Mayo '!D80+Junio!D80+Julio!D80+Agosto!D80+Septiembre!D80+'Octubre '!D80+Noviembre!D80+'Diciembre '!D80</f>
        <v>0</v>
      </c>
      <c r="E80" s="153">
        <f>+Enero!E80+Febrero!E80+'Marzo '!E80+'Abril '!E80+'Mayo '!E80+Junio!E80+Julio!E80+Agosto!E80+Septiembre!E80+'Octubre '!E80+Noviembre!E80+'Diciembre '!E80</f>
        <v>0</v>
      </c>
      <c r="F80" s="65">
        <f>+Enero!F80+Febrero!F80+'Marzo '!F80+'Abril '!F80+'Mayo '!F80+Junio!F80+Julio!F80+Agosto!F80+Septiembre!F80+'Octubre '!F80+Noviembre!F80+'Diciembre '!F80</f>
        <v>0</v>
      </c>
      <c r="G80" s="65">
        <f>+Enero!G80+Febrero!G80+'Marzo '!G80+'Abril '!G80+'Mayo '!G80+Junio!G80+Julio!G80+Agosto!G80+Septiembre!G80+'Octubre '!G80+Noviembre!G80+'Diciembre '!G80</f>
        <v>0</v>
      </c>
      <c r="H80" s="65">
        <f>+Enero!H80+Febrero!H80+'Marzo '!H80+'Abril '!H80+'Mayo '!H80+Junio!H80+Julio!H80+Agosto!H80+Septiembre!H80+'Octubre '!H80+Noviembre!H80+'Diciembre '!H80</f>
        <v>0</v>
      </c>
      <c r="I80" s="145">
        <f>+Enero!I80+Febrero!I80+'Marzo '!I80+'Abril '!I80+'Mayo '!I80+Junio!I80+Julio!I80+Agosto!I80+Septiembre!I80+'Octubre '!I80+Noviembre!I80+'Diciembre '!I80</f>
        <v>0</v>
      </c>
      <c r="J80" s="145">
        <f>+Enero!J80+Febrero!J80+'Marzo '!J80+'Abril '!J80+'Mayo '!J80+Junio!J80+Julio!J80+Agosto!J80+Septiembre!J80+'Octubre '!J80+Noviembre!J80+'Diciembre '!J80</f>
        <v>0</v>
      </c>
      <c r="K80" s="145">
        <f>+Enero!K80+Febrero!K80+'Marzo '!K80+'Abril '!K80+'Mayo '!K80+Junio!K80+Julio!K80+Agosto!K80+Septiembre!K80+'Octubre '!K80+Noviembre!K80+'Diciembre '!K80</f>
        <v>0</v>
      </c>
      <c r="L80" s="145">
        <f>+Enero!L80+Febrero!L80+'Marzo '!L80+'Abril '!L80+'Mayo '!L80+Junio!L80+Julio!L80+Agosto!L80+Septiembre!L80+'Octubre '!L80+Noviembre!L80+'Diciembre '!L80</f>
        <v>0</v>
      </c>
      <c r="M80" s="145">
        <f>+Enero!M80+Febrero!M80+'Marzo '!M80+'Abril '!M80+'Mayo '!M80+Junio!M80+Julio!M80+Agosto!M80+Septiembre!M80+'Octubre '!M80+Noviembre!M80+'Diciembre '!M80</f>
        <v>0</v>
      </c>
      <c r="N80" s="145">
        <f>+Enero!N80+Febrero!N80+'Marzo '!N80+'Abril '!N80+'Mayo '!N80+Junio!N80+Julio!N80+Agosto!N80+Septiembre!N80+'Octubre '!N80+Noviembre!N80+'Diciembre '!N80</f>
        <v>0</v>
      </c>
      <c r="O80" s="145">
        <f>+Enero!O80+Febrero!O80+'Marzo '!O80+'Abril '!O80+'Mayo '!O80+Junio!O80+Julio!O80+Agosto!O80+Septiembre!O80+'Octubre '!O80+Noviembre!O80+'Diciembre '!O80</f>
        <v>0</v>
      </c>
      <c r="P80" s="145">
        <f>+Enero!P80+Febrero!P80+'Marzo '!P80+'Abril '!P80+'Mayo '!P80+Junio!P80+Julio!P80+Agosto!P80+Septiembre!P80+'Octubre '!P80+Noviembre!P80+'Diciembre '!P80</f>
        <v>0</v>
      </c>
      <c r="Q80" s="145">
        <f>+Enero!Q80+Febrero!Q80+'Marzo '!Q80+'Abril '!Q80+'Mayo '!Q80+Junio!Q80+Julio!Q80+Agosto!Q80+Septiembre!Q80+'Octubre '!Q80+Noviembre!Q80+'Diciembre '!Q80</f>
        <v>0</v>
      </c>
      <c r="R80" s="145">
        <f>+Enero!R80+Febrero!R80+'Marzo '!R80+'Abril '!R80+'Mayo '!R80+Junio!R80+Julio!R80+Agosto!R80+Septiembre!R80+'Octubre '!R80+Noviembre!R80+'Diciembre '!R80</f>
        <v>0</v>
      </c>
      <c r="S80" s="145">
        <f>+Enero!S80+Febrero!S80+'Marzo '!S80+'Abril '!S80+'Mayo '!S80+Junio!S80+Julio!S80+Agosto!S80+Septiembre!S80+'Octubre '!S80+Noviembre!S80+'Diciembre '!S80</f>
        <v>0</v>
      </c>
      <c r="T80" s="66">
        <f>+Enero!T80+Febrero!T80+'Marzo '!T80+'Abril '!T80+'Mayo '!T80+Junio!T80+Julio!T80+Agosto!T80+Septiembre!T80+'Octubre '!T80+Noviembre!T80+'Diciembre '!T80</f>
        <v>0</v>
      </c>
      <c r="U80" s="32">
        <f>+Enero!U80+Febrero!U80+'Marzo '!U80+'Abril '!U80+'Mayo '!U80+Junio!U80+Julio!U80+Agosto!U80+Septiembre!U80+'Octubre '!U80+Noviembre!U80+'Diciembre '!U80</f>
        <v>0</v>
      </c>
      <c r="V80" s="66">
        <f>+Enero!V80+Febrero!V80+'Marzo '!V80+'Abril '!V80+'Mayo '!V80+Junio!V80+Julio!V80+Agosto!V80+Septiembre!V80+'Octubre '!V80+Noviembre!V80+'Diciembre '!V80</f>
        <v>0</v>
      </c>
      <c r="W80" s="67">
        <f>+Enero!W80+Febrero!W80+'Marzo '!W80+'Abril '!W80+'Mayo '!W80+Junio!W80+Julio!W80+Agosto!W80+Septiembre!W80+'Octubre '!W80+Noviembre!W80+'Diciembre '!W80</f>
        <v>0</v>
      </c>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f>+Enero!D81+Febrero!D81+'Marzo '!D81+'Abril '!D81+'Mayo '!D81+Junio!D81+Julio!D81+Agosto!D81+Septiembre!D81+'Octubre '!D81+Noviembre!D81+'Diciembre '!D81</f>
        <v>0</v>
      </c>
      <c r="E81" s="159">
        <f>+Enero!E81+Febrero!E81+'Marzo '!E81+'Abril '!E81+'Mayo '!E81+Junio!E81+Julio!E81+Agosto!E81+Septiembre!E81+'Octubre '!E81+Noviembre!E81+'Diciembre '!E81</f>
        <v>0</v>
      </c>
      <c r="F81" s="73">
        <f>+Enero!F81+Febrero!F81+'Marzo '!F81+'Abril '!F81+'Mayo '!F81+Junio!F81+Julio!F81+Agosto!F81+Septiembre!F81+'Octubre '!F81+Noviembre!F81+'Diciembre '!F81</f>
        <v>0</v>
      </c>
      <c r="G81" s="73">
        <f>+Enero!G81+Febrero!G81+'Marzo '!G81+'Abril '!G81+'Mayo '!G81+Junio!G81+Julio!G81+Agosto!G81+Septiembre!G81+'Octubre '!G81+Noviembre!G81+'Diciembre '!G81</f>
        <v>0</v>
      </c>
      <c r="H81" s="73">
        <f>+Enero!H81+Febrero!H81+'Marzo '!H81+'Abril '!H81+'Mayo '!H81+Junio!H81+Julio!H81+Agosto!H81+Septiembre!H81+'Octubre '!H81+Noviembre!H81+'Diciembre '!H81</f>
        <v>0</v>
      </c>
      <c r="I81" s="149">
        <f>+Enero!I81+Febrero!I81+'Marzo '!I81+'Abril '!I81+'Mayo '!I81+Junio!I81+Julio!I81+Agosto!I81+Septiembre!I81+'Octubre '!I81+Noviembre!I81+'Diciembre '!I81</f>
        <v>0</v>
      </c>
      <c r="J81" s="149">
        <f>+Enero!J81+Febrero!J81+'Marzo '!J81+'Abril '!J81+'Mayo '!J81+Junio!J81+Julio!J81+Agosto!J81+Septiembre!J81+'Octubre '!J81+Noviembre!J81+'Diciembre '!J81</f>
        <v>0</v>
      </c>
      <c r="K81" s="149">
        <f>+Enero!K81+Febrero!K81+'Marzo '!K81+'Abril '!K81+'Mayo '!K81+Junio!K81+Julio!K81+Agosto!K81+Septiembre!K81+'Octubre '!K81+Noviembre!K81+'Diciembre '!K81</f>
        <v>0</v>
      </c>
      <c r="L81" s="149">
        <f>+Enero!L81+Febrero!L81+'Marzo '!L81+'Abril '!L81+'Mayo '!L81+Junio!L81+Julio!L81+Agosto!L81+Septiembre!L81+'Octubre '!L81+Noviembre!L81+'Diciembre '!L81</f>
        <v>0</v>
      </c>
      <c r="M81" s="149">
        <f>+Enero!M81+Febrero!M81+'Marzo '!M81+'Abril '!M81+'Mayo '!M81+Junio!M81+Julio!M81+Agosto!M81+Septiembre!M81+'Octubre '!M81+Noviembre!M81+'Diciembre '!M81</f>
        <v>0</v>
      </c>
      <c r="N81" s="149">
        <f>+Enero!N81+Febrero!N81+'Marzo '!N81+'Abril '!N81+'Mayo '!N81+Junio!N81+Julio!N81+Agosto!N81+Septiembre!N81+'Octubre '!N81+Noviembre!N81+'Diciembre '!N81</f>
        <v>0</v>
      </c>
      <c r="O81" s="149">
        <f>+Enero!O81+Febrero!O81+'Marzo '!O81+'Abril '!O81+'Mayo '!O81+Junio!O81+Julio!O81+Agosto!O81+Septiembre!O81+'Octubre '!O81+Noviembre!O81+'Diciembre '!O81</f>
        <v>0</v>
      </c>
      <c r="P81" s="149">
        <f>+Enero!P81+Febrero!P81+'Marzo '!P81+'Abril '!P81+'Mayo '!P81+Junio!P81+Julio!P81+Agosto!P81+Septiembre!P81+'Octubre '!P81+Noviembre!P81+'Diciembre '!P81</f>
        <v>0</v>
      </c>
      <c r="Q81" s="149">
        <f>+Enero!Q81+Febrero!Q81+'Marzo '!Q81+'Abril '!Q81+'Mayo '!Q81+Junio!Q81+Julio!Q81+Agosto!Q81+Septiembre!Q81+'Octubre '!Q81+Noviembre!Q81+'Diciembre '!Q81</f>
        <v>0</v>
      </c>
      <c r="R81" s="149">
        <f>+Enero!R81+Febrero!R81+'Marzo '!R81+'Abril '!R81+'Mayo '!R81+Junio!R81+Julio!R81+Agosto!R81+Septiembre!R81+'Octubre '!R81+Noviembre!R81+'Diciembre '!R81</f>
        <v>0</v>
      </c>
      <c r="S81" s="149">
        <f>+Enero!S81+Febrero!S81+'Marzo '!S81+'Abril '!S81+'Mayo '!S81+Junio!S81+Julio!S81+Agosto!S81+Septiembre!S81+'Octubre '!S81+Noviembre!S81+'Diciembre '!S81</f>
        <v>0</v>
      </c>
      <c r="T81" s="74">
        <f>+Enero!T81+Febrero!T81+'Marzo '!T81+'Abril '!T81+'Mayo '!T81+Junio!T81+Julio!T81+Agosto!T81+Septiembre!T81+'Octubre '!T81+Noviembre!T81+'Diciembre '!T81</f>
        <v>0</v>
      </c>
      <c r="U81" s="24">
        <f>+Enero!U81+Febrero!U81+'Marzo '!U81+'Abril '!U81+'Mayo '!U81+Junio!U81+Julio!U81+Agosto!U81+Septiembre!U81+'Octubre '!U81+Noviembre!U81+'Diciembre '!U81</f>
        <v>0</v>
      </c>
      <c r="V81" s="74">
        <f>+Enero!V81+Febrero!V81+'Marzo '!V81+'Abril '!V81+'Mayo '!V81+Junio!V81+Julio!V81+Agosto!V81+Septiembre!V81+'Octubre '!V81+Noviembre!V81+'Diciembre '!V81</f>
        <v>0</v>
      </c>
      <c r="W81" s="75">
        <f>+Enero!W81+Febrero!W81+'Marzo '!W81+'Abril '!W81+'Mayo '!W81+Junio!W81+Julio!W81+Agosto!W81+Septiembre!W81+'Octubre '!W81+Noviembre!W81+'Diciembre '!W81</f>
        <v>0</v>
      </c>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f>+Enero!D82+Febrero!D82+'Marzo '!D82+'Abril '!D82+'Mayo '!D82+Junio!D82+Julio!D82+Agosto!D82+Septiembre!D82+'Octubre '!D82+Noviembre!D82+'Diciembre '!D82</f>
        <v>0</v>
      </c>
      <c r="E82" s="159">
        <f>+Enero!E82+Febrero!E82+'Marzo '!E82+'Abril '!E82+'Mayo '!E82+Junio!E82+Julio!E82+Agosto!E82+Septiembre!E82+'Octubre '!E82+Noviembre!E82+'Diciembre '!E82</f>
        <v>0</v>
      </c>
      <c r="F82" s="73">
        <f>+Enero!F82+Febrero!F82+'Marzo '!F82+'Abril '!F82+'Mayo '!F82+Junio!F82+Julio!F82+Agosto!F82+Septiembre!F82+'Octubre '!F82+Noviembre!F82+'Diciembre '!F82</f>
        <v>0</v>
      </c>
      <c r="G82" s="73">
        <f>+Enero!G82+Febrero!G82+'Marzo '!G82+'Abril '!G82+'Mayo '!G82+Junio!G82+Julio!G82+Agosto!G82+Septiembre!G82+'Octubre '!G82+Noviembre!G82+'Diciembre '!G82</f>
        <v>0</v>
      </c>
      <c r="H82" s="73">
        <f>+Enero!H82+Febrero!H82+'Marzo '!H82+'Abril '!H82+'Mayo '!H82+Junio!H82+Julio!H82+Agosto!H82+Septiembre!H82+'Octubre '!H82+Noviembre!H82+'Diciembre '!H82</f>
        <v>0</v>
      </c>
      <c r="I82" s="149">
        <f>+Enero!I82+Febrero!I82+'Marzo '!I82+'Abril '!I82+'Mayo '!I82+Junio!I82+Julio!I82+Agosto!I82+Septiembre!I82+'Octubre '!I82+Noviembre!I82+'Diciembre '!I82</f>
        <v>0</v>
      </c>
      <c r="J82" s="149">
        <f>+Enero!J82+Febrero!J82+'Marzo '!J82+'Abril '!J82+'Mayo '!J82+Junio!J82+Julio!J82+Agosto!J82+Septiembre!J82+'Octubre '!J82+Noviembre!J82+'Diciembre '!J82</f>
        <v>0</v>
      </c>
      <c r="K82" s="149">
        <f>+Enero!K82+Febrero!K82+'Marzo '!K82+'Abril '!K82+'Mayo '!K82+Junio!K82+Julio!K82+Agosto!K82+Septiembre!K82+'Octubre '!K82+Noviembre!K82+'Diciembre '!K82</f>
        <v>0</v>
      </c>
      <c r="L82" s="149">
        <f>+Enero!L82+Febrero!L82+'Marzo '!L82+'Abril '!L82+'Mayo '!L82+Junio!L82+Julio!L82+Agosto!L82+Septiembre!L82+'Octubre '!L82+Noviembre!L82+'Diciembre '!L82</f>
        <v>0</v>
      </c>
      <c r="M82" s="149">
        <f>+Enero!M82+Febrero!M82+'Marzo '!M82+'Abril '!M82+'Mayo '!M82+Junio!M82+Julio!M82+Agosto!M82+Septiembre!M82+'Octubre '!M82+Noviembre!M82+'Diciembre '!M82</f>
        <v>0</v>
      </c>
      <c r="N82" s="149">
        <f>+Enero!N82+Febrero!N82+'Marzo '!N82+'Abril '!N82+'Mayo '!N82+Junio!N82+Julio!N82+Agosto!N82+Septiembre!N82+'Octubre '!N82+Noviembre!N82+'Diciembre '!N82</f>
        <v>0</v>
      </c>
      <c r="O82" s="149">
        <f>+Enero!O82+Febrero!O82+'Marzo '!O82+'Abril '!O82+'Mayo '!O82+Junio!O82+Julio!O82+Agosto!O82+Septiembre!O82+'Octubre '!O82+Noviembre!O82+'Diciembre '!O82</f>
        <v>0</v>
      </c>
      <c r="P82" s="149">
        <f>+Enero!P82+Febrero!P82+'Marzo '!P82+'Abril '!P82+'Mayo '!P82+Junio!P82+Julio!P82+Agosto!P82+Septiembre!P82+'Octubre '!P82+Noviembre!P82+'Diciembre '!P82</f>
        <v>0</v>
      </c>
      <c r="Q82" s="149">
        <f>+Enero!Q82+Febrero!Q82+'Marzo '!Q82+'Abril '!Q82+'Mayo '!Q82+Junio!Q82+Julio!Q82+Agosto!Q82+Septiembre!Q82+'Octubre '!Q82+Noviembre!Q82+'Diciembre '!Q82</f>
        <v>0</v>
      </c>
      <c r="R82" s="149">
        <f>+Enero!R82+Febrero!R82+'Marzo '!R82+'Abril '!R82+'Mayo '!R82+Junio!R82+Julio!R82+Agosto!R82+Septiembre!R82+'Octubre '!R82+Noviembre!R82+'Diciembre '!R82</f>
        <v>0</v>
      </c>
      <c r="S82" s="149">
        <f>+Enero!S82+Febrero!S82+'Marzo '!S82+'Abril '!S82+'Mayo '!S82+Junio!S82+Julio!S82+Agosto!S82+Septiembre!S82+'Octubre '!S82+Noviembre!S82+'Diciembre '!S82</f>
        <v>0</v>
      </c>
      <c r="T82" s="74">
        <f>+Enero!T82+Febrero!T82+'Marzo '!T82+'Abril '!T82+'Mayo '!T82+Junio!T82+Julio!T82+Agosto!T82+Septiembre!T82+'Octubre '!T82+Noviembre!T82+'Diciembre '!T82</f>
        <v>0</v>
      </c>
      <c r="U82" s="24">
        <f>+Enero!U82+Febrero!U82+'Marzo '!U82+'Abril '!U82+'Mayo '!U82+Junio!U82+Julio!U82+Agosto!U82+Septiembre!U82+'Octubre '!U82+Noviembre!U82+'Diciembre '!U82</f>
        <v>0</v>
      </c>
      <c r="V82" s="74">
        <f>+Enero!V82+Febrero!V82+'Marzo '!V82+'Abril '!V82+'Mayo '!V82+Junio!V82+Julio!V82+Agosto!V82+Septiembre!V82+'Octubre '!V82+Noviembre!V82+'Diciembre '!V82</f>
        <v>0</v>
      </c>
      <c r="W82" s="75">
        <f>+Enero!W82+Febrero!W82+'Marzo '!W82+'Abril '!W82+'Mayo '!W82+Junio!W82+Julio!W82+Agosto!W82+Septiembre!W82+'Octubre '!W82+Noviembre!W82+'Diciembre '!W82</f>
        <v>0</v>
      </c>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f>+Enero!D83+Febrero!D83+'Marzo '!D83+'Abril '!D83+'Mayo '!D83+Junio!D83+Julio!D83+Agosto!D83+Septiembre!D83+'Octubre '!D83+Noviembre!D83+'Diciembre '!D83</f>
        <v>0</v>
      </c>
      <c r="E83" s="159">
        <f>+Enero!E83+Febrero!E83+'Marzo '!E83+'Abril '!E83+'Mayo '!E83+Junio!E83+Julio!E83+Agosto!E83+Septiembre!E83+'Octubre '!E83+Noviembre!E83+'Diciembre '!E83</f>
        <v>0</v>
      </c>
      <c r="F83" s="73">
        <f>+Enero!F83+Febrero!F83+'Marzo '!F83+'Abril '!F83+'Mayo '!F83+Junio!F83+Julio!F83+Agosto!F83+Septiembre!F83+'Octubre '!F83+Noviembre!F83+'Diciembre '!F83</f>
        <v>0</v>
      </c>
      <c r="G83" s="73">
        <f>+Enero!G83+Febrero!G83+'Marzo '!G83+'Abril '!G83+'Mayo '!G83+Junio!G83+Julio!G83+Agosto!G83+Septiembre!G83+'Octubre '!G83+Noviembre!G83+'Diciembre '!G83</f>
        <v>0</v>
      </c>
      <c r="H83" s="73">
        <f>+Enero!H83+Febrero!H83+'Marzo '!H83+'Abril '!H83+'Mayo '!H83+Junio!H83+Julio!H83+Agosto!H83+Septiembre!H83+'Octubre '!H83+Noviembre!H83+'Diciembre '!H83</f>
        <v>0</v>
      </c>
      <c r="I83" s="149">
        <f>+Enero!I83+Febrero!I83+'Marzo '!I83+'Abril '!I83+'Mayo '!I83+Junio!I83+Julio!I83+Agosto!I83+Septiembre!I83+'Octubre '!I83+Noviembre!I83+'Diciembre '!I83</f>
        <v>0</v>
      </c>
      <c r="J83" s="149">
        <f>+Enero!J83+Febrero!J83+'Marzo '!J83+'Abril '!J83+'Mayo '!J83+Junio!J83+Julio!J83+Agosto!J83+Septiembre!J83+'Octubre '!J83+Noviembre!J83+'Diciembre '!J83</f>
        <v>0</v>
      </c>
      <c r="K83" s="149">
        <f>+Enero!K83+Febrero!K83+'Marzo '!K83+'Abril '!K83+'Mayo '!K83+Junio!K83+Julio!K83+Agosto!K83+Septiembre!K83+'Octubre '!K83+Noviembre!K83+'Diciembre '!K83</f>
        <v>0</v>
      </c>
      <c r="L83" s="149">
        <f>+Enero!L83+Febrero!L83+'Marzo '!L83+'Abril '!L83+'Mayo '!L83+Junio!L83+Julio!L83+Agosto!L83+Septiembre!L83+'Octubre '!L83+Noviembre!L83+'Diciembre '!L83</f>
        <v>0</v>
      </c>
      <c r="M83" s="149">
        <f>+Enero!M83+Febrero!M83+'Marzo '!M83+'Abril '!M83+'Mayo '!M83+Junio!M83+Julio!M83+Agosto!M83+Septiembre!M83+'Octubre '!M83+Noviembre!M83+'Diciembre '!M83</f>
        <v>0</v>
      </c>
      <c r="N83" s="149">
        <f>+Enero!N83+Febrero!N83+'Marzo '!N83+'Abril '!N83+'Mayo '!N83+Junio!N83+Julio!N83+Agosto!N83+Septiembre!N83+'Octubre '!N83+Noviembre!N83+'Diciembre '!N83</f>
        <v>0</v>
      </c>
      <c r="O83" s="149">
        <f>+Enero!O83+Febrero!O83+'Marzo '!O83+'Abril '!O83+'Mayo '!O83+Junio!O83+Julio!O83+Agosto!O83+Septiembre!O83+'Octubre '!O83+Noviembre!O83+'Diciembre '!O83</f>
        <v>0</v>
      </c>
      <c r="P83" s="149">
        <f>+Enero!P83+Febrero!P83+'Marzo '!P83+'Abril '!P83+'Mayo '!P83+Junio!P83+Julio!P83+Agosto!P83+Septiembre!P83+'Octubre '!P83+Noviembre!P83+'Diciembre '!P83</f>
        <v>0</v>
      </c>
      <c r="Q83" s="149">
        <f>+Enero!Q83+Febrero!Q83+'Marzo '!Q83+'Abril '!Q83+'Mayo '!Q83+Junio!Q83+Julio!Q83+Agosto!Q83+Septiembre!Q83+'Octubre '!Q83+Noviembre!Q83+'Diciembre '!Q83</f>
        <v>0</v>
      </c>
      <c r="R83" s="149">
        <f>+Enero!R83+Febrero!R83+'Marzo '!R83+'Abril '!R83+'Mayo '!R83+Junio!R83+Julio!R83+Agosto!R83+Septiembre!R83+'Octubre '!R83+Noviembre!R83+'Diciembre '!R83</f>
        <v>0</v>
      </c>
      <c r="S83" s="149">
        <f>+Enero!S83+Febrero!S83+'Marzo '!S83+'Abril '!S83+'Mayo '!S83+Junio!S83+Julio!S83+Agosto!S83+Septiembre!S83+'Octubre '!S83+Noviembre!S83+'Diciembre '!S83</f>
        <v>0</v>
      </c>
      <c r="T83" s="74">
        <f>+Enero!T83+Febrero!T83+'Marzo '!T83+'Abril '!T83+'Mayo '!T83+Junio!T83+Julio!T83+Agosto!T83+Septiembre!T83+'Octubre '!T83+Noviembre!T83+'Diciembre '!T83</f>
        <v>0</v>
      </c>
      <c r="U83" s="24">
        <f>+Enero!U83+Febrero!U83+'Marzo '!U83+'Abril '!U83+'Mayo '!U83+Junio!U83+Julio!U83+Agosto!U83+Septiembre!U83+'Octubre '!U83+Noviembre!U83+'Diciembre '!U83</f>
        <v>0</v>
      </c>
      <c r="V83" s="74">
        <f>+Enero!V83+Febrero!V83+'Marzo '!V83+'Abril '!V83+'Mayo '!V83+Junio!V83+Julio!V83+Agosto!V83+Septiembre!V83+'Octubre '!V83+Noviembre!V83+'Diciembre '!V83</f>
        <v>0</v>
      </c>
      <c r="W83" s="75">
        <f>+Enero!W83+Febrero!W83+'Marzo '!W83+'Abril '!W83+'Mayo '!W83+Junio!W83+Julio!W83+Agosto!W83+Septiembre!W83+'Octubre '!W83+Noviembre!W83+'Diciembre '!W83</f>
        <v>0</v>
      </c>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f>+Enero!D84+Febrero!D84+'Marzo '!D84+'Abril '!D84+'Mayo '!D84+Junio!D84+Julio!D84+Agosto!D84+Septiembre!D84+'Octubre '!D84+Noviembre!D84+'Diciembre '!D84</f>
        <v>0</v>
      </c>
      <c r="E84" s="159">
        <f>+Enero!E84+Febrero!E84+'Marzo '!E84+'Abril '!E84+'Mayo '!E84+Junio!E84+Julio!E84+Agosto!E84+Septiembre!E84+'Octubre '!E84+Noviembre!E84+'Diciembre '!E84</f>
        <v>0</v>
      </c>
      <c r="F84" s="73">
        <f>+Enero!F84+Febrero!F84+'Marzo '!F84+'Abril '!F84+'Mayo '!F84+Junio!F84+Julio!F84+Agosto!F84+Septiembre!F84+'Octubre '!F84+Noviembre!F84+'Diciembre '!F84</f>
        <v>0</v>
      </c>
      <c r="G84" s="73">
        <f>+Enero!G84+Febrero!G84+'Marzo '!G84+'Abril '!G84+'Mayo '!G84+Junio!G84+Julio!G84+Agosto!G84+Septiembre!G84+'Octubre '!G84+Noviembre!G84+'Diciembre '!G84</f>
        <v>0</v>
      </c>
      <c r="H84" s="73">
        <f>+Enero!H84+Febrero!H84+'Marzo '!H84+'Abril '!H84+'Mayo '!H84+Junio!H84+Julio!H84+Agosto!H84+Septiembre!H84+'Octubre '!H84+Noviembre!H84+'Diciembre '!H84</f>
        <v>0</v>
      </c>
      <c r="I84" s="149">
        <f>+Enero!I84+Febrero!I84+'Marzo '!I84+'Abril '!I84+'Mayo '!I84+Junio!I84+Julio!I84+Agosto!I84+Septiembre!I84+'Octubre '!I84+Noviembre!I84+'Diciembre '!I84</f>
        <v>0</v>
      </c>
      <c r="J84" s="149">
        <f>+Enero!J84+Febrero!J84+'Marzo '!J84+'Abril '!J84+'Mayo '!J84+Junio!J84+Julio!J84+Agosto!J84+Septiembre!J84+'Octubre '!J84+Noviembre!J84+'Diciembre '!J84</f>
        <v>0</v>
      </c>
      <c r="K84" s="149">
        <f>+Enero!K84+Febrero!K84+'Marzo '!K84+'Abril '!K84+'Mayo '!K84+Junio!K84+Julio!K84+Agosto!K84+Septiembre!K84+'Octubre '!K84+Noviembre!K84+'Diciembre '!K84</f>
        <v>0</v>
      </c>
      <c r="L84" s="149">
        <f>+Enero!L84+Febrero!L84+'Marzo '!L84+'Abril '!L84+'Mayo '!L84+Junio!L84+Julio!L84+Agosto!L84+Septiembre!L84+'Octubre '!L84+Noviembre!L84+'Diciembre '!L84</f>
        <v>0</v>
      </c>
      <c r="M84" s="149">
        <f>+Enero!M84+Febrero!M84+'Marzo '!M84+'Abril '!M84+'Mayo '!M84+Junio!M84+Julio!M84+Agosto!M84+Septiembre!M84+'Octubre '!M84+Noviembre!M84+'Diciembre '!M84</f>
        <v>0</v>
      </c>
      <c r="N84" s="149">
        <f>+Enero!N84+Febrero!N84+'Marzo '!N84+'Abril '!N84+'Mayo '!N84+Junio!N84+Julio!N84+Agosto!N84+Septiembre!N84+'Octubre '!N84+Noviembre!N84+'Diciembre '!N84</f>
        <v>0</v>
      </c>
      <c r="O84" s="149">
        <f>+Enero!O84+Febrero!O84+'Marzo '!O84+'Abril '!O84+'Mayo '!O84+Junio!O84+Julio!O84+Agosto!O84+Septiembre!O84+'Octubre '!O84+Noviembre!O84+'Diciembre '!O84</f>
        <v>0</v>
      </c>
      <c r="P84" s="149">
        <f>+Enero!P84+Febrero!P84+'Marzo '!P84+'Abril '!P84+'Mayo '!P84+Junio!P84+Julio!P84+Agosto!P84+Septiembre!P84+'Octubre '!P84+Noviembre!P84+'Diciembre '!P84</f>
        <v>0</v>
      </c>
      <c r="Q84" s="149">
        <f>+Enero!Q84+Febrero!Q84+'Marzo '!Q84+'Abril '!Q84+'Mayo '!Q84+Junio!Q84+Julio!Q84+Agosto!Q84+Septiembre!Q84+'Octubre '!Q84+Noviembre!Q84+'Diciembre '!Q84</f>
        <v>0</v>
      </c>
      <c r="R84" s="149">
        <f>+Enero!R84+Febrero!R84+'Marzo '!R84+'Abril '!R84+'Mayo '!R84+Junio!R84+Julio!R84+Agosto!R84+Septiembre!R84+'Octubre '!R84+Noviembre!R84+'Diciembre '!R84</f>
        <v>0</v>
      </c>
      <c r="S84" s="149">
        <f>+Enero!S84+Febrero!S84+'Marzo '!S84+'Abril '!S84+'Mayo '!S84+Junio!S84+Julio!S84+Agosto!S84+Septiembre!S84+'Octubre '!S84+Noviembre!S84+'Diciembre '!S84</f>
        <v>0</v>
      </c>
      <c r="T84" s="74">
        <f>+Enero!T84+Febrero!T84+'Marzo '!T84+'Abril '!T84+'Mayo '!T84+Junio!T84+Julio!T84+Agosto!T84+Septiembre!T84+'Octubre '!T84+Noviembre!T84+'Diciembre '!T84</f>
        <v>0</v>
      </c>
      <c r="U84" s="24">
        <f>+Enero!U84+Febrero!U84+'Marzo '!U84+'Abril '!U84+'Mayo '!U84+Junio!U84+Julio!U84+Agosto!U84+Septiembre!U84+'Octubre '!U84+Noviembre!U84+'Diciembre '!U84</f>
        <v>0</v>
      </c>
      <c r="V84" s="74">
        <f>+Enero!V84+Febrero!V84+'Marzo '!V84+'Abril '!V84+'Mayo '!V84+Junio!V84+Julio!V84+Agosto!V84+Septiembre!V84+'Octubre '!V84+Noviembre!V84+'Diciembre '!V84</f>
        <v>0</v>
      </c>
      <c r="W84" s="75">
        <f>+Enero!W84+Febrero!W84+'Marzo '!W84+'Abril '!W84+'Mayo '!W84+Junio!W84+Julio!W84+Agosto!W84+Septiembre!W84+'Octubre '!W84+Noviembre!W84+'Diciembre '!W84</f>
        <v>0</v>
      </c>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f>+Enero!D85+Febrero!D85+'Marzo '!D85+'Abril '!D85+'Mayo '!D85+Junio!D85+Julio!D85+Agosto!D85+Septiembre!D85+'Octubre '!D85+Noviembre!D85+'Diciembre '!D85</f>
        <v>0</v>
      </c>
      <c r="E85" s="156">
        <f>+Enero!E85+Febrero!E85+'Marzo '!E85+'Abril '!E85+'Mayo '!E85+Junio!E85+Julio!E85+Agosto!E85+Septiembre!E85+'Octubre '!E85+Noviembre!E85+'Diciembre '!E85</f>
        <v>0</v>
      </c>
      <c r="F85" s="88">
        <f>+Enero!F85+Febrero!F85+'Marzo '!F85+'Abril '!F85+'Mayo '!F85+Junio!F85+Julio!F85+Agosto!F85+Septiembre!F85+'Octubre '!F85+Noviembre!F85+'Diciembre '!F85</f>
        <v>0</v>
      </c>
      <c r="G85" s="88">
        <f>+Enero!G85+Febrero!G85+'Marzo '!G85+'Abril '!G85+'Mayo '!G85+Junio!G85+Julio!G85+Agosto!G85+Septiembre!G85+'Octubre '!G85+Noviembre!G85+'Diciembre '!G85</f>
        <v>0</v>
      </c>
      <c r="H85" s="88">
        <f>+Enero!H85+Febrero!H85+'Marzo '!H85+'Abril '!H85+'Mayo '!H85+Junio!H85+Julio!H85+Agosto!H85+Septiembre!H85+'Octubre '!H85+Noviembre!H85+'Diciembre '!H85</f>
        <v>0</v>
      </c>
      <c r="I85" s="152">
        <f>+Enero!I85+Febrero!I85+'Marzo '!I85+'Abril '!I85+'Mayo '!I85+Junio!I85+Julio!I85+Agosto!I85+Septiembre!I85+'Octubre '!I85+Noviembre!I85+'Diciembre '!I85</f>
        <v>0</v>
      </c>
      <c r="J85" s="152">
        <f>+Enero!J85+Febrero!J85+'Marzo '!J85+'Abril '!J85+'Mayo '!J85+Junio!J85+Julio!J85+Agosto!J85+Septiembre!J85+'Octubre '!J85+Noviembre!J85+'Diciembre '!J85</f>
        <v>0</v>
      </c>
      <c r="K85" s="152">
        <f>+Enero!K85+Febrero!K85+'Marzo '!K85+'Abril '!K85+'Mayo '!K85+Junio!K85+Julio!K85+Agosto!K85+Septiembre!K85+'Octubre '!K85+Noviembre!K85+'Diciembre '!K85</f>
        <v>0</v>
      </c>
      <c r="L85" s="152">
        <f>+Enero!L85+Febrero!L85+'Marzo '!L85+'Abril '!L85+'Mayo '!L85+Junio!L85+Julio!L85+Agosto!L85+Septiembre!L85+'Octubre '!L85+Noviembre!L85+'Diciembre '!L85</f>
        <v>0</v>
      </c>
      <c r="M85" s="152">
        <f>+Enero!M85+Febrero!M85+'Marzo '!M85+'Abril '!M85+'Mayo '!M85+Junio!M85+Julio!M85+Agosto!M85+Septiembre!M85+'Octubre '!M85+Noviembre!M85+'Diciembre '!M85</f>
        <v>0</v>
      </c>
      <c r="N85" s="152">
        <f>+Enero!N85+Febrero!N85+'Marzo '!N85+'Abril '!N85+'Mayo '!N85+Junio!N85+Julio!N85+Agosto!N85+Septiembre!N85+'Octubre '!N85+Noviembre!N85+'Diciembre '!N85</f>
        <v>0</v>
      </c>
      <c r="O85" s="152">
        <f>+Enero!O85+Febrero!O85+'Marzo '!O85+'Abril '!O85+'Mayo '!O85+Junio!O85+Julio!O85+Agosto!O85+Septiembre!O85+'Octubre '!O85+Noviembre!O85+'Diciembre '!O85</f>
        <v>0</v>
      </c>
      <c r="P85" s="152">
        <f>+Enero!P85+Febrero!P85+'Marzo '!P85+'Abril '!P85+'Mayo '!P85+Junio!P85+Julio!P85+Agosto!P85+Septiembre!P85+'Octubre '!P85+Noviembre!P85+'Diciembre '!P85</f>
        <v>0</v>
      </c>
      <c r="Q85" s="152">
        <f>+Enero!Q85+Febrero!Q85+'Marzo '!Q85+'Abril '!Q85+'Mayo '!Q85+Junio!Q85+Julio!Q85+Agosto!Q85+Septiembre!Q85+'Octubre '!Q85+Noviembre!Q85+'Diciembre '!Q85</f>
        <v>0</v>
      </c>
      <c r="R85" s="152">
        <f>+Enero!R85+Febrero!R85+'Marzo '!R85+'Abril '!R85+'Mayo '!R85+Junio!R85+Julio!R85+Agosto!R85+Septiembre!R85+'Octubre '!R85+Noviembre!R85+'Diciembre '!R85</f>
        <v>0</v>
      </c>
      <c r="S85" s="152">
        <f>+Enero!S85+Febrero!S85+'Marzo '!S85+'Abril '!S85+'Mayo '!S85+Junio!S85+Julio!S85+Agosto!S85+Septiembre!S85+'Octubre '!S85+Noviembre!S85+'Diciembre '!S85</f>
        <v>0</v>
      </c>
      <c r="T85" s="89">
        <f>+Enero!T85+Febrero!T85+'Marzo '!T85+'Abril '!T85+'Mayo '!T85+Junio!T85+Julio!T85+Agosto!T85+Septiembre!T85+'Octubre '!T85+Noviembre!T85+'Diciembre '!T85</f>
        <v>0</v>
      </c>
      <c r="U85" s="26">
        <f>+Enero!U85+Febrero!U85+'Marzo '!U85+'Abril '!U85+'Mayo '!U85+Junio!U85+Julio!U85+Agosto!U85+Septiembre!U85+'Octubre '!U85+Noviembre!U85+'Diciembre '!U85</f>
        <v>0</v>
      </c>
      <c r="V85" s="89">
        <f>+Enero!V85+Febrero!V85+'Marzo '!V85+'Abril '!V85+'Mayo '!V85+Junio!V85+Julio!V85+Agosto!V85+Septiembre!V85+'Octubre '!V85+Noviembre!V85+'Diciembre '!V85</f>
        <v>0</v>
      </c>
      <c r="W85" s="90">
        <f>+Enero!W85+Febrero!W85+'Marzo '!W85+'Abril '!W85+'Mayo '!W85+Junio!W85+Julio!W85+Agosto!W85+Septiembre!W85+'Octubre '!W85+Noviembre!W85+'Diciembre '!W85</f>
        <v>0</v>
      </c>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f>+Enero!C89+Febrero!C89+'Marzo '!C89+'Abril '!C89+'Mayo '!C89+Junio!C89+Julio!C89+Agosto!C89+Septiembre!C89+'Octubre '!C89+Noviembre!C89+'Diciembre '!C89</f>
        <v>0</v>
      </c>
      <c r="D89" s="175">
        <f>+Enero!D89+Febrero!D89+'Marzo '!D89+'Abril '!D89+'Mayo '!D89+Junio!D89+Julio!D89+Agosto!D89+Septiembre!D89+'Octubre '!D89+Noviembre!D89+'Diciembre '!D89</f>
        <v>0</v>
      </c>
      <c r="E89" s="174">
        <f>+Enero!E89+Febrero!E89+'Marzo '!E89+'Abril '!E89+'Mayo '!E89+Junio!E89+Julio!E89+Agosto!E89+Septiembre!E89+'Octubre '!E89+Noviembre!E89+'Diciembre '!E89</f>
        <v>0</v>
      </c>
      <c r="F89" s="176">
        <f>+Enero!F89+Febrero!F89+'Marzo '!F89+'Abril '!F89+'Mayo '!F89+Junio!F89+Julio!F89+Agosto!F89+Septiembre!F89+'Octubre '!F89+Noviembre!F89+'Diciembre '!F89</f>
        <v>0</v>
      </c>
      <c r="G89" s="177">
        <f>+Enero!G89+Febrero!G89+'Marzo '!G89+'Abril '!G89+'Mayo '!G89+Junio!G89+Julio!G89+Agosto!G89+Septiembre!G89+'Octubre '!G89+Noviembre!G89+'Diciembre '!G89</f>
        <v>0</v>
      </c>
      <c r="H89" s="175">
        <f>+Enero!H89+Febrero!H89+'Marzo '!H89+'Abril '!H89+'Mayo '!H89+Junio!H89+Julio!H89+Agosto!H89+Septiembre!H89+'Octubre '!H89+Noviembre!H89+'Diciembre '!H89</f>
        <v>0</v>
      </c>
      <c r="I89" s="177">
        <f>+Enero!I89+Febrero!I89+'Marzo '!I89+'Abril '!I89+'Mayo '!I89+Junio!I89+Julio!I89+Agosto!I89+Septiembre!I89+'Octubre '!I89+Noviembre!I89+'Diciembre '!I89</f>
        <v>0</v>
      </c>
      <c r="J89" s="175">
        <f>+Enero!J89+Febrero!J89+'Marzo '!J89+'Abril '!J89+'Mayo '!J89+Junio!J89+Julio!J89+Agosto!J89+Septiembre!J89+'Octubre '!J89+Noviembre!J89+'Diciembre '!J89</f>
        <v>0</v>
      </c>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f>+Enero!C90+Febrero!C90+'Marzo '!C90+'Abril '!C90+'Mayo '!C90+Junio!C90+Julio!C90+Agosto!C90+Septiembre!C90+'Octubre '!C90+Noviembre!C90+'Diciembre '!C90</f>
        <v>0</v>
      </c>
      <c r="D90" s="179">
        <f>+Enero!D90+Febrero!D90+'Marzo '!D90+'Abril '!D90+'Mayo '!D90+Junio!D90+Julio!D90+Agosto!D90+Septiembre!D90+'Octubre '!D90+Noviembre!D90+'Diciembre '!D90</f>
        <v>0</v>
      </c>
      <c r="E90" s="178">
        <f>+Enero!E90+Febrero!E90+'Marzo '!E90+'Abril '!E90+'Mayo '!E90+Junio!E90+Julio!E90+Agosto!E90+Septiembre!E90+'Octubre '!E90+Noviembre!E90+'Diciembre '!E90</f>
        <v>0</v>
      </c>
      <c r="F90" s="180">
        <f>+Enero!F90+Febrero!F90+'Marzo '!F90+'Abril '!F90+'Mayo '!F90+Junio!F90+Julio!F90+Agosto!F90+Septiembre!F90+'Octubre '!F90+Noviembre!F90+'Diciembre '!F90</f>
        <v>0</v>
      </c>
      <c r="G90" s="181">
        <f>+Enero!G90+Febrero!G90+'Marzo '!G90+'Abril '!G90+'Mayo '!G90+Junio!G90+Julio!G90+Agosto!G90+Septiembre!G90+'Octubre '!G90+Noviembre!G90+'Diciembre '!G90</f>
        <v>0</v>
      </c>
      <c r="H90" s="179">
        <f>+Enero!H90+Febrero!H90+'Marzo '!H90+'Abril '!H90+'Mayo '!H90+Junio!H90+Julio!H90+Agosto!H90+Septiembre!H90+'Octubre '!H90+Noviembre!H90+'Diciembre '!H90</f>
        <v>0</v>
      </c>
      <c r="I90" s="181">
        <f>+Enero!I90+Febrero!I90+'Marzo '!I90+'Abril '!I90+'Mayo '!I90+Junio!I90+Julio!I90+Agosto!I90+Septiembre!I90+'Octubre '!I90+Noviembre!I90+'Diciembre '!I90</f>
        <v>0</v>
      </c>
      <c r="J90" s="179">
        <f>+Enero!J90+Febrero!J90+'Marzo '!J90+'Abril '!J90+'Mayo '!J90+Junio!J90+Julio!J90+Agosto!J90+Septiembre!J90+'Octubre '!J90+Noviembre!J90+'Diciembre '!J90</f>
        <v>0</v>
      </c>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f>+Enero!C91+Febrero!C91+'Marzo '!C91+'Abril '!C91+'Mayo '!C91+Junio!C91+Julio!C91+Agosto!C91+Septiembre!C91+'Octubre '!C91+Noviembre!C91+'Diciembre '!C91</f>
        <v>0</v>
      </c>
      <c r="D91" s="179">
        <f>+Enero!D91+Febrero!D91+'Marzo '!D91+'Abril '!D91+'Mayo '!D91+Junio!D91+Julio!D91+Agosto!D91+Septiembre!D91+'Octubre '!D91+Noviembre!D91+'Diciembre '!D91</f>
        <v>0</v>
      </c>
      <c r="E91" s="178">
        <f>+Enero!E91+Febrero!E91+'Marzo '!E91+'Abril '!E91+'Mayo '!E91+Junio!E91+Julio!E91+Agosto!E91+Septiembre!E91+'Octubre '!E91+Noviembre!E91+'Diciembre '!E91</f>
        <v>0</v>
      </c>
      <c r="F91" s="180">
        <f>+Enero!F91+Febrero!F91+'Marzo '!F91+'Abril '!F91+'Mayo '!F91+Junio!F91+Julio!F91+Agosto!F91+Septiembre!F91+'Octubre '!F91+Noviembre!F91+'Diciembre '!F91</f>
        <v>0</v>
      </c>
      <c r="G91" s="181">
        <f>+Enero!G91+Febrero!G91+'Marzo '!G91+'Abril '!G91+'Mayo '!G91+Junio!G91+Julio!G91+Agosto!G91+Septiembre!G91+'Octubre '!G91+Noviembre!G91+'Diciembre '!G91</f>
        <v>0</v>
      </c>
      <c r="H91" s="179">
        <f>+Enero!H91+Febrero!H91+'Marzo '!H91+'Abril '!H91+'Mayo '!H91+Junio!H91+Julio!H91+Agosto!H91+Septiembre!H91+'Octubre '!H91+Noviembre!H91+'Diciembre '!H91</f>
        <v>0</v>
      </c>
      <c r="I91" s="181">
        <f>+Enero!I91+Febrero!I91+'Marzo '!I91+'Abril '!I91+'Mayo '!I91+Junio!I91+Julio!I91+Agosto!I91+Septiembre!I91+'Octubre '!I91+Noviembre!I91+'Diciembre '!I91</f>
        <v>0</v>
      </c>
      <c r="J91" s="179">
        <f>+Enero!J91+Febrero!J91+'Marzo '!J91+'Abril '!J91+'Mayo '!J91+Junio!J91+Julio!J91+Agosto!J91+Septiembre!J91+'Octubre '!J91+Noviembre!J91+'Diciembre '!J91</f>
        <v>0</v>
      </c>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f>+Enero!C92+Febrero!C92+'Marzo '!C92+'Abril '!C92+'Mayo '!C92+Junio!C92+Julio!C92+Agosto!C92+Septiembre!C92+'Octubre '!C92+Noviembre!C92+'Diciembre '!C92</f>
        <v>0</v>
      </c>
      <c r="D92" s="158">
        <f>+Enero!D92+Febrero!D92+'Marzo '!D92+'Abril '!D92+'Mayo '!D92+Junio!D92+Julio!D92+Agosto!D92+Septiembre!D92+'Octubre '!D92+Noviembre!D92+'Diciembre '!D92</f>
        <v>0</v>
      </c>
      <c r="E92" s="26">
        <f>+Enero!E92+Febrero!E92+'Marzo '!E92+'Abril '!E92+'Mayo '!E92+Junio!E92+Julio!E92+Agosto!E92+Septiembre!E92+'Octubre '!E92+Noviembre!E92+'Diciembre '!E92</f>
        <v>0</v>
      </c>
      <c r="F92" s="182">
        <f>+Enero!F92+Febrero!F92+'Marzo '!F92+'Abril '!F92+'Mayo '!F92+Junio!F92+Julio!F92+Agosto!F92+Septiembre!F92+'Octubre '!F92+Noviembre!F92+'Diciembre '!F92</f>
        <v>0</v>
      </c>
      <c r="G92" s="87">
        <f>+Enero!G92+Febrero!G92+'Marzo '!G92+'Abril '!G92+'Mayo '!G92+Junio!G92+Julio!G92+Agosto!G92+Septiembre!G92+'Octubre '!G92+Noviembre!G92+'Diciembre '!G92</f>
        <v>0</v>
      </c>
      <c r="H92" s="158">
        <f>+Enero!H92+Febrero!H92+'Marzo '!H92+'Abril '!H92+'Mayo '!H92+Junio!H92+Julio!H92+Agosto!H92+Septiembre!H92+'Octubre '!H92+Noviembre!H92+'Diciembre '!H92</f>
        <v>0</v>
      </c>
      <c r="I92" s="87">
        <f>+Enero!I92+Febrero!I92+'Marzo '!I92+'Abril '!I92+'Mayo '!I92+Junio!I92+Julio!I92+Agosto!I92+Septiembre!I92+'Octubre '!I92+Noviembre!I92+'Diciembre '!I92</f>
        <v>0</v>
      </c>
      <c r="J92" s="158">
        <f>+Enero!J92+Febrero!J92+'Marzo '!J92+'Abril '!J92+'Mayo '!J92+Junio!J92+Julio!J92+Agosto!J92+Septiembre!J92+'Octubre '!J92+Noviembre!J92+'Diciembre '!J92</f>
        <v>0</v>
      </c>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f>+Enero!B97+Febrero!B97+'Marzo '!B97+'Abril '!B97+'Mayo '!B97+Junio!B97+Julio!B97+Agosto!B97+Septiembre!B97+'Octubre '!B97+Noviembre!B97+'Diciembre '!B97</f>
        <v>45</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224" t="s">
        <v>96</v>
      </c>
      <c r="D100" s="224" t="s">
        <v>97</v>
      </c>
      <c r="E100" s="224" t="s">
        <v>98</v>
      </c>
      <c r="F100" s="224" t="s">
        <v>99</v>
      </c>
      <c r="G100" s="224"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f>+Enero!B101+Febrero!B101+'Marzo '!B101+'Abril '!B101+'Mayo '!B101+Junio!B101+Julio!B101+Agosto!B101+Septiembre!B101+'Octubre '!B101+Noviembre!B101+'Diciembre '!B101</f>
        <v>143</v>
      </c>
      <c r="C101" s="32">
        <f>+Enero!C101+Febrero!C101+'Marzo '!C101+'Abril '!C101+'Mayo '!C101+Junio!C101+Julio!C101+Agosto!C101+Septiembre!C101+'Octubre '!C101+Noviembre!C101+'Diciembre '!C101</f>
        <v>39</v>
      </c>
      <c r="D101" s="64">
        <f>+Enero!D101+Febrero!D101+'Marzo '!D101+'Abril '!D101+'Mayo '!D101+Junio!D101+Julio!D101+Agosto!D101+Septiembre!D101+'Octubre '!D101+Noviembre!D101+'Diciembre '!D101</f>
        <v>85</v>
      </c>
      <c r="E101" s="64">
        <f>+Enero!E101+Febrero!E101+'Marzo '!E101+'Abril '!E101+'Mayo '!E101+Junio!E101+Julio!E101+Agosto!E101+Septiembre!E101+'Octubre '!E101+Noviembre!E101+'Diciembre '!E101</f>
        <v>125</v>
      </c>
      <c r="F101" s="64">
        <f>+Enero!F101+Febrero!F101+'Marzo '!F101+'Abril '!F101+'Mayo '!F101+Junio!F101+Julio!F101+Agosto!F101+Septiembre!F101+'Octubre '!F101+Noviembre!F101+'Diciembre '!F101</f>
        <v>114</v>
      </c>
      <c r="G101" s="45">
        <f>+Enero!G101+Febrero!G101+'Marzo '!G101+'Abril '!G101+'Mayo '!G101+Junio!G101+Julio!G101+Agosto!G101+Septiembre!G101+'Octubre '!G101+Noviembre!G101+'Diciembre '!G101</f>
        <v>101</v>
      </c>
      <c r="H101" s="44">
        <f>+Enero!H101+Febrero!H101+'Marzo '!H101+'Abril '!H101+'Mayo '!H101+Junio!H101+Julio!H101+Agosto!H101+Septiembre!H101+'Octubre '!H101+Noviembre!H101+'Diciembre '!H101</f>
        <v>81</v>
      </c>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f>+Enero!B102+Febrero!B102+'Marzo '!B102+'Abril '!B102+'Mayo '!B102+Junio!B102+Julio!B102+Agosto!B102+Septiembre!B102+'Octubre '!B102+Noviembre!B102+'Diciembre '!B102</f>
        <v>4</v>
      </c>
      <c r="C102" s="24">
        <f>+Enero!C102+Febrero!C102+'Marzo '!C102+'Abril '!C102+'Mayo '!C102+Junio!C102+Julio!C102+Agosto!C102+Septiembre!C102+'Octubre '!C102+Noviembre!C102+'Diciembre '!C102</f>
        <v>0</v>
      </c>
      <c r="D102" s="72">
        <f>+Enero!D102+Febrero!D102+'Marzo '!D102+'Abril '!D102+'Mayo '!D102+Junio!D102+Julio!D102+Agosto!D102+Septiembre!D102+'Octubre '!D102+Noviembre!D102+'Diciembre '!D102</f>
        <v>2</v>
      </c>
      <c r="E102" s="72">
        <f>+Enero!E102+Febrero!E102+'Marzo '!E102+'Abril '!E102+'Mayo '!E102+Junio!E102+Julio!E102+Agosto!E102+Septiembre!E102+'Octubre '!E102+Noviembre!E102+'Diciembre '!E102</f>
        <v>0</v>
      </c>
      <c r="F102" s="72">
        <f>+Enero!F102+Febrero!F102+'Marzo '!F102+'Abril '!F102+'Mayo '!F102+Junio!F102+Julio!F102+Agosto!F102+Septiembre!F102+'Octubre '!F102+Noviembre!F102+'Diciembre '!F102</f>
        <v>1</v>
      </c>
      <c r="G102" s="46">
        <f>+Enero!G102+Febrero!G102+'Marzo '!G102+'Abril '!G102+'Mayo '!G102+Junio!G102+Julio!G102+Agosto!G102+Septiembre!G102+'Octubre '!G102+Noviembre!G102+'Diciembre '!G102</f>
        <v>0</v>
      </c>
      <c r="H102" s="35">
        <f>+Enero!H102+Febrero!H102+'Marzo '!H102+'Abril '!H102+'Mayo '!H102+Junio!H102+Julio!H102+Agosto!H102+Septiembre!H102+'Octubre '!H102+Noviembre!H102+'Diciembre '!H102</f>
        <v>0</v>
      </c>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f>+Enero!B103+Febrero!B103+'Marzo '!B103+'Abril '!B103+'Mayo '!B103+Junio!B103+Julio!B103+Agosto!B103+Septiembre!B103+'Octubre '!B103+Noviembre!B103+'Diciembre '!B103</f>
        <v>0</v>
      </c>
      <c r="C103" s="25">
        <f>+Enero!C103+Febrero!C103+'Marzo '!C103+'Abril '!C103+'Mayo '!C103+Junio!C103+Julio!C103+Agosto!C103+Septiembre!C103+'Octubre '!C103+Noviembre!C103+'Diciembre '!C103</f>
        <v>0</v>
      </c>
      <c r="D103" s="76">
        <f>+Enero!D103+Febrero!D103+'Marzo '!D103+'Abril '!D103+'Mayo '!D103+Junio!D103+Julio!D103+Agosto!D103+Septiembre!D103+'Octubre '!D103+Noviembre!D103+'Diciembre '!D103</f>
        <v>0</v>
      </c>
      <c r="E103" s="76">
        <f>+Enero!E103+Febrero!E103+'Marzo '!E103+'Abril '!E103+'Mayo '!E103+Junio!E103+Julio!E103+Agosto!E103+Septiembre!E103+'Octubre '!E103+Noviembre!E103+'Diciembre '!E103</f>
        <v>0</v>
      </c>
      <c r="F103" s="76">
        <f>+Enero!F103+Febrero!F103+'Marzo '!F103+'Abril '!F103+'Mayo '!F103+Junio!F103+Julio!F103+Agosto!F103+Septiembre!F103+'Octubre '!F103+Noviembre!F103+'Diciembre '!F103</f>
        <v>0</v>
      </c>
      <c r="G103" s="48">
        <f>+Enero!G103+Febrero!G103+'Marzo '!G103+'Abril '!G103+'Mayo '!G103+Junio!G103+Julio!G103+Agosto!G103+Septiembre!G103+'Octubre '!G103+Noviembre!G103+'Diciembre '!G103</f>
        <v>0</v>
      </c>
      <c r="H103" s="47">
        <f>+Enero!H103+Febrero!H103+'Marzo '!H103+'Abril '!H103+'Mayo '!H103+Junio!H103+Julio!H103+Agosto!H103+Septiembre!H103+'Octubre '!H103+Noviembre!H103+'Diciembre '!H103</f>
        <v>0</v>
      </c>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f>+Enero!B104+Febrero!B104+'Marzo '!B104+'Abril '!B104+'Mayo '!B104+Junio!B104+Julio!B104+Agosto!B104+Septiembre!B104+'Octubre '!B104+Noviembre!B104+'Diciembre '!B104</f>
        <v>0</v>
      </c>
      <c r="C104" s="151">
        <f>+Enero!C104+Febrero!C104+'Marzo '!C104+'Abril '!C104+'Mayo '!C104+Junio!C104+Julio!C104+Agosto!C104+Septiembre!C104+'Octubre '!C104+Noviembre!C104+'Diciembre '!C104</f>
        <v>0</v>
      </c>
      <c r="D104" s="156">
        <f>+Enero!D104+Febrero!D104+'Marzo '!D104+'Abril '!D104+'Mayo '!D104+Junio!D104+Julio!D104+Agosto!D104+Septiembre!D104+'Octubre '!D104+Noviembre!D104+'Diciembre '!D104</f>
        <v>0</v>
      </c>
      <c r="E104" s="156">
        <f>+Enero!E104+Febrero!E104+'Marzo '!E104+'Abril '!E104+'Mayo '!E104+Junio!E104+Julio!E104+Agosto!E104+Septiembre!E104+'Octubre '!E104+Noviembre!E104+'Diciembre '!E104</f>
        <v>0</v>
      </c>
      <c r="F104" s="156">
        <f>+Enero!F104+Febrero!F104+'Marzo '!F104+'Abril '!F104+'Mayo '!F104+Junio!F104+Julio!F104+Agosto!F104+Septiembre!F104+'Octubre '!F104+Noviembre!F104+'Diciembre '!F104</f>
        <v>0</v>
      </c>
      <c r="G104" s="239">
        <f>+Enero!G104+Febrero!G104+'Marzo '!G104+'Abril '!G104+'Mayo '!G104+Junio!G104+Julio!G104+Agosto!G104+Septiembre!G104+'Octubre '!G104+Noviembre!G104+'Diciembre '!G104</f>
        <v>0</v>
      </c>
      <c r="H104" s="36">
        <f>+Enero!H104+Febrero!H104+'Marzo '!H104+'Abril '!H104+'Mayo '!H104+Junio!H104+Julio!H104+Agosto!H104+Septiembre!H104+'Octubre '!H104+Noviembre!H104+'Diciembre '!H104</f>
        <v>0</v>
      </c>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228" t="s">
        <v>106</v>
      </c>
      <c r="B106" s="224"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f>+Enero!B107+Febrero!B107+'Marzo '!B107+'Abril '!B107+'Mayo '!B107+Junio!B107+Julio!B107+Agosto!B107+Septiembre!B107+'Octubre '!B107+Noviembre!B107+'Diciembre '!B107</f>
        <v>27</v>
      </c>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f>+Enero!B108+Febrero!B108+'Marzo '!B108+'Abril '!B108+'Mayo '!B108+Junio!B108+Julio!B108+Agosto!B108+Septiembre!B108+'Octubre '!B108+Noviembre!B108+'Diciembre '!B108</f>
        <v>2</v>
      </c>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f>+Enero!B109+Febrero!B109+'Marzo '!B109+'Abril '!B109+'Mayo '!B109+Junio!B109+Julio!B109+Agosto!B109+Septiembre!B109+'Octubre '!B109+Noviembre!B109+'Diciembre '!B109</f>
        <v>4</v>
      </c>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f>+Enero!B110+Febrero!B110+'Marzo '!B110+'Abril '!B110+'Mayo '!B110+Junio!B110+Julio!B110+Agosto!B110+Septiembre!B110+'Octubre '!B110+Noviembre!B110+'Diciembre '!B110</f>
        <v>7</v>
      </c>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f>+Enero!B111+Febrero!B111+'Marzo '!B111+'Abril '!B111+'Mayo '!B111+Junio!B111+Julio!B111+Agosto!B111+Septiembre!B111+'Octubre '!B111+Noviembre!B111+'Diciembre '!B111</f>
        <v>7</v>
      </c>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228" t="s">
        <v>21</v>
      </c>
      <c r="B112" s="214">
        <f>SUM(B107:B111)</f>
        <v>47</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75208</v>
      </c>
      <c r="BD202" s="222">
        <f>SUM(BD7:BL112)</f>
        <v>0</v>
      </c>
    </row>
    <row r="203" spans="1:56" ht="19.5" hidden="1" customHeight="1" x14ac:dyDescent="0.2"/>
  </sheetData>
  <mergeCells count="61">
    <mergeCell ref="C50:C51"/>
    <mergeCell ref="A54:A55"/>
    <mergeCell ref="A57:B58"/>
    <mergeCell ref="C57:C58"/>
    <mergeCell ref="A52:A53"/>
    <mergeCell ref="B37:B38"/>
    <mergeCell ref="A78:A79"/>
    <mergeCell ref="A89:B89"/>
    <mergeCell ref="A90:B90"/>
    <mergeCell ref="A50:A51"/>
    <mergeCell ref="B50:B51"/>
    <mergeCell ref="A91:B91"/>
    <mergeCell ref="A61:M61"/>
    <mergeCell ref="A62:B63"/>
    <mergeCell ref="C62:C63"/>
    <mergeCell ref="D62:T62"/>
    <mergeCell ref="A72:A75"/>
    <mergeCell ref="A76:A77"/>
    <mergeCell ref="A80:A85"/>
    <mergeCell ref="A87:B88"/>
    <mergeCell ref="C87:D87"/>
    <mergeCell ref="E87:F87"/>
    <mergeCell ref="G87:H87"/>
    <mergeCell ref="I87:J87"/>
    <mergeCell ref="A11:A20"/>
    <mergeCell ref="A6:W6"/>
    <mergeCell ref="A9:A10"/>
    <mergeCell ref="B9:B10"/>
    <mergeCell ref="C9:C10"/>
    <mergeCell ref="D9:T9"/>
    <mergeCell ref="U9:V9"/>
    <mergeCell ref="W9:W10"/>
    <mergeCell ref="A27:B28"/>
    <mergeCell ref="U37:V37"/>
    <mergeCell ref="W37:W38"/>
    <mergeCell ref="A39:A45"/>
    <mergeCell ref="A47:A48"/>
    <mergeCell ref="C37:C38"/>
    <mergeCell ref="D37:T37"/>
    <mergeCell ref="A30:B30"/>
    <mergeCell ref="A31:B31"/>
    <mergeCell ref="A32:B32"/>
    <mergeCell ref="A33:B33"/>
    <mergeCell ref="A29:B29"/>
    <mergeCell ref="C27:C28"/>
    <mergeCell ref="D27:E27"/>
    <mergeCell ref="A34:B34"/>
    <mergeCell ref="A37:A38"/>
    <mergeCell ref="U57:U58"/>
    <mergeCell ref="W62:W63"/>
    <mergeCell ref="A64:A69"/>
    <mergeCell ref="A70:A71"/>
    <mergeCell ref="U62:V62"/>
    <mergeCell ref="D57:T57"/>
    <mergeCell ref="C99:G99"/>
    <mergeCell ref="H99:H100"/>
    <mergeCell ref="A92:B92"/>
    <mergeCell ref="A95:A96"/>
    <mergeCell ref="B95:B96"/>
    <mergeCell ref="A99:A100"/>
    <mergeCell ref="B99:B100"/>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WVK983051:WWE983062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C39:W48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workbookViewId="0">
      <selection activeCell="H31" sqref="H31"/>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",[10]NOMBRE!B2," - ","( ",[10]NOMBRE!C2,[10]NOMBRE!D2,[10]NOMBRE!E2,[10]NOMBRE!F2,[10]NOMBRE!G2,"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",[10]NOMBRE!B3," - ","( ",[10]NOMBRE!C3,[10]NOMBRE!D3,[10]NOMBRE!E3,[10]NOMBRE!F3,[10]NOMBRE!G3,[10]NOMBRE!H3,"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",[10]NOMBRE!B6," - ","( ",[10]NOMBRE!C6,[10]NOMBRE!D6," )")</f>
        <v>MES: SEPTIEMBRE - ( 09 )</v>
      </c>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",[10]NOMBRE!B7)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295"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24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24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293" t="s">
        <v>30</v>
      </c>
      <c r="B24" s="242" t="s">
        <v>47</v>
      </c>
      <c r="C24" s="294"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v>21</v>
      </c>
      <c r="C25" s="22">
        <f>SUM(D25:T25)</f>
        <v>6</v>
      </c>
      <c r="D25" s="96"/>
      <c r="E25" s="96"/>
      <c r="F25" s="97"/>
      <c r="G25" s="97"/>
      <c r="H25" s="97"/>
      <c r="I25" s="97">
        <v>1</v>
      </c>
      <c r="J25" s="97">
        <v>1</v>
      </c>
      <c r="K25" s="97">
        <v>1</v>
      </c>
      <c r="L25" s="97"/>
      <c r="M25" s="97"/>
      <c r="N25" s="97">
        <v>1</v>
      </c>
      <c r="O25" s="97">
        <v>1</v>
      </c>
      <c r="P25" s="97"/>
      <c r="Q25" s="97">
        <v>1</v>
      </c>
      <c r="R25" s="97"/>
      <c r="S25" s="97"/>
      <c r="T25" s="98"/>
      <c r="U25" s="96">
        <v>1</v>
      </c>
      <c r="V25" s="98">
        <v>5</v>
      </c>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240" t="s">
        <v>22</v>
      </c>
      <c r="E28" s="241"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c r="E39" s="72"/>
      <c r="F39" s="73"/>
      <c r="G39" s="73"/>
      <c r="H39" s="73"/>
      <c r="I39" s="73"/>
      <c r="J39" s="73"/>
      <c r="K39" s="73"/>
      <c r="L39" s="73"/>
      <c r="M39" s="73"/>
      <c r="N39" s="73"/>
      <c r="O39" s="73"/>
      <c r="P39" s="73"/>
      <c r="Q39" s="73"/>
      <c r="R39" s="73"/>
      <c r="S39" s="73"/>
      <c r="T39" s="74"/>
      <c r="U39" s="24"/>
      <c r="V39" s="74"/>
      <c r="W39" s="75"/>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68</v>
      </c>
      <c r="D40" s="72">
        <v>3</v>
      </c>
      <c r="E40" s="72">
        <v>7</v>
      </c>
      <c r="F40" s="73">
        <v>16</v>
      </c>
      <c r="G40" s="73">
        <v>5</v>
      </c>
      <c r="H40" s="73">
        <v>4</v>
      </c>
      <c r="I40" s="73">
        <v>2</v>
      </c>
      <c r="J40" s="73">
        <v>5</v>
      </c>
      <c r="K40" s="73">
        <v>3</v>
      </c>
      <c r="L40" s="73">
        <v>6</v>
      </c>
      <c r="M40" s="73">
        <v>8</v>
      </c>
      <c r="N40" s="73">
        <v>3</v>
      </c>
      <c r="O40" s="73">
        <v>2</v>
      </c>
      <c r="P40" s="73">
        <v>2</v>
      </c>
      <c r="Q40" s="73"/>
      <c r="R40" s="73">
        <v>1</v>
      </c>
      <c r="S40" s="73"/>
      <c r="T40" s="74">
        <v>1</v>
      </c>
      <c r="U40" s="24">
        <v>25</v>
      </c>
      <c r="V40" s="74">
        <v>43</v>
      </c>
      <c r="W40" s="75">
        <v>68</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520</v>
      </c>
      <c r="D41" s="72"/>
      <c r="E41" s="72">
        <v>17</v>
      </c>
      <c r="F41" s="73">
        <v>26</v>
      </c>
      <c r="G41" s="73">
        <v>20</v>
      </c>
      <c r="H41" s="73">
        <v>17</v>
      </c>
      <c r="I41" s="73">
        <v>26</v>
      </c>
      <c r="J41" s="73">
        <v>29</v>
      </c>
      <c r="K41" s="73">
        <v>38</v>
      </c>
      <c r="L41" s="73">
        <v>43</v>
      </c>
      <c r="M41" s="73">
        <v>66</v>
      </c>
      <c r="N41" s="73">
        <v>62</v>
      </c>
      <c r="O41" s="73">
        <v>56</v>
      </c>
      <c r="P41" s="73">
        <v>59</v>
      </c>
      <c r="Q41" s="73">
        <v>32</v>
      </c>
      <c r="R41" s="73">
        <v>12</v>
      </c>
      <c r="S41" s="73">
        <v>11</v>
      </c>
      <c r="T41" s="74">
        <v>6</v>
      </c>
      <c r="U41" s="24">
        <v>217</v>
      </c>
      <c r="V41" s="74">
        <v>303</v>
      </c>
      <c r="W41" s="75">
        <v>520</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c r="E42" s="72"/>
      <c r="F42" s="73"/>
      <c r="G42" s="73"/>
      <c r="H42" s="73"/>
      <c r="I42" s="73"/>
      <c r="J42" s="73"/>
      <c r="K42" s="73"/>
      <c r="L42" s="73"/>
      <c r="M42" s="73"/>
      <c r="N42" s="73"/>
      <c r="O42" s="73"/>
      <c r="P42" s="73"/>
      <c r="Q42" s="73"/>
      <c r="R42" s="73"/>
      <c r="S42" s="73"/>
      <c r="T42" s="74"/>
      <c r="U42" s="24"/>
      <c r="V42" s="74"/>
      <c r="W42" s="75"/>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148</v>
      </c>
      <c r="D43" s="72">
        <v>2</v>
      </c>
      <c r="E43" s="72">
        <v>14</v>
      </c>
      <c r="F43" s="73">
        <v>7</v>
      </c>
      <c r="G43" s="73">
        <v>10</v>
      </c>
      <c r="H43" s="73">
        <v>25</v>
      </c>
      <c r="I43" s="73">
        <v>17</v>
      </c>
      <c r="J43" s="73">
        <v>11</v>
      </c>
      <c r="K43" s="73">
        <v>3</v>
      </c>
      <c r="L43" s="73">
        <v>11</v>
      </c>
      <c r="M43" s="73">
        <v>10</v>
      </c>
      <c r="N43" s="73">
        <v>5</v>
      </c>
      <c r="O43" s="73">
        <v>15</v>
      </c>
      <c r="P43" s="73">
        <v>9</v>
      </c>
      <c r="Q43" s="73">
        <v>9</v>
      </c>
      <c r="R43" s="73"/>
      <c r="S43" s="73"/>
      <c r="T43" s="74"/>
      <c r="U43" s="24">
        <v>65</v>
      </c>
      <c r="V43" s="74">
        <v>83</v>
      </c>
      <c r="W43" s="75">
        <v>148</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6"/>
      <c r="E44" s="76"/>
      <c r="F44" s="77"/>
      <c r="G44" s="77"/>
      <c r="H44" s="77"/>
      <c r="I44" s="77"/>
      <c r="J44" s="77"/>
      <c r="K44" s="77"/>
      <c r="L44" s="77"/>
      <c r="M44" s="77"/>
      <c r="N44" s="77"/>
      <c r="O44" s="77"/>
      <c r="P44" s="77"/>
      <c r="Q44" s="77"/>
      <c r="R44" s="77"/>
      <c r="S44" s="77"/>
      <c r="T44" s="78"/>
      <c r="U44" s="25"/>
      <c r="V44" s="78"/>
      <c r="W44" s="79"/>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736</v>
      </c>
      <c r="D45" s="81">
        <f>SUM(D39:D44)</f>
        <v>5</v>
      </c>
      <c r="E45" s="81">
        <f t="shared" ref="E45:T45" si="18">SUM(E39:E44)</f>
        <v>38</v>
      </c>
      <c r="F45" s="82">
        <f t="shared" si="18"/>
        <v>49</v>
      </c>
      <c r="G45" s="82">
        <f t="shared" si="18"/>
        <v>35</v>
      </c>
      <c r="H45" s="82">
        <f t="shared" si="18"/>
        <v>46</v>
      </c>
      <c r="I45" s="82">
        <f t="shared" si="18"/>
        <v>45</v>
      </c>
      <c r="J45" s="82">
        <f t="shared" si="18"/>
        <v>45</v>
      </c>
      <c r="K45" s="82">
        <f t="shared" si="18"/>
        <v>44</v>
      </c>
      <c r="L45" s="82">
        <f t="shared" si="18"/>
        <v>60</v>
      </c>
      <c r="M45" s="82">
        <f t="shared" si="18"/>
        <v>84</v>
      </c>
      <c r="N45" s="82">
        <f t="shared" si="18"/>
        <v>70</v>
      </c>
      <c r="O45" s="82">
        <f t="shared" si="18"/>
        <v>73</v>
      </c>
      <c r="P45" s="82">
        <f t="shared" si="18"/>
        <v>70</v>
      </c>
      <c r="Q45" s="82">
        <f t="shared" si="18"/>
        <v>41</v>
      </c>
      <c r="R45" s="82">
        <f t="shared" si="18"/>
        <v>13</v>
      </c>
      <c r="S45" s="82">
        <f t="shared" si="18"/>
        <v>11</v>
      </c>
      <c r="T45" s="83">
        <f t="shared" si="18"/>
        <v>7</v>
      </c>
      <c r="U45" s="84">
        <f>SUM(U39:U44)</f>
        <v>307</v>
      </c>
      <c r="V45" s="83">
        <f>SUM(V39:V44)</f>
        <v>429</v>
      </c>
      <c r="W45" s="29">
        <f>SUM(W39:W44)</f>
        <v>736</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242" t="s">
        <v>44</v>
      </c>
      <c r="B46" s="114" t="s">
        <v>37</v>
      </c>
      <c r="C46" s="30">
        <f t="shared" si="10"/>
        <v>13</v>
      </c>
      <c r="D46" s="96">
        <v>5</v>
      </c>
      <c r="E46" s="96">
        <v>7</v>
      </c>
      <c r="F46" s="97"/>
      <c r="G46" s="97"/>
      <c r="H46" s="97"/>
      <c r="I46" s="97"/>
      <c r="J46" s="97"/>
      <c r="K46" s="97"/>
      <c r="L46" s="97"/>
      <c r="M46" s="97"/>
      <c r="N46" s="97">
        <v>1</v>
      </c>
      <c r="O46" s="97"/>
      <c r="P46" s="97"/>
      <c r="Q46" s="97"/>
      <c r="R46" s="97"/>
      <c r="S46" s="97"/>
      <c r="T46" s="98"/>
      <c r="U46" s="31">
        <v>11</v>
      </c>
      <c r="V46" s="98">
        <v>2</v>
      </c>
      <c r="W46" s="115">
        <v>13</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c r="E47" s="64"/>
      <c r="F47" s="65"/>
      <c r="G47" s="65"/>
      <c r="H47" s="65"/>
      <c r="I47" s="65"/>
      <c r="J47" s="65"/>
      <c r="K47" s="65"/>
      <c r="L47" s="65"/>
      <c r="M47" s="65"/>
      <c r="N47" s="65"/>
      <c r="O47" s="65"/>
      <c r="P47" s="65"/>
      <c r="Q47" s="65"/>
      <c r="R47" s="65"/>
      <c r="S47" s="65"/>
      <c r="T47" s="66"/>
      <c r="U47" s="32"/>
      <c r="V47" s="66"/>
      <c r="W47" s="67"/>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305</v>
      </c>
      <c r="D48" s="87">
        <v>1</v>
      </c>
      <c r="E48" s="87">
        <v>22</v>
      </c>
      <c r="F48" s="88">
        <v>65</v>
      </c>
      <c r="G48" s="88">
        <v>46</v>
      </c>
      <c r="H48" s="88">
        <v>16</v>
      </c>
      <c r="I48" s="88">
        <v>4</v>
      </c>
      <c r="J48" s="88">
        <v>21</v>
      </c>
      <c r="K48" s="88">
        <v>12</v>
      </c>
      <c r="L48" s="88">
        <v>28</v>
      </c>
      <c r="M48" s="88">
        <v>22</v>
      </c>
      <c r="N48" s="88">
        <v>29</v>
      </c>
      <c r="O48" s="88">
        <v>22</v>
      </c>
      <c r="P48" s="88">
        <v>11</v>
      </c>
      <c r="Q48" s="88">
        <v>2</v>
      </c>
      <c r="R48" s="88">
        <v>1</v>
      </c>
      <c r="S48" s="88">
        <v>3</v>
      </c>
      <c r="T48" s="89"/>
      <c r="U48" s="26">
        <v>125</v>
      </c>
      <c r="V48" s="89">
        <v>180</v>
      </c>
      <c r="W48" s="90">
        <v>305</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v>3</v>
      </c>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v>51</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291" t="s">
        <v>25</v>
      </c>
      <c r="B59" s="39" t="s">
        <v>66</v>
      </c>
      <c r="C59" s="19">
        <f>SUM(D59:T59)</f>
        <v>0</v>
      </c>
      <c r="D59" s="97"/>
      <c r="E59" s="97"/>
      <c r="F59" s="97"/>
      <c r="G59" s="97"/>
      <c r="H59" s="97"/>
      <c r="I59" s="135"/>
      <c r="J59" s="135"/>
      <c r="K59" s="135"/>
      <c r="L59" s="135"/>
      <c r="M59" s="135"/>
      <c r="N59" s="135"/>
      <c r="O59" s="135"/>
      <c r="P59" s="135"/>
      <c r="Q59" s="135"/>
      <c r="R59" s="135"/>
      <c r="S59" s="135"/>
      <c r="T59" s="135"/>
      <c r="U59" s="115"/>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296" t="s">
        <v>26</v>
      </c>
      <c r="B60" s="136" t="s">
        <v>67</v>
      </c>
      <c r="C60" s="30">
        <f>SUM(D60:T60)</f>
        <v>0</v>
      </c>
      <c r="D60" s="137"/>
      <c r="E60" s="137"/>
      <c r="F60" s="137"/>
      <c r="G60" s="137"/>
      <c r="H60" s="137"/>
      <c r="I60" s="138"/>
      <c r="J60" s="138"/>
      <c r="K60" s="138"/>
      <c r="L60" s="138"/>
      <c r="M60" s="138"/>
      <c r="N60" s="138"/>
      <c r="O60" s="138"/>
      <c r="P60" s="138"/>
      <c r="Q60" s="138"/>
      <c r="R60" s="138"/>
      <c r="S60" s="138"/>
      <c r="T60" s="138"/>
      <c r="U60" s="139"/>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c r="E64" s="64"/>
      <c r="F64" s="65"/>
      <c r="G64" s="65"/>
      <c r="H64" s="65"/>
      <c r="I64" s="145"/>
      <c r="J64" s="145"/>
      <c r="K64" s="145"/>
      <c r="L64" s="145"/>
      <c r="M64" s="145"/>
      <c r="N64" s="145"/>
      <c r="O64" s="145"/>
      <c r="P64" s="145"/>
      <c r="Q64" s="145"/>
      <c r="R64" s="145"/>
      <c r="S64" s="145"/>
      <c r="T64" s="66"/>
      <c r="U64" s="32"/>
      <c r="V64" s="66"/>
      <c r="W64" s="67"/>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c r="E65" s="72"/>
      <c r="F65" s="73"/>
      <c r="G65" s="73"/>
      <c r="H65" s="73"/>
      <c r="I65" s="149"/>
      <c r="J65" s="149"/>
      <c r="K65" s="149"/>
      <c r="L65" s="149"/>
      <c r="M65" s="149"/>
      <c r="N65" s="149"/>
      <c r="O65" s="149"/>
      <c r="P65" s="149"/>
      <c r="Q65" s="149"/>
      <c r="R65" s="149"/>
      <c r="S65" s="149"/>
      <c r="T65" s="74"/>
      <c r="U65" s="24"/>
      <c r="V65" s="74"/>
      <c r="W65" s="75"/>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0</v>
      </c>
      <c r="D66" s="148"/>
      <c r="E66" s="72"/>
      <c r="F66" s="73"/>
      <c r="G66" s="73"/>
      <c r="H66" s="73"/>
      <c r="I66" s="149"/>
      <c r="J66" s="149"/>
      <c r="K66" s="149"/>
      <c r="L66" s="149"/>
      <c r="M66" s="149"/>
      <c r="N66" s="149"/>
      <c r="O66" s="149"/>
      <c r="P66" s="149"/>
      <c r="Q66" s="149"/>
      <c r="R66" s="149"/>
      <c r="S66" s="149"/>
      <c r="T66" s="74"/>
      <c r="U66" s="24"/>
      <c r="V66" s="74"/>
      <c r="W66" s="75"/>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t="str">
        <f t="shared" si="23"/>
        <v/>
      </c>
      <c r="BG66" s="133"/>
      <c r="BH66" s="133"/>
      <c r="BI66" s="133"/>
      <c r="BK66" s="133"/>
      <c r="BL66" s="133"/>
      <c r="BM66" s="133"/>
      <c r="BN66" s="133"/>
      <c r="BO66" s="133"/>
    </row>
    <row r="67" spans="1:67" ht="15.75" customHeight="1" x14ac:dyDescent="0.15">
      <c r="A67" s="323"/>
      <c r="B67" s="147" t="s">
        <v>58</v>
      </c>
      <c r="C67" s="17">
        <f t="shared" si="19"/>
        <v>0</v>
      </c>
      <c r="D67" s="148"/>
      <c r="E67" s="72"/>
      <c r="F67" s="73"/>
      <c r="G67" s="73"/>
      <c r="H67" s="73"/>
      <c r="I67" s="149"/>
      <c r="J67" s="149"/>
      <c r="K67" s="149"/>
      <c r="L67" s="149"/>
      <c r="M67" s="149"/>
      <c r="N67" s="149"/>
      <c r="O67" s="149"/>
      <c r="P67" s="149"/>
      <c r="Q67" s="149"/>
      <c r="R67" s="149"/>
      <c r="S67" s="149"/>
      <c r="T67" s="74"/>
      <c r="U67" s="24"/>
      <c r="V67" s="74"/>
      <c r="W67" s="75"/>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c r="E68" s="72"/>
      <c r="F68" s="73"/>
      <c r="G68" s="73"/>
      <c r="H68" s="73"/>
      <c r="I68" s="149"/>
      <c r="J68" s="149"/>
      <c r="K68" s="149"/>
      <c r="L68" s="149"/>
      <c r="M68" s="149"/>
      <c r="N68" s="149"/>
      <c r="O68" s="149"/>
      <c r="P68" s="149"/>
      <c r="Q68" s="149"/>
      <c r="R68" s="149"/>
      <c r="S68" s="149"/>
      <c r="T68" s="74"/>
      <c r="U68" s="24"/>
      <c r="V68" s="74"/>
      <c r="W68" s="75"/>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c r="E69" s="87"/>
      <c r="F69" s="88"/>
      <c r="G69" s="88"/>
      <c r="H69" s="88"/>
      <c r="I69" s="152"/>
      <c r="J69" s="152"/>
      <c r="K69" s="152"/>
      <c r="L69" s="152"/>
      <c r="M69" s="152"/>
      <c r="N69" s="152"/>
      <c r="O69" s="152"/>
      <c r="P69" s="152"/>
      <c r="Q69" s="152"/>
      <c r="R69" s="152"/>
      <c r="S69" s="152"/>
      <c r="T69" s="89"/>
      <c r="U69" s="26"/>
      <c r="V69" s="89"/>
      <c r="W69" s="90"/>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c r="E70" s="153"/>
      <c r="F70" s="65"/>
      <c r="G70" s="65"/>
      <c r="H70" s="65"/>
      <c r="I70" s="154"/>
      <c r="J70" s="154"/>
      <c r="K70" s="154"/>
      <c r="L70" s="154"/>
      <c r="M70" s="154"/>
      <c r="N70" s="154"/>
      <c r="O70" s="154"/>
      <c r="P70" s="154"/>
      <c r="Q70" s="154"/>
      <c r="R70" s="154"/>
      <c r="S70" s="154"/>
      <c r="T70" s="155"/>
      <c r="U70" s="32"/>
      <c r="V70" s="66"/>
      <c r="W70" s="67"/>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c r="E71" s="156"/>
      <c r="F71" s="88"/>
      <c r="G71" s="88"/>
      <c r="H71" s="88"/>
      <c r="I71" s="157"/>
      <c r="J71" s="157"/>
      <c r="K71" s="157"/>
      <c r="L71" s="157"/>
      <c r="M71" s="157"/>
      <c r="N71" s="157"/>
      <c r="O71" s="157"/>
      <c r="P71" s="157"/>
      <c r="Q71" s="157"/>
      <c r="R71" s="157"/>
      <c r="S71" s="157"/>
      <c r="T71" s="158"/>
      <c r="U71" s="26"/>
      <c r="V71" s="89"/>
      <c r="W71" s="90"/>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c r="E72" s="153"/>
      <c r="F72" s="65"/>
      <c r="G72" s="65"/>
      <c r="H72" s="65"/>
      <c r="I72" s="154"/>
      <c r="J72" s="154"/>
      <c r="K72" s="154"/>
      <c r="L72" s="154"/>
      <c r="M72" s="154"/>
      <c r="N72" s="154"/>
      <c r="O72" s="154"/>
      <c r="P72" s="154"/>
      <c r="Q72" s="154"/>
      <c r="R72" s="154"/>
      <c r="S72" s="154"/>
      <c r="T72" s="155"/>
      <c r="U72" s="32"/>
      <c r="V72" s="66"/>
      <c r="W72" s="67"/>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c r="E73" s="159"/>
      <c r="F73" s="73"/>
      <c r="G73" s="73"/>
      <c r="H73" s="73"/>
      <c r="I73" s="160"/>
      <c r="J73" s="160"/>
      <c r="K73" s="160"/>
      <c r="L73" s="160"/>
      <c r="M73" s="160"/>
      <c r="N73" s="160"/>
      <c r="O73" s="160"/>
      <c r="P73" s="160"/>
      <c r="Q73" s="160"/>
      <c r="R73" s="160"/>
      <c r="S73" s="160"/>
      <c r="T73" s="161"/>
      <c r="U73" s="24"/>
      <c r="V73" s="74"/>
      <c r="W73" s="75"/>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c r="E74" s="159"/>
      <c r="F74" s="73"/>
      <c r="G74" s="73"/>
      <c r="H74" s="73"/>
      <c r="I74" s="160"/>
      <c r="J74" s="160"/>
      <c r="K74" s="160"/>
      <c r="L74" s="160"/>
      <c r="M74" s="160"/>
      <c r="N74" s="160"/>
      <c r="O74" s="160"/>
      <c r="P74" s="160"/>
      <c r="Q74" s="160"/>
      <c r="R74" s="160"/>
      <c r="S74" s="160"/>
      <c r="T74" s="161"/>
      <c r="U74" s="24"/>
      <c r="V74" s="74"/>
      <c r="W74" s="75"/>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c r="E75" s="156"/>
      <c r="F75" s="88"/>
      <c r="G75" s="88"/>
      <c r="H75" s="88"/>
      <c r="I75" s="157"/>
      <c r="J75" s="157"/>
      <c r="K75" s="157"/>
      <c r="L75" s="157"/>
      <c r="M75" s="157"/>
      <c r="N75" s="157"/>
      <c r="O75" s="157"/>
      <c r="P75" s="157"/>
      <c r="Q75" s="157"/>
      <c r="R75" s="157"/>
      <c r="S75" s="157"/>
      <c r="T75" s="158"/>
      <c r="U75" s="26"/>
      <c r="V75" s="89"/>
      <c r="W75" s="90"/>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c r="E76" s="162"/>
      <c r="F76" s="65"/>
      <c r="G76" s="65"/>
      <c r="H76" s="65"/>
      <c r="I76" s="145"/>
      <c r="J76" s="145"/>
      <c r="K76" s="145"/>
      <c r="L76" s="145"/>
      <c r="M76" s="145"/>
      <c r="N76" s="145"/>
      <c r="O76" s="145"/>
      <c r="P76" s="145"/>
      <c r="Q76" s="145"/>
      <c r="R76" s="145"/>
      <c r="S76" s="145"/>
      <c r="T76" s="66"/>
      <c r="U76" s="32"/>
      <c r="V76" s="66"/>
      <c r="W76" s="67"/>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c r="E77" s="163"/>
      <c r="F77" s="88"/>
      <c r="G77" s="88"/>
      <c r="H77" s="88"/>
      <c r="I77" s="152"/>
      <c r="J77" s="152"/>
      <c r="K77" s="152"/>
      <c r="L77" s="152"/>
      <c r="M77" s="152"/>
      <c r="N77" s="152"/>
      <c r="O77" s="152"/>
      <c r="P77" s="152"/>
      <c r="Q77" s="152"/>
      <c r="R77" s="152"/>
      <c r="S77" s="152"/>
      <c r="T77" s="89"/>
      <c r="U77" s="26"/>
      <c r="V77" s="89"/>
      <c r="W77" s="90"/>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c r="E78" s="153"/>
      <c r="F78" s="65"/>
      <c r="G78" s="65"/>
      <c r="H78" s="65"/>
      <c r="I78" s="145"/>
      <c r="J78" s="145"/>
      <c r="K78" s="145"/>
      <c r="L78" s="145"/>
      <c r="M78" s="145"/>
      <c r="N78" s="145"/>
      <c r="O78" s="145"/>
      <c r="P78" s="145"/>
      <c r="Q78" s="145"/>
      <c r="R78" s="145"/>
      <c r="S78" s="145"/>
      <c r="T78" s="66"/>
      <c r="U78" s="32"/>
      <c r="V78" s="66"/>
      <c r="W78" s="67"/>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c r="E79" s="156"/>
      <c r="F79" s="88"/>
      <c r="G79" s="88"/>
      <c r="H79" s="88"/>
      <c r="I79" s="152"/>
      <c r="J79" s="152"/>
      <c r="K79" s="152"/>
      <c r="L79" s="152"/>
      <c r="M79" s="152"/>
      <c r="N79" s="152"/>
      <c r="O79" s="152"/>
      <c r="P79" s="152"/>
      <c r="Q79" s="152"/>
      <c r="R79" s="152"/>
      <c r="S79" s="152"/>
      <c r="T79" s="89"/>
      <c r="U79" s="26"/>
      <c r="V79" s="89"/>
      <c r="W79" s="90"/>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c r="E80" s="153"/>
      <c r="F80" s="65"/>
      <c r="G80" s="65"/>
      <c r="H80" s="65"/>
      <c r="I80" s="145"/>
      <c r="J80" s="145"/>
      <c r="K80" s="145"/>
      <c r="L80" s="145"/>
      <c r="M80" s="145"/>
      <c r="N80" s="145"/>
      <c r="O80" s="145"/>
      <c r="P80" s="145"/>
      <c r="Q80" s="145"/>
      <c r="R80" s="145"/>
      <c r="S80" s="145"/>
      <c r="T80" s="66"/>
      <c r="U80" s="32"/>
      <c r="V80" s="66"/>
      <c r="W80" s="67"/>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c r="E81" s="159"/>
      <c r="F81" s="73"/>
      <c r="G81" s="73"/>
      <c r="H81" s="73"/>
      <c r="I81" s="149"/>
      <c r="J81" s="149"/>
      <c r="K81" s="149"/>
      <c r="L81" s="149"/>
      <c r="M81" s="149"/>
      <c r="N81" s="149"/>
      <c r="O81" s="149"/>
      <c r="P81" s="149"/>
      <c r="Q81" s="149"/>
      <c r="R81" s="149"/>
      <c r="S81" s="149"/>
      <c r="T81" s="74"/>
      <c r="U81" s="24"/>
      <c r="V81" s="74"/>
      <c r="W81" s="75"/>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c r="E82" s="159"/>
      <c r="F82" s="73"/>
      <c r="G82" s="73"/>
      <c r="H82" s="73"/>
      <c r="I82" s="149"/>
      <c r="J82" s="149"/>
      <c r="K82" s="149"/>
      <c r="L82" s="149"/>
      <c r="M82" s="149"/>
      <c r="N82" s="149"/>
      <c r="O82" s="149"/>
      <c r="P82" s="149"/>
      <c r="Q82" s="149"/>
      <c r="R82" s="149"/>
      <c r="S82" s="149"/>
      <c r="T82" s="74"/>
      <c r="U82" s="24"/>
      <c r="V82" s="74"/>
      <c r="W82" s="75"/>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c r="E83" s="159"/>
      <c r="F83" s="73"/>
      <c r="G83" s="73"/>
      <c r="H83" s="73"/>
      <c r="I83" s="149"/>
      <c r="J83" s="149"/>
      <c r="K83" s="149"/>
      <c r="L83" s="149"/>
      <c r="M83" s="149"/>
      <c r="N83" s="149"/>
      <c r="O83" s="149"/>
      <c r="P83" s="149"/>
      <c r="Q83" s="149"/>
      <c r="R83" s="149"/>
      <c r="S83" s="149"/>
      <c r="T83" s="74"/>
      <c r="U83" s="24"/>
      <c r="V83" s="74"/>
      <c r="W83" s="75"/>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c r="E84" s="159"/>
      <c r="F84" s="73"/>
      <c r="G84" s="73"/>
      <c r="H84" s="73"/>
      <c r="I84" s="149"/>
      <c r="J84" s="149"/>
      <c r="K84" s="149"/>
      <c r="L84" s="149"/>
      <c r="M84" s="149"/>
      <c r="N84" s="149"/>
      <c r="O84" s="149"/>
      <c r="P84" s="149"/>
      <c r="Q84" s="149"/>
      <c r="R84" s="149"/>
      <c r="S84" s="149"/>
      <c r="T84" s="74"/>
      <c r="U84" s="24"/>
      <c r="V84" s="74"/>
      <c r="W84" s="75"/>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c r="E85" s="156"/>
      <c r="F85" s="88"/>
      <c r="G85" s="88"/>
      <c r="H85" s="88"/>
      <c r="I85" s="152"/>
      <c r="J85" s="152"/>
      <c r="K85" s="152"/>
      <c r="L85" s="152"/>
      <c r="M85" s="152"/>
      <c r="N85" s="152"/>
      <c r="O85" s="152"/>
      <c r="P85" s="152"/>
      <c r="Q85" s="152"/>
      <c r="R85" s="152"/>
      <c r="S85" s="152"/>
      <c r="T85" s="89"/>
      <c r="U85" s="26"/>
      <c r="V85" s="89"/>
      <c r="W85" s="90"/>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c r="D89" s="175"/>
      <c r="E89" s="174"/>
      <c r="F89" s="176"/>
      <c r="G89" s="177"/>
      <c r="H89" s="175"/>
      <c r="I89" s="177"/>
      <c r="J89" s="175"/>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c r="D90" s="179"/>
      <c r="E90" s="178"/>
      <c r="F90" s="180"/>
      <c r="G90" s="181"/>
      <c r="H90" s="179"/>
      <c r="I90" s="181"/>
      <c r="J90" s="179"/>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c r="D91" s="179"/>
      <c r="E91" s="178"/>
      <c r="F91" s="180"/>
      <c r="G91" s="181"/>
      <c r="H91" s="179"/>
      <c r="I91" s="181"/>
      <c r="J91" s="179"/>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c r="D92" s="158"/>
      <c r="E92" s="26"/>
      <c r="F92" s="182"/>
      <c r="G92" s="87"/>
      <c r="H92" s="158"/>
      <c r="I92" s="87"/>
      <c r="J92" s="158"/>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v>3</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296" t="s">
        <v>96</v>
      </c>
      <c r="D100" s="296" t="s">
        <v>97</v>
      </c>
      <c r="E100" s="296" t="s">
        <v>98</v>
      </c>
      <c r="F100" s="296" t="s">
        <v>99</v>
      </c>
      <c r="G100" s="296"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v>13</v>
      </c>
      <c r="C101" s="32">
        <v>4</v>
      </c>
      <c r="D101" s="64">
        <v>17</v>
      </c>
      <c r="E101" s="64">
        <v>20</v>
      </c>
      <c r="F101" s="64">
        <v>18</v>
      </c>
      <c r="G101" s="45">
        <v>16</v>
      </c>
      <c r="H101" s="44">
        <v>2</v>
      </c>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v>2</v>
      </c>
      <c r="C102" s="24"/>
      <c r="D102" s="72"/>
      <c r="E102" s="72"/>
      <c r="F102" s="72"/>
      <c r="G102" s="46"/>
      <c r="H102" s="35"/>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c r="C103" s="25"/>
      <c r="D103" s="76"/>
      <c r="E103" s="76"/>
      <c r="F103" s="76"/>
      <c r="G103" s="48"/>
      <c r="H103" s="47"/>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c r="C104" s="151"/>
      <c r="D104" s="156"/>
      <c r="E104" s="156"/>
      <c r="F104" s="156"/>
      <c r="G104" s="239"/>
      <c r="H104" s="36"/>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292" t="s">
        <v>106</v>
      </c>
      <c r="B106" s="296"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v>3</v>
      </c>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v>1</v>
      </c>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v>2</v>
      </c>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v>1</v>
      </c>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v>2</v>
      </c>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292" t="s">
        <v>21</v>
      </c>
      <c r="B112" s="214">
        <f>SUM(B107:B111)</f>
        <v>9</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7366</v>
      </c>
      <c r="BD202" s="222">
        <f>SUM(BD7:BL112)</f>
        <v>0</v>
      </c>
    </row>
    <row r="203" spans="1:56" ht="19.5" hidden="1" customHeight="1" x14ac:dyDescent="0.2"/>
  </sheetData>
  <mergeCells count="61">
    <mergeCell ref="W62:W63"/>
    <mergeCell ref="A64:A69"/>
    <mergeCell ref="A89:B89"/>
    <mergeCell ref="A90:B90"/>
    <mergeCell ref="A91:B91"/>
    <mergeCell ref="A87:B88"/>
    <mergeCell ref="C87:D87"/>
    <mergeCell ref="E87:F87"/>
    <mergeCell ref="G87:H87"/>
    <mergeCell ref="A70:A71"/>
    <mergeCell ref="A72:A75"/>
    <mergeCell ref="A76:A77"/>
    <mergeCell ref="A78:A79"/>
    <mergeCell ref="A80:A85"/>
    <mergeCell ref="I87:J87"/>
    <mergeCell ref="U57:U58"/>
    <mergeCell ref="A61:M61"/>
    <mergeCell ref="A62:B63"/>
    <mergeCell ref="C62:C63"/>
    <mergeCell ref="D62:T62"/>
    <mergeCell ref="U62:V62"/>
    <mergeCell ref="A52:A53"/>
    <mergeCell ref="A54:A55"/>
    <mergeCell ref="A57:B58"/>
    <mergeCell ref="C57:C58"/>
    <mergeCell ref="D57:T57"/>
    <mergeCell ref="A39:A45"/>
    <mergeCell ref="A47:A48"/>
    <mergeCell ref="U37:V37"/>
    <mergeCell ref="W37:W38"/>
    <mergeCell ref="A50:A51"/>
    <mergeCell ref="B50:B51"/>
    <mergeCell ref="C50:C51"/>
    <mergeCell ref="A11:A20"/>
    <mergeCell ref="A27:B28"/>
    <mergeCell ref="C27:C28"/>
    <mergeCell ref="A30:B30"/>
    <mergeCell ref="A31:B31"/>
    <mergeCell ref="A6:W6"/>
    <mergeCell ref="A9:A10"/>
    <mergeCell ref="B9:B10"/>
    <mergeCell ref="C9:C10"/>
    <mergeCell ref="D9:T9"/>
    <mergeCell ref="U9:V9"/>
    <mergeCell ref="W9:W10"/>
    <mergeCell ref="D27:E27"/>
    <mergeCell ref="A34:B34"/>
    <mergeCell ref="A37:A38"/>
    <mergeCell ref="B37:B38"/>
    <mergeCell ref="C37:C38"/>
    <mergeCell ref="D37:T37"/>
    <mergeCell ref="A29:B29"/>
    <mergeCell ref="A32:B32"/>
    <mergeCell ref="A33:B33"/>
    <mergeCell ref="C99:G99"/>
    <mergeCell ref="H99:H100"/>
    <mergeCell ref="A92:B92"/>
    <mergeCell ref="A95:A96"/>
    <mergeCell ref="B95:B96"/>
    <mergeCell ref="A99:A100"/>
    <mergeCell ref="B99:B100"/>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C39:W48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WVK983051:WWE983062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workbookViewId="0">
      <selection activeCell="A6" sqref="A6:W6"/>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",[11]NOMBRE!B2," - ","( ",[11]NOMBRE!C2,[11]NOMBRE!D2,[11]NOMBRE!E2,[11]NOMBRE!F2,[11]NOMBRE!G2,"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",[11]NOMBRE!B3," - ","( ",[11]NOMBRE!C3,[11]NOMBRE!D3,[11]NOMBRE!E3,[11]NOMBRE!F3,[11]NOMBRE!G3,[11]NOMBRE!H3,"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",[11]NOMBRE!B6," - ","( ",[11]NOMBRE!C6,[11]NOMBRE!D6," )")</f>
        <v>MES: OCTUBRE - ( 10 )</v>
      </c>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",[11]NOMBRE!B7)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302"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24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24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300" t="s">
        <v>30</v>
      </c>
      <c r="B24" s="242" t="s">
        <v>47</v>
      </c>
      <c r="C24" s="301"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v>8</v>
      </c>
      <c r="C25" s="22">
        <f>SUM(D25:T25)</f>
        <v>21</v>
      </c>
      <c r="D25" s="96"/>
      <c r="E25" s="96"/>
      <c r="F25" s="97"/>
      <c r="G25" s="97">
        <v>1</v>
      </c>
      <c r="H25" s="97"/>
      <c r="I25" s="97">
        <v>1</v>
      </c>
      <c r="J25" s="97"/>
      <c r="K25" s="97">
        <v>3</v>
      </c>
      <c r="L25" s="97">
        <v>5</v>
      </c>
      <c r="M25" s="97">
        <v>1</v>
      </c>
      <c r="N25" s="97">
        <v>3</v>
      </c>
      <c r="O25" s="97">
        <v>2</v>
      </c>
      <c r="P25" s="97">
        <v>1</v>
      </c>
      <c r="Q25" s="97">
        <v>1</v>
      </c>
      <c r="R25" s="97"/>
      <c r="S25" s="97"/>
      <c r="T25" s="98">
        <v>3</v>
      </c>
      <c r="U25" s="96">
        <v>8</v>
      </c>
      <c r="V25" s="98">
        <v>13</v>
      </c>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240" t="s">
        <v>22</v>
      </c>
      <c r="E28" s="241"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c r="E39" s="72"/>
      <c r="F39" s="73"/>
      <c r="G39" s="73"/>
      <c r="H39" s="73"/>
      <c r="I39" s="73"/>
      <c r="J39" s="73"/>
      <c r="K39" s="73"/>
      <c r="L39" s="73"/>
      <c r="M39" s="73"/>
      <c r="N39" s="73"/>
      <c r="O39" s="73"/>
      <c r="P39" s="73"/>
      <c r="Q39" s="73"/>
      <c r="R39" s="73"/>
      <c r="S39" s="73"/>
      <c r="T39" s="74"/>
      <c r="U39" s="24"/>
      <c r="V39" s="74"/>
      <c r="W39" s="75"/>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32</v>
      </c>
      <c r="D40" s="72"/>
      <c r="E40" s="72">
        <v>3</v>
      </c>
      <c r="F40" s="73">
        <v>3</v>
      </c>
      <c r="G40" s="73">
        <v>6</v>
      </c>
      <c r="H40" s="73">
        <v>4</v>
      </c>
      <c r="I40" s="73">
        <v>2</v>
      </c>
      <c r="J40" s="73">
        <v>1</v>
      </c>
      <c r="K40" s="73">
        <v>2</v>
      </c>
      <c r="L40" s="73"/>
      <c r="M40" s="73">
        <v>5</v>
      </c>
      <c r="N40" s="73">
        <v>3</v>
      </c>
      <c r="O40" s="73">
        <v>2</v>
      </c>
      <c r="P40" s="73">
        <v>1</v>
      </c>
      <c r="Q40" s="73"/>
      <c r="R40" s="73"/>
      <c r="S40" s="73"/>
      <c r="T40" s="74"/>
      <c r="U40" s="24">
        <v>8</v>
      </c>
      <c r="V40" s="74">
        <v>24</v>
      </c>
      <c r="W40" s="75">
        <v>32</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456</v>
      </c>
      <c r="D41" s="72"/>
      <c r="E41" s="72">
        <v>18</v>
      </c>
      <c r="F41" s="73">
        <v>22</v>
      </c>
      <c r="G41" s="73">
        <v>14</v>
      </c>
      <c r="H41" s="73">
        <v>16</v>
      </c>
      <c r="I41" s="73">
        <v>22</v>
      </c>
      <c r="J41" s="73">
        <v>22</v>
      </c>
      <c r="K41" s="73">
        <v>38</v>
      </c>
      <c r="L41" s="73">
        <v>43</v>
      </c>
      <c r="M41" s="73">
        <v>51</v>
      </c>
      <c r="N41" s="73">
        <v>59</v>
      </c>
      <c r="O41" s="73">
        <v>53</v>
      </c>
      <c r="P41" s="73">
        <v>45</v>
      </c>
      <c r="Q41" s="73">
        <v>26</v>
      </c>
      <c r="R41" s="73">
        <v>11</v>
      </c>
      <c r="S41" s="73">
        <v>9</v>
      </c>
      <c r="T41" s="74">
        <v>7</v>
      </c>
      <c r="U41" s="24">
        <v>200</v>
      </c>
      <c r="V41" s="74">
        <v>256</v>
      </c>
      <c r="W41" s="75">
        <v>456</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c r="E42" s="72"/>
      <c r="F42" s="73"/>
      <c r="G42" s="73"/>
      <c r="H42" s="73"/>
      <c r="I42" s="73"/>
      <c r="J42" s="73"/>
      <c r="K42" s="73"/>
      <c r="L42" s="73"/>
      <c r="M42" s="73"/>
      <c r="N42" s="73"/>
      <c r="O42" s="73"/>
      <c r="P42" s="73"/>
      <c r="Q42" s="73"/>
      <c r="R42" s="73"/>
      <c r="S42" s="73"/>
      <c r="T42" s="74"/>
      <c r="U42" s="24"/>
      <c r="V42" s="74"/>
      <c r="W42" s="75"/>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49</v>
      </c>
      <c r="D43" s="72">
        <v>4</v>
      </c>
      <c r="E43" s="72">
        <v>6</v>
      </c>
      <c r="F43" s="73">
        <v>6</v>
      </c>
      <c r="G43" s="73">
        <v>3</v>
      </c>
      <c r="H43" s="73">
        <v>7</v>
      </c>
      <c r="I43" s="73">
        <v>2</v>
      </c>
      <c r="J43" s="73">
        <v>3</v>
      </c>
      <c r="K43" s="73">
        <v>3</v>
      </c>
      <c r="L43" s="73">
        <v>1</v>
      </c>
      <c r="M43" s="73">
        <v>2</v>
      </c>
      <c r="N43" s="73">
        <v>4</v>
      </c>
      <c r="O43" s="73">
        <v>3</v>
      </c>
      <c r="P43" s="73">
        <v>3</v>
      </c>
      <c r="Q43" s="73">
        <v>2</v>
      </c>
      <c r="R43" s="73"/>
      <c r="S43" s="73"/>
      <c r="T43" s="74"/>
      <c r="U43" s="24">
        <v>22</v>
      </c>
      <c r="V43" s="74">
        <v>27</v>
      </c>
      <c r="W43" s="75">
        <v>49</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6"/>
      <c r="E44" s="76"/>
      <c r="F44" s="77"/>
      <c r="G44" s="77"/>
      <c r="H44" s="77"/>
      <c r="I44" s="77"/>
      <c r="J44" s="77"/>
      <c r="K44" s="77"/>
      <c r="L44" s="77"/>
      <c r="M44" s="77"/>
      <c r="N44" s="77"/>
      <c r="O44" s="77"/>
      <c r="P44" s="77"/>
      <c r="Q44" s="77"/>
      <c r="R44" s="77"/>
      <c r="S44" s="77"/>
      <c r="T44" s="78"/>
      <c r="U44" s="25"/>
      <c r="V44" s="78"/>
      <c r="W44" s="79"/>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537</v>
      </c>
      <c r="D45" s="81">
        <f>SUM(D39:D44)</f>
        <v>4</v>
      </c>
      <c r="E45" s="81">
        <f t="shared" ref="E45:T45" si="18">SUM(E39:E44)</f>
        <v>27</v>
      </c>
      <c r="F45" s="82">
        <f t="shared" si="18"/>
        <v>31</v>
      </c>
      <c r="G45" s="82">
        <f t="shared" si="18"/>
        <v>23</v>
      </c>
      <c r="H45" s="82">
        <f t="shared" si="18"/>
        <v>27</v>
      </c>
      <c r="I45" s="82">
        <f t="shared" si="18"/>
        <v>26</v>
      </c>
      <c r="J45" s="82">
        <f t="shared" si="18"/>
        <v>26</v>
      </c>
      <c r="K45" s="82">
        <f t="shared" si="18"/>
        <v>43</v>
      </c>
      <c r="L45" s="82">
        <f t="shared" si="18"/>
        <v>44</v>
      </c>
      <c r="M45" s="82">
        <f t="shared" si="18"/>
        <v>58</v>
      </c>
      <c r="N45" s="82">
        <f t="shared" si="18"/>
        <v>66</v>
      </c>
      <c r="O45" s="82">
        <f t="shared" si="18"/>
        <v>58</v>
      </c>
      <c r="P45" s="82">
        <f t="shared" si="18"/>
        <v>49</v>
      </c>
      <c r="Q45" s="82">
        <f t="shared" si="18"/>
        <v>28</v>
      </c>
      <c r="R45" s="82">
        <f t="shared" si="18"/>
        <v>11</v>
      </c>
      <c r="S45" s="82">
        <f t="shared" si="18"/>
        <v>9</v>
      </c>
      <c r="T45" s="83">
        <f t="shared" si="18"/>
        <v>7</v>
      </c>
      <c r="U45" s="84">
        <f>SUM(U39:U44)</f>
        <v>230</v>
      </c>
      <c r="V45" s="83">
        <f>SUM(V39:V44)</f>
        <v>307</v>
      </c>
      <c r="W45" s="29">
        <f>SUM(W39:W44)</f>
        <v>537</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242" t="s">
        <v>44</v>
      </c>
      <c r="B46" s="114" t="s">
        <v>37</v>
      </c>
      <c r="C46" s="30">
        <f t="shared" si="10"/>
        <v>5</v>
      </c>
      <c r="D46" s="96"/>
      <c r="E46" s="96">
        <v>4</v>
      </c>
      <c r="F46" s="97"/>
      <c r="G46" s="97">
        <v>1</v>
      </c>
      <c r="H46" s="97"/>
      <c r="I46" s="97"/>
      <c r="J46" s="97"/>
      <c r="K46" s="97"/>
      <c r="L46" s="97"/>
      <c r="M46" s="97"/>
      <c r="N46" s="97"/>
      <c r="O46" s="97"/>
      <c r="P46" s="97"/>
      <c r="Q46" s="97"/>
      <c r="R46" s="97"/>
      <c r="S46" s="97"/>
      <c r="T46" s="98"/>
      <c r="U46" s="31">
        <v>3</v>
      </c>
      <c r="V46" s="98">
        <v>2</v>
      </c>
      <c r="W46" s="115">
        <v>5</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c r="E47" s="64"/>
      <c r="F47" s="65"/>
      <c r="G47" s="65"/>
      <c r="H47" s="65"/>
      <c r="I47" s="65"/>
      <c r="J47" s="65"/>
      <c r="K47" s="65"/>
      <c r="L47" s="65"/>
      <c r="M47" s="65"/>
      <c r="N47" s="65"/>
      <c r="O47" s="65"/>
      <c r="P47" s="65"/>
      <c r="Q47" s="65"/>
      <c r="R47" s="65"/>
      <c r="S47" s="65"/>
      <c r="T47" s="66"/>
      <c r="U47" s="32"/>
      <c r="V47" s="66"/>
      <c r="W47" s="67"/>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229</v>
      </c>
      <c r="D48" s="87"/>
      <c r="E48" s="87">
        <v>24</v>
      </c>
      <c r="F48" s="88">
        <v>50</v>
      </c>
      <c r="G48" s="88">
        <v>38</v>
      </c>
      <c r="H48" s="88">
        <v>14</v>
      </c>
      <c r="I48" s="88">
        <v>4</v>
      </c>
      <c r="J48" s="88">
        <v>13</v>
      </c>
      <c r="K48" s="88">
        <v>11</v>
      </c>
      <c r="L48" s="88">
        <v>16</v>
      </c>
      <c r="M48" s="88">
        <v>14</v>
      </c>
      <c r="N48" s="88">
        <v>22</v>
      </c>
      <c r="O48" s="88">
        <v>11</v>
      </c>
      <c r="P48" s="88">
        <v>7</v>
      </c>
      <c r="Q48" s="88">
        <v>1</v>
      </c>
      <c r="R48" s="88">
        <v>1</v>
      </c>
      <c r="S48" s="88">
        <v>2</v>
      </c>
      <c r="T48" s="89">
        <v>1</v>
      </c>
      <c r="U48" s="26">
        <v>106</v>
      </c>
      <c r="V48" s="89">
        <v>123</v>
      </c>
      <c r="W48" s="90">
        <v>229</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v>2</v>
      </c>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v>2</v>
      </c>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v>33</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298" t="s">
        <v>25</v>
      </c>
      <c r="B59" s="39" t="s">
        <v>66</v>
      </c>
      <c r="C59" s="19">
        <f>SUM(D59:T59)</f>
        <v>0</v>
      </c>
      <c r="D59" s="97"/>
      <c r="E59" s="97"/>
      <c r="F59" s="97"/>
      <c r="G59" s="97"/>
      <c r="H59" s="97"/>
      <c r="I59" s="135"/>
      <c r="J59" s="135"/>
      <c r="K59" s="135"/>
      <c r="L59" s="135"/>
      <c r="M59" s="135"/>
      <c r="N59" s="135"/>
      <c r="O59" s="135"/>
      <c r="P59" s="135"/>
      <c r="Q59" s="135"/>
      <c r="R59" s="135"/>
      <c r="S59" s="135"/>
      <c r="T59" s="135"/>
      <c r="U59" s="115"/>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297" t="s">
        <v>26</v>
      </c>
      <c r="B60" s="136" t="s">
        <v>67</v>
      </c>
      <c r="C60" s="30">
        <f>SUM(D60:T60)</f>
        <v>0</v>
      </c>
      <c r="D60" s="137"/>
      <c r="E60" s="137"/>
      <c r="F60" s="137"/>
      <c r="G60" s="137"/>
      <c r="H60" s="137"/>
      <c r="I60" s="138"/>
      <c r="J60" s="138"/>
      <c r="K60" s="138"/>
      <c r="L60" s="138"/>
      <c r="M60" s="138"/>
      <c r="N60" s="138"/>
      <c r="O60" s="138"/>
      <c r="P60" s="138"/>
      <c r="Q60" s="138"/>
      <c r="R60" s="138"/>
      <c r="S60" s="138"/>
      <c r="T60" s="138"/>
      <c r="U60" s="139"/>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c r="E64" s="64"/>
      <c r="F64" s="65"/>
      <c r="G64" s="65"/>
      <c r="H64" s="65"/>
      <c r="I64" s="145"/>
      <c r="J64" s="145"/>
      <c r="K64" s="145"/>
      <c r="L64" s="145"/>
      <c r="M64" s="145"/>
      <c r="N64" s="145"/>
      <c r="O64" s="145"/>
      <c r="P64" s="145"/>
      <c r="Q64" s="145"/>
      <c r="R64" s="145"/>
      <c r="S64" s="145"/>
      <c r="T64" s="66"/>
      <c r="U64" s="32"/>
      <c r="V64" s="66"/>
      <c r="W64" s="67"/>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c r="E65" s="72"/>
      <c r="F65" s="73"/>
      <c r="G65" s="73"/>
      <c r="H65" s="73"/>
      <c r="I65" s="149"/>
      <c r="J65" s="149"/>
      <c r="K65" s="149"/>
      <c r="L65" s="149"/>
      <c r="M65" s="149"/>
      <c r="N65" s="149"/>
      <c r="O65" s="149"/>
      <c r="P65" s="149"/>
      <c r="Q65" s="149"/>
      <c r="R65" s="149"/>
      <c r="S65" s="149"/>
      <c r="T65" s="74"/>
      <c r="U65" s="24"/>
      <c r="V65" s="74"/>
      <c r="W65" s="75"/>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0</v>
      </c>
      <c r="D66" s="148"/>
      <c r="E66" s="72"/>
      <c r="F66" s="73"/>
      <c r="G66" s="73"/>
      <c r="H66" s="73"/>
      <c r="I66" s="149"/>
      <c r="J66" s="149"/>
      <c r="K66" s="149"/>
      <c r="L66" s="149"/>
      <c r="M66" s="149"/>
      <c r="N66" s="149"/>
      <c r="O66" s="149"/>
      <c r="P66" s="149"/>
      <c r="Q66" s="149"/>
      <c r="R66" s="149"/>
      <c r="S66" s="149"/>
      <c r="T66" s="74"/>
      <c r="U66" s="24"/>
      <c r="V66" s="74"/>
      <c r="W66" s="75"/>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t="str">
        <f t="shared" si="23"/>
        <v/>
      </c>
      <c r="BG66" s="133"/>
      <c r="BH66" s="133"/>
      <c r="BI66" s="133"/>
      <c r="BK66" s="133"/>
      <c r="BL66" s="133"/>
      <c r="BM66" s="133"/>
      <c r="BN66" s="133"/>
      <c r="BO66" s="133"/>
    </row>
    <row r="67" spans="1:67" ht="15.75" customHeight="1" x14ac:dyDescent="0.15">
      <c r="A67" s="323"/>
      <c r="B67" s="147" t="s">
        <v>58</v>
      </c>
      <c r="C67" s="17">
        <f t="shared" si="19"/>
        <v>0</v>
      </c>
      <c r="D67" s="148"/>
      <c r="E67" s="72"/>
      <c r="F67" s="73"/>
      <c r="G67" s="73"/>
      <c r="H67" s="73"/>
      <c r="I67" s="149"/>
      <c r="J67" s="149"/>
      <c r="K67" s="149"/>
      <c r="L67" s="149"/>
      <c r="M67" s="149"/>
      <c r="N67" s="149"/>
      <c r="O67" s="149"/>
      <c r="P67" s="149"/>
      <c r="Q67" s="149"/>
      <c r="R67" s="149"/>
      <c r="S67" s="149"/>
      <c r="T67" s="74"/>
      <c r="U67" s="24"/>
      <c r="V67" s="74"/>
      <c r="W67" s="75"/>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c r="E68" s="72"/>
      <c r="F68" s="73"/>
      <c r="G68" s="73"/>
      <c r="H68" s="73"/>
      <c r="I68" s="149"/>
      <c r="J68" s="149"/>
      <c r="K68" s="149"/>
      <c r="L68" s="149"/>
      <c r="M68" s="149"/>
      <c r="N68" s="149"/>
      <c r="O68" s="149"/>
      <c r="P68" s="149"/>
      <c r="Q68" s="149"/>
      <c r="R68" s="149"/>
      <c r="S68" s="149"/>
      <c r="T68" s="74"/>
      <c r="U68" s="24"/>
      <c r="V68" s="74"/>
      <c r="W68" s="75"/>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c r="E69" s="87"/>
      <c r="F69" s="88"/>
      <c r="G69" s="88"/>
      <c r="H69" s="88"/>
      <c r="I69" s="152"/>
      <c r="J69" s="152"/>
      <c r="K69" s="152"/>
      <c r="L69" s="152"/>
      <c r="M69" s="152"/>
      <c r="N69" s="152"/>
      <c r="O69" s="152"/>
      <c r="P69" s="152"/>
      <c r="Q69" s="152"/>
      <c r="R69" s="152"/>
      <c r="S69" s="152"/>
      <c r="T69" s="89"/>
      <c r="U69" s="26"/>
      <c r="V69" s="89"/>
      <c r="W69" s="90"/>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c r="E70" s="153"/>
      <c r="F70" s="65"/>
      <c r="G70" s="65"/>
      <c r="H70" s="65"/>
      <c r="I70" s="154"/>
      <c r="J70" s="154"/>
      <c r="K70" s="154"/>
      <c r="L70" s="154"/>
      <c r="M70" s="154"/>
      <c r="N70" s="154"/>
      <c r="O70" s="154"/>
      <c r="P70" s="154"/>
      <c r="Q70" s="154"/>
      <c r="R70" s="154"/>
      <c r="S70" s="154"/>
      <c r="T70" s="155"/>
      <c r="U70" s="32"/>
      <c r="V70" s="66"/>
      <c r="W70" s="67"/>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c r="E71" s="156"/>
      <c r="F71" s="88"/>
      <c r="G71" s="88"/>
      <c r="H71" s="88"/>
      <c r="I71" s="157"/>
      <c r="J71" s="157"/>
      <c r="K71" s="157"/>
      <c r="L71" s="157"/>
      <c r="M71" s="157"/>
      <c r="N71" s="157"/>
      <c r="O71" s="157"/>
      <c r="P71" s="157"/>
      <c r="Q71" s="157"/>
      <c r="R71" s="157"/>
      <c r="S71" s="157"/>
      <c r="T71" s="158"/>
      <c r="U71" s="26"/>
      <c r="V71" s="89"/>
      <c r="W71" s="90"/>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c r="E72" s="153"/>
      <c r="F72" s="65"/>
      <c r="G72" s="65"/>
      <c r="H72" s="65"/>
      <c r="I72" s="154"/>
      <c r="J72" s="154"/>
      <c r="K72" s="154"/>
      <c r="L72" s="154"/>
      <c r="M72" s="154"/>
      <c r="N72" s="154"/>
      <c r="O72" s="154"/>
      <c r="P72" s="154"/>
      <c r="Q72" s="154"/>
      <c r="R72" s="154"/>
      <c r="S72" s="154"/>
      <c r="T72" s="155"/>
      <c r="U72" s="32"/>
      <c r="V72" s="66"/>
      <c r="W72" s="67"/>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c r="E73" s="159"/>
      <c r="F73" s="73"/>
      <c r="G73" s="73"/>
      <c r="H73" s="73"/>
      <c r="I73" s="160"/>
      <c r="J73" s="160"/>
      <c r="K73" s="160"/>
      <c r="L73" s="160"/>
      <c r="M73" s="160"/>
      <c r="N73" s="160"/>
      <c r="O73" s="160"/>
      <c r="P73" s="160"/>
      <c r="Q73" s="160"/>
      <c r="R73" s="160"/>
      <c r="S73" s="160"/>
      <c r="T73" s="161"/>
      <c r="U73" s="24"/>
      <c r="V73" s="74"/>
      <c r="W73" s="75"/>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c r="E74" s="159"/>
      <c r="F74" s="73"/>
      <c r="G74" s="73"/>
      <c r="H74" s="73"/>
      <c r="I74" s="160"/>
      <c r="J74" s="160"/>
      <c r="K74" s="160"/>
      <c r="L74" s="160"/>
      <c r="M74" s="160"/>
      <c r="N74" s="160"/>
      <c r="O74" s="160"/>
      <c r="P74" s="160"/>
      <c r="Q74" s="160"/>
      <c r="R74" s="160"/>
      <c r="S74" s="160"/>
      <c r="T74" s="161"/>
      <c r="U74" s="24"/>
      <c r="V74" s="74"/>
      <c r="W74" s="75"/>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c r="E75" s="156"/>
      <c r="F75" s="88"/>
      <c r="G75" s="88"/>
      <c r="H75" s="88"/>
      <c r="I75" s="157"/>
      <c r="J75" s="157"/>
      <c r="K75" s="157"/>
      <c r="L75" s="157"/>
      <c r="M75" s="157"/>
      <c r="N75" s="157"/>
      <c r="O75" s="157"/>
      <c r="P75" s="157"/>
      <c r="Q75" s="157"/>
      <c r="R75" s="157"/>
      <c r="S75" s="157"/>
      <c r="T75" s="158"/>
      <c r="U75" s="26"/>
      <c r="V75" s="89"/>
      <c r="W75" s="90"/>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c r="E76" s="162"/>
      <c r="F76" s="65"/>
      <c r="G76" s="65"/>
      <c r="H76" s="65"/>
      <c r="I76" s="145"/>
      <c r="J76" s="145"/>
      <c r="K76" s="145"/>
      <c r="L76" s="145"/>
      <c r="M76" s="145"/>
      <c r="N76" s="145"/>
      <c r="O76" s="145"/>
      <c r="P76" s="145"/>
      <c r="Q76" s="145"/>
      <c r="R76" s="145"/>
      <c r="S76" s="145"/>
      <c r="T76" s="66"/>
      <c r="U76" s="32"/>
      <c r="V76" s="66"/>
      <c r="W76" s="67"/>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c r="E77" s="163"/>
      <c r="F77" s="88"/>
      <c r="G77" s="88"/>
      <c r="H77" s="88"/>
      <c r="I77" s="152"/>
      <c r="J77" s="152"/>
      <c r="K77" s="152"/>
      <c r="L77" s="152"/>
      <c r="M77" s="152"/>
      <c r="N77" s="152"/>
      <c r="O77" s="152"/>
      <c r="P77" s="152"/>
      <c r="Q77" s="152"/>
      <c r="R77" s="152"/>
      <c r="S77" s="152"/>
      <c r="T77" s="89"/>
      <c r="U77" s="26"/>
      <c r="V77" s="89"/>
      <c r="W77" s="90"/>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c r="E78" s="153"/>
      <c r="F78" s="65"/>
      <c r="G78" s="65"/>
      <c r="H78" s="65"/>
      <c r="I78" s="145"/>
      <c r="J78" s="145"/>
      <c r="K78" s="145"/>
      <c r="L78" s="145"/>
      <c r="M78" s="145"/>
      <c r="N78" s="145"/>
      <c r="O78" s="145"/>
      <c r="P78" s="145"/>
      <c r="Q78" s="145"/>
      <c r="R78" s="145"/>
      <c r="S78" s="145"/>
      <c r="T78" s="66"/>
      <c r="U78" s="32"/>
      <c r="V78" s="66"/>
      <c r="W78" s="67"/>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c r="E79" s="156"/>
      <c r="F79" s="88"/>
      <c r="G79" s="88"/>
      <c r="H79" s="88"/>
      <c r="I79" s="152"/>
      <c r="J79" s="152"/>
      <c r="K79" s="152"/>
      <c r="L79" s="152"/>
      <c r="M79" s="152"/>
      <c r="N79" s="152"/>
      <c r="O79" s="152"/>
      <c r="P79" s="152"/>
      <c r="Q79" s="152"/>
      <c r="R79" s="152"/>
      <c r="S79" s="152"/>
      <c r="T79" s="89"/>
      <c r="U79" s="26"/>
      <c r="V79" s="89"/>
      <c r="W79" s="90"/>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c r="E80" s="153"/>
      <c r="F80" s="65"/>
      <c r="G80" s="65"/>
      <c r="H80" s="65"/>
      <c r="I80" s="145"/>
      <c r="J80" s="145"/>
      <c r="K80" s="145"/>
      <c r="L80" s="145"/>
      <c r="M80" s="145"/>
      <c r="N80" s="145"/>
      <c r="O80" s="145"/>
      <c r="P80" s="145"/>
      <c r="Q80" s="145"/>
      <c r="R80" s="145"/>
      <c r="S80" s="145"/>
      <c r="T80" s="66"/>
      <c r="U80" s="32"/>
      <c r="V80" s="66"/>
      <c r="W80" s="67"/>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c r="E81" s="159"/>
      <c r="F81" s="73"/>
      <c r="G81" s="73"/>
      <c r="H81" s="73"/>
      <c r="I81" s="149"/>
      <c r="J81" s="149"/>
      <c r="K81" s="149"/>
      <c r="L81" s="149"/>
      <c r="M81" s="149"/>
      <c r="N81" s="149"/>
      <c r="O81" s="149"/>
      <c r="P81" s="149"/>
      <c r="Q81" s="149"/>
      <c r="R81" s="149"/>
      <c r="S81" s="149"/>
      <c r="T81" s="74"/>
      <c r="U81" s="24"/>
      <c r="V81" s="74"/>
      <c r="W81" s="75"/>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c r="E82" s="159"/>
      <c r="F82" s="73"/>
      <c r="G82" s="73"/>
      <c r="H82" s="73"/>
      <c r="I82" s="149"/>
      <c r="J82" s="149"/>
      <c r="K82" s="149"/>
      <c r="L82" s="149"/>
      <c r="M82" s="149"/>
      <c r="N82" s="149"/>
      <c r="O82" s="149"/>
      <c r="P82" s="149"/>
      <c r="Q82" s="149"/>
      <c r="R82" s="149"/>
      <c r="S82" s="149"/>
      <c r="T82" s="74"/>
      <c r="U82" s="24"/>
      <c r="V82" s="74"/>
      <c r="W82" s="75"/>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c r="E83" s="159"/>
      <c r="F83" s="73"/>
      <c r="G83" s="73"/>
      <c r="H83" s="73"/>
      <c r="I83" s="149"/>
      <c r="J83" s="149"/>
      <c r="K83" s="149"/>
      <c r="L83" s="149"/>
      <c r="M83" s="149"/>
      <c r="N83" s="149"/>
      <c r="O83" s="149"/>
      <c r="P83" s="149"/>
      <c r="Q83" s="149"/>
      <c r="R83" s="149"/>
      <c r="S83" s="149"/>
      <c r="T83" s="74"/>
      <c r="U83" s="24"/>
      <c r="V83" s="74"/>
      <c r="W83" s="75"/>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c r="E84" s="159"/>
      <c r="F84" s="73"/>
      <c r="G84" s="73"/>
      <c r="H84" s="73"/>
      <c r="I84" s="149"/>
      <c r="J84" s="149"/>
      <c r="K84" s="149"/>
      <c r="L84" s="149"/>
      <c r="M84" s="149"/>
      <c r="N84" s="149"/>
      <c r="O84" s="149"/>
      <c r="P84" s="149"/>
      <c r="Q84" s="149"/>
      <c r="R84" s="149"/>
      <c r="S84" s="149"/>
      <c r="T84" s="74"/>
      <c r="U84" s="24"/>
      <c r="V84" s="74"/>
      <c r="W84" s="75"/>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c r="E85" s="156"/>
      <c r="F85" s="88"/>
      <c r="G85" s="88"/>
      <c r="H85" s="88"/>
      <c r="I85" s="152"/>
      <c r="J85" s="152"/>
      <c r="K85" s="152"/>
      <c r="L85" s="152"/>
      <c r="M85" s="152"/>
      <c r="N85" s="152"/>
      <c r="O85" s="152"/>
      <c r="P85" s="152"/>
      <c r="Q85" s="152"/>
      <c r="R85" s="152"/>
      <c r="S85" s="152"/>
      <c r="T85" s="89"/>
      <c r="U85" s="26"/>
      <c r="V85" s="89"/>
      <c r="W85" s="90"/>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c r="D89" s="175"/>
      <c r="E89" s="174"/>
      <c r="F89" s="176"/>
      <c r="G89" s="177"/>
      <c r="H89" s="175"/>
      <c r="I89" s="177"/>
      <c r="J89" s="175"/>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c r="D90" s="179"/>
      <c r="E90" s="178"/>
      <c r="F90" s="180"/>
      <c r="G90" s="181"/>
      <c r="H90" s="179"/>
      <c r="I90" s="181"/>
      <c r="J90" s="179"/>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c r="D91" s="179"/>
      <c r="E91" s="178"/>
      <c r="F91" s="180"/>
      <c r="G91" s="181"/>
      <c r="H91" s="179"/>
      <c r="I91" s="181"/>
      <c r="J91" s="179"/>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c r="D92" s="158"/>
      <c r="E92" s="26"/>
      <c r="F92" s="182"/>
      <c r="G92" s="87"/>
      <c r="H92" s="158"/>
      <c r="I92" s="87"/>
      <c r="J92" s="158"/>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v>2</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297" t="s">
        <v>96</v>
      </c>
      <c r="D100" s="297" t="s">
        <v>97</v>
      </c>
      <c r="E100" s="297" t="s">
        <v>98</v>
      </c>
      <c r="F100" s="297" t="s">
        <v>99</v>
      </c>
      <c r="G100" s="297"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v>14</v>
      </c>
      <c r="C101" s="32"/>
      <c r="D101" s="64"/>
      <c r="E101" s="64"/>
      <c r="F101" s="64"/>
      <c r="G101" s="45">
        <v>55</v>
      </c>
      <c r="H101" s="44">
        <v>4</v>
      </c>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c r="C102" s="24"/>
      <c r="D102" s="72"/>
      <c r="E102" s="72"/>
      <c r="F102" s="72"/>
      <c r="G102" s="46"/>
      <c r="H102" s="35"/>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c r="C103" s="25"/>
      <c r="D103" s="76"/>
      <c r="E103" s="76"/>
      <c r="F103" s="76"/>
      <c r="G103" s="48"/>
      <c r="H103" s="47"/>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c r="C104" s="151"/>
      <c r="D104" s="156"/>
      <c r="E104" s="156"/>
      <c r="F104" s="156"/>
      <c r="G104" s="239"/>
      <c r="H104" s="36"/>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299" t="s">
        <v>106</v>
      </c>
      <c r="B106" s="297"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v>5</v>
      </c>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v>2</v>
      </c>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v>2</v>
      </c>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299" t="s">
        <v>21</v>
      </c>
      <c r="B112" s="214">
        <f>SUM(B107:B111)</f>
        <v>9</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5433</v>
      </c>
      <c r="BD202" s="222">
        <f>SUM(BD7:BL112)</f>
        <v>0</v>
      </c>
    </row>
    <row r="203" spans="1:56" ht="19.5" hidden="1" customHeight="1" x14ac:dyDescent="0.2"/>
  </sheetData>
  <mergeCells count="61">
    <mergeCell ref="W62:W63"/>
    <mergeCell ref="A64:A69"/>
    <mergeCell ref="A89:B89"/>
    <mergeCell ref="A90:B90"/>
    <mergeCell ref="A91:B91"/>
    <mergeCell ref="A87:B88"/>
    <mergeCell ref="C87:D87"/>
    <mergeCell ref="E87:F87"/>
    <mergeCell ref="G87:H87"/>
    <mergeCell ref="A70:A71"/>
    <mergeCell ref="A72:A75"/>
    <mergeCell ref="A76:A77"/>
    <mergeCell ref="A78:A79"/>
    <mergeCell ref="A80:A85"/>
    <mergeCell ref="I87:J87"/>
    <mergeCell ref="U57:U58"/>
    <mergeCell ref="A61:M61"/>
    <mergeCell ref="A62:B63"/>
    <mergeCell ref="C62:C63"/>
    <mergeCell ref="D62:T62"/>
    <mergeCell ref="U62:V62"/>
    <mergeCell ref="A52:A53"/>
    <mergeCell ref="A54:A55"/>
    <mergeCell ref="A57:B58"/>
    <mergeCell ref="C57:C58"/>
    <mergeCell ref="D57:T57"/>
    <mergeCell ref="A39:A45"/>
    <mergeCell ref="A47:A48"/>
    <mergeCell ref="U37:V37"/>
    <mergeCell ref="W37:W38"/>
    <mergeCell ref="A50:A51"/>
    <mergeCell ref="B50:B51"/>
    <mergeCell ref="C50:C51"/>
    <mergeCell ref="A11:A20"/>
    <mergeCell ref="A27:B28"/>
    <mergeCell ref="C27:C28"/>
    <mergeCell ref="A30:B30"/>
    <mergeCell ref="A31:B31"/>
    <mergeCell ref="A6:W6"/>
    <mergeCell ref="A9:A10"/>
    <mergeCell ref="B9:B10"/>
    <mergeCell ref="C9:C10"/>
    <mergeCell ref="D9:T9"/>
    <mergeCell ref="U9:V9"/>
    <mergeCell ref="W9:W10"/>
    <mergeCell ref="D27:E27"/>
    <mergeCell ref="A34:B34"/>
    <mergeCell ref="A37:A38"/>
    <mergeCell ref="B37:B38"/>
    <mergeCell ref="C37:C38"/>
    <mergeCell ref="D37:T37"/>
    <mergeCell ref="A29:B29"/>
    <mergeCell ref="A32:B32"/>
    <mergeCell ref="A33:B33"/>
    <mergeCell ref="C99:G99"/>
    <mergeCell ref="H99:H100"/>
    <mergeCell ref="A92:B92"/>
    <mergeCell ref="A95:A96"/>
    <mergeCell ref="B95:B96"/>
    <mergeCell ref="A99:A100"/>
    <mergeCell ref="B99:B100"/>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C39:W48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WVK983051:WWE983062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workbookViewId="0">
      <selection activeCell="A27" sqref="A27:B28"/>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",[12]NOMBRE!B2," - ","( ",[12]NOMBRE!C2,[12]NOMBRE!D2,[12]NOMBRE!E2,[12]NOMBRE!F2,[12]NOMBRE!G2,"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",[12]NOMBRE!B3," - ","( ",[12]NOMBRE!C3,[12]NOMBRE!D3,[12]NOMBRE!E3,[12]NOMBRE!F3,[12]NOMBRE!G3,[12]NOMBRE!H3,"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",[12]NOMBRE!B6," - ","( ",[12]NOMBRE!C6,[12]NOMBRE!D6," )")</f>
        <v>MES: NOVIEMBRE - ( 11 )</v>
      </c>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",[12]NOMBRE!B7)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307"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24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24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305" t="s">
        <v>30</v>
      </c>
      <c r="B24" s="242" t="s">
        <v>47</v>
      </c>
      <c r="C24" s="306"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v>29</v>
      </c>
      <c r="C25" s="22">
        <f>SUM(D25:T25)</f>
        <v>58</v>
      </c>
      <c r="D25" s="96"/>
      <c r="E25" s="96">
        <v>4</v>
      </c>
      <c r="F25" s="97">
        <v>2</v>
      </c>
      <c r="G25" s="97">
        <v>11</v>
      </c>
      <c r="H25" s="97">
        <v>2</v>
      </c>
      <c r="I25" s="97">
        <v>3</v>
      </c>
      <c r="J25" s="97">
        <v>3</v>
      </c>
      <c r="K25" s="97">
        <v>4</v>
      </c>
      <c r="L25" s="97">
        <v>8</v>
      </c>
      <c r="M25" s="97">
        <v>4</v>
      </c>
      <c r="N25" s="97">
        <v>5</v>
      </c>
      <c r="O25" s="97">
        <v>3</v>
      </c>
      <c r="P25" s="97">
        <v>2</v>
      </c>
      <c r="Q25" s="97"/>
      <c r="R25" s="97">
        <v>1</v>
      </c>
      <c r="S25" s="97">
        <v>2</v>
      </c>
      <c r="T25" s="98">
        <v>4</v>
      </c>
      <c r="U25" s="96">
        <v>35</v>
      </c>
      <c r="V25" s="98">
        <v>23</v>
      </c>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240" t="s">
        <v>22</v>
      </c>
      <c r="E28" s="241"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c r="E39" s="72"/>
      <c r="F39" s="73"/>
      <c r="G39" s="73"/>
      <c r="H39" s="73"/>
      <c r="I39" s="73"/>
      <c r="J39" s="73"/>
      <c r="K39" s="73"/>
      <c r="L39" s="73"/>
      <c r="M39" s="73"/>
      <c r="N39" s="73"/>
      <c r="O39" s="73"/>
      <c r="P39" s="73"/>
      <c r="Q39" s="73"/>
      <c r="R39" s="73"/>
      <c r="S39" s="73"/>
      <c r="T39" s="74"/>
      <c r="U39" s="24"/>
      <c r="V39" s="74"/>
      <c r="W39" s="75"/>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52</v>
      </c>
      <c r="D40" s="72"/>
      <c r="E40" s="72">
        <v>7</v>
      </c>
      <c r="F40" s="73">
        <v>7</v>
      </c>
      <c r="G40" s="73">
        <v>10</v>
      </c>
      <c r="H40" s="73">
        <v>5</v>
      </c>
      <c r="I40" s="73"/>
      <c r="J40" s="73">
        <v>1</v>
      </c>
      <c r="K40" s="73">
        <v>4</v>
      </c>
      <c r="L40" s="73">
        <v>3</v>
      </c>
      <c r="M40" s="73"/>
      <c r="N40" s="73">
        <v>3</v>
      </c>
      <c r="O40" s="73">
        <v>2</v>
      </c>
      <c r="P40" s="73">
        <v>5</v>
      </c>
      <c r="Q40" s="73">
        <v>4</v>
      </c>
      <c r="R40" s="73"/>
      <c r="S40" s="73"/>
      <c r="T40" s="74">
        <v>1</v>
      </c>
      <c r="U40" s="24">
        <v>19</v>
      </c>
      <c r="V40" s="74">
        <v>33</v>
      </c>
      <c r="W40" s="75">
        <v>52</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498</v>
      </c>
      <c r="D41" s="72">
        <v>1</v>
      </c>
      <c r="E41" s="72">
        <v>13</v>
      </c>
      <c r="F41" s="73">
        <v>30</v>
      </c>
      <c r="G41" s="73">
        <v>21</v>
      </c>
      <c r="H41" s="73">
        <v>16</v>
      </c>
      <c r="I41" s="73">
        <v>32</v>
      </c>
      <c r="J41" s="73">
        <v>20</v>
      </c>
      <c r="K41" s="73">
        <v>31</v>
      </c>
      <c r="L41" s="73">
        <v>52</v>
      </c>
      <c r="M41" s="73">
        <v>52</v>
      </c>
      <c r="N41" s="73">
        <v>56</v>
      </c>
      <c r="O41" s="73">
        <v>67</v>
      </c>
      <c r="P41" s="73">
        <v>50</v>
      </c>
      <c r="Q41" s="73">
        <v>26</v>
      </c>
      <c r="R41" s="73">
        <v>11</v>
      </c>
      <c r="S41" s="73">
        <v>11</v>
      </c>
      <c r="T41" s="74">
        <v>9</v>
      </c>
      <c r="U41" s="24">
        <v>211</v>
      </c>
      <c r="V41" s="74">
        <v>287</v>
      </c>
      <c r="W41" s="75">
        <v>498</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c r="E42" s="72"/>
      <c r="F42" s="73"/>
      <c r="G42" s="73"/>
      <c r="H42" s="73"/>
      <c r="I42" s="73"/>
      <c r="J42" s="73"/>
      <c r="K42" s="73"/>
      <c r="L42" s="73"/>
      <c r="M42" s="73"/>
      <c r="N42" s="73"/>
      <c r="O42" s="73"/>
      <c r="P42" s="73"/>
      <c r="Q42" s="73"/>
      <c r="R42" s="73"/>
      <c r="S42" s="73"/>
      <c r="T42" s="74"/>
      <c r="U42" s="24"/>
      <c r="V42" s="74"/>
      <c r="W42" s="75"/>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68</v>
      </c>
      <c r="D43" s="72">
        <v>1</v>
      </c>
      <c r="E43" s="72">
        <v>5</v>
      </c>
      <c r="F43" s="73">
        <v>17</v>
      </c>
      <c r="G43" s="73">
        <v>2</v>
      </c>
      <c r="H43" s="73">
        <v>10</v>
      </c>
      <c r="I43" s="73">
        <v>2</v>
      </c>
      <c r="J43" s="73">
        <v>11</v>
      </c>
      <c r="K43" s="73">
        <v>1</v>
      </c>
      <c r="L43" s="73">
        <v>3</v>
      </c>
      <c r="M43" s="73"/>
      <c r="N43" s="73">
        <v>3</v>
      </c>
      <c r="O43" s="73">
        <v>4</v>
      </c>
      <c r="P43" s="73">
        <v>8</v>
      </c>
      <c r="Q43" s="73">
        <v>1</v>
      </c>
      <c r="R43" s="73"/>
      <c r="S43" s="73"/>
      <c r="T43" s="74"/>
      <c r="U43" s="24">
        <v>30</v>
      </c>
      <c r="V43" s="74">
        <v>38</v>
      </c>
      <c r="W43" s="75">
        <v>68</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6"/>
      <c r="E44" s="76"/>
      <c r="F44" s="77"/>
      <c r="G44" s="77"/>
      <c r="H44" s="77"/>
      <c r="I44" s="77"/>
      <c r="J44" s="77"/>
      <c r="K44" s="77"/>
      <c r="L44" s="77"/>
      <c r="M44" s="77"/>
      <c r="N44" s="77"/>
      <c r="O44" s="77"/>
      <c r="P44" s="77"/>
      <c r="Q44" s="77"/>
      <c r="R44" s="77"/>
      <c r="S44" s="77"/>
      <c r="T44" s="78"/>
      <c r="U44" s="25"/>
      <c r="V44" s="78"/>
      <c r="W44" s="79"/>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618</v>
      </c>
      <c r="D45" s="81">
        <f>SUM(D39:D44)</f>
        <v>2</v>
      </c>
      <c r="E45" s="81">
        <f t="shared" ref="E45:T45" si="18">SUM(E39:E44)</f>
        <v>25</v>
      </c>
      <c r="F45" s="82">
        <f t="shared" si="18"/>
        <v>54</v>
      </c>
      <c r="G45" s="82">
        <f t="shared" si="18"/>
        <v>33</v>
      </c>
      <c r="H45" s="82">
        <f t="shared" si="18"/>
        <v>31</v>
      </c>
      <c r="I45" s="82">
        <f t="shared" si="18"/>
        <v>34</v>
      </c>
      <c r="J45" s="82">
        <f t="shared" si="18"/>
        <v>32</v>
      </c>
      <c r="K45" s="82">
        <f t="shared" si="18"/>
        <v>36</v>
      </c>
      <c r="L45" s="82">
        <f t="shared" si="18"/>
        <v>58</v>
      </c>
      <c r="M45" s="82">
        <f t="shared" si="18"/>
        <v>52</v>
      </c>
      <c r="N45" s="82">
        <f t="shared" si="18"/>
        <v>62</v>
      </c>
      <c r="O45" s="82">
        <f t="shared" si="18"/>
        <v>73</v>
      </c>
      <c r="P45" s="82">
        <f t="shared" si="18"/>
        <v>63</v>
      </c>
      <c r="Q45" s="82">
        <f t="shared" si="18"/>
        <v>31</v>
      </c>
      <c r="R45" s="82">
        <f t="shared" si="18"/>
        <v>11</v>
      </c>
      <c r="S45" s="82">
        <f t="shared" si="18"/>
        <v>11</v>
      </c>
      <c r="T45" s="83">
        <f t="shared" si="18"/>
        <v>10</v>
      </c>
      <c r="U45" s="84">
        <f>SUM(U39:U44)</f>
        <v>260</v>
      </c>
      <c r="V45" s="83">
        <f>SUM(V39:V44)</f>
        <v>358</v>
      </c>
      <c r="W45" s="29">
        <f>SUM(W39:W44)</f>
        <v>618</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242" t="s">
        <v>44</v>
      </c>
      <c r="B46" s="114" t="s">
        <v>37</v>
      </c>
      <c r="C46" s="30">
        <f t="shared" si="10"/>
        <v>7</v>
      </c>
      <c r="D46" s="96">
        <v>1</v>
      </c>
      <c r="E46" s="96">
        <v>3</v>
      </c>
      <c r="F46" s="97"/>
      <c r="G46" s="97"/>
      <c r="H46" s="97"/>
      <c r="I46" s="97">
        <v>1</v>
      </c>
      <c r="J46" s="97"/>
      <c r="K46" s="97"/>
      <c r="L46" s="97">
        <v>1</v>
      </c>
      <c r="M46" s="97"/>
      <c r="N46" s="97"/>
      <c r="O46" s="97">
        <v>1</v>
      </c>
      <c r="P46" s="97"/>
      <c r="Q46" s="97"/>
      <c r="R46" s="97"/>
      <c r="S46" s="97"/>
      <c r="T46" s="98"/>
      <c r="U46" s="31">
        <v>7</v>
      </c>
      <c r="V46" s="98"/>
      <c r="W46" s="115">
        <v>7</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c r="E47" s="64"/>
      <c r="F47" s="65"/>
      <c r="G47" s="65"/>
      <c r="H47" s="65"/>
      <c r="I47" s="65"/>
      <c r="J47" s="65"/>
      <c r="K47" s="65"/>
      <c r="L47" s="65"/>
      <c r="M47" s="65"/>
      <c r="N47" s="65"/>
      <c r="O47" s="65"/>
      <c r="P47" s="65"/>
      <c r="Q47" s="65"/>
      <c r="R47" s="65"/>
      <c r="S47" s="65"/>
      <c r="T47" s="66"/>
      <c r="U47" s="32"/>
      <c r="V47" s="66"/>
      <c r="W47" s="67"/>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196</v>
      </c>
      <c r="D48" s="87"/>
      <c r="E48" s="87">
        <v>11</v>
      </c>
      <c r="F48" s="88">
        <v>29</v>
      </c>
      <c r="G48" s="88">
        <v>38</v>
      </c>
      <c r="H48" s="88">
        <v>16</v>
      </c>
      <c r="I48" s="88">
        <v>7</v>
      </c>
      <c r="J48" s="88">
        <v>13</v>
      </c>
      <c r="K48" s="88">
        <v>4</v>
      </c>
      <c r="L48" s="88">
        <v>19</v>
      </c>
      <c r="M48" s="88">
        <v>15</v>
      </c>
      <c r="N48" s="88">
        <v>23</v>
      </c>
      <c r="O48" s="88">
        <v>11</v>
      </c>
      <c r="P48" s="88">
        <v>6</v>
      </c>
      <c r="Q48" s="88">
        <v>1</v>
      </c>
      <c r="R48" s="88">
        <v>3</v>
      </c>
      <c r="S48" s="88"/>
      <c r="T48" s="89"/>
      <c r="U48" s="26">
        <v>71</v>
      </c>
      <c r="V48" s="89">
        <v>125</v>
      </c>
      <c r="W48" s="90">
        <v>196</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v>53</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303" t="s">
        <v>25</v>
      </c>
      <c r="B59" s="39" t="s">
        <v>66</v>
      </c>
      <c r="C59" s="19">
        <f>SUM(D59:T59)</f>
        <v>0</v>
      </c>
      <c r="D59" s="97"/>
      <c r="E59" s="97"/>
      <c r="F59" s="97"/>
      <c r="G59" s="97"/>
      <c r="H59" s="97"/>
      <c r="I59" s="135"/>
      <c r="J59" s="135"/>
      <c r="K59" s="135"/>
      <c r="L59" s="135"/>
      <c r="M59" s="135"/>
      <c r="N59" s="135"/>
      <c r="O59" s="135"/>
      <c r="P59" s="135"/>
      <c r="Q59" s="135"/>
      <c r="R59" s="135"/>
      <c r="S59" s="135"/>
      <c r="T59" s="135"/>
      <c r="U59" s="115"/>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308" t="s">
        <v>26</v>
      </c>
      <c r="B60" s="136" t="s">
        <v>67</v>
      </c>
      <c r="C60" s="30">
        <f>SUM(D60:T60)</f>
        <v>0</v>
      </c>
      <c r="D60" s="137"/>
      <c r="E60" s="137"/>
      <c r="F60" s="137"/>
      <c r="G60" s="137"/>
      <c r="H60" s="137"/>
      <c r="I60" s="138"/>
      <c r="J60" s="138"/>
      <c r="K60" s="138"/>
      <c r="L60" s="138"/>
      <c r="M60" s="138"/>
      <c r="N60" s="138"/>
      <c r="O60" s="138"/>
      <c r="P60" s="138"/>
      <c r="Q60" s="138"/>
      <c r="R60" s="138"/>
      <c r="S60" s="138"/>
      <c r="T60" s="138"/>
      <c r="U60" s="139"/>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c r="E64" s="64"/>
      <c r="F64" s="65"/>
      <c r="G64" s="65"/>
      <c r="H64" s="65"/>
      <c r="I64" s="145"/>
      <c r="J64" s="145"/>
      <c r="K64" s="145"/>
      <c r="L64" s="145"/>
      <c r="M64" s="145"/>
      <c r="N64" s="145"/>
      <c r="O64" s="145"/>
      <c r="P64" s="145"/>
      <c r="Q64" s="145"/>
      <c r="R64" s="145"/>
      <c r="S64" s="145"/>
      <c r="T64" s="66"/>
      <c r="U64" s="32"/>
      <c r="V64" s="66"/>
      <c r="W64" s="67"/>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c r="E65" s="72"/>
      <c r="F65" s="73"/>
      <c r="G65" s="73"/>
      <c r="H65" s="73"/>
      <c r="I65" s="149"/>
      <c r="J65" s="149"/>
      <c r="K65" s="149"/>
      <c r="L65" s="149"/>
      <c r="M65" s="149"/>
      <c r="N65" s="149"/>
      <c r="O65" s="149"/>
      <c r="P65" s="149"/>
      <c r="Q65" s="149"/>
      <c r="R65" s="149"/>
      <c r="S65" s="149"/>
      <c r="T65" s="74"/>
      <c r="U65" s="24"/>
      <c r="V65" s="74"/>
      <c r="W65" s="75"/>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1</v>
      </c>
      <c r="D66" s="148"/>
      <c r="E66" s="72"/>
      <c r="F66" s="73"/>
      <c r="G66" s="73"/>
      <c r="H66" s="73"/>
      <c r="I66" s="149"/>
      <c r="J66" s="149"/>
      <c r="K66" s="149"/>
      <c r="L66" s="149"/>
      <c r="M66" s="149"/>
      <c r="N66" s="149">
        <v>1</v>
      </c>
      <c r="O66" s="149"/>
      <c r="P66" s="149"/>
      <c r="Q66" s="149"/>
      <c r="R66" s="149"/>
      <c r="S66" s="149"/>
      <c r="T66" s="74"/>
      <c r="U66" s="24"/>
      <c r="V66" s="74">
        <v>1</v>
      </c>
      <c r="W66" s="75">
        <v>1</v>
      </c>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f t="shared" si="23"/>
        <v>0</v>
      </c>
      <c r="BG66" s="133"/>
      <c r="BH66" s="133"/>
      <c r="BI66" s="133"/>
      <c r="BK66" s="133"/>
      <c r="BL66" s="133"/>
      <c r="BM66" s="133"/>
      <c r="BN66" s="133"/>
      <c r="BO66" s="133"/>
    </row>
    <row r="67" spans="1:67" ht="15.75" customHeight="1" x14ac:dyDescent="0.15">
      <c r="A67" s="323"/>
      <c r="B67" s="147" t="s">
        <v>58</v>
      </c>
      <c r="C67" s="17">
        <f t="shared" si="19"/>
        <v>0</v>
      </c>
      <c r="D67" s="148"/>
      <c r="E67" s="72"/>
      <c r="F67" s="73"/>
      <c r="G67" s="73"/>
      <c r="H67" s="73"/>
      <c r="I67" s="149"/>
      <c r="J67" s="149"/>
      <c r="K67" s="149"/>
      <c r="L67" s="149"/>
      <c r="M67" s="149"/>
      <c r="N67" s="149"/>
      <c r="O67" s="149"/>
      <c r="P67" s="149"/>
      <c r="Q67" s="149"/>
      <c r="R67" s="149"/>
      <c r="S67" s="149"/>
      <c r="T67" s="74"/>
      <c r="U67" s="24"/>
      <c r="V67" s="74"/>
      <c r="W67" s="75"/>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c r="E68" s="72"/>
      <c r="F68" s="73"/>
      <c r="G68" s="73"/>
      <c r="H68" s="73"/>
      <c r="I68" s="149"/>
      <c r="J68" s="149"/>
      <c r="K68" s="149"/>
      <c r="L68" s="149"/>
      <c r="M68" s="149"/>
      <c r="N68" s="149"/>
      <c r="O68" s="149"/>
      <c r="P68" s="149"/>
      <c r="Q68" s="149"/>
      <c r="R68" s="149"/>
      <c r="S68" s="149"/>
      <c r="T68" s="74"/>
      <c r="U68" s="24"/>
      <c r="V68" s="74"/>
      <c r="W68" s="75"/>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c r="E69" s="87"/>
      <c r="F69" s="88"/>
      <c r="G69" s="88"/>
      <c r="H69" s="88"/>
      <c r="I69" s="152"/>
      <c r="J69" s="152"/>
      <c r="K69" s="152"/>
      <c r="L69" s="152"/>
      <c r="M69" s="152"/>
      <c r="N69" s="152"/>
      <c r="O69" s="152"/>
      <c r="P69" s="152"/>
      <c r="Q69" s="152"/>
      <c r="R69" s="152"/>
      <c r="S69" s="152"/>
      <c r="T69" s="89"/>
      <c r="U69" s="26"/>
      <c r="V69" s="89"/>
      <c r="W69" s="90"/>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c r="E70" s="153"/>
      <c r="F70" s="65"/>
      <c r="G70" s="65"/>
      <c r="H70" s="65"/>
      <c r="I70" s="154"/>
      <c r="J70" s="154"/>
      <c r="K70" s="154"/>
      <c r="L70" s="154"/>
      <c r="M70" s="154"/>
      <c r="N70" s="154"/>
      <c r="O70" s="154"/>
      <c r="P70" s="154"/>
      <c r="Q70" s="154"/>
      <c r="R70" s="154"/>
      <c r="S70" s="154"/>
      <c r="T70" s="155"/>
      <c r="U70" s="32"/>
      <c r="V70" s="66"/>
      <c r="W70" s="67"/>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c r="E71" s="156"/>
      <c r="F71" s="88"/>
      <c r="G71" s="88"/>
      <c r="H71" s="88"/>
      <c r="I71" s="157"/>
      <c r="J71" s="157"/>
      <c r="K71" s="157"/>
      <c r="L71" s="157"/>
      <c r="M71" s="157"/>
      <c r="N71" s="157"/>
      <c r="O71" s="157"/>
      <c r="P71" s="157"/>
      <c r="Q71" s="157"/>
      <c r="R71" s="157"/>
      <c r="S71" s="157"/>
      <c r="T71" s="158"/>
      <c r="U71" s="26"/>
      <c r="V71" s="89"/>
      <c r="W71" s="90"/>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c r="E72" s="153"/>
      <c r="F72" s="65"/>
      <c r="G72" s="65"/>
      <c r="H72" s="65"/>
      <c r="I72" s="154"/>
      <c r="J72" s="154"/>
      <c r="K72" s="154"/>
      <c r="L72" s="154"/>
      <c r="M72" s="154"/>
      <c r="N72" s="154"/>
      <c r="O72" s="154"/>
      <c r="P72" s="154"/>
      <c r="Q72" s="154"/>
      <c r="R72" s="154"/>
      <c r="S72" s="154"/>
      <c r="T72" s="155"/>
      <c r="U72" s="32"/>
      <c r="V72" s="66"/>
      <c r="W72" s="67"/>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c r="E73" s="159"/>
      <c r="F73" s="73"/>
      <c r="G73" s="73"/>
      <c r="H73" s="73"/>
      <c r="I73" s="160"/>
      <c r="J73" s="160"/>
      <c r="K73" s="160"/>
      <c r="L73" s="160"/>
      <c r="M73" s="160"/>
      <c r="N73" s="160"/>
      <c r="O73" s="160"/>
      <c r="P73" s="160"/>
      <c r="Q73" s="160"/>
      <c r="R73" s="160"/>
      <c r="S73" s="160"/>
      <c r="T73" s="161"/>
      <c r="U73" s="24"/>
      <c r="V73" s="74"/>
      <c r="W73" s="75"/>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c r="E74" s="159"/>
      <c r="F74" s="73"/>
      <c r="G74" s="73"/>
      <c r="H74" s="73"/>
      <c r="I74" s="160"/>
      <c r="J74" s="160"/>
      <c r="K74" s="160"/>
      <c r="L74" s="160"/>
      <c r="M74" s="160"/>
      <c r="N74" s="160"/>
      <c r="O74" s="160"/>
      <c r="P74" s="160"/>
      <c r="Q74" s="160"/>
      <c r="R74" s="160"/>
      <c r="S74" s="160"/>
      <c r="T74" s="161"/>
      <c r="U74" s="24"/>
      <c r="V74" s="74"/>
      <c r="W74" s="75"/>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c r="E75" s="156"/>
      <c r="F75" s="88"/>
      <c r="G75" s="88"/>
      <c r="H75" s="88"/>
      <c r="I75" s="157"/>
      <c r="J75" s="157"/>
      <c r="K75" s="157"/>
      <c r="L75" s="157"/>
      <c r="M75" s="157"/>
      <c r="N75" s="157"/>
      <c r="O75" s="157"/>
      <c r="P75" s="157"/>
      <c r="Q75" s="157"/>
      <c r="R75" s="157"/>
      <c r="S75" s="157"/>
      <c r="T75" s="158"/>
      <c r="U75" s="26"/>
      <c r="V75" s="89"/>
      <c r="W75" s="90"/>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c r="E76" s="162"/>
      <c r="F76" s="65"/>
      <c r="G76" s="65"/>
      <c r="H76" s="65"/>
      <c r="I76" s="145"/>
      <c r="J76" s="145"/>
      <c r="K76" s="145"/>
      <c r="L76" s="145"/>
      <c r="M76" s="145"/>
      <c r="N76" s="145"/>
      <c r="O76" s="145"/>
      <c r="P76" s="145"/>
      <c r="Q76" s="145"/>
      <c r="R76" s="145"/>
      <c r="S76" s="145"/>
      <c r="T76" s="66"/>
      <c r="U76" s="32"/>
      <c r="V76" s="66"/>
      <c r="W76" s="67"/>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c r="E77" s="163"/>
      <c r="F77" s="88"/>
      <c r="G77" s="88"/>
      <c r="H77" s="88"/>
      <c r="I77" s="152"/>
      <c r="J77" s="152"/>
      <c r="K77" s="152"/>
      <c r="L77" s="152"/>
      <c r="M77" s="152"/>
      <c r="N77" s="152"/>
      <c r="O77" s="152"/>
      <c r="P77" s="152"/>
      <c r="Q77" s="152"/>
      <c r="R77" s="152"/>
      <c r="S77" s="152"/>
      <c r="T77" s="89"/>
      <c r="U77" s="26"/>
      <c r="V77" s="89"/>
      <c r="W77" s="90"/>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c r="E78" s="153"/>
      <c r="F78" s="65"/>
      <c r="G78" s="65"/>
      <c r="H78" s="65"/>
      <c r="I78" s="145"/>
      <c r="J78" s="145"/>
      <c r="K78" s="145"/>
      <c r="L78" s="145"/>
      <c r="M78" s="145"/>
      <c r="N78" s="145"/>
      <c r="O78" s="145"/>
      <c r="P78" s="145"/>
      <c r="Q78" s="145"/>
      <c r="R78" s="145"/>
      <c r="S78" s="145"/>
      <c r="T78" s="66"/>
      <c r="U78" s="32"/>
      <c r="V78" s="66"/>
      <c r="W78" s="67"/>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c r="E79" s="156"/>
      <c r="F79" s="88"/>
      <c r="G79" s="88"/>
      <c r="H79" s="88"/>
      <c r="I79" s="152"/>
      <c r="J79" s="152"/>
      <c r="K79" s="152"/>
      <c r="L79" s="152"/>
      <c r="M79" s="152"/>
      <c r="N79" s="152"/>
      <c r="O79" s="152"/>
      <c r="P79" s="152"/>
      <c r="Q79" s="152"/>
      <c r="R79" s="152"/>
      <c r="S79" s="152"/>
      <c r="T79" s="89"/>
      <c r="U79" s="26"/>
      <c r="V79" s="89"/>
      <c r="W79" s="90"/>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c r="E80" s="153"/>
      <c r="F80" s="65"/>
      <c r="G80" s="65"/>
      <c r="H80" s="65"/>
      <c r="I80" s="145"/>
      <c r="J80" s="145"/>
      <c r="K80" s="145"/>
      <c r="L80" s="145"/>
      <c r="M80" s="145"/>
      <c r="N80" s="145"/>
      <c r="O80" s="145"/>
      <c r="P80" s="145"/>
      <c r="Q80" s="145"/>
      <c r="R80" s="145"/>
      <c r="S80" s="145"/>
      <c r="T80" s="66"/>
      <c r="U80" s="32"/>
      <c r="V80" s="66"/>
      <c r="W80" s="67"/>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c r="E81" s="159"/>
      <c r="F81" s="73"/>
      <c r="G81" s="73"/>
      <c r="H81" s="73"/>
      <c r="I81" s="149"/>
      <c r="J81" s="149"/>
      <c r="K81" s="149"/>
      <c r="L81" s="149"/>
      <c r="M81" s="149"/>
      <c r="N81" s="149"/>
      <c r="O81" s="149"/>
      <c r="P81" s="149"/>
      <c r="Q81" s="149"/>
      <c r="R81" s="149"/>
      <c r="S81" s="149"/>
      <c r="T81" s="74"/>
      <c r="U81" s="24"/>
      <c r="V81" s="74"/>
      <c r="W81" s="75"/>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c r="E82" s="159"/>
      <c r="F82" s="73"/>
      <c r="G82" s="73"/>
      <c r="H82" s="73"/>
      <c r="I82" s="149"/>
      <c r="J82" s="149"/>
      <c r="K82" s="149"/>
      <c r="L82" s="149"/>
      <c r="M82" s="149"/>
      <c r="N82" s="149"/>
      <c r="O82" s="149"/>
      <c r="P82" s="149"/>
      <c r="Q82" s="149"/>
      <c r="R82" s="149"/>
      <c r="S82" s="149"/>
      <c r="T82" s="74"/>
      <c r="U82" s="24"/>
      <c r="V82" s="74"/>
      <c r="W82" s="75"/>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c r="E83" s="159"/>
      <c r="F83" s="73"/>
      <c r="G83" s="73"/>
      <c r="H83" s="73"/>
      <c r="I83" s="149"/>
      <c r="J83" s="149"/>
      <c r="K83" s="149"/>
      <c r="L83" s="149"/>
      <c r="M83" s="149"/>
      <c r="N83" s="149"/>
      <c r="O83" s="149"/>
      <c r="P83" s="149"/>
      <c r="Q83" s="149"/>
      <c r="R83" s="149"/>
      <c r="S83" s="149"/>
      <c r="T83" s="74"/>
      <c r="U83" s="24"/>
      <c r="V83" s="74"/>
      <c r="W83" s="75"/>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c r="E84" s="159"/>
      <c r="F84" s="73"/>
      <c r="G84" s="73"/>
      <c r="H84" s="73"/>
      <c r="I84" s="149"/>
      <c r="J84" s="149"/>
      <c r="K84" s="149"/>
      <c r="L84" s="149"/>
      <c r="M84" s="149"/>
      <c r="N84" s="149"/>
      <c r="O84" s="149"/>
      <c r="P84" s="149"/>
      <c r="Q84" s="149"/>
      <c r="R84" s="149"/>
      <c r="S84" s="149"/>
      <c r="T84" s="74"/>
      <c r="U84" s="24"/>
      <c r="V84" s="74"/>
      <c r="W84" s="75"/>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c r="E85" s="156"/>
      <c r="F85" s="88"/>
      <c r="G85" s="88"/>
      <c r="H85" s="88"/>
      <c r="I85" s="152"/>
      <c r="J85" s="152"/>
      <c r="K85" s="152"/>
      <c r="L85" s="152"/>
      <c r="M85" s="152"/>
      <c r="N85" s="152"/>
      <c r="O85" s="152"/>
      <c r="P85" s="152"/>
      <c r="Q85" s="152"/>
      <c r="R85" s="152"/>
      <c r="S85" s="152"/>
      <c r="T85" s="89"/>
      <c r="U85" s="26"/>
      <c r="V85" s="89"/>
      <c r="W85" s="90"/>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c r="D89" s="175"/>
      <c r="E89" s="174"/>
      <c r="F89" s="176"/>
      <c r="G89" s="177"/>
      <c r="H89" s="175"/>
      <c r="I89" s="177"/>
      <c r="J89" s="175"/>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c r="D90" s="179"/>
      <c r="E90" s="178"/>
      <c r="F90" s="180"/>
      <c r="G90" s="181"/>
      <c r="H90" s="179"/>
      <c r="I90" s="181"/>
      <c r="J90" s="179"/>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c r="D91" s="179"/>
      <c r="E91" s="178"/>
      <c r="F91" s="180"/>
      <c r="G91" s="181"/>
      <c r="H91" s="179"/>
      <c r="I91" s="181"/>
      <c r="J91" s="179"/>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c r="D92" s="158"/>
      <c r="E92" s="26"/>
      <c r="F92" s="182"/>
      <c r="G92" s="87"/>
      <c r="H92" s="158"/>
      <c r="I92" s="87"/>
      <c r="J92" s="158"/>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v>1</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308" t="s">
        <v>96</v>
      </c>
      <c r="D100" s="308" t="s">
        <v>97</v>
      </c>
      <c r="E100" s="308" t="s">
        <v>98</v>
      </c>
      <c r="F100" s="308" t="s">
        <v>99</v>
      </c>
      <c r="G100" s="308"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v>15</v>
      </c>
      <c r="C101" s="32">
        <v>3</v>
      </c>
      <c r="D101" s="64">
        <v>4</v>
      </c>
      <c r="E101" s="64">
        <v>1</v>
      </c>
      <c r="F101" s="64">
        <v>12</v>
      </c>
      <c r="G101" s="45">
        <v>14</v>
      </c>
      <c r="H101" s="44">
        <v>16</v>
      </c>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c r="C102" s="24"/>
      <c r="D102" s="72"/>
      <c r="E102" s="72"/>
      <c r="F102" s="72"/>
      <c r="G102" s="46"/>
      <c r="H102" s="35"/>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c r="C103" s="25"/>
      <c r="D103" s="76"/>
      <c r="E103" s="76"/>
      <c r="F103" s="76"/>
      <c r="G103" s="48"/>
      <c r="H103" s="47"/>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c r="C104" s="151"/>
      <c r="D104" s="156"/>
      <c r="E104" s="156"/>
      <c r="F104" s="156"/>
      <c r="G104" s="239"/>
      <c r="H104" s="36"/>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304" t="s">
        <v>106</v>
      </c>
      <c r="B106" s="308"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v>6</v>
      </c>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304" t="s">
        <v>21</v>
      </c>
      <c r="B112" s="214">
        <f>SUM(B107:B111)</f>
        <v>6</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6094</v>
      </c>
      <c r="BD202" s="222">
        <f>SUM(BD7:BL112)</f>
        <v>0</v>
      </c>
    </row>
    <row r="203" spans="1:56" ht="19.5" hidden="1" customHeight="1" x14ac:dyDescent="0.2"/>
  </sheetData>
  <mergeCells count="61">
    <mergeCell ref="C99:G99"/>
    <mergeCell ref="H99:H100"/>
    <mergeCell ref="A92:B92"/>
    <mergeCell ref="A95:A96"/>
    <mergeCell ref="B95:B96"/>
    <mergeCell ref="A99:A100"/>
    <mergeCell ref="B99:B100"/>
    <mergeCell ref="D27:E27"/>
    <mergeCell ref="A34:B34"/>
    <mergeCell ref="A37:A38"/>
    <mergeCell ref="B37:B38"/>
    <mergeCell ref="C37:C38"/>
    <mergeCell ref="D37:T37"/>
    <mergeCell ref="A29:B29"/>
    <mergeCell ref="A32:B32"/>
    <mergeCell ref="A33:B33"/>
    <mergeCell ref="A6:W6"/>
    <mergeCell ref="A9:A10"/>
    <mergeCell ref="B9:B10"/>
    <mergeCell ref="C9:C10"/>
    <mergeCell ref="D9:T9"/>
    <mergeCell ref="U9:V9"/>
    <mergeCell ref="W9:W10"/>
    <mergeCell ref="A11:A20"/>
    <mergeCell ref="A27:B28"/>
    <mergeCell ref="C27:C28"/>
    <mergeCell ref="A30:B30"/>
    <mergeCell ref="A31:B31"/>
    <mergeCell ref="A39:A45"/>
    <mergeCell ref="A47:A48"/>
    <mergeCell ref="U37:V37"/>
    <mergeCell ref="W37:W38"/>
    <mergeCell ref="A50:A51"/>
    <mergeCell ref="B50:B51"/>
    <mergeCell ref="C50:C51"/>
    <mergeCell ref="A52:A53"/>
    <mergeCell ref="A54:A55"/>
    <mergeCell ref="A57:B58"/>
    <mergeCell ref="C57:C58"/>
    <mergeCell ref="D57:T57"/>
    <mergeCell ref="U57:U58"/>
    <mergeCell ref="A61:M61"/>
    <mergeCell ref="A62:B63"/>
    <mergeCell ref="C62:C63"/>
    <mergeCell ref="D62:T62"/>
    <mergeCell ref="U62:V62"/>
    <mergeCell ref="W62:W63"/>
    <mergeCell ref="A64:A69"/>
    <mergeCell ref="A89:B89"/>
    <mergeCell ref="A90:B90"/>
    <mergeCell ref="A91:B91"/>
    <mergeCell ref="A87:B88"/>
    <mergeCell ref="C87:D87"/>
    <mergeCell ref="E87:F87"/>
    <mergeCell ref="G87:H87"/>
    <mergeCell ref="A70:A71"/>
    <mergeCell ref="A72:A75"/>
    <mergeCell ref="A76:A77"/>
    <mergeCell ref="A78:A79"/>
    <mergeCell ref="A80:A85"/>
    <mergeCell ref="I87:J87"/>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C39:W48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WVK983051:WWE983062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workbookViewId="0">
      <selection activeCell="E42" sqref="E42"/>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",[13]NOMBRE!B2," - ","( ",[13]NOMBRE!C2,[13]NOMBRE!D2,[13]NOMBRE!E2,[13]NOMBRE!F2,[13]NOMBRE!G2,"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",[13]NOMBRE!B3," - ","( ",[13]NOMBRE!C3,[13]NOMBRE!D3,[13]NOMBRE!E3,[13]NOMBRE!F3,[13]NOMBRE!G3,[13]NOMBRE!H3,"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",[13]NOMBRE!B6," - ","( ",[13]NOMBRE!C6,[13]NOMBRE!D6," )")</f>
        <v>MES: DICIEMBRE - ( 12 )</v>
      </c>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",[13]NOMBRE!B7)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314"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24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24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312" t="s">
        <v>30</v>
      </c>
      <c r="B24" s="242" t="s">
        <v>47</v>
      </c>
      <c r="C24" s="313"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v>23</v>
      </c>
      <c r="C25" s="22">
        <f>SUM(D25:T25)</f>
        <v>23</v>
      </c>
      <c r="D25" s="96"/>
      <c r="E25" s="96"/>
      <c r="F25" s="97"/>
      <c r="G25" s="97">
        <v>2</v>
      </c>
      <c r="H25" s="97">
        <v>1</v>
      </c>
      <c r="I25" s="97">
        <v>1</v>
      </c>
      <c r="J25" s="97">
        <v>3</v>
      </c>
      <c r="K25" s="97">
        <v>2</v>
      </c>
      <c r="L25" s="97">
        <v>2</v>
      </c>
      <c r="M25" s="97">
        <v>1</v>
      </c>
      <c r="N25" s="97"/>
      <c r="O25" s="97">
        <v>2</v>
      </c>
      <c r="P25" s="97">
        <v>3</v>
      </c>
      <c r="Q25" s="97">
        <v>2</v>
      </c>
      <c r="R25" s="97">
        <v>1</v>
      </c>
      <c r="S25" s="97">
        <v>1</v>
      </c>
      <c r="T25" s="98">
        <v>2</v>
      </c>
      <c r="U25" s="96">
        <v>13</v>
      </c>
      <c r="V25" s="98">
        <v>10</v>
      </c>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240" t="s">
        <v>22</v>
      </c>
      <c r="E28" s="241"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c r="E39" s="72"/>
      <c r="F39" s="73"/>
      <c r="G39" s="73"/>
      <c r="H39" s="73"/>
      <c r="I39" s="73"/>
      <c r="J39" s="73"/>
      <c r="K39" s="73"/>
      <c r="L39" s="73"/>
      <c r="M39" s="73"/>
      <c r="N39" s="73"/>
      <c r="O39" s="73"/>
      <c r="P39" s="73"/>
      <c r="Q39" s="73"/>
      <c r="R39" s="73"/>
      <c r="S39" s="73"/>
      <c r="T39" s="74"/>
      <c r="U39" s="24"/>
      <c r="V39" s="74"/>
      <c r="W39" s="75"/>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74</v>
      </c>
      <c r="D40" s="72">
        <v>9</v>
      </c>
      <c r="E40" s="72">
        <v>9</v>
      </c>
      <c r="F40" s="73">
        <v>21</v>
      </c>
      <c r="G40" s="73">
        <v>3</v>
      </c>
      <c r="H40" s="73">
        <v>5</v>
      </c>
      <c r="I40" s="73">
        <v>6</v>
      </c>
      <c r="J40" s="73">
        <v>2</v>
      </c>
      <c r="K40" s="73">
        <v>3</v>
      </c>
      <c r="L40" s="73">
        <v>6</v>
      </c>
      <c r="M40" s="73">
        <v>1</v>
      </c>
      <c r="N40" s="73">
        <v>3</v>
      </c>
      <c r="O40" s="73">
        <v>4</v>
      </c>
      <c r="P40" s="73">
        <v>1</v>
      </c>
      <c r="Q40" s="73"/>
      <c r="R40" s="73"/>
      <c r="S40" s="73">
        <v>1</v>
      </c>
      <c r="T40" s="74"/>
      <c r="U40" s="24">
        <v>24</v>
      </c>
      <c r="V40" s="74">
        <v>50</v>
      </c>
      <c r="W40" s="75">
        <v>74</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507</v>
      </c>
      <c r="D41" s="72">
        <v>1</v>
      </c>
      <c r="E41" s="72">
        <v>12</v>
      </c>
      <c r="F41" s="73">
        <v>21</v>
      </c>
      <c r="G41" s="73">
        <v>17</v>
      </c>
      <c r="H41" s="73">
        <v>10</v>
      </c>
      <c r="I41" s="73">
        <v>28</v>
      </c>
      <c r="J41" s="73">
        <v>26</v>
      </c>
      <c r="K41" s="73">
        <v>35</v>
      </c>
      <c r="L41" s="73">
        <v>54</v>
      </c>
      <c r="M41" s="73">
        <v>57</v>
      </c>
      <c r="N41" s="73">
        <v>71</v>
      </c>
      <c r="O41" s="73">
        <v>65</v>
      </c>
      <c r="P41" s="73">
        <v>52</v>
      </c>
      <c r="Q41" s="73">
        <v>32</v>
      </c>
      <c r="R41" s="73">
        <v>11</v>
      </c>
      <c r="S41" s="73">
        <v>7</v>
      </c>
      <c r="T41" s="74">
        <v>8</v>
      </c>
      <c r="U41" s="24">
        <v>215</v>
      </c>
      <c r="V41" s="74">
        <v>292</v>
      </c>
      <c r="W41" s="75">
        <v>507</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c r="E42" s="72"/>
      <c r="F42" s="73"/>
      <c r="G42" s="73"/>
      <c r="H42" s="73"/>
      <c r="I42" s="73"/>
      <c r="J42" s="73"/>
      <c r="K42" s="73"/>
      <c r="L42" s="73"/>
      <c r="M42" s="73"/>
      <c r="N42" s="73"/>
      <c r="O42" s="73"/>
      <c r="P42" s="73"/>
      <c r="Q42" s="73"/>
      <c r="R42" s="73"/>
      <c r="S42" s="73"/>
      <c r="T42" s="74"/>
      <c r="U42" s="24"/>
      <c r="V42" s="74"/>
      <c r="W42" s="75"/>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233</v>
      </c>
      <c r="D43" s="72">
        <v>5</v>
      </c>
      <c r="E43" s="72">
        <v>8</v>
      </c>
      <c r="F43" s="73">
        <v>17</v>
      </c>
      <c r="G43" s="73">
        <v>12</v>
      </c>
      <c r="H43" s="73">
        <v>17</v>
      </c>
      <c r="I43" s="73">
        <v>13</v>
      </c>
      <c r="J43" s="73">
        <v>18</v>
      </c>
      <c r="K43" s="73">
        <v>10</v>
      </c>
      <c r="L43" s="73">
        <v>18</v>
      </c>
      <c r="M43" s="73">
        <v>16</v>
      </c>
      <c r="N43" s="73">
        <v>29</v>
      </c>
      <c r="O43" s="73">
        <v>31</v>
      </c>
      <c r="P43" s="73">
        <v>20</v>
      </c>
      <c r="Q43" s="73">
        <v>8</v>
      </c>
      <c r="R43" s="73">
        <v>5</v>
      </c>
      <c r="S43" s="73">
        <v>4</v>
      </c>
      <c r="T43" s="74">
        <v>2</v>
      </c>
      <c r="U43" s="24">
        <v>72</v>
      </c>
      <c r="V43" s="74">
        <v>161</v>
      </c>
      <c r="W43" s="75">
        <v>233</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6"/>
      <c r="E44" s="76"/>
      <c r="F44" s="77"/>
      <c r="G44" s="77"/>
      <c r="H44" s="77"/>
      <c r="I44" s="77"/>
      <c r="J44" s="77"/>
      <c r="K44" s="77"/>
      <c r="L44" s="77"/>
      <c r="M44" s="77"/>
      <c r="N44" s="77"/>
      <c r="O44" s="77"/>
      <c r="P44" s="77"/>
      <c r="Q44" s="77"/>
      <c r="R44" s="77"/>
      <c r="S44" s="77"/>
      <c r="T44" s="78"/>
      <c r="U44" s="25"/>
      <c r="V44" s="78"/>
      <c r="W44" s="79"/>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814</v>
      </c>
      <c r="D45" s="81">
        <f>SUM(D39:D44)</f>
        <v>15</v>
      </c>
      <c r="E45" s="81">
        <f t="shared" ref="E45:T45" si="18">SUM(E39:E44)</f>
        <v>29</v>
      </c>
      <c r="F45" s="82">
        <f t="shared" si="18"/>
        <v>59</v>
      </c>
      <c r="G45" s="82">
        <f t="shared" si="18"/>
        <v>32</v>
      </c>
      <c r="H45" s="82">
        <f t="shared" si="18"/>
        <v>32</v>
      </c>
      <c r="I45" s="82">
        <f t="shared" si="18"/>
        <v>47</v>
      </c>
      <c r="J45" s="82">
        <f t="shared" si="18"/>
        <v>46</v>
      </c>
      <c r="K45" s="82">
        <f t="shared" si="18"/>
        <v>48</v>
      </c>
      <c r="L45" s="82">
        <f t="shared" si="18"/>
        <v>78</v>
      </c>
      <c r="M45" s="82">
        <f t="shared" si="18"/>
        <v>74</v>
      </c>
      <c r="N45" s="82">
        <f t="shared" si="18"/>
        <v>103</v>
      </c>
      <c r="O45" s="82">
        <f t="shared" si="18"/>
        <v>100</v>
      </c>
      <c r="P45" s="82">
        <f t="shared" si="18"/>
        <v>73</v>
      </c>
      <c r="Q45" s="82">
        <f t="shared" si="18"/>
        <v>40</v>
      </c>
      <c r="R45" s="82">
        <f t="shared" si="18"/>
        <v>16</v>
      </c>
      <c r="S45" s="82">
        <f t="shared" si="18"/>
        <v>12</v>
      </c>
      <c r="T45" s="83">
        <f t="shared" si="18"/>
        <v>10</v>
      </c>
      <c r="U45" s="84">
        <f>SUM(U39:U44)</f>
        <v>311</v>
      </c>
      <c r="V45" s="83">
        <f>SUM(V39:V44)</f>
        <v>503</v>
      </c>
      <c r="W45" s="29">
        <f>SUM(W39:W44)</f>
        <v>814</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242" t="s">
        <v>44</v>
      </c>
      <c r="B46" s="114" t="s">
        <v>37</v>
      </c>
      <c r="C46" s="30">
        <f t="shared" si="10"/>
        <v>5</v>
      </c>
      <c r="D46" s="96">
        <v>2</v>
      </c>
      <c r="E46" s="96">
        <v>2</v>
      </c>
      <c r="F46" s="97">
        <v>1</v>
      </c>
      <c r="G46" s="97"/>
      <c r="H46" s="97"/>
      <c r="I46" s="97"/>
      <c r="J46" s="97"/>
      <c r="K46" s="97"/>
      <c r="L46" s="97"/>
      <c r="M46" s="97"/>
      <c r="N46" s="97"/>
      <c r="O46" s="97"/>
      <c r="P46" s="97"/>
      <c r="Q46" s="97"/>
      <c r="R46" s="97"/>
      <c r="S46" s="97"/>
      <c r="T46" s="98"/>
      <c r="U46" s="31">
        <v>5</v>
      </c>
      <c r="V46" s="98"/>
      <c r="W46" s="115">
        <v>5</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c r="E47" s="64"/>
      <c r="F47" s="65"/>
      <c r="G47" s="65"/>
      <c r="H47" s="65"/>
      <c r="I47" s="65"/>
      <c r="J47" s="65"/>
      <c r="K47" s="65"/>
      <c r="L47" s="65"/>
      <c r="M47" s="65"/>
      <c r="N47" s="65"/>
      <c r="O47" s="65"/>
      <c r="P47" s="65"/>
      <c r="Q47" s="65"/>
      <c r="R47" s="65"/>
      <c r="S47" s="65"/>
      <c r="T47" s="66"/>
      <c r="U47" s="32"/>
      <c r="V47" s="66"/>
      <c r="W47" s="67"/>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235</v>
      </c>
      <c r="D48" s="87">
        <v>5</v>
      </c>
      <c r="E48" s="87">
        <v>27</v>
      </c>
      <c r="F48" s="88">
        <v>34</v>
      </c>
      <c r="G48" s="88">
        <v>35</v>
      </c>
      <c r="H48" s="88">
        <v>10</v>
      </c>
      <c r="I48" s="88">
        <v>8</v>
      </c>
      <c r="J48" s="88">
        <v>18</v>
      </c>
      <c r="K48" s="88">
        <v>11</v>
      </c>
      <c r="L48" s="88">
        <v>20</v>
      </c>
      <c r="M48" s="88">
        <v>9</v>
      </c>
      <c r="N48" s="88">
        <v>20</v>
      </c>
      <c r="O48" s="88">
        <v>20</v>
      </c>
      <c r="P48" s="88">
        <v>8</v>
      </c>
      <c r="Q48" s="88">
        <v>9</v>
      </c>
      <c r="R48" s="88"/>
      <c r="S48" s="88">
        <v>1</v>
      </c>
      <c r="T48" s="89"/>
      <c r="U48" s="26">
        <v>94</v>
      </c>
      <c r="V48" s="89">
        <v>141</v>
      </c>
      <c r="W48" s="90">
        <v>235</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v>57</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310" t="s">
        <v>25</v>
      </c>
      <c r="B59" s="39" t="s">
        <v>66</v>
      </c>
      <c r="C59" s="19">
        <f>SUM(D59:T59)</f>
        <v>0</v>
      </c>
      <c r="D59" s="97"/>
      <c r="E59" s="97"/>
      <c r="F59" s="97"/>
      <c r="G59" s="97"/>
      <c r="H59" s="97"/>
      <c r="I59" s="135"/>
      <c r="J59" s="135"/>
      <c r="K59" s="135"/>
      <c r="L59" s="135"/>
      <c r="M59" s="135"/>
      <c r="N59" s="135"/>
      <c r="O59" s="135"/>
      <c r="P59" s="135"/>
      <c r="Q59" s="135"/>
      <c r="R59" s="135"/>
      <c r="S59" s="135"/>
      <c r="T59" s="135"/>
      <c r="U59" s="115"/>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309" t="s">
        <v>26</v>
      </c>
      <c r="B60" s="136" t="s">
        <v>67</v>
      </c>
      <c r="C60" s="30">
        <f>SUM(D60:T60)</f>
        <v>0</v>
      </c>
      <c r="D60" s="137"/>
      <c r="E60" s="137"/>
      <c r="F60" s="137"/>
      <c r="G60" s="137"/>
      <c r="H60" s="137"/>
      <c r="I60" s="138"/>
      <c r="J60" s="138"/>
      <c r="K60" s="138"/>
      <c r="L60" s="138"/>
      <c r="M60" s="138"/>
      <c r="N60" s="138"/>
      <c r="O60" s="138"/>
      <c r="P60" s="138"/>
      <c r="Q60" s="138"/>
      <c r="R60" s="138"/>
      <c r="S60" s="138"/>
      <c r="T60" s="138"/>
      <c r="U60" s="139"/>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c r="E64" s="64"/>
      <c r="F64" s="65"/>
      <c r="G64" s="65"/>
      <c r="H64" s="65"/>
      <c r="I64" s="145"/>
      <c r="J64" s="145"/>
      <c r="K64" s="145"/>
      <c r="L64" s="145"/>
      <c r="M64" s="145"/>
      <c r="N64" s="145"/>
      <c r="O64" s="145"/>
      <c r="P64" s="145"/>
      <c r="Q64" s="145"/>
      <c r="R64" s="145"/>
      <c r="S64" s="145"/>
      <c r="T64" s="66"/>
      <c r="U64" s="32"/>
      <c r="V64" s="66"/>
      <c r="W64" s="67"/>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c r="E65" s="72"/>
      <c r="F65" s="73"/>
      <c r="G65" s="73"/>
      <c r="H65" s="73"/>
      <c r="I65" s="149"/>
      <c r="J65" s="149"/>
      <c r="K65" s="149"/>
      <c r="L65" s="149"/>
      <c r="M65" s="149"/>
      <c r="N65" s="149"/>
      <c r="O65" s="149"/>
      <c r="P65" s="149"/>
      <c r="Q65" s="149"/>
      <c r="R65" s="149"/>
      <c r="S65" s="149"/>
      <c r="T65" s="74"/>
      <c r="U65" s="24"/>
      <c r="V65" s="74"/>
      <c r="W65" s="75"/>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0</v>
      </c>
      <c r="D66" s="148"/>
      <c r="E66" s="72"/>
      <c r="F66" s="73"/>
      <c r="G66" s="73"/>
      <c r="H66" s="73"/>
      <c r="I66" s="149"/>
      <c r="J66" s="149"/>
      <c r="K66" s="149"/>
      <c r="L66" s="149"/>
      <c r="M66" s="149"/>
      <c r="N66" s="149"/>
      <c r="O66" s="149"/>
      <c r="P66" s="149"/>
      <c r="Q66" s="149"/>
      <c r="R66" s="149"/>
      <c r="S66" s="149"/>
      <c r="T66" s="74"/>
      <c r="U66" s="24"/>
      <c r="V66" s="74"/>
      <c r="W66" s="75"/>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t="str">
        <f t="shared" si="23"/>
        <v/>
      </c>
      <c r="BG66" s="133"/>
      <c r="BH66" s="133"/>
      <c r="BI66" s="133"/>
      <c r="BK66" s="133"/>
      <c r="BL66" s="133"/>
      <c r="BM66" s="133"/>
      <c r="BN66" s="133"/>
      <c r="BO66" s="133"/>
    </row>
    <row r="67" spans="1:67" ht="15.75" customHeight="1" x14ac:dyDescent="0.15">
      <c r="A67" s="323"/>
      <c r="B67" s="147" t="s">
        <v>58</v>
      </c>
      <c r="C67" s="17">
        <f t="shared" si="19"/>
        <v>0</v>
      </c>
      <c r="D67" s="148"/>
      <c r="E67" s="72"/>
      <c r="F67" s="73"/>
      <c r="G67" s="73"/>
      <c r="H67" s="73"/>
      <c r="I67" s="149"/>
      <c r="J67" s="149"/>
      <c r="K67" s="149"/>
      <c r="L67" s="149"/>
      <c r="M67" s="149"/>
      <c r="N67" s="149"/>
      <c r="O67" s="149"/>
      <c r="P67" s="149"/>
      <c r="Q67" s="149"/>
      <c r="R67" s="149"/>
      <c r="S67" s="149"/>
      <c r="T67" s="74"/>
      <c r="U67" s="24"/>
      <c r="V67" s="74"/>
      <c r="W67" s="75"/>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c r="E68" s="72"/>
      <c r="F68" s="73"/>
      <c r="G68" s="73"/>
      <c r="H68" s="73"/>
      <c r="I68" s="149"/>
      <c r="J68" s="149"/>
      <c r="K68" s="149"/>
      <c r="L68" s="149"/>
      <c r="M68" s="149"/>
      <c r="N68" s="149"/>
      <c r="O68" s="149"/>
      <c r="P68" s="149"/>
      <c r="Q68" s="149"/>
      <c r="R68" s="149"/>
      <c r="S68" s="149"/>
      <c r="T68" s="74"/>
      <c r="U68" s="24"/>
      <c r="V68" s="74"/>
      <c r="W68" s="75"/>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c r="E69" s="87"/>
      <c r="F69" s="88"/>
      <c r="G69" s="88"/>
      <c r="H69" s="88"/>
      <c r="I69" s="152"/>
      <c r="J69" s="152"/>
      <c r="K69" s="152"/>
      <c r="L69" s="152"/>
      <c r="M69" s="152"/>
      <c r="N69" s="152"/>
      <c r="O69" s="152"/>
      <c r="P69" s="152"/>
      <c r="Q69" s="152"/>
      <c r="R69" s="152"/>
      <c r="S69" s="152"/>
      <c r="T69" s="89"/>
      <c r="U69" s="26"/>
      <c r="V69" s="89"/>
      <c r="W69" s="90"/>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c r="E70" s="153"/>
      <c r="F70" s="65"/>
      <c r="G70" s="65"/>
      <c r="H70" s="65"/>
      <c r="I70" s="154"/>
      <c r="J70" s="154"/>
      <c r="K70" s="154"/>
      <c r="L70" s="154"/>
      <c r="M70" s="154"/>
      <c r="N70" s="154"/>
      <c r="O70" s="154"/>
      <c r="P70" s="154"/>
      <c r="Q70" s="154"/>
      <c r="R70" s="154"/>
      <c r="S70" s="154"/>
      <c r="T70" s="155"/>
      <c r="U70" s="32"/>
      <c r="V70" s="66"/>
      <c r="W70" s="67"/>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c r="E71" s="156"/>
      <c r="F71" s="88"/>
      <c r="G71" s="88"/>
      <c r="H71" s="88"/>
      <c r="I71" s="157"/>
      <c r="J71" s="157"/>
      <c r="K71" s="157"/>
      <c r="L71" s="157"/>
      <c r="M71" s="157"/>
      <c r="N71" s="157"/>
      <c r="O71" s="157"/>
      <c r="P71" s="157"/>
      <c r="Q71" s="157"/>
      <c r="R71" s="157"/>
      <c r="S71" s="157"/>
      <c r="T71" s="158"/>
      <c r="U71" s="26"/>
      <c r="V71" s="89"/>
      <c r="W71" s="90"/>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c r="E72" s="153"/>
      <c r="F72" s="65"/>
      <c r="G72" s="65"/>
      <c r="H72" s="65"/>
      <c r="I72" s="154"/>
      <c r="J72" s="154"/>
      <c r="K72" s="154"/>
      <c r="L72" s="154"/>
      <c r="M72" s="154"/>
      <c r="N72" s="154"/>
      <c r="O72" s="154"/>
      <c r="P72" s="154"/>
      <c r="Q72" s="154"/>
      <c r="R72" s="154"/>
      <c r="S72" s="154"/>
      <c r="T72" s="155"/>
      <c r="U72" s="32"/>
      <c r="V72" s="66"/>
      <c r="W72" s="67"/>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c r="E73" s="159"/>
      <c r="F73" s="73"/>
      <c r="G73" s="73"/>
      <c r="H73" s="73"/>
      <c r="I73" s="160"/>
      <c r="J73" s="160"/>
      <c r="K73" s="160"/>
      <c r="L73" s="160"/>
      <c r="M73" s="160"/>
      <c r="N73" s="160"/>
      <c r="O73" s="160"/>
      <c r="P73" s="160"/>
      <c r="Q73" s="160"/>
      <c r="R73" s="160"/>
      <c r="S73" s="160"/>
      <c r="T73" s="161"/>
      <c r="U73" s="24"/>
      <c r="V73" s="74"/>
      <c r="W73" s="75"/>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c r="E74" s="159"/>
      <c r="F74" s="73"/>
      <c r="G74" s="73"/>
      <c r="H74" s="73"/>
      <c r="I74" s="160"/>
      <c r="J74" s="160"/>
      <c r="K74" s="160"/>
      <c r="L74" s="160"/>
      <c r="M74" s="160"/>
      <c r="N74" s="160"/>
      <c r="O74" s="160"/>
      <c r="P74" s="160"/>
      <c r="Q74" s="160"/>
      <c r="R74" s="160"/>
      <c r="S74" s="160"/>
      <c r="T74" s="161"/>
      <c r="U74" s="24"/>
      <c r="V74" s="74"/>
      <c r="W74" s="75"/>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c r="E75" s="156"/>
      <c r="F75" s="88"/>
      <c r="G75" s="88"/>
      <c r="H75" s="88"/>
      <c r="I75" s="157"/>
      <c r="J75" s="157"/>
      <c r="K75" s="157"/>
      <c r="L75" s="157"/>
      <c r="M75" s="157"/>
      <c r="N75" s="157"/>
      <c r="O75" s="157"/>
      <c r="P75" s="157"/>
      <c r="Q75" s="157"/>
      <c r="R75" s="157"/>
      <c r="S75" s="157"/>
      <c r="T75" s="158"/>
      <c r="U75" s="26"/>
      <c r="V75" s="89"/>
      <c r="W75" s="90"/>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c r="E76" s="162"/>
      <c r="F76" s="65"/>
      <c r="G76" s="65"/>
      <c r="H76" s="65"/>
      <c r="I76" s="145"/>
      <c r="J76" s="145"/>
      <c r="K76" s="145"/>
      <c r="L76" s="145"/>
      <c r="M76" s="145"/>
      <c r="N76" s="145"/>
      <c r="O76" s="145"/>
      <c r="P76" s="145"/>
      <c r="Q76" s="145"/>
      <c r="R76" s="145"/>
      <c r="S76" s="145"/>
      <c r="T76" s="66"/>
      <c r="U76" s="32"/>
      <c r="V76" s="66"/>
      <c r="W76" s="67"/>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c r="E77" s="163"/>
      <c r="F77" s="88"/>
      <c r="G77" s="88"/>
      <c r="H77" s="88"/>
      <c r="I77" s="152"/>
      <c r="J77" s="152"/>
      <c r="K77" s="152"/>
      <c r="L77" s="152"/>
      <c r="M77" s="152"/>
      <c r="N77" s="152"/>
      <c r="O77" s="152"/>
      <c r="P77" s="152"/>
      <c r="Q77" s="152"/>
      <c r="R77" s="152"/>
      <c r="S77" s="152"/>
      <c r="T77" s="89"/>
      <c r="U77" s="26"/>
      <c r="V77" s="89"/>
      <c r="W77" s="90"/>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c r="E78" s="153"/>
      <c r="F78" s="65"/>
      <c r="G78" s="65"/>
      <c r="H78" s="65"/>
      <c r="I78" s="145"/>
      <c r="J78" s="145"/>
      <c r="K78" s="145"/>
      <c r="L78" s="145"/>
      <c r="M78" s="145"/>
      <c r="N78" s="145"/>
      <c r="O78" s="145"/>
      <c r="P78" s="145"/>
      <c r="Q78" s="145"/>
      <c r="R78" s="145"/>
      <c r="S78" s="145"/>
      <c r="T78" s="66"/>
      <c r="U78" s="32"/>
      <c r="V78" s="66"/>
      <c r="W78" s="67"/>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c r="E79" s="156"/>
      <c r="F79" s="88"/>
      <c r="G79" s="88"/>
      <c r="H79" s="88"/>
      <c r="I79" s="152"/>
      <c r="J79" s="152"/>
      <c r="K79" s="152"/>
      <c r="L79" s="152"/>
      <c r="M79" s="152"/>
      <c r="N79" s="152"/>
      <c r="O79" s="152"/>
      <c r="P79" s="152"/>
      <c r="Q79" s="152"/>
      <c r="R79" s="152"/>
      <c r="S79" s="152"/>
      <c r="T79" s="89"/>
      <c r="U79" s="26"/>
      <c r="V79" s="89"/>
      <c r="W79" s="90"/>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c r="E80" s="153"/>
      <c r="F80" s="65"/>
      <c r="G80" s="65"/>
      <c r="H80" s="65"/>
      <c r="I80" s="145"/>
      <c r="J80" s="145"/>
      <c r="K80" s="145"/>
      <c r="L80" s="145"/>
      <c r="M80" s="145"/>
      <c r="N80" s="145"/>
      <c r="O80" s="145"/>
      <c r="P80" s="145"/>
      <c r="Q80" s="145"/>
      <c r="R80" s="145"/>
      <c r="S80" s="145"/>
      <c r="T80" s="66"/>
      <c r="U80" s="32"/>
      <c r="V80" s="66"/>
      <c r="W80" s="67"/>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c r="E81" s="159"/>
      <c r="F81" s="73"/>
      <c r="G81" s="73"/>
      <c r="H81" s="73"/>
      <c r="I81" s="149"/>
      <c r="J81" s="149"/>
      <c r="K81" s="149"/>
      <c r="L81" s="149"/>
      <c r="M81" s="149"/>
      <c r="N81" s="149"/>
      <c r="O81" s="149"/>
      <c r="P81" s="149"/>
      <c r="Q81" s="149"/>
      <c r="R81" s="149"/>
      <c r="S81" s="149"/>
      <c r="T81" s="74"/>
      <c r="U81" s="24"/>
      <c r="V81" s="74"/>
      <c r="W81" s="75"/>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c r="E82" s="159"/>
      <c r="F82" s="73"/>
      <c r="G82" s="73"/>
      <c r="H82" s="73"/>
      <c r="I82" s="149"/>
      <c r="J82" s="149"/>
      <c r="K82" s="149"/>
      <c r="L82" s="149"/>
      <c r="M82" s="149"/>
      <c r="N82" s="149"/>
      <c r="O82" s="149"/>
      <c r="P82" s="149"/>
      <c r="Q82" s="149"/>
      <c r="R82" s="149"/>
      <c r="S82" s="149"/>
      <c r="T82" s="74"/>
      <c r="U82" s="24"/>
      <c r="V82" s="74"/>
      <c r="W82" s="75"/>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c r="E83" s="159"/>
      <c r="F83" s="73"/>
      <c r="G83" s="73"/>
      <c r="H83" s="73"/>
      <c r="I83" s="149"/>
      <c r="J83" s="149"/>
      <c r="K83" s="149"/>
      <c r="L83" s="149"/>
      <c r="M83" s="149"/>
      <c r="N83" s="149"/>
      <c r="O83" s="149"/>
      <c r="P83" s="149"/>
      <c r="Q83" s="149"/>
      <c r="R83" s="149"/>
      <c r="S83" s="149"/>
      <c r="T83" s="74"/>
      <c r="U83" s="24"/>
      <c r="V83" s="74"/>
      <c r="W83" s="75"/>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c r="E84" s="159"/>
      <c r="F84" s="73"/>
      <c r="G84" s="73"/>
      <c r="H84" s="73"/>
      <c r="I84" s="149"/>
      <c r="J84" s="149"/>
      <c r="K84" s="149"/>
      <c r="L84" s="149"/>
      <c r="M84" s="149"/>
      <c r="N84" s="149"/>
      <c r="O84" s="149"/>
      <c r="P84" s="149"/>
      <c r="Q84" s="149"/>
      <c r="R84" s="149"/>
      <c r="S84" s="149"/>
      <c r="T84" s="74"/>
      <c r="U84" s="24"/>
      <c r="V84" s="74"/>
      <c r="W84" s="75"/>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c r="E85" s="156"/>
      <c r="F85" s="88"/>
      <c r="G85" s="88"/>
      <c r="H85" s="88"/>
      <c r="I85" s="152"/>
      <c r="J85" s="152"/>
      <c r="K85" s="152"/>
      <c r="L85" s="152"/>
      <c r="M85" s="152"/>
      <c r="N85" s="152"/>
      <c r="O85" s="152"/>
      <c r="P85" s="152"/>
      <c r="Q85" s="152"/>
      <c r="R85" s="152"/>
      <c r="S85" s="152"/>
      <c r="T85" s="89"/>
      <c r="U85" s="26"/>
      <c r="V85" s="89"/>
      <c r="W85" s="90"/>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c r="D89" s="175"/>
      <c r="E89" s="174"/>
      <c r="F89" s="176"/>
      <c r="G89" s="177"/>
      <c r="H89" s="175"/>
      <c r="I89" s="177"/>
      <c r="J89" s="175"/>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c r="D90" s="179"/>
      <c r="E90" s="178"/>
      <c r="F90" s="180"/>
      <c r="G90" s="181"/>
      <c r="H90" s="179"/>
      <c r="I90" s="181"/>
      <c r="J90" s="179"/>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c r="D91" s="179"/>
      <c r="E91" s="178"/>
      <c r="F91" s="180"/>
      <c r="G91" s="181"/>
      <c r="H91" s="179"/>
      <c r="I91" s="181"/>
      <c r="J91" s="179"/>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c r="D92" s="158"/>
      <c r="E92" s="26"/>
      <c r="F92" s="182"/>
      <c r="G92" s="87"/>
      <c r="H92" s="158"/>
      <c r="I92" s="87"/>
      <c r="J92" s="158"/>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v>1</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309" t="s">
        <v>96</v>
      </c>
      <c r="D100" s="309" t="s">
        <v>97</v>
      </c>
      <c r="E100" s="309" t="s">
        <v>98</v>
      </c>
      <c r="F100" s="309" t="s">
        <v>99</v>
      </c>
      <c r="G100" s="309"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v>10</v>
      </c>
      <c r="C101" s="32">
        <v>2</v>
      </c>
      <c r="D101" s="64">
        <v>3</v>
      </c>
      <c r="E101" s="64">
        <v>5</v>
      </c>
      <c r="F101" s="64">
        <v>4</v>
      </c>
      <c r="G101" s="45">
        <v>4</v>
      </c>
      <c r="H101" s="44">
        <v>10</v>
      </c>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c r="C102" s="24"/>
      <c r="D102" s="72"/>
      <c r="E102" s="72"/>
      <c r="F102" s="72"/>
      <c r="G102" s="46"/>
      <c r="H102" s="35"/>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c r="C103" s="25"/>
      <c r="D103" s="76"/>
      <c r="E103" s="76"/>
      <c r="F103" s="76"/>
      <c r="G103" s="48"/>
      <c r="H103" s="47"/>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c r="C104" s="151"/>
      <c r="D104" s="156"/>
      <c r="E104" s="156"/>
      <c r="F104" s="156"/>
      <c r="G104" s="239"/>
      <c r="H104" s="36"/>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311" t="s">
        <v>106</v>
      </c>
      <c r="B106" s="309"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v>4</v>
      </c>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311" t="s">
        <v>21</v>
      </c>
      <c r="B112" s="214">
        <f>SUM(B107:B111)</f>
        <v>4</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7668</v>
      </c>
      <c r="BD202" s="222">
        <f>SUM(BD7:BL112)</f>
        <v>0</v>
      </c>
    </row>
    <row r="203" spans="1:56" ht="19.5" hidden="1" customHeight="1" x14ac:dyDescent="0.2"/>
  </sheetData>
  <mergeCells count="61">
    <mergeCell ref="W62:W63"/>
    <mergeCell ref="A64:A69"/>
    <mergeCell ref="A89:B89"/>
    <mergeCell ref="A90:B90"/>
    <mergeCell ref="A91:B91"/>
    <mergeCell ref="A87:B88"/>
    <mergeCell ref="C87:D87"/>
    <mergeCell ref="E87:F87"/>
    <mergeCell ref="G87:H87"/>
    <mergeCell ref="U57:U58"/>
    <mergeCell ref="A61:M61"/>
    <mergeCell ref="A62:B63"/>
    <mergeCell ref="C62:C63"/>
    <mergeCell ref="D62:T62"/>
    <mergeCell ref="U62:V62"/>
    <mergeCell ref="A52:A53"/>
    <mergeCell ref="A54:A55"/>
    <mergeCell ref="A57:B58"/>
    <mergeCell ref="C57:C58"/>
    <mergeCell ref="D57:T57"/>
    <mergeCell ref="A39:A45"/>
    <mergeCell ref="A47:A48"/>
    <mergeCell ref="U37:V37"/>
    <mergeCell ref="W37:W38"/>
    <mergeCell ref="A50:A51"/>
    <mergeCell ref="B50:B51"/>
    <mergeCell ref="C50:C51"/>
    <mergeCell ref="A11:A20"/>
    <mergeCell ref="A27:B28"/>
    <mergeCell ref="C27:C28"/>
    <mergeCell ref="A30:B30"/>
    <mergeCell ref="A31:B31"/>
    <mergeCell ref="A6:W6"/>
    <mergeCell ref="A9:A10"/>
    <mergeCell ref="B9:B10"/>
    <mergeCell ref="C9:C10"/>
    <mergeCell ref="D9:T9"/>
    <mergeCell ref="U9:V9"/>
    <mergeCell ref="W9:W10"/>
    <mergeCell ref="D27:E27"/>
    <mergeCell ref="A34:B34"/>
    <mergeCell ref="A37:A38"/>
    <mergeCell ref="B37:B38"/>
    <mergeCell ref="C37:C38"/>
    <mergeCell ref="D37:T37"/>
    <mergeCell ref="A29:B29"/>
    <mergeCell ref="A32:B32"/>
    <mergeCell ref="A33:B33"/>
    <mergeCell ref="A70:A71"/>
    <mergeCell ref="A72:A75"/>
    <mergeCell ref="A76:A77"/>
    <mergeCell ref="A78:A79"/>
    <mergeCell ref="A80:A85"/>
    <mergeCell ref="I87:J87"/>
    <mergeCell ref="A92:B92"/>
    <mergeCell ref="A95:A96"/>
    <mergeCell ref="B95:B96"/>
    <mergeCell ref="A99:A100"/>
    <mergeCell ref="B99:B100"/>
    <mergeCell ref="C99:G99"/>
    <mergeCell ref="H99:H100"/>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C39:W48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WVK983051:WWE983062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workbookViewId="0">
      <selection activeCell="G43" sqref="G43"/>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",[2]NOMBRE!B2," - ","( ",[2]NOMBRE!C2,[2]NOMBRE!D2,[2]NOMBRE!E2,[2]NOMBRE!F2,[2]NOMBRE!G2,"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",[2]NOMBRE!B3," - ","( ",[2]NOMBRE!C3,[2]NOMBRE!D3,[2]NOMBRE!E3,[2]NOMBRE!F3,[2]NOMBRE!G3,[2]NOMBRE!H3,"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",[2]NOMBRE!B6," - ","( ",[2]NOMBRE!C6,[2]NOMBRE!D6," )")</f>
        <v>MES: ENERO - ( 01 )</v>
      </c>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",[2]NOMBRE!B7)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247"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24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24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245" t="s">
        <v>30</v>
      </c>
      <c r="B24" s="242" t="s">
        <v>47</v>
      </c>
      <c r="C24" s="246"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c r="C25" s="22">
        <f>SUM(D25:T25)</f>
        <v>0</v>
      </c>
      <c r="D25" s="96"/>
      <c r="E25" s="96"/>
      <c r="F25" s="97"/>
      <c r="G25" s="97"/>
      <c r="H25" s="97"/>
      <c r="I25" s="97"/>
      <c r="J25" s="97"/>
      <c r="K25" s="97"/>
      <c r="L25" s="97"/>
      <c r="M25" s="97"/>
      <c r="N25" s="97"/>
      <c r="O25" s="97"/>
      <c r="P25" s="97"/>
      <c r="Q25" s="97"/>
      <c r="R25" s="97"/>
      <c r="S25" s="97"/>
      <c r="T25" s="98"/>
      <c r="U25" s="96"/>
      <c r="V25" s="98"/>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240" t="s">
        <v>22</v>
      </c>
      <c r="E28" s="241"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c r="E39" s="72"/>
      <c r="F39" s="73"/>
      <c r="G39" s="73"/>
      <c r="H39" s="73"/>
      <c r="I39" s="73"/>
      <c r="J39" s="73"/>
      <c r="K39" s="73"/>
      <c r="L39" s="73"/>
      <c r="M39" s="73"/>
      <c r="N39" s="73"/>
      <c r="O39" s="73"/>
      <c r="P39" s="73"/>
      <c r="Q39" s="73"/>
      <c r="R39" s="73"/>
      <c r="S39" s="73"/>
      <c r="T39" s="74"/>
      <c r="U39" s="24"/>
      <c r="V39" s="74"/>
      <c r="W39" s="75"/>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55</v>
      </c>
      <c r="D40" s="72">
        <v>6</v>
      </c>
      <c r="E40" s="72">
        <v>12</v>
      </c>
      <c r="F40" s="73">
        <v>16</v>
      </c>
      <c r="G40" s="73">
        <v>4</v>
      </c>
      <c r="H40" s="73">
        <v>1</v>
      </c>
      <c r="I40" s="73"/>
      <c r="J40" s="73">
        <v>3</v>
      </c>
      <c r="K40" s="73">
        <v>7</v>
      </c>
      <c r="L40" s="73">
        <v>1</v>
      </c>
      <c r="M40" s="73">
        <v>2</v>
      </c>
      <c r="N40" s="73">
        <v>2</v>
      </c>
      <c r="O40" s="73"/>
      <c r="P40" s="73">
        <v>1</v>
      </c>
      <c r="Q40" s="73"/>
      <c r="R40" s="73"/>
      <c r="S40" s="73"/>
      <c r="T40" s="74"/>
      <c r="U40" s="24">
        <v>26</v>
      </c>
      <c r="V40" s="74">
        <v>29</v>
      </c>
      <c r="W40" s="75">
        <v>55</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517</v>
      </c>
      <c r="D41" s="72">
        <v>2</v>
      </c>
      <c r="E41" s="72">
        <v>15</v>
      </c>
      <c r="F41" s="73">
        <v>21</v>
      </c>
      <c r="G41" s="73">
        <v>17</v>
      </c>
      <c r="H41" s="73">
        <v>23</v>
      </c>
      <c r="I41" s="73">
        <v>26</v>
      </c>
      <c r="J41" s="73">
        <v>28</v>
      </c>
      <c r="K41" s="73">
        <v>35</v>
      </c>
      <c r="L41" s="73">
        <v>55</v>
      </c>
      <c r="M41" s="73">
        <v>60</v>
      </c>
      <c r="N41" s="73">
        <v>66</v>
      </c>
      <c r="O41" s="73">
        <v>59</v>
      </c>
      <c r="P41" s="73">
        <v>50</v>
      </c>
      <c r="Q41" s="73">
        <v>29</v>
      </c>
      <c r="R41" s="73">
        <v>15</v>
      </c>
      <c r="S41" s="73">
        <v>7</v>
      </c>
      <c r="T41" s="74">
        <v>9</v>
      </c>
      <c r="U41" s="24">
        <v>214</v>
      </c>
      <c r="V41" s="74">
        <v>303</v>
      </c>
      <c r="W41" s="75">
        <v>517</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c r="E42" s="72"/>
      <c r="F42" s="73"/>
      <c r="G42" s="73"/>
      <c r="H42" s="73"/>
      <c r="I42" s="73"/>
      <c r="J42" s="73"/>
      <c r="K42" s="73"/>
      <c r="L42" s="73"/>
      <c r="M42" s="73"/>
      <c r="N42" s="73"/>
      <c r="O42" s="73"/>
      <c r="P42" s="73"/>
      <c r="Q42" s="73"/>
      <c r="R42" s="73"/>
      <c r="S42" s="73"/>
      <c r="T42" s="74"/>
      <c r="U42" s="24"/>
      <c r="V42" s="74"/>
      <c r="W42" s="75"/>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103</v>
      </c>
      <c r="D43" s="72">
        <v>1</v>
      </c>
      <c r="E43" s="72">
        <v>13</v>
      </c>
      <c r="F43" s="73">
        <v>17</v>
      </c>
      <c r="G43" s="73">
        <v>9</v>
      </c>
      <c r="H43" s="73">
        <v>3</v>
      </c>
      <c r="I43" s="73">
        <v>3</v>
      </c>
      <c r="J43" s="73">
        <v>8</v>
      </c>
      <c r="K43" s="73">
        <v>5</v>
      </c>
      <c r="L43" s="73">
        <v>5</v>
      </c>
      <c r="M43" s="73">
        <v>4</v>
      </c>
      <c r="N43" s="73">
        <v>12</v>
      </c>
      <c r="O43" s="73">
        <v>14</v>
      </c>
      <c r="P43" s="73">
        <v>5</v>
      </c>
      <c r="Q43" s="73">
        <v>2</v>
      </c>
      <c r="R43" s="73">
        <v>1</v>
      </c>
      <c r="S43" s="73"/>
      <c r="T43" s="74">
        <v>1</v>
      </c>
      <c r="U43" s="24">
        <v>48</v>
      </c>
      <c r="V43" s="74">
        <v>55</v>
      </c>
      <c r="W43" s="75">
        <v>103</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6"/>
      <c r="E44" s="76"/>
      <c r="F44" s="77"/>
      <c r="G44" s="77"/>
      <c r="H44" s="77"/>
      <c r="I44" s="77"/>
      <c r="J44" s="77"/>
      <c r="K44" s="77"/>
      <c r="L44" s="77"/>
      <c r="M44" s="77"/>
      <c r="N44" s="77"/>
      <c r="O44" s="77"/>
      <c r="P44" s="77"/>
      <c r="Q44" s="77"/>
      <c r="R44" s="77"/>
      <c r="S44" s="77"/>
      <c r="T44" s="78"/>
      <c r="U44" s="25"/>
      <c r="V44" s="78"/>
      <c r="W44" s="79"/>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675</v>
      </c>
      <c r="D45" s="81">
        <f>SUM(D39:D44)</f>
        <v>9</v>
      </c>
      <c r="E45" s="81">
        <f t="shared" ref="E45:T45" si="18">SUM(E39:E44)</f>
        <v>40</v>
      </c>
      <c r="F45" s="82">
        <f t="shared" si="18"/>
        <v>54</v>
      </c>
      <c r="G45" s="82">
        <f t="shared" si="18"/>
        <v>30</v>
      </c>
      <c r="H45" s="82">
        <f t="shared" si="18"/>
        <v>27</v>
      </c>
      <c r="I45" s="82">
        <f t="shared" si="18"/>
        <v>29</v>
      </c>
      <c r="J45" s="82">
        <f t="shared" si="18"/>
        <v>39</v>
      </c>
      <c r="K45" s="82">
        <f t="shared" si="18"/>
        <v>47</v>
      </c>
      <c r="L45" s="82">
        <f t="shared" si="18"/>
        <v>61</v>
      </c>
      <c r="M45" s="82">
        <f t="shared" si="18"/>
        <v>66</v>
      </c>
      <c r="N45" s="82">
        <f t="shared" si="18"/>
        <v>80</v>
      </c>
      <c r="O45" s="82">
        <f t="shared" si="18"/>
        <v>73</v>
      </c>
      <c r="P45" s="82">
        <f t="shared" si="18"/>
        <v>56</v>
      </c>
      <c r="Q45" s="82">
        <f t="shared" si="18"/>
        <v>31</v>
      </c>
      <c r="R45" s="82">
        <f t="shared" si="18"/>
        <v>16</v>
      </c>
      <c r="S45" s="82">
        <f t="shared" si="18"/>
        <v>7</v>
      </c>
      <c r="T45" s="83">
        <f t="shared" si="18"/>
        <v>10</v>
      </c>
      <c r="U45" s="84">
        <f>SUM(U39:U44)</f>
        <v>288</v>
      </c>
      <c r="V45" s="83">
        <f>SUM(V39:V44)</f>
        <v>387</v>
      </c>
      <c r="W45" s="29">
        <f>SUM(W39:W44)</f>
        <v>675</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242" t="s">
        <v>44</v>
      </c>
      <c r="B46" s="114" t="s">
        <v>37</v>
      </c>
      <c r="C46" s="30">
        <f t="shared" si="10"/>
        <v>7</v>
      </c>
      <c r="D46" s="96">
        <v>2</v>
      </c>
      <c r="E46" s="96">
        <v>2</v>
      </c>
      <c r="F46" s="97"/>
      <c r="G46" s="97"/>
      <c r="H46" s="97"/>
      <c r="I46" s="97"/>
      <c r="J46" s="97">
        <v>1</v>
      </c>
      <c r="K46" s="97"/>
      <c r="L46" s="97"/>
      <c r="M46" s="97"/>
      <c r="N46" s="97">
        <v>1</v>
      </c>
      <c r="O46" s="97"/>
      <c r="P46" s="97">
        <v>1</v>
      </c>
      <c r="Q46" s="97"/>
      <c r="R46" s="97"/>
      <c r="S46" s="97"/>
      <c r="T46" s="98"/>
      <c r="U46" s="31">
        <v>5</v>
      </c>
      <c r="V46" s="98">
        <v>2</v>
      </c>
      <c r="W46" s="115">
        <v>7</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c r="E47" s="64"/>
      <c r="F47" s="65"/>
      <c r="G47" s="65"/>
      <c r="H47" s="65"/>
      <c r="I47" s="65"/>
      <c r="J47" s="65"/>
      <c r="K47" s="65"/>
      <c r="L47" s="65"/>
      <c r="M47" s="65"/>
      <c r="N47" s="65"/>
      <c r="O47" s="65"/>
      <c r="P47" s="65"/>
      <c r="Q47" s="65"/>
      <c r="R47" s="65"/>
      <c r="S47" s="65"/>
      <c r="T47" s="66"/>
      <c r="U47" s="32"/>
      <c r="V47" s="66"/>
      <c r="W47" s="67"/>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208</v>
      </c>
      <c r="D48" s="87">
        <v>1</v>
      </c>
      <c r="E48" s="87">
        <v>15</v>
      </c>
      <c r="F48" s="88">
        <v>32</v>
      </c>
      <c r="G48" s="88">
        <v>22</v>
      </c>
      <c r="H48" s="88">
        <v>14</v>
      </c>
      <c r="I48" s="88">
        <v>8</v>
      </c>
      <c r="J48" s="88">
        <v>16</v>
      </c>
      <c r="K48" s="88">
        <v>10</v>
      </c>
      <c r="L48" s="88">
        <v>28</v>
      </c>
      <c r="M48" s="88">
        <v>12</v>
      </c>
      <c r="N48" s="88">
        <v>19</v>
      </c>
      <c r="O48" s="88">
        <v>17</v>
      </c>
      <c r="P48" s="88">
        <v>6</v>
      </c>
      <c r="Q48" s="88">
        <v>4</v>
      </c>
      <c r="R48" s="88"/>
      <c r="S48" s="88"/>
      <c r="T48" s="89">
        <v>4</v>
      </c>
      <c r="U48" s="26">
        <v>82</v>
      </c>
      <c r="V48" s="89">
        <v>126</v>
      </c>
      <c r="W48" s="90">
        <v>208</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v>5</v>
      </c>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v>49</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243" t="s">
        <v>25</v>
      </c>
      <c r="B59" s="39" t="s">
        <v>66</v>
      </c>
      <c r="C59" s="19">
        <f>SUM(D59:T59)</f>
        <v>0</v>
      </c>
      <c r="D59" s="97"/>
      <c r="E59" s="97"/>
      <c r="F59" s="97"/>
      <c r="G59" s="97"/>
      <c r="H59" s="97"/>
      <c r="I59" s="135"/>
      <c r="J59" s="135"/>
      <c r="K59" s="135"/>
      <c r="L59" s="135"/>
      <c r="M59" s="135"/>
      <c r="N59" s="135"/>
      <c r="O59" s="135"/>
      <c r="P59" s="135"/>
      <c r="Q59" s="135"/>
      <c r="R59" s="135"/>
      <c r="S59" s="135"/>
      <c r="T59" s="135"/>
      <c r="U59" s="115"/>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248" t="s">
        <v>26</v>
      </c>
      <c r="B60" s="136" t="s">
        <v>67</v>
      </c>
      <c r="C60" s="30">
        <f>SUM(D60:T60)</f>
        <v>0</v>
      </c>
      <c r="D60" s="137"/>
      <c r="E60" s="137"/>
      <c r="F60" s="137"/>
      <c r="G60" s="137"/>
      <c r="H60" s="137"/>
      <c r="I60" s="138"/>
      <c r="J60" s="138"/>
      <c r="K60" s="138"/>
      <c r="L60" s="138"/>
      <c r="M60" s="138"/>
      <c r="N60" s="138"/>
      <c r="O60" s="138"/>
      <c r="P60" s="138"/>
      <c r="Q60" s="138"/>
      <c r="R60" s="138"/>
      <c r="S60" s="138"/>
      <c r="T60" s="138"/>
      <c r="U60" s="139"/>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c r="E64" s="64"/>
      <c r="F64" s="65"/>
      <c r="G64" s="65"/>
      <c r="H64" s="65"/>
      <c r="I64" s="145"/>
      <c r="J64" s="145"/>
      <c r="K64" s="145"/>
      <c r="L64" s="145"/>
      <c r="M64" s="145"/>
      <c r="N64" s="145"/>
      <c r="O64" s="145"/>
      <c r="P64" s="145"/>
      <c r="Q64" s="145"/>
      <c r="R64" s="145"/>
      <c r="S64" s="145"/>
      <c r="T64" s="66"/>
      <c r="U64" s="32"/>
      <c r="V64" s="66"/>
      <c r="W64" s="67"/>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c r="E65" s="72"/>
      <c r="F65" s="73"/>
      <c r="G65" s="73"/>
      <c r="H65" s="73"/>
      <c r="I65" s="149"/>
      <c r="J65" s="149"/>
      <c r="K65" s="149"/>
      <c r="L65" s="149"/>
      <c r="M65" s="149"/>
      <c r="N65" s="149"/>
      <c r="O65" s="149"/>
      <c r="P65" s="149"/>
      <c r="Q65" s="149"/>
      <c r="R65" s="149"/>
      <c r="S65" s="149"/>
      <c r="T65" s="74"/>
      <c r="U65" s="24"/>
      <c r="V65" s="74"/>
      <c r="W65" s="75"/>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0</v>
      </c>
      <c r="D66" s="148"/>
      <c r="E66" s="72"/>
      <c r="F66" s="73"/>
      <c r="G66" s="73"/>
      <c r="H66" s="73"/>
      <c r="I66" s="149"/>
      <c r="J66" s="149"/>
      <c r="K66" s="149"/>
      <c r="L66" s="149"/>
      <c r="M66" s="149"/>
      <c r="N66" s="149"/>
      <c r="O66" s="149"/>
      <c r="P66" s="149"/>
      <c r="Q66" s="149"/>
      <c r="R66" s="149"/>
      <c r="S66" s="149"/>
      <c r="T66" s="74"/>
      <c r="U66" s="24"/>
      <c r="V66" s="74"/>
      <c r="W66" s="75"/>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t="str">
        <f t="shared" si="23"/>
        <v/>
      </c>
      <c r="BG66" s="133"/>
      <c r="BH66" s="133"/>
      <c r="BI66" s="133"/>
      <c r="BK66" s="133"/>
      <c r="BL66" s="133"/>
      <c r="BM66" s="133"/>
      <c r="BN66" s="133"/>
      <c r="BO66" s="133"/>
    </row>
    <row r="67" spans="1:67" ht="15.75" customHeight="1" x14ac:dyDescent="0.15">
      <c r="A67" s="323"/>
      <c r="B67" s="147" t="s">
        <v>58</v>
      </c>
      <c r="C67" s="17">
        <f t="shared" si="19"/>
        <v>0</v>
      </c>
      <c r="D67" s="148"/>
      <c r="E67" s="72"/>
      <c r="F67" s="73"/>
      <c r="G67" s="73"/>
      <c r="H67" s="73"/>
      <c r="I67" s="149"/>
      <c r="J67" s="149"/>
      <c r="K67" s="149"/>
      <c r="L67" s="149"/>
      <c r="M67" s="149"/>
      <c r="N67" s="149"/>
      <c r="O67" s="149"/>
      <c r="P67" s="149"/>
      <c r="Q67" s="149"/>
      <c r="R67" s="149"/>
      <c r="S67" s="149"/>
      <c r="T67" s="74"/>
      <c r="U67" s="24"/>
      <c r="V67" s="74"/>
      <c r="W67" s="75"/>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c r="E68" s="72"/>
      <c r="F68" s="73"/>
      <c r="G68" s="73"/>
      <c r="H68" s="73"/>
      <c r="I68" s="149"/>
      <c r="J68" s="149"/>
      <c r="K68" s="149"/>
      <c r="L68" s="149"/>
      <c r="M68" s="149"/>
      <c r="N68" s="149"/>
      <c r="O68" s="149"/>
      <c r="P68" s="149"/>
      <c r="Q68" s="149"/>
      <c r="R68" s="149"/>
      <c r="S68" s="149"/>
      <c r="T68" s="74"/>
      <c r="U68" s="24"/>
      <c r="V68" s="74"/>
      <c r="W68" s="75"/>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c r="E69" s="87"/>
      <c r="F69" s="88"/>
      <c r="G69" s="88"/>
      <c r="H69" s="88"/>
      <c r="I69" s="152"/>
      <c r="J69" s="152"/>
      <c r="K69" s="152"/>
      <c r="L69" s="152"/>
      <c r="M69" s="152"/>
      <c r="N69" s="152"/>
      <c r="O69" s="152"/>
      <c r="P69" s="152"/>
      <c r="Q69" s="152"/>
      <c r="R69" s="152"/>
      <c r="S69" s="152"/>
      <c r="T69" s="89"/>
      <c r="U69" s="26"/>
      <c r="V69" s="89"/>
      <c r="W69" s="90"/>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c r="E70" s="153"/>
      <c r="F70" s="65"/>
      <c r="G70" s="65"/>
      <c r="H70" s="65"/>
      <c r="I70" s="154"/>
      <c r="J70" s="154"/>
      <c r="K70" s="154"/>
      <c r="L70" s="154"/>
      <c r="M70" s="154"/>
      <c r="N70" s="154"/>
      <c r="O70" s="154"/>
      <c r="P70" s="154"/>
      <c r="Q70" s="154"/>
      <c r="R70" s="154"/>
      <c r="S70" s="154"/>
      <c r="T70" s="155"/>
      <c r="U70" s="32"/>
      <c r="V70" s="66"/>
      <c r="W70" s="67"/>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c r="E71" s="156"/>
      <c r="F71" s="88"/>
      <c r="G71" s="88"/>
      <c r="H71" s="88"/>
      <c r="I71" s="157"/>
      <c r="J71" s="157"/>
      <c r="K71" s="157"/>
      <c r="L71" s="157"/>
      <c r="M71" s="157"/>
      <c r="N71" s="157"/>
      <c r="O71" s="157"/>
      <c r="P71" s="157"/>
      <c r="Q71" s="157"/>
      <c r="R71" s="157"/>
      <c r="S71" s="157"/>
      <c r="T71" s="158"/>
      <c r="U71" s="26"/>
      <c r="V71" s="89"/>
      <c r="W71" s="90"/>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c r="E72" s="153"/>
      <c r="F72" s="65"/>
      <c r="G72" s="65"/>
      <c r="H72" s="65"/>
      <c r="I72" s="154"/>
      <c r="J72" s="154"/>
      <c r="K72" s="154"/>
      <c r="L72" s="154"/>
      <c r="M72" s="154"/>
      <c r="N72" s="154"/>
      <c r="O72" s="154"/>
      <c r="P72" s="154"/>
      <c r="Q72" s="154"/>
      <c r="R72" s="154"/>
      <c r="S72" s="154"/>
      <c r="T72" s="155"/>
      <c r="U72" s="32"/>
      <c r="V72" s="66"/>
      <c r="W72" s="67"/>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c r="E73" s="159"/>
      <c r="F73" s="73"/>
      <c r="G73" s="73"/>
      <c r="H73" s="73"/>
      <c r="I73" s="160"/>
      <c r="J73" s="160"/>
      <c r="K73" s="160"/>
      <c r="L73" s="160"/>
      <c r="M73" s="160"/>
      <c r="N73" s="160"/>
      <c r="O73" s="160"/>
      <c r="P73" s="160"/>
      <c r="Q73" s="160"/>
      <c r="R73" s="160"/>
      <c r="S73" s="160"/>
      <c r="T73" s="161"/>
      <c r="U73" s="24"/>
      <c r="V73" s="74"/>
      <c r="W73" s="75"/>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c r="E74" s="159"/>
      <c r="F74" s="73"/>
      <c r="G74" s="73"/>
      <c r="H74" s="73"/>
      <c r="I74" s="160"/>
      <c r="J74" s="160"/>
      <c r="K74" s="160"/>
      <c r="L74" s="160"/>
      <c r="M74" s="160"/>
      <c r="N74" s="160"/>
      <c r="O74" s="160"/>
      <c r="P74" s="160"/>
      <c r="Q74" s="160"/>
      <c r="R74" s="160"/>
      <c r="S74" s="160"/>
      <c r="T74" s="161"/>
      <c r="U74" s="24"/>
      <c r="V74" s="74"/>
      <c r="W74" s="75"/>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c r="E75" s="156"/>
      <c r="F75" s="88"/>
      <c r="G75" s="88"/>
      <c r="H75" s="88"/>
      <c r="I75" s="157"/>
      <c r="J75" s="157"/>
      <c r="K75" s="157"/>
      <c r="L75" s="157"/>
      <c r="M75" s="157"/>
      <c r="N75" s="157"/>
      <c r="O75" s="157"/>
      <c r="P75" s="157"/>
      <c r="Q75" s="157"/>
      <c r="R75" s="157"/>
      <c r="S75" s="157"/>
      <c r="T75" s="158"/>
      <c r="U75" s="26"/>
      <c r="V75" s="89"/>
      <c r="W75" s="90"/>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c r="E76" s="162"/>
      <c r="F76" s="65"/>
      <c r="G76" s="65"/>
      <c r="H76" s="65"/>
      <c r="I76" s="145"/>
      <c r="J76" s="145"/>
      <c r="K76" s="145"/>
      <c r="L76" s="145"/>
      <c r="M76" s="145"/>
      <c r="N76" s="145"/>
      <c r="O76" s="145"/>
      <c r="P76" s="145"/>
      <c r="Q76" s="145"/>
      <c r="R76" s="145"/>
      <c r="S76" s="145"/>
      <c r="T76" s="66"/>
      <c r="U76" s="32"/>
      <c r="V76" s="66"/>
      <c r="W76" s="67"/>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c r="E77" s="163"/>
      <c r="F77" s="88"/>
      <c r="G77" s="88"/>
      <c r="H77" s="88"/>
      <c r="I77" s="152"/>
      <c r="J77" s="152"/>
      <c r="K77" s="152"/>
      <c r="L77" s="152"/>
      <c r="M77" s="152"/>
      <c r="N77" s="152"/>
      <c r="O77" s="152"/>
      <c r="P77" s="152"/>
      <c r="Q77" s="152"/>
      <c r="R77" s="152"/>
      <c r="S77" s="152"/>
      <c r="T77" s="89"/>
      <c r="U77" s="26"/>
      <c r="V77" s="89"/>
      <c r="W77" s="90"/>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c r="E78" s="153"/>
      <c r="F78" s="65"/>
      <c r="G78" s="65"/>
      <c r="H78" s="65"/>
      <c r="I78" s="145"/>
      <c r="J78" s="145"/>
      <c r="K78" s="145"/>
      <c r="L78" s="145"/>
      <c r="M78" s="145"/>
      <c r="N78" s="145"/>
      <c r="O78" s="145"/>
      <c r="P78" s="145"/>
      <c r="Q78" s="145"/>
      <c r="R78" s="145"/>
      <c r="S78" s="145"/>
      <c r="T78" s="66"/>
      <c r="U78" s="32"/>
      <c r="V78" s="66"/>
      <c r="W78" s="67"/>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c r="E79" s="156"/>
      <c r="F79" s="88"/>
      <c r="G79" s="88"/>
      <c r="H79" s="88"/>
      <c r="I79" s="152"/>
      <c r="J79" s="152"/>
      <c r="K79" s="152"/>
      <c r="L79" s="152"/>
      <c r="M79" s="152"/>
      <c r="N79" s="152"/>
      <c r="O79" s="152"/>
      <c r="P79" s="152"/>
      <c r="Q79" s="152"/>
      <c r="R79" s="152"/>
      <c r="S79" s="152"/>
      <c r="T79" s="89"/>
      <c r="U79" s="26"/>
      <c r="V79" s="89"/>
      <c r="W79" s="90"/>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c r="E80" s="153"/>
      <c r="F80" s="65"/>
      <c r="G80" s="65"/>
      <c r="H80" s="65"/>
      <c r="I80" s="145"/>
      <c r="J80" s="145"/>
      <c r="K80" s="145"/>
      <c r="L80" s="145"/>
      <c r="M80" s="145"/>
      <c r="N80" s="145"/>
      <c r="O80" s="145"/>
      <c r="P80" s="145"/>
      <c r="Q80" s="145"/>
      <c r="R80" s="145"/>
      <c r="S80" s="145"/>
      <c r="T80" s="66"/>
      <c r="U80" s="32"/>
      <c r="V80" s="66"/>
      <c r="W80" s="67"/>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c r="E81" s="159"/>
      <c r="F81" s="73"/>
      <c r="G81" s="73"/>
      <c r="H81" s="73"/>
      <c r="I81" s="149"/>
      <c r="J81" s="149"/>
      <c r="K81" s="149"/>
      <c r="L81" s="149"/>
      <c r="M81" s="149"/>
      <c r="N81" s="149"/>
      <c r="O81" s="149"/>
      <c r="P81" s="149"/>
      <c r="Q81" s="149"/>
      <c r="R81" s="149"/>
      <c r="S81" s="149"/>
      <c r="T81" s="74"/>
      <c r="U81" s="24"/>
      <c r="V81" s="74"/>
      <c r="W81" s="75"/>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c r="E82" s="159"/>
      <c r="F82" s="73"/>
      <c r="G82" s="73"/>
      <c r="H82" s="73"/>
      <c r="I82" s="149"/>
      <c r="J82" s="149"/>
      <c r="K82" s="149"/>
      <c r="L82" s="149"/>
      <c r="M82" s="149"/>
      <c r="N82" s="149"/>
      <c r="O82" s="149"/>
      <c r="P82" s="149"/>
      <c r="Q82" s="149"/>
      <c r="R82" s="149"/>
      <c r="S82" s="149"/>
      <c r="T82" s="74"/>
      <c r="U82" s="24"/>
      <c r="V82" s="74"/>
      <c r="W82" s="75"/>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c r="E83" s="159"/>
      <c r="F83" s="73"/>
      <c r="G83" s="73"/>
      <c r="H83" s="73"/>
      <c r="I83" s="149"/>
      <c r="J83" s="149"/>
      <c r="K83" s="149"/>
      <c r="L83" s="149"/>
      <c r="M83" s="149"/>
      <c r="N83" s="149"/>
      <c r="O83" s="149"/>
      <c r="P83" s="149"/>
      <c r="Q83" s="149"/>
      <c r="R83" s="149"/>
      <c r="S83" s="149"/>
      <c r="T83" s="74"/>
      <c r="U83" s="24"/>
      <c r="V83" s="74"/>
      <c r="W83" s="75"/>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c r="E84" s="159"/>
      <c r="F84" s="73"/>
      <c r="G84" s="73"/>
      <c r="H84" s="73"/>
      <c r="I84" s="149"/>
      <c r="J84" s="149"/>
      <c r="K84" s="149"/>
      <c r="L84" s="149"/>
      <c r="M84" s="149"/>
      <c r="N84" s="149"/>
      <c r="O84" s="149"/>
      <c r="P84" s="149"/>
      <c r="Q84" s="149"/>
      <c r="R84" s="149"/>
      <c r="S84" s="149"/>
      <c r="T84" s="74"/>
      <c r="U84" s="24"/>
      <c r="V84" s="74"/>
      <c r="W84" s="75"/>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c r="E85" s="156"/>
      <c r="F85" s="88"/>
      <c r="G85" s="88"/>
      <c r="H85" s="88"/>
      <c r="I85" s="152"/>
      <c r="J85" s="152"/>
      <c r="K85" s="152"/>
      <c r="L85" s="152"/>
      <c r="M85" s="152"/>
      <c r="N85" s="152"/>
      <c r="O85" s="152"/>
      <c r="P85" s="152"/>
      <c r="Q85" s="152"/>
      <c r="R85" s="152"/>
      <c r="S85" s="152"/>
      <c r="T85" s="89"/>
      <c r="U85" s="26"/>
      <c r="V85" s="89"/>
      <c r="W85" s="90"/>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c r="D89" s="175"/>
      <c r="E89" s="174"/>
      <c r="F89" s="176"/>
      <c r="G89" s="177"/>
      <c r="H89" s="175"/>
      <c r="I89" s="177"/>
      <c r="J89" s="175"/>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c r="D90" s="179"/>
      <c r="E90" s="178"/>
      <c r="F90" s="180"/>
      <c r="G90" s="181"/>
      <c r="H90" s="179"/>
      <c r="I90" s="181"/>
      <c r="J90" s="179"/>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c r="D91" s="179"/>
      <c r="E91" s="178"/>
      <c r="F91" s="180"/>
      <c r="G91" s="181"/>
      <c r="H91" s="179"/>
      <c r="I91" s="181"/>
      <c r="J91" s="179"/>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c r="D92" s="158"/>
      <c r="E92" s="26"/>
      <c r="F92" s="182"/>
      <c r="G92" s="87"/>
      <c r="H92" s="158"/>
      <c r="I92" s="87"/>
      <c r="J92" s="158"/>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v>6</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248" t="s">
        <v>96</v>
      </c>
      <c r="D100" s="248" t="s">
        <v>97</v>
      </c>
      <c r="E100" s="248" t="s">
        <v>98</v>
      </c>
      <c r="F100" s="248" t="s">
        <v>99</v>
      </c>
      <c r="G100" s="248"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v>4</v>
      </c>
      <c r="C101" s="32">
        <v>5</v>
      </c>
      <c r="D101" s="64">
        <v>2</v>
      </c>
      <c r="E101" s="64">
        <v>4</v>
      </c>
      <c r="F101" s="64">
        <v>3</v>
      </c>
      <c r="G101" s="45"/>
      <c r="H101" s="44">
        <v>2</v>
      </c>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v>1</v>
      </c>
      <c r="C102" s="24"/>
      <c r="D102" s="72">
        <v>2</v>
      </c>
      <c r="E102" s="72"/>
      <c r="F102" s="72"/>
      <c r="G102" s="46"/>
      <c r="H102" s="35"/>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c r="C103" s="25"/>
      <c r="D103" s="76"/>
      <c r="E103" s="76"/>
      <c r="F103" s="76"/>
      <c r="G103" s="48"/>
      <c r="H103" s="47"/>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c r="C104" s="151"/>
      <c r="D104" s="156"/>
      <c r="E104" s="156"/>
      <c r="F104" s="156"/>
      <c r="G104" s="239"/>
      <c r="H104" s="36"/>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244" t="s">
        <v>106</v>
      </c>
      <c r="B106" s="248"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v>3</v>
      </c>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244" t="s">
        <v>21</v>
      </c>
      <c r="B112" s="214">
        <f>SUM(B107:B111)</f>
        <v>3</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6349</v>
      </c>
      <c r="BD202" s="222">
        <f>SUM(BD7:BL112)</f>
        <v>0</v>
      </c>
    </row>
    <row r="203" spans="1:56" ht="19.5" hidden="1" customHeight="1" x14ac:dyDescent="0.2"/>
  </sheetData>
  <mergeCells count="61">
    <mergeCell ref="A47:A48"/>
    <mergeCell ref="A29:B29"/>
    <mergeCell ref="A6:W6"/>
    <mergeCell ref="A9:A10"/>
    <mergeCell ref="B9:B10"/>
    <mergeCell ref="C9:C10"/>
    <mergeCell ref="D9:T9"/>
    <mergeCell ref="U9:V9"/>
    <mergeCell ref="W9:W10"/>
    <mergeCell ref="A11:A20"/>
    <mergeCell ref="A27:B28"/>
    <mergeCell ref="C27:C28"/>
    <mergeCell ref="U37:V37"/>
    <mergeCell ref="W37:W38"/>
    <mergeCell ref="A39:A45"/>
    <mergeCell ref="A30:B30"/>
    <mergeCell ref="C50:C51"/>
    <mergeCell ref="A52:A53"/>
    <mergeCell ref="A54:A55"/>
    <mergeCell ref="A57:B58"/>
    <mergeCell ref="C57:C58"/>
    <mergeCell ref="A50:A51"/>
    <mergeCell ref="B50:B51"/>
    <mergeCell ref="D57:T57"/>
    <mergeCell ref="U57:U58"/>
    <mergeCell ref="U62:V62"/>
    <mergeCell ref="A99:A100"/>
    <mergeCell ref="B99:B100"/>
    <mergeCell ref="C99:G99"/>
    <mergeCell ref="H99:H100"/>
    <mergeCell ref="A61:M61"/>
    <mergeCell ref="A62:B63"/>
    <mergeCell ref="C62:C63"/>
    <mergeCell ref="D62:T62"/>
    <mergeCell ref="A78:A79"/>
    <mergeCell ref="A80:A85"/>
    <mergeCell ref="A87:B88"/>
    <mergeCell ref="C87:D87"/>
    <mergeCell ref="E87:F87"/>
    <mergeCell ref="D27:E27"/>
    <mergeCell ref="A34:B34"/>
    <mergeCell ref="A37:A38"/>
    <mergeCell ref="B37:B38"/>
    <mergeCell ref="C37:C38"/>
    <mergeCell ref="D37:T37"/>
    <mergeCell ref="A31:B31"/>
    <mergeCell ref="A32:B32"/>
    <mergeCell ref="A33:B33"/>
    <mergeCell ref="W62:W63"/>
    <mergeCell ref="A64:A69"/>
    <mergeCell ref="A70:A71"/>
    <mergeCell ref="A72:A75"/>
    <mergeCell ref="A76:A77"/>
    <mergeCell ref="G87:H87"/>
    <mergeCell ref="I87:J87"/>
    <mergeCell ref="A92:B92"/>
    <mergeCell ref="A95:A96"/>
    <mergeCell ref="B95:B96"/>
    <mergeCell ref="A89:B89"/>
    <mergeCell ref="A90:B90"/>
    <mergeCell ref="A91:B9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C39:W48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WVK983051:WWE983062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workbookViewId="0">
      <selection activeCell="E18" sqref="E18"/>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",[3]NOMBRE!B2," - ","( ",[3]NOMBRE!C2,[3]NOMBRE!D2,[3]NOMBRE!E2,[3]NOMBRE!F2,[3]NOMBRE!G2,"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",[3]NOMBRE!B3," - ","( ",[3]NOMBRE!C3,[3]NOMBRE!D3,[3]NOMBRE!E3,[3]NOMBRE!F3,[3]NOMBRE!G3,[3]NOMBRE!H3,"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",[3]NOMBRE!B6," - ","( ",[3]NOMBRE!C6,[3]NOMBRE!D6," )")</f>
        <v>MES: FEBRERO - ( 02 )</v>
      </c>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",[3]NOMBRE!B7)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254"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24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24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252" t="s">
        <v>30</v>
      </c>
      <c r="B24" s="242" t="s">
        <v>47</v>
      </c>
      <c r="C24" s="253"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c r="C25" s="22">
        <f>SUM(D25:T25)</f>
        <v>0</v>
      </c>
      <c r="D25" s="96"/>
      <c r="E25" s="96"/>
      <c r="F25" s="97"/>
      <c r="G25" s="97"/>
      <c r="H25" s="97"/>
      <c r="I25" s="97"/>
      <c r="J25" s="97"/>
      <c r="K25" s="97"/>
      <c r="L25" s="97"/>
      <c r="M25" s="97"/>
      <c r="N25" s="97"/>
      <c r="O25" s="97"/>
      <c r="P25" s="97"/>
      <c r="Q25" s="97"/>
      <c r="R25" s="97"/>
      <c r="S25" s="97"/>
      <c r="T25" s="98"/>
      <c r="U25" s="96"/>
      <c r="V25" s="98"/>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240" t="s">
        <v>22</v>
      </c>
      <c r="E28" s="241"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c r="E39" s="72"/>
      <c r="F39" s="73"/>
      <c r="G39" s="73"/>
      <c r="H39" s="73"/>
      <c r="I39" s="73"/>
      <c r="J39" s="73"/>
      <c r="K39" s="73"/>
      <c r="L39" s="73"/>
      <c r="M39" s="73"/>
      <c r="N39" s="73"/>
      <c r="O39" s="73"/>
      <c r="P39" s="73"/>
      <c r="Q39" s="73"/>
      <c r="R39" s="73"/>
      <c r="S39" s="73"/>
      <c r="T39" s="74"/>
      <c r="U39" s="24"/>
      <c r="V39" s="74"/>
      <c r="W39" s="75"/>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41</v>
      </c>
      <c r="D40" s="72">
        <v>4</v>
      </c>
      <c r="E40" s="72">
        <v>7</v>
      </c>
      <c r="F40" s="73">
        <v>18</v>
      </c>
      <c r="G40" s="73">
        <v>3</v>
      </c>
      <c r="H40" s="73"/>
      <c r="I40" s="73"/>
      <c r="J40" s="73">
        <v>3</v>
      </c>
      <c r="K40" s="73">
        <v>3</v>
      </c>
      <c r="L40" s="73"/>
      <c r="M40" s="73">
        <v>2</v>
      </c>
      <c r="N40" s="73">
        <v>1</v>
      </c>
      <c r="O40" s="73"/>
      <c r="P40" s="73"/>
      <c r="Q40" s="73"/>
      <c r="R40" s="73"/>
      <c r="S40" s="73"/>
      <c r="T40" s="74"/>
      <c r="U40" s="24">
        <v>18</v>
      </c>
      <c r="V40" s="74">
        <v>23</v>
      </c>
      <c r="W40" s="75">
        <v>41</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553</v>
      </c>
      <c r="D41" s="72">
        <v>1</v>
      </c>
      <c r="E41" s="72">
        <v>17</v>
      </c>
      <c r="F41" s="73">
        <v>22</v>
      </c>
      <c r="G41" s="73">
        <v>21</v>
      </c>
      <c r="H41" s="73">
        <v>25</v>
      </c>
      <c r="I41" s="73">
        <v>21</v>
      </c>
      <c r="J41" s="73">
        <v>35</v>
      </c>
      <c r="K41" s="73">
        <v>38</v>
      </c>
      <c r="L41" s="73">
        <v>53</v>
      </c>
      <c r="M41" s="73">
        <v>58</v>
      </c>
      <c r="N41" s="73">
        <v>72</v>
      </c>
      <c r="O41" s="73">
        <v>74</v>
      </c>
      <c r="P41" s="73">
        <v>53</v>
      </c>
      <c r="Q41" s="73">
        <v>29</v>
      </c>
      <c r="R41" s="73">
        <v>14</v>
      </c>
      <c r="S41" s="73">
        <v>8</v>
      </c>
      <c r="T41" s="74">
        <v>12</v>
      </c>
      <c r="U41" s="24">
        <v>221</v>
      </c>
      <c r="V41" s="74">
        <v>332</v>
      </c>
      <c r="W41" s="75">
        <v>553</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c r="E42" s="72"/>
      <c r="F42" s="73"/>
      <c r="G42" s="73"/>
      <c r="H42" s="73"/>
      <c r="I42" s="73"/>
      <c r="J42" s="73"/>
      <c r="K42" s="73"/>
      <c r="L42" s="73"/>
      <c r="M42" s="73"/>
      <c r="N42" s="73"/>
      <c r="O42" s="73"/>
      <c r="P42" s="73"/>
      <c r="Q42" s="73"/>
      <c r="R42" s="73"/>
      <c r="S42" s="73"/>
      <c r="T42" s="74"/>
      <c r="U42" s="24"/>
      <c r="V42" s="74"/>
      <c r="W42" s="75"/>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114</v>
      </c>
      <c r="D43" s="72">
        <v>4</v>
      </c>
      <c r="E43" s="72">
        <v>14</v>
      </c>
      <c r="F43" s="73">
        <v>14</v>
      </c>
      <c r="G43" s="73">
        <v>5</v>
      </c>
      <c r="H43" s="73">
        <v>5</v>
      </c>
      <c r="I43" s="73">
        <v>5</v>
      </c>
      <c r="J43" s="73">
        <v>12</v>
      </c>
      <c r="K43" s="73">
        <v>3</v>
      </c>
      <c r="L43" s="73">
        <v>12</v>
      </c>
      <c r="M43" s="73">
        <v>6</v>
      </c>
      <c r="N43" s="73">
        <v>11</v>
      </c>
      <c r="O43" s="73">
        <v>14</v>
      </c>
      <c r="P43" s="73">
        <v>5</v>
      </c>
      <c r="Q43" s="73">
        <v>1</v>
      </c>
      <c r="R43" s="73">
        <v>2</v>
      </c>
      <c r="S43" s="73">
        <v>1</v>
      </c>
      <c r="T43" s="74"/>
      <c r="U43" s="24">
        <v>58</v>
      </c>
      <c r="V43" s="74">
        <v>56</v>
      </c>
      <c r="W43" s="75">
        <v>114</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6"/>
      <c r="E44" s="76"/>
      <c r="F44" s="77"/>
      <c r="G44" s="77"/>
      <c r="H44" s="77"/>
      <c r="I44" s="77"/>
      <c r="J44" s="77"/>
      <c r="K44" s="77"/>
      <c r="L44" s="77"/>
      <c r="M44" s="77"/>
      <c r="N44" s="77"/>
      <c r="O44" s="77"/>
      <c r="P44" s="77"/>
      <c r="Q44" s="77"/>
      <c r="R44" s="77"/>
      <c r="S44" s="77"/>
      <c r="T44" s="78"/>
      <c r="U44" s="25"/>
      <c r="V44" s="78"/>
      <c r="W44" s="79"/>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708</v>
      </c>
      <c r="D45" s="81">
        <f>SUM(D39:D44)</f>
        <v>9</v>
      </c>
      <c r="E45" s="81">
        <f t="shared" ref="E45:T45" si="18">SUM(E39:E44)</f>
        <v>38</v>
      </c>
      <c r="F45" s="82">
        <f t="shared" si="18"/>
        <v>54</v>
      </c>
      <c r="G45" s="82">
        <f t="shared" si="18"/>
        <v>29</v>
      </c>
      <c r="H45" s="82">
        <f t="shared" si="18"/>
        <v>30</v>
      </c>
      <c r="I45" s="82">
        <f t="shared" si="18"/>
        <v>26</v>
      </c>
      <c r="J45" s="82">
        <f t="shared" si="18"/>
        <v>50</v>
      </c>
      <c r="K45" s="82">
        <f t="shared" si="18"/>
        <v>44</v>
      </c>
      <c r="L45" s="82">
        <f t="shared" si="18"/>
        <v>65</v>
      </c>
      <c r="M45" s="82">
        <f t="shared" si="18"/>
        <v>66</v>
      </c>
      <c r="N45" s="82">
        <f t="shared" si="18"/>
        <v>84</v>
      </c>
      <c r="O45" s="82">
        <f t="shared" si="18"/>
        <v>88</v>
      </c>
      <c r="P45" s="82">
        <f t="shared" si="18"/>
        <v>58</v>
      </c>
      <c r="Q45" s="82">
        <f t="shared" si="18"/>
        <v>30</v>
      </c>
      <c r="R45" s="82">
        <f t="shared" si="18"/>
        <v>16</v>
      </c>
      <c r="S45" s="82">
        <f t="shared" si="18"/>
        <v>9</v>
      </c>
      <c r="T45" s="83">
        <f t="shared" si="18"/>
        <v>12</v>
      </c>
      <c r="U45" s="84">
        <f>SUM(U39:U44)</f>
        <v>297</v>
      </c>
      <c r="V45" s="83">
        <f>SUM(V39:V44)</f>
        <v>411</v>
      </c>
      <c r="W45" s="29">
        <f>SUM(W39:W44)</f>
        <v>708</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242" t="s">
        <v>44</v>
      </c>
      <c r="B46" s="114" t="s">
        <v>37</v>
      </c>
      <c r="C46" s="30">
        <f t="shared" si="10"/>
        <v>8</v>
      </c>
      <c r="D46" s="96">
        <v>1</v>
      </c>
      <c r="E46" s="96"/>
      <c r="F46" s="97">
        <v>1</v>
      </c>
      <c r="G46" s="97">
        <v>3</v>
      </c>
      <c r="H46" s="97"/>
      <c r="I46" s="97"/>
      <c r="J46" s="97"/>
      <c r="K46" s="97"/>
      <c r="L46" s="97"/>
      <c r="M46" s="97">
        <v>1</v>
      </c>
      <c r="N46" s="97">
        <v>2</v>
      </c>
      <c r="O46" s="97"/>
      <c r="P46" s="97"/>
      <c r="Q46" s="97"/>
      <c r="R46" s="97"/>
      <c r="S46" s="97"/>
      <c r="T46" s="98"/>
      <c r="U46" s="31">
        <v>6</v>
      </c>
      <c r="V46" s="98">
        <v>2</v>
      </c>
      <c r="W46" s="115">
        <v>8</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c r="E47" s="64"/>
      <c r="F47" s="65"/>
      <c r="G47" s="65"/>
      <c r="H47" s="65"/>
      <c r="I47" s="65"/>
      <c r="J47" s="65"/>
      <c r="K47" s="65"/>
      <c r="L47" s="65"/>
      <c r="M47" s="65"/>
      <c r="N47" s="65"/>
      <c r="O47" s="65"/>
      <c r="P47" s="65"/>
      <c r="Q47" s="65"/>
      <c r="R47" s="65"/>
      <c r="S47" s="65"/>
      <c r="T47" s="66"/>
      <c r="U47" s="32"/>
      <c r="V47" s="66"/>
      <c r="W47" s="67"/>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125</v>
      </c>
      <c r="D48" s="87"/>
      <c r="E48" s="87">
        <v>9</v>
      </c>
      <c r="F48" s="88">
        <v>24</v>
      </c>
      <c r="G48" s="88">
        <v>26</v>
      </c>
      <c r="H48" s="88">
        <v>5</v>
      </c>
      <c r="I48" s="88">
        <v>4</v>
      </c>
      <c r="J48" s="88">
        <v>7</v>
      </c>
      <c r="K48" s="88">
        <v>6</v>
      </c>
      <c r="L48" s="88">
        <v>6</v>
      </c>
      <c r="M48" s="88">
        <v>11</v>
      </c>
      <c r="N48" s="88">
        <v>9</v>
      </c>
      <c r="O48" s="88">
        <v>12</v>
      </c>
      <c r="P48" s="88">
        <v>3</v>
      </c>
      <c r="Q48" s="88">
        <v>3</v>
      </c>
      <c r="R48" s="88"/>
      <c r="S48" s="88"/>
      <c r="T48" s="89"/>
      <c r="U48" s="26">
        <v>52</v>
      </c>
      <c r="V48" s="89">
        <v>73</v>
      </c>
      <c r="W48" s="90">
        <v>125</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v>22</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250" t="s">
        <v>25</v>
      </c>
      <c r="B59" s="39" t="s">
        <v>66</v>
      </c>
      <c r="C59" s="19">
        <f>SUM(D59:T59)</f>
        <v>0</v>
      </c>
      <c r="D59" s="97"/>
      <c r="E59" s="97"/>
      <c r="F59" s="97"/>
      <c r="G59" s="97"/>
      <c r="H59" s="97"/>
      <c r="I59" s="135"/>
      <c r="J59" s="135"/>
      <c r="K59" s="135"/>
      <c r="L59" s="135"/>
      <c r="M59" s="135"/>
      <c r="N59" s="135"/>
      <c r="O59" s="135"/>
      <c r="P59" s="135"/>
      <c r="Q59" s="135"/>
      <c r="R59" s="135"/>
      <c r="S59" s="135"/>
      <c r="T59" s="135"/>
      <c r="U59" s="115"/>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249" t="s">
        <v>26</v>
      </c>
      <c r="B60" s="136" t="s">
        <v>67</v>
      </c>
      <c r="C60" s="30">
        <f>SUM(D60:T60)</f>
        <v>0</v>
      </c>
      <c r="D60" s="137"/>
      <c r="E60" s="137"/>
      <c r="F60" s="137"/>
      <c r="G60" s="137"/>
      <c r="H60" s="137"/>
      <c r="I60" s="138"/>
      <c r="J60" s="138"/>
      <c r="K60" s="138"/>
      <c r="L60" s="138"/>
      <c r="M60" s="138"/>
      <c r="N60" s="138"/>
      <c r="O60" s="138"/>
      <c r="P60" s="138"/>
      <c r="Q60" s="138"/>
      <c r="R60" s="138"/>
      <c r="S60" s="138"/>
      <c r="T60" s="138"/>
      <c r="U60" s="139"/>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c r="E64" s="64"/>
      <c r="F64" s="65"/>
      <c r="G64" s="65"/>
      <c r="H64" s="65"/>
      <c r="I64" s="145"/>
      <c r="J64" s="145"/>
      <c r="K64" s="145"/>
      <c r="L64" s="145"/>
      <c r="M64" s="145"/>
      <c r="N64" s="145"/>
      <c r="O64" s="145"/>
      <c r="P64" s="145"/>
      <c r="Q64" s="145"/>
      <c r="R64" s="145"/>
      <c r="S64" s="145"/>
      <c r="T64" s="66"/>
      <c r="U64" s="32"/>
      <c r="V64" s="66"/>
      <c r="W64" s="67"/>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c r="E65" s="72"/>
      <c r="F65" s="73"/>
      <c r="G65" s="73"/>
      <c r="H65" s="73"/>
      <c r="I65" s="149"/>
      <c r="J65" s="149"/>
      <c r="K65" s="149"/>
      <c r="L65" s="149"/>
      <c r="M65" s="149"/>
      <c r="N65" s="149"/>
      <c r="O65" s="149"/>
      <c r="P65" s="149"/>
      <c r="Q65" s="149"/>
      <c r="R65" s="149"/>
      <c r="S65" s="149"/>
      <c r="T65" s="74"/>
      <c r="U65" s="24"/>
      <c r="V65" s="74"/>
      <c r="W65" s="75"/>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0</v>
      </c>
      <c r="D66" s="148"/>
      <c r="E66" s="72"/>
      <c r="F66" s="73"/>
      <c r="G66" s="73"/>
      <c r="H66" s="73"/>
      <c r="I66" s="149"/>
      <c r="J66" s="149"/>
      <c r="K66" s="149"/>
      <c r="L66" s="149"/>
      <c r="M66" s="149"/>
      <c r="N66" s="149"/>
      <c r="O66" s="149"/>
      <c r="P66" s="149"/>
      <c r="Q66" s="149"/>
      <c r="R66" s="149"/>
      <c r="S66" s="149"/>
      <c r="T66" s="74"/>
      <c r="U66" s="24"/>
      <c r="V66" s="74"/>
      <c r="W66" s="75"/>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t="str">
        <f t="shared" si="23"/>
        <v/>
      </c>
      <c r="BG66" s="133"/>
      <c r="BH66" s="133"/>
      <c r="BI66" s="133"/>
      <c r="BK66" s="133"/>
      <c r="BL66" s="133"/>
      <c r="BM66" s="133"/>
      <c r="BN66" s="133"/>
      <c r="BO66" s="133"/>
    </row>
    <row r="67" spans="1:67" ht="15.75" customHeight="1" x14ac:dyDescent="0.15">
      <c r="A67" s="323"/>
      <c r="B67" s="147" t="s">
        <v>58</v>
      </c>
      <c r="C67" s="17">
        <f t="shared" si="19"/>
        <v>0</v>
      </c>
      <c r="D67" s="148"/>
      <c r="E67" s="72"/>
      <c r="F67" s="73"/>
      <c r="G67" s="73"/>
      <c r="H67" s="73"/>
      <c r="I67" s="149"/>
      <c r="J67" s="149"/>
      <c r="K67" s="149"/>
      <c r="L67" s="149"/>
      <c r="M67" s="149"/>
      <c r="N67" s="149"/>
      <c r="O67" s="149"/>
      <c r="P67" s="149"/>
      <c r="Q67" s="149"/>
      <c r="R67" s="149"/>
      <c r="S67" s="149"/>
      <c r="T67" s="74"/>
      <c r="U67" s="24"/>
      <c r="V67" s="74"/>
      <c r="W67" s="75"/>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c r="E68" s="72"/>
      <c r="F68" s="73"/>
      <c r="G68" s="73"/>
      <c r="H68" s="73"/>
      <c r="I68" s="149"/>
      <c r="J68" s="149"/>
      <c r="K68" s="149"/>
      <c r="L68" s="149"/>
      <c r="M68" s="149"/>
      <c r="N68" s="149"/>
      <c r="O68" s="149"/>
      <c r="P68" s="149"/>
      <c r="Q68" s="149"/>
      <c r="R68" s="149"/>
      <c r="S68" s="149"/>
      <c r="T68" s="74"/>
      <c r="U68" s="24"/>
      <c r="V68" s="74"/>
      <c r="W68" s="75"/>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c r="E69" s="87"/>
      <c r="F69" s="88"/>
      <c r="G69" s="88"/>
      <c r="H69" s="88"/>
      <c r="I69" s="152"/>
      <c r="J69" s="152"/>
      <c r="K69" s="152"/>
      <c r="L69" s="152"/>
      <c r="M69" s="152"/>
      <c r="N69" s="152"/>
      <c r="O69" s="152"/>
      <c r="P69" s="152"/>
      <c r="Q69" s="152"/>
      <c r="R69" s="152"/>
      <c r="S69" s="152"/>
      <c r="T69" s="89"/>
      <c r="U69" s="26"/>
      <c r="V69" s="89"/>
      <c r="W69" s="90"/>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c r="E70" s="153"/>
      <c r="F70" s="65"/>
      <c r="G70" s="65"/>
      <c r="H70" s="65"/>
      <c r="I70" s="154"/>
      <c r="J70" s="154"/>
      <c r="K70" s="154"/>
      <c r="L70" s="154"/>
      <c r="M70" s="154"/>
      <c r="N70" s="154"/>
      <c r="O70" s="154"/>
      <c r="P70" s="154"/>
      <c r="Q70" s="154"/>
      <c r="R70" s="154"/>
      <c r="S70" s="154"/>
      <c r="T70" s="155"/>
      <c r="U70" s="32"/>
      <c r="V70" s="66"/>
      <c r="W70" s="67"/>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c r="E71" s="156"/>
      <c r="F71" s="88"/>
      <c r="G71" s="88"/>
      <c r="H71" s="88"/>
      <c r="I71" s="157"/>
      <c r="J71" s="157"/>
      <c r="K71" s="157"/>
      <c r="L71" s="157"/>
      <c r="M71" s="157"/>
      <c r="N71" s="157"/>
      <c r="O71" s="157"/>
      <c r="P71" s="157"/>
      <c r="Q71" s="157"/>
      <c r="R71" s="157"/>
      <c r="S71" s="157"/>
      <c r="T71" s="158"/>
      <c r="U71" s="26"/>
      <c r="V71" s="89"/>
      <c r="W71" s="90"/>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c r="E72" s="153"/>
      <c r="F72" s="65"/>
      <c r="G72" s="65"/>
      <c r="H72" s="65"/>
      <c r="I72" s="154"/>
      <c r="J72" s="154"/>
      <c r="K72" s="154"/>
      <c r="L72" s="154"/>
      <c r="M72" s="154"/>
      <c r="N72" s="154"/>
      <c r="O72" s="154"/>
      <c r="P72" s="154"/>
      <c r="Q72" s="154"/>
      <c r="R72" s="154"/>
      <c r="S72" s="154"/>
      <c r="T72" s="155"/>
      <c r="U72" s="32"/>
      <c r="V72" s="66"/>
      <c r="W72" s="67"/>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c r="E73" s="159"/>
      <c r="F73" s="73"/>
      <c r="G73" s="73"/>
      <c r="H73" s="73"/>
      <c r="I73" s="160"/>
      <c r="J73" s="160"/>
      <c r="K73" s="160"/>
      <c r="L73" s="160"/>
      <c r="M73" s="160"/>
      <c r="N73" s="160"/>
      <c r="O73" s="160"/>
      <c r="P73" s="160"/>
      <c r="Q73" s="160"/>
      <c r="R73" s="160"/>
      <c r="S73" s="160"/>
      <c r="T73" s="161"/>
      <c r="U73" s="24"/>
      <c r="V73" s="74"/>
      <c r="W73" s="75"/>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c r="E74" s="159"/>
      <c r="F74" s="73"/>
      <c r="G74" s="73"/>
      <c r="H74" s="73"/>
      <c r="I74" s="160"/>
      <c r="J74" s="160"/>
      <c r="K74" s="160"/>
      <c r="L74" s="160"/>
      <c r="M74" s="160"/>
      <c r="N74" s="160"/>
      <c r="O74" s="160"/>
      <c r="P74" s="160"/>
      <c r="Q74" s="160"/>
      <c r="R74" s="160"/>
      <c r="S74" s="160"/>
      <c r="T74" s="161"/>
      <c r="U74" s="24"/>
      <c r="V74" s="74"/>
      <c r="W74" s="75"/>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c r="E75" s="156"/>
      <c r="F75" s="88"/>
      <c r="G75" s="88"/>
      <c r="H75" s="88"/>
      <c r="I75" s="157"/>
      <c r="J75" s="157"/>
      <c r="K75" s="157"/>
      <c r="L75" s="157"/>
      <c r="M75" s="157"/>
      <c r="N75" s="157"/>
      <c r="O75" s="157"/>
      <c r="P75" s="157"/>
      <c r="Q75" s="157"/>
      <c r="R75" s="157"/>
      <c r="S75" s="157"/>
      <c r="T75" s="158"/>
      <c r="U75" s="26"/>
      <c r="V75" s="89"/>
      <c r="W75" s="90"/>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c r="E76" s="162"/>
      <c r="F76" s="65"/>
      <c r="G76" s="65"/>
      <c r="H76" s="65"/>
      <c r="I76" s="145"/>
      <c r="J76" s="145"/>
      <c r="K76" s="145"/>
      <c r="L76" s="145"/>
      <c r="M76" s="145"/>
      <c r="N76" s="145"/>
      <c r="O76" s="145"/>
      <c r="P76" s="145"/>
      <c r="Q76" s="145"/>
      <c r="R76" s="145"/>
      <c r="S76" s="145"/>
      <c r="T76" s="66"/>
      <c r="U76" s="32"/>
      <c r="V76" s="66"/>
      <c r="W76" s="67"/>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c r="E77" s="163"/>
      <c r="F77" s="88"/>
      <c r="G77" s="88"/>
      <c r="H77" s="88"/>
      <c r="I77" s="152"/>
      <c r="J77" s="152"/>
      <c r="K77" s="152"/>
      <c r="L77" s="152"/>
      <c r="M77" s="152"/>
      <c r="N77" s="152"/>
      <c r="O77" s="152"/>
      <c r="P77" s="152"/>
      <c r="Q77" s="152"/>
      <c r="R77" s="152"/>
      <c r="S77" s="152"/>
      <c r="T77" s="89"/>
      <c r="U77" s="26"/>
      <c r="V77" s="89"/>
      <c r="W77" s="90"/>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c r="E78" s="153"/>
      <c r="F78" s="65"/>
      <c r="G78" s="65"/>
      <c r="H78" s="65"/>
      <c r="I78" s="145"/>
      <c r="J78" s="145"/>
      <c r="K78" s="145"/>
      <c r="L78" s="145"/>
      <c r="M78" s="145"/>
      <c r="N78" s="145"/>
      <c r="O78" s="145"/>
      <c r="P78" s="145"/>
      <c r="Q78" s="145"/>
      <c r="R78" s="145"/>
      <c r="S78" s="145"/>
      <c r="T78" s="66"/>
      <c r="U78" s="32"/>
      <c r="V78" s="66"/>
      <c r="W78" s="67"/>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c r="E79" s="156"/>
      <c r="F79" s="88"/>
      <c r="G79" s="88"/>
      <c r="H79" s="88"/>
      <c r="I79" s="152"/>
      <c r="J79" s="152"/>
      <c r="K79" s="152"/>
      <c r="L79" s="152"/>
      <c r="M79" s="152"/>
      <c r="N79" s="152"/>
      <c r="O79" s="152"/>
      <c r="P79" s="152"/>
      <c r="Q79" s="152"/>
      <c r="R79" s="152"/>
      <c r="S79" s="152"/>
      <c r="T79" s="89"/>
      <c r="U79" s="26"/>
      <c r="V79" s="89"/>
      <c r="W79" s="90"/>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c r="E80" s="153"/>
      <c r="F80" s="65"/>
      <c r="G80" s="65"/>
      <c r="H80" s="65"/>
      <c r="I80" s="145"/>
      <c r="J80" s="145"/>
      <c r="K80" s="145"/>
      <c r="L80" s="145"/>
      <c r="M80" s="145"/>
      <c r="N80" s="145"/>
      <c r="O80" s="145"/>
      <c r="P80" s="145"/>
      <c r="Q80" s="145"/>
      <c r="R80" s="145"/>
      <c r="S80" s="145"/>
      <c r="T80" s="66"/>
      <c r="U80" s="32"/>
      <c r="V80" s="66"/>
      <c r="W80" s="67"/>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c r="E81" s="159"/>
      <c r="F81" s="73"/>
      <c r="G81" s="73"/>
      <c r="H81" s="73"/>
      <c r="I81" s="149"/>
      <c r="J81" s="149"/>
      <c r="K81" s="149"/>
      <c r="L81" s="149"/>
      <c r="M81" s="149"/>
      <c r="N81" s="149"/>
      <c r="O81" s="149"/>
      <c r="P81" s="149"/>
      <c r="Q81" s="149"/>
      <c r="R81" s="149"/>
      <c r="S81" s="149"/>
      <c r="T81" s="74"/>
      <c r="U81" s="24"/>
      <c r="V81" s="74"/>
      <c r="W81" s="75"/>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c r="E82" s="159"/>
      <c r="F82" s="73"/>
      <c r="G82" s="73"/>
      <c r="H82" s="73"/>
      <c r="I82" s="149"/>
      <c r="J82" s="149"/>
      <c r="K82" s="149"/>
      <c r="L82" s="149"/>
      <c r="M82" s="149"/>
      <c r="N82" s="149"/>
      <c r="O82" s="149"/>
      <c r="P82" s="149"/>
      <c r="Q82" s="149"/>
      <c r="R82" s="149"/>
      <c r="S82" s="149"/>
      <c r="T82" s="74"/>
      <c r="U82" s="24"/>
      <c r="V82" s="74"/>
      <c r="W82" s="75"/>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c r="E83" s="159"/>
      <c r="F83" s="73"/>
      <c r="G83" s="73"/>
      <c r="H83" s="73"/>
      <c r="I83" s="149"/>
      <c r="J83" s="149"/>
      <c r="K83" s="149"/>
      <c r="L83" s="149"/>
      <c r="M83" s="149"/>
      <c r="N83" s="149"/>
      <c r="O83" s="149"/>
      <c r="P83" s="149"/>
      <c r="Q83" s="149"/>
      <c r="R83" s="149"/>
      <c r="S83" s="149"/>
      <c r="T83" s="74"/>
      <c r="U83" s="24"/>
      <c r="V83" s="74"/>
      <c r="W83" s="75"/>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c r="E84" s="159"/>
      <c r="F84" s="73"/>
      <c r="G84" s="73"/>
      <c r="H84" s="73"/>
      <c r="I84" s="149"/>
      <c r="J84" s="149"/>
      <c r="K84" s="149"/>
      <c r="L84" s="149"/>
      <c r="M84" s="149"/>
      <c r="N84" s="149"/>
      <c r="O84" s="149"/>
      <c r="P84" s="149"/>
      <c r="Q84" s="149"/>
      <c r="R84" s="149"/>
      <c r="S84" s="149"/>
      <c r="T84" s="74"/>
      <c r="U84" s="24"/>
      <c r="V84" s="74"/>
      <c r="W84" s="75"/>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c r="E85" s="156"/>
      <c r="F85" s="88"/>
      <c r="G85" s="88"/>
      <c r="H85" s="88"/>
      <c r="I85" s="152"/>
      <c r="J85" s="152"/>
      <c r="K85" s="152"/>
      <c r="L85" s="152"/>
      <c r="M85" s="152"/>
      <c r="N85" s="152"/>
      <c r="O85" s="152"/>
      <c r="P85" s="152"/>
      <c r="Q85" s="152"/>
      <c r="R85" s="152"/>
      <c r="S85" s="152"/>
      <c r="T85" s="89"/>
      <c r="U85" s="26"/>
      <c r="V85" s="89"/>
      <c r="W85" s="90"/>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c r="D89" s="175"/>
      <c r="E89" s="174"/>
      <c r="F89" s="176"/>
      <c r="G89" s="177"/>
      <c r="H89" s="175"/>
      <c r="I89" s="177"/>
      <c r="J89" s="175"/>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c r="D90" s="179"/>
      <c r="E90" s="178"/>
      <c r="F90" s="180"/>
      <c r="G90" s="181"/>
      <c r="H90" s="179"/>
      <c r="I90" s="181"/>
      <c r="J90" s="179"/>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c r="D91" s="179"/>
      <c r="E91" s="178"/>
      <c r="F91" s="180"/>
      <c r="G91" s="181"/>
      <c r="H91" s="179"/>
      <c r="I91" s="181"/>
      <c r="J91" s="179"/>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c r="D92" s="158"/>
      <c r="E92" s="26"/>
      <c r="F92" s="182"/>
      <c r="G92" s="87"/>
      <c r="H92" s="158"/>
      <c r="I92" s="87"/>
      <c r="J92" s="158"/>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v>3</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249" t="s">
        <v>96</v>
      </c>
      <c r="D100" s="249" t="s">
        <v>97</v>
      </c>
      <c r="E100" s="249" t="s">
        <v>98</v>
      </c>
      <c r="F100" s="249" t="s">
        <v>99</v>
      </c>
      <c r="G100" s="249"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v>12</v>
      </c>
      <c r="C101" s="32">
        <v>3</v>
      </c>
      <c r="D101" s="64">
        <v>1</v>
      </c>
      <c r="E101" s="64">
        <v>5</v>
      </c>
      <c r="F101" s="64"/>
      <c r="G101" s="45">
        <v>2</v>
      </c>
      <c r="H101" s="44">
        <v>4</v>
      </c>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c r="C102" s="24"/>
      <c r="D102" s="72"/>
      <c r="E102" s="72"/>
      <c r="F102" s="72"/>
      <c r="G102" s="46"/>
      <c r="H102" s="35"/>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c r="C103" s="25"/>
      <c r="D103" s="76"/>
      <c r="E103" s="76"/>
      <c r="F103" s="76"/>
      <c r="G103" s="48"/>
      <c r="H103" s="47"/>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c r="C104" s="151"/>
      <c r="D104" s="156"/>
      <c r="E104" s="156"/>
      <c r="F104" s="156"/>
      <c r="G104" s="239"/>
      <c r="H104" s="36"/>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251" t="s">
        <v>106</v>
      </c>
      <c r="B106" s="249"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251" t="s">
        <v>21</v>
      </c>
      <c r="B112" s="214">
        <f>SUM(B107:B111)</f>
        <v>0</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6248</v>
      </c>
      <c r="BD202" s="222">
        <f>SUM(BD7:BL112)</f>
        <v>0</v>
      </c>
    </row>
    <row r="203" spans="1:56" ht="19.5" hidden="1" customHeight="1" x14ac:dyDescent="0.2"/>
  </sheetData>
  <mergeCells count="61">
    <mergeCell ref="C99:G99"/>
    <mergeCell ref="H99:H100"/>
    <mergeCell ref="A92:B92"/>
    <mergeCell ref="A95:A96"/>
    <mergeCell ref="B95:B96"/>
    <mergeCell ref="A99:A100"/>
    <mergeCell ref="B99:B100"/>
    <mergeCell ref="D27:E27"/>
    <mergeCell ref="A34:B34"/>
    <mergeCell ref="A37:A38"/>
    <mergeCell ref="B37:B38"/>
    <mergeCell ref="C37:C38"/>
    <mergeCell ref="D37:T37"/>
    <mergeCell ref="A29:B29"/>
    <mergeCell ref="A32:B32"/>
    <mergeCell ref="A33:B33"/>
    <mergeCell ref="A6:W6"/>
    <mergeCell ref="A9:A10"/>
    <mergeCell ref="B9:B10"/>
    <mergeCell ref="C9:C10"/>
    <mergeCell ref="D9:T9"/>
    <mergeCell ref="U9:V9"/>
    <mergeCell ref="W9:W10"/>
    <mergeCell ref="A11:A20"/>
    <mergeCell ref="A27:B28"/>
    <mergeCell ref="C27:C28"/>
    <mergeCell ref="A30:B30"/>
    <mergeCell ref="A31:B31"/>
    <mergeCell ref="A39:A45"/>
    <mergeCell ref="A47:A48"/>
    <mergeCell ref="U37:V37"/>
    <mergeCell ref="W37:W38"/>
    <mergeCell ref="A50:A51"/>
    <mergeCell ref="B50:B51"/>
    <mergeCell ref="C50:C51"/>
    <mergeCell ref="A52:A53"/>
    <mergeCell ref="A54:A55"/>
    <mergeCell ref="A57:B58"/>
    <mergeCell ref="C57:C58"/>
    <mergeCell ref="D57:T57"/>
    <mergeCell ref="U57:U58"/>
    <mergeCell ref="A61:M61"/>
    <mergeCell ref="A62:B63"/>
    <mergeCell ref="C62:C63"/>
    <mergeCell ref="D62:T62"/>
    <mergeCell ref="U62:V62"/>
    <mergeCell ref="W62:W63"/>
    <mergeCell ref="A64:A69"/>
    <mergeCell ref="A89:B89"/>
    <mergeCell ref="A90:B90"/>
    <mergeCell ref="A91:B91"/>
    <mergeCell ref="A87:B88"/>
    <mergeCell ref="C87:D87"/>
    <mergeCell ref="E87:F87"/>
    <mergeCell ref="G87:H87"/>
    <mergeCell ref="A70:A71"/>
    <mergeCell ref="A72:A75"/>
    <mergeCell ref="A76:A77"/>
    <mergeCell ref="A78:A79"/>
    <mergeCell ref="A80:A85"/>
    <mergeCell ref="I87:J87"/>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C39:W48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WVK983051:WWE983062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workbookViewId="0">
      <selection activeCell="B17" sqref="B17"/>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",[4]NOMBRE!B2," - ","( ",[4]NOMBRE!C2,[4]NOMBRE!D2,[4]NOMBRE!E2,[4]NOMBRE!F2,[4]NOMBRE!G2,"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",[4]NOMBRE!B3," - ","( ",[4]NOMBRE!C3,[4]NOMBRE!D3,[4]NOMBRE!E3,[4]NOMBRE!F3,[4]NOMBRE!G3,[4]NOMBRE!H3,"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",[4]NOMBRE!B6," - ","( ",[4]NOMBRE!C6,[4]NOMBRE!D6," )")</f>
        <v>MES: MARZO - ( 03 )</v>
      </c>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",[4]NOMBRE!B7)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259"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24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24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257" t="s">
        <v>30</v>
      </c>
      <c r="B24" s="242" t="s">
        <v>47</v>
      </c>
      <c r="C24" s="258"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c r="C25" s="22">
        <f>SUM(D25:T25)</f>
        <v>0</v>
      </c>
      <c r="D25" s="96"/>
      <c r="E25" s="96"/>
      <c r="F25" s="97"/>
      <c r="G25" s="97"/>
      <c r="H25" s="97"/>
      <c r="I25" s="97"/>
      <c r="J25" s="97"/>
      <c r="K25" s="97"/>
      <c r="L25" s="97"/>
      <c r="M25" s="97"/>
      <c r="N25" s="97"/>
      <c r="O25" s="97"/>
      <c r="P25" s="97"/>
      <c r="Q25" s="97"/>
      <c r="R25" s="97"/>
      <c r="S25" s="97"/>
      <c r="T25" s="98"/>
      <c r="U25" s="96"/>
      <c r="V25" s="98"/>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240" t="s">
        <v>22</v>
      </c>
      <c r="E28" s="241"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c r="E39" s="72"/>
      <c r="F39" s="73"/>
      <c r="G39" s="73"/>
      <c r="H39" s="73"/>
      <c r="I39" s="73"/>
      <c r="J39" s="73"/>
      <c r="K39" s="73"/>
      <c r="L39" s="73"/>
      <c r="M39" s="73"/>
      <c r="N39" s="73"/>
      <c r="O39" s="73"/>
      <c r="P39" s="73"/>
      <c r="Q39" s="73"/>
      <c r="R39" s="73"/>
      <c r="S39" s="73"/>
      <c r="T39" s="74"/>
      <c r="U39" s="24"/>
      <c r="V39" s="74"/>
      <c r="W39" s="75"/>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61</v>
      </c>
      <c r="D40" s="72">
        <v>3</v>
      </c>
      <c r="E40" s="72">
        <v>15</v>
      </c>
      <c r="F40" s="73">
        <v>16</v>
      </c>
      <c r="G40" s="73">
        <v>8</v>
      </c>
      <c r="H40" s="73">
        <v>1</v>
      </c>
      <c r="I40" s="73"/>
      <c r="J40" s="73">
        <v>4</v>
      </c>
      <c r="K40" s="73">
        <v>3</v>
      </c>
      <c r="L40" s="73">
        <v>4</v>
      </c>
      <c r="M40" s="73">
        <v>2</v>
      </c>
      <c r="N40" s="73">
        <v>1</v>
      </c>
      <c r="O40" s="73">
        <v>1</v>
      </c>
      <c r="P40" s="73">
        <v>1</v>
      </c>
      <c r="Q40" s="73"/>
      <c r="R40" s="73">
        <v>1</v>
      </c>
      <c r="S40" s="73">
        <v>1</v>
      </c>
      <c r="T40" s="74"/>
      <c r="U40" s="24">
        <v>25</v>
      </c>
      <c r="V40" s="74">
        <v>36</v>
      </c>
      <c r="W40" s="75">
        <v>61</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475</v>
      </c>
      <c r="D41" s="72">
        <v>1</v>
      </c>
      <c r="E41" s="72">
        <v>21</v>
      </c>
      <c r="F41" s="73">
        <v>25</v>
      </c>
      <c r="G41" s="73">
        <v>13</v>
      </c>
      <c r="H41" s="73">
        <v>18</v>
      </c>
      <c r="I41" s="73">
        <v>22</v>
      </c>
      <c r="J41" s="73">
        <v>24</v>
      </c>
      <c r="K41" s="73">
        <v>37</v>
      </c>
      <c r="L41" s="73">
        <v>48</v>
      </c>
      <c r="M41" s="73">
        <v>59</v>
      </c>
      <c r="N41" s="73">
        <v>57</v>
      </c>
      <c r="O41" s="73">
        <v>53</v>
      </c>
      <c r="P41" s="73">
        <v>43</v>
      </c>
      <c r="Q41" s="73">
        <v>23</v>
      </c>
      <c r="R41" s="73">
        <v>14</v>
      </c>
      <c r="S41" s="73">
        <v>8</v>
      </c>
      <c r="T41" s="74">
        <v>9</v>
      </c>
      <c r="U41" s="24">
        <v>185</v>
      </c>
      <c r="V41" s="74">
        <v>290</v>
      </c>
      <c r="W41" s="75">
        <v>475</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c r="E42" s="72"/>
      <c r="F42" s="73"/>
      <c r="G42" s="73"/>
      <c r="H42" s="73"/>
      <c r="I42" s="73"/>
      <c r="J42" s="73"/>
      <c r="K42" s="73"/>
      <c r="L42" s="73"/>
      <c r="M42" s="73"/>
      <c r="N42" s="73"/>
      <c r="O42" s="73"/>
      <c r="P42" s="73"/>
      <c r="Q42" s="73"/>
      <c r="R42" s="73"/>
      <c r="S42" s="73"/>
      <c r="T42" s="74"/>
      <c r="U42" s="24"/>
      <c r="V42" s="74"/>
      <c r="W42" s="75"/>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68</v>
      </c>
      <c r="D43" s="72">
        <v>5</v>
      </c>
      <c r="E43" s="72">
        <v>18</v>
      </c>
      <c r="F43" s="73">
        <v>19</v>
      </c>
      <c r="G43" s="73">
        <v>4</v>
      </c>
      <c r="H43" s="73">
        <v>4</v>
      </c>
      <c r="I43" s="73">
        <v>2</v>
      </c>
      <c r="J43" s="73"/>
      <c r="K43" s="73"/>
      <c r="L43" s="73">
        <v>2</v>
      </c>
      <c r="M43" s="73">
        <v>1</v>
      </c>
      <c r="N43" s="73">
        <v>2</v>
      </c>
      <c r="O43" s="73">
        <v>6</v>
      </c>
      <c r="P43" s="73">
        <v>4</v>
      </c>
      <c r="Q43" s="73"/>
      <c r="R43" s="73">
        <v>1</v>
      </c>
      <c r="S43" s="73"/>
      <c r="T43" s="74"/>
      <c r="U43" s="24">
        <v>26</v>
      </c>
      <c r="V43" s="74">
        <v>42</v>
      </c>
      <c r="W43" s="75">
        <v>68</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6"/>
      <c r="E44" s="76"/>
      <c r="F44" s="77"/>
      <c r="G44" s="77"/>
      <c r="H44" s="77"/>
      <c r="I44" s="77"/>
      <c r="J44" s="77"/>
      <c r="K44" s="77"/>
      <c r="L44" s="77"/>
      <c r="M44" s="77"/>
      <c r="N44" s="77"/>
      <c r="O44" s="77"/>
      <c r="P44" s="77"/>
      <c r="Q44" s="77"/>
      <c r="R44" s="77"/>
      <c r="S44" s="77"/>
      <c r="T44" s="78"/>
      <c r="U44" s="25"/>
      <c r="V44" s="78"/>
      <c r="W44" s="79"/>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604</v>
      </c>
      <c r="D45" s="81">
        <f>SUM(D39:D44)</f>
        <v>9</v>
      </c>
      <c r="E45" s="81">
        <f t="shared" ref="E45:T45" si="18">SUM(E39:E44)</f>
        <v>54</v>
      </c>
      <c r="F45" s="82">
        <f t="shared" si="18"/>
        <v>60</v>
      </c>
      <c r="G45" s="82">
        <f t="shared" si="18"/>
        <v>25</v>
      </c>
      <c r="H45" s="82">
        <f t="shared" si="18"/>
        <v>23</v>
      </c>
      <c r="I45" s="82">
        <f t="shared" si="18"/>
        <v>24</v>
      </c>
      <c r="J45" s="82">
        <f t="shared" si="18"/>
        <v>28</v>
      </c>
      <c r="K45" s="82">
        <f t="shared" si="18"/>
        <v>40</v>
      </c>
      <c r="L45" s="82">
        <f t="shared" si="18"/>
        <v>54</v>
      </c>
      <c r="M45" s="82">
        <f t="shared" si="18"/>
        <v>62</v>
      </c>
      <c r="N45" s="82">
        <f t="shared" si="18"/>
        <v>60</v>
      </c>
      <c r="O45" s="82">
        <f t="shared" si="18"/>
        <v>60</v>
      </c>
      <c r="P45" s="82">
        <f t="shared" si="18"/>
        <v>48</v>
      </c>
      <c r="Q45" s="82">
        <f t="shared" si="18"/>
        <v>23</v>
      </c>
      <c r="R45" s="82">
        <f t="shared" si="18"/>
        <v>16</v>
      </c>
      <c r="S45" s="82">
        <f t="shared" si="18"/>
        <v>9</v>
      </c>
      <c r="T45" s="83">
        <f t="shared" si="18"/>
        <v>9</v>
      </c>
      <c r="U45" s="84">
        <f>SUM(U39:U44)</f>
        <v>236</v>
      </c>
      <c r="V45" s="83">
        <f>SUM(V39:V44)</f>
        <v>368</v>
      </c>
      <c r="W45" s="29">
        <f>SUM(W39:W44)</f>
        <v>604</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242" t="s">
        <v>44</v>
      </c>
      <c r="B46" s="114" t="s">
        <v>37</v>
      </c>
      <c r="C46" s="30">
        <f t="shared" si="10"/>
        <v>10</v>
      </c>
      <c r="D46" s="96">
        <v>3</v>
      </c>
      <c r="E46" s="96">
        <v>2</v>
      </c>
      <c r="F46" s="97"/>
      <c r="G46" s="97"/>
      <c r="H46" s="97"/>
      <c r="I46" s="97"/>
      <c r="J46" s="97"/>
      <c r="K46" s="97"/>
      <c r="L46" s="97"/>
      <c r="M46" s="97"/>
      <c r="N46" s="97">
        <v>3</v>
      </c>
      <c r="O46" s="97"/>
      <c r="P46" s="97">
        <v>2</v>
      </c>
      <c r="Q46" s="97"/>
      <c r="R46" s="97"/>
      <c r="S46" s="97"/>
      <c r="T46" s="98"/>
      <c r="U46" s="31">
        <v>3</v>
      </c>
      <c r="V46" s="98">
        <v>7</v>
      </c>
      <c r="W46" s="115">
        <v>10</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c r="E47" s="64"/>
      <c r="F47" s="65"/>
      <c r="G47" s="65"/>
      <c r="H47" s="65"/>
      <c r="I47" s="65"/>
      <c r="J47" s="65"/>
      <c r="K47" s="65"/>
      <c r="L47" s="65"/>
      <c r="M47" s="65"/>
      <c r="N47" s="65"/>
      <c r="O47" s="65"/>
      <c r="P47" s="65"/>
      <c r="Q47" s="65"/>
      <c r="R47" s="65"/>
      <c r="S47" s="65"/>
      <c r="T47" s="66"/>
      <c r="U47" s="32"/>
      <c r="V47" s="66"/>
      <c r="W47" s="67"/>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207</v>
      </c>
      <c r="D48" s="87">
        <v>1</v>
      </c>
      <c r="E48" s="87">
        <v>12</v>
      </c>
      <c r="F48" s="88">
        <v>38</v>
      </c>
      <c r="G48" s="88">
        <v>36</v>
      </c>
      <c r="H48" s="88">
        <v>14</v>
      </c>
      <c r="I48" s="88">
        <v>8</v>
      </c>
      <c r="J48" s="88">
        <v>5</v>
      </c>
      <c r="K48" s="88">
        <v>10</v>
      </c>
      <c r="L48" s="88">
        <v>20</v>
      </c>
      <c r="M48" s="88">
        <v>12</v>
      </c>
      <c r="N48" s="88">
        <v>20</v>
      </c>
      <c r="O48" s="88">
        <v>21</v>
      </c>
      <c r="P48" s="88">
        <v>5</v>
      </c>
      <c r="Q48" s="88">
        <v>5</v>
      </c>
      <c r="R48" s="88"/>
      <c r="S48" s="88"/>
      <c r="T48" s="89"/>
      <c r="U48" s="26">
        <v>78</v>
      </c>
      <c r="V48" s="89">
        <v>129</v>
      </c>
      <c r="W48" s="90">
        <v>207</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v>2</v>
      </c>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v>72</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255" t="s">
        <v>25</v>
      </c>
      <c r="B59" s="39" t="s">
        <v>66</v>
      </c>
      <c r="C59" s="19">
        <f>SUM(D59:T59)</f>
        <v>0</v>
      </c>
      <c r="D59" s="97"/>
      <c r="E59" s="97"/>
      <c r="F59" s="97"/>
      <c r="G59" s="97"/>
      <c r="H59" s="97"/>
      <c r="I59" s="135"/>
      <c r="J59" s="135"/>
      <c r="K59" s="135"/>
      <c r="L59" s="135"/>
      <c r="M59" s="135"/>
      <c r="N59" s="135"/>
      <c r="O59" s="135"/>
      <c r="P59" s="135"/>
      <c r="Q59" s="135"/>
      <c r="R59" s="135"/>
      <c r="S59" s="135"/>
      <c r="T59" s="135"/>
      <c r="U59" s="115"/>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260" t="s">
        <v>26</v>
      </c>
      <c r="B60" s="136" t="s">
        <v>67</v>
      </c>
      <c r="C60" s="30">
        <f>SUM(D60:T60)</f>
        <v>0</v>
      </c>
      <c r="D60" s="137"/>
      <c r="E60" s="137"/>
      <c r="F60" s="137"/>
      <c r="G60" s="137"/>
      <c r="H60" s="137"/>
      <c r="I60" s="138"/>
      <c r="J60" s="138"/>
      <c r="K60" s="138"/>
      <c r="L60" s="138"/>
      <c r="M60" s="138"/>
      <c r="N60" s="138"/>
      <c r="O60" s="138"/>
      <c r="P60" s="138"/>
      <c r="Q60" s="138"/>
      <c r="R60" s="138"/>
      <c r="S60" s="138"/>
      <c r="T60" s="138"/>
      <c r="U60" s="139"/>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c r="E64" s="64"/>
      <c r="F64" s="65"/>
      <c r="G64" s="65"/>
      <c r="H64" s="65"/>
      <c r="I64" s="145"/>
      <c r="J64" s="145"/>
      <c r="K64" s="145"/>
      <c r="L64" s="145"/>
      <c r="M64" s="145"/>
      <c r="N64" s="145"/>
      <c r="O64" s="145"/>
      <c r="P64" s="145"/>
      <c r="Q64" s="145"/>
      <c r="R64" s="145"/>
      <c r="S64" s="145"/>
      <c r="T64" s="66"/>
      <c r="U64" s="32"/>
      <c r="V64" s="66"/>
      <c r="W64" s="67"/>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c r="E65" s="72"/>
      <c r="F65" s="73"/>
      <c r="G65" s="73"/>
      <c r="H65" s="73"/>
      <c r="I65" s="149"/>
      <c r="J65" s="149"/>
      <c r="K65" s="149"/>
      <c r="L65" s="149"/>
      <c r="M65" s="149"/>
      <c r="N65" s="149"/>
      <c r="O65" s="149"/>
      <c r="P65" s="149"/>
      <c r="Q65" s="149"/>
      <c r="R65" s="149"/>
      <c r="S65" s="149"/>
      <c r="T65" s="74"/>
      <c r="U65" s="24"/>
      <c r="V65" s="74"/>
      <c r="W65" s="75"/>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0</v>
      </c>
      <c r="D66" s="148"/>
      <c r="E66" s="72"/>
      <c r="F66" s="73"/>
      <c r="G66" s="73"/>
      <c r="H66" s="73"/>
      <c r="I66" s="149"/>
      <c r="J66" s="149"/>
      <c r="K66" s="149"/>
      <c r="L66" s="149"/>
      <c r="M66" s="149"/>
      <c r="N66" s="149"/>
      <c r="O66" s="149"/>
      <c r="P66" s="149"/>
      <c r="Q66" s="149"/>
      <c r="R66" s="149"/>
      <c r="S66" s="149"/>
      <c r="T66" s="74"/>
      <c r="U66" s="24"/>
      <c r="V66" s="74"/>
      <c r="W66" s="75"/>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t="str">
        <f t="shared" si="23"/>
        <v/>
      </c>
      <c r="BG66" s="133"/>
      <c r="BH66" s="133"/>
      <c r="BI66" s="133"/>
      <c r="BK66" s="133"/>
      <c r="BL66" s="133"/>
      <c r="BM66" s="133"/>
      <c r="BN66" s="133"/>
      <c r="BO66" s="133"/>
    </row>
    <row r="67" spans="1:67" ht="15.75" customHeight="1" x14ac:dyDescent="0.15">
      <c r="A67" s="323"/>
      <c r="B67" s="147" t="s">
        <v>58</v>
      </c>
      <c r="C67" s="17">
        <f t="shared" si="19"/>
        <v>0</v>
      </c>
      <c r="D67" s="148"/>
      <c r="E67" s="72"/>
      <c r="F67" s="73"/>
      <c r="G67" s="73"/>
      <c r="H67" s="73"/>
      <c r="I67" s="149"/>
      <c r="J67" s="149"/>
      <c r="K67" s="149"/>
      <c r="L67" s="149"/>
      <c r="M67" s="149"/>
      <c r="N67" s="149"/>
      <c r="O67" s="149"/>
      <c r="P67" s="149"/>
      <c r="Q67" s="149"/>
      <c r="R67" s="149"/>
      <c r="S67" s="149"/>
      <c r="T67" s="74"/>
      <c r="U67" s="24"/>
      <c r="V67" s="74"/>
      <c r="W67" s="75"/>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c r="E68" s="72"/>
      <c r="F68" s="73"/>
      <c r="G68" s="73"/>
      <c r="H68" s="73"/>
      <c r="I68" s="149"/>
      <c r="J68" s="149"/>
      <c r="K68" s="149"/>
      <c r="L68" s="149"/>
      <c r="M68" s="149"/>
      <c r="N68" s="149"/>
      <c r="O68" s="149"/>
      <c r="P68" s="149"/>
      <c r="Q68" s="149"/>
      <c r="R68" s="149"/>
      <c r="S68" s="149"/>
      <c r="T68" s="74"/>
      <c r="U68" s="24"/>
      <c r="V68" s="74"/>
      <c r="W68" s="75"/>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c r="E69" s="87"/>
      <c r="F69" s="88"/>
      <c r="G69" s="88"/>
      <c r="H69" s="88"/>
      <c r="I69" s="152"/>
      <c r="J69" s="152"/>
      <c r="K69" s="152"/>
      <c r="L69" s="152"/>
      <c r="M69" s="152"/>
      <c r="N69" s="152"/>
      <c r="O69" s="152"/>
      <c r="P69" s="152"/>
      <c r="Q69" s="152"/>
      <c r="R69" s="152"/>
      <c r="S69" s="152"/>
      <c r="T69" s="89"/>
      <c r="U69" s="26"/>
      <c r="V69" s="89"/>
      <c r="W69" s="90"/>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c r="E70" s="153"/>
      <c r="F70" s="65"/>
      <c r="G70" s="65"/>
      <c r="H70" s="65"/>
      <c r="I70" s="154"/>
      <c r="J70" s="154"/>
      <c r="K70" s="154"/>
      <c r="L70" s="154"/>
      <c r="M70" s="154"/>
      <c r="N70" s="154"/>
      <c r="O70" s="154"/>
      <c r="P70" s="154"/>
      <c r="Q70" s="154"/>
      <c r="R70" s="154"/>
      <c r="S70" s="154"/>
      <c r="T70" s="155"/>
      <c r="U70" s="32"/>
      <c r="V70" s="66"/>
      <c r="W70" s="67"/>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c r="E71" s="156"/>
      <c r="F71" s="88"/>
      <c r="G71" s="88"/>
      <c r="H71" s="88"/>
      <c r="I71" s="157"/>
      <c r="J71" s="157"/>
      <c r="K71" s="157"/>
      <c r="L71" s="157"/>
      <c r="M71" s="157"/>
      <c r="N71" s="157"/>
      <c r="O71" s="157"/>
      <c r="P71" s="157"/>
      <c r="Q71" s="157"/>
      <c r="R71" s="157"/>
      <c r="S71" s="157"/>
      <c r="T71" s="158"/>
      <c r="U71" s="26"/>
      <c r="V71" s="89"/>
      <c r="W71" s="90"/>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c r="E72" s="153"/>
      <c r="F72" s="65"/>
      <c r="G72" s="65"/>
      <c r="H72" s="65"/>
      <c r="I72" s="154"/>
      <c r="J72" s="154"/>
      <c r="K72" s="154"/>
      <c r="L72" s="154"/>
      <c r="M72" s="154"/>
      <c r="N72" s="154"/>
      <c r="O72" s="154"/>
      <c r="P72" s="154"/>
      <c r="Q72" s="154"/>
      <c r="R72" s="154"/>
      <c r="S72" s="154"/>
      <c r="T72" s="155"/>
      <c r="U72" s="32"/>
      <c r="V72" s="66"/>
      <c r="W72" s="67"/>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c r="E73" s="159"/>
      <c r="F73" s="73"/>
      <c r="G73" s="73"/>
      <c r="H73" s="73"/>
      <c r="I73" s="160"/>
      <c r="J73" s="160"/>
      <c r="K73" s="160"/>
      <c r="L73" s="160"/>
      <c r="M73" s="160"/>
      <c r="N73" s="160"/>
      <c r="O73" s="160"/>
      <c r="P73" s="160"/>
      <c r="Q73" s="160"/>
      <c r="R73" s="160"/>
      <c r="S73" s="160"/>
      <c r="T73" s="161"/>
      <c r="U73" s="24"/>
      <c r="V73" s="74"/>
      <c r="W73" s="75"/>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c r="E74" s="159"/>
      <c r="F74" s="73"/>
      <c r="G74" s="73"/>
      <c r="H74" s="73"/>
      <c r="I74" s="160"/>
      <c r="J74" s="160"/>
      <c r="K74" s="160"/>
      <c r="L74" s="160"/>
      <c r="M74" s="160"/>
      <c r="N74" s="160"/>
      <c r="O74" s="160"/>
      <c r="P74" s="160"/>
      <c r="Q74" s="160"/>
      <c r="R74" s="160"/>
      <c r="S74" s="160"/>
      <c r="T74" s="161"/>
      <c r="U74" s="24"/>
      <c r="V74" s="74"/>
      <c r="W74" s="75"/>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c r="E75" s="156"/>
      <c r="F75" s="88"/>
      <c r="G75" s="88"/>
      <c r="H75" s="88"/>
      <c r="I75" s="157"/>
      <c r="J75" s="157"/>
      <c r="K75" s="157"/>
      <c r="L75" s="157"/>
      <c r="M75" s="157"/>
      <c r="N75" s="157"/>
      <c r="O75" s="157"/>
      <c r="P75" s="157"/>
      <c r="Q75" s="157"/>
      <c r="R75" s="157"/>
      <c r="S75" s="157"/>
      <c r="T75" s="158"/>
      <c r="U75" s="26"/>
      <c r="V75" s="89"/>
      <c r="W75" s="90"/>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c r="E76" s="162"/>
      <c r="F76" s="65"/>
      <c r="G76" s="65"/>
      <c r="H76" s="65"/>
      <c r="I76" s="145"/>
      <c r="J76" s="145"/>
      <c r="K76" s="145"/>
      <c r="L76" s="145"/>
      <c r="M76" s="145"/>
      <c r="N76" s="145"/>
      <c r="O76" s="145"/>
      <c r="P76" s="145"/>
      <c r="Q76" s="145"/>
      <c r="R76" s="145"/>
      <c r="S76" s="145"/>
      <c r="T76" s="66"/>
      <c r="U76" s="32"/>
      <c r="V76" s="66"/>
      <c r="W76" s="67"/>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c r="E77" s="163"/>
      <c r="F77" s="88"/>
      <c r="G77" s="88"/>
      <c r="H77" s="88"/>
      <c r="I77" s="152"/>
      <c r="J77" s="152"/>
      <c r="K77" s="152"/>
      <c r="L77" s="152"/>
      <c r="M77" s="152"/>
      <c r="N77" s="152"/>
      <c r="O77" s="152"/>
      <c r="P77" s="152"/>
      <c r="Q77" s="152"/>
      <c r="R77" s="152"/>
      <c r="S77" s="152"/>
      <c r="T77" s="89"/>
      <c r="U77" s="26"/>
      <c r="V77" s="89"/>
      <c r="W77" s="90"/>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c r="E78" s="153"/>
      <c r="F78" s="65"/>
      <c r="G78" s="65"/>
      <c r="H78" s="65"/>
      <c r="I78" s="145"/>
      <c r="J78" s="145"/>
      <c r="K78" s="145"/>
      <c r="L78" s="145"/>
      <c r="M78" s="145"/>
      <c r="N78" s="145"/>
      <c r="O78" s="145"/>
      <c r="P78" s="145"/>
      <c r="Q78" s="145"/>
      <c r="R78" s="145"/>
      <c r="S78" s="145"/>
      <c r="T78" s="66"/>
      <c r="U78" s="32"/>
      <c r="V78" s="66"/>
      <c r="W78" s="67"/>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c r="E79" s="156"/>
      <c r="F79" s="88"/>
      <c r="G79" s="88"/>
      <c r="H79" s="88"/>
      <c r="I79" s="152"/>
      <c r="J79" s="152"/>
      <c r="K79" s="152"/>
      <c r="L79" s="152"/>
      <c r="M79" s="152"/>
      <c r="N79" s="152"/>
      <c r="O79" s="152"/>
      <c r="P79" s="152"/>
      <c r="Q79" s="152"/>
      <c r="R79" s="152"/>
      <c r="S79" s="152"/>
      <c r="T79" s="89"/>
      <c r="U79" s="26"/>
      <c r="V79" s="89"/>
      <c r="W79" s="90"/>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c r="E80" s="153"/>
      <c r="F80" s="65"/>
      <c r="G80" s="65"/>
      <c r="H80" s="65"/>
      <c r="I80" s="145"/>
      <c r="J80" s="145"/>
      <c r="K80" s="145"/>
      <c r="L80" s="145"/>
      <c r="M80" s="145"/>
      <c r="N80" s="145"/>
      <c r="O80" s="145"/>
      <c r="P80" s="145"/>
      <c r="Q80" s="145"/>
      <c r="R80" s="145"/>
      <c r="S80" s="145"/>
      <c r="T80" s="66"/>
      <c r="U80" s="32"/>
      <c r="V80" s="66"/>
      <c r="W80" s="67"/>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c r="E81" s="159"/>
      <c r="F81" s="73"/>
      <c r="G81" s="73"/>
      <c r="H81" s="73"/>
      <c r="I81" s="149"/>
      <c r="J81" s="149"/>
      <c r="K81" s="149"/>
      <c r="L81" s="149"/>
      <c r="M81" s="149"/>
      <c r="N81" s="149"/>
      <c r="O81" s="149"/>
      <c r="P81" s="149"/>
      <c r="Q81" s="149"/>
      <c r="R81" s="149"/>
      <c r="S81" s="149"/>
      <c r="T81" s="74"/>
      <c r="U81" s="24"/>
      <c r="V81" s="74"/>
      <c r="W81" s="75"/>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c r="E82" s="159"/>
      <c r="F82" s="73"/>
      <c r="G82" s="73"/>
      <c r="H82" s="73"/>
      <c r="I82" s="149"/>
      <c r="J82" s="149"/>
      <c r="K82" s="149"/>
      <c r="L82" s="149"/>
      <c r="M82" s="149"/>
      <c r="N82" s="149"/>
      <c r="O82" s="149"/>
      <c r="P82" s="149"/>
      <c r="Q82" s="149"/>
      <c r="R82" s="149"/>
      <c r="S82" s="149"/>
      <c r="T82" s="74"/>
      <c r="U82" s="24"/>
      <c r="V82" s="74"/>
      <c r="W82" s="75"/>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c r="E83" s="159"/>
      <c r="F83" s="73"/>
      <c r="G83" s="73"/>
      <c r="H83" s="73"/>
      <c r="I83" s="149"/>
      <c r="J83" s="149"/>
      <c r="K83" s="149"/>
      <c r="L83" s="149"/>
      <c r="M83" s="149"/>
      <c r="N83" s="149"/>
      <c r="O83" s="149"/>
      <c r="P83" s="149"/>
      <c r="Q83" s="149"/>
      <c r="R83" s="149"/>
      <c r="S83" s="149"/>
      <c r="T83" s="74"/>
      <c r="U83" s="24"/>
      <c r="V83" s="74"/>
      <c r="W83" s="75"/>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c r="E84" s="159"/>
      <c r="F84" s="73"/>
      <c r="G84" s="73"/>
      <c r="H84" s="73"/>
      <c r="I84" s="149"/>
      <c r="J84" s="149"/>
      <c r="K84" s="149"/>
      <c r="L84" s="149"/>
      <c r="M84" s="149"/>
      <c r="N84" s="149"/>
      <c r="O84" s="149"/>
      <c r="P84" s="149"/>
      <c r="Q84" s="149"/>
      <c r="R84" s="149"/>
      <c r="S84" s="149"/>
      <c r="T84" s="74"/>
      <c r="U84" s="24"/>
      <c r="V84" s="74"/>
      <c r="W84" s="75"/>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c r="E85" s="156"/>
      <c r="F85" s="88"/>
      <c r="G85" s="88"/>
      <c r="H85" s="88"/>
      <c r="I85" s="152"/>
      <c r="J85" s="152"/>
      <c r="K85" s="152"/>
      <c r="L85" s="152"/>
      <c r="M85" s="152"/>
      <c r="N85" s="152"/>
      <c r="O85" s="152"/>
      <c r="P85" s="152"/>
      <c r="Q85" s="152"/>
      <c r="R85" s="152"/>
      <c r="S85" s="152"/>
      <c r="T85" s="89"/>
      <c r="U85" s="26"/>
      <c r="V85" s="89"/>
      <c r="W85" s="90"/>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c r="D89" s="175"/>
      <c r="E89" s="174"/>
      <c r="F89" s="176"/>
      <c r="G89" s="177"/>
      <c r="H89" s="175"/>
      <c r="I89" s="177"/>
      <c r="J89" s="175"/>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c r="D90" s="179"/>
      <c r="E90" s="178"/>
      <c r="F90" s="180"/>
      <c r="G90" s="181"/>
      <c r="H90" s="179"/>
      <c r="I90" s="181"/>
      <c r="J90" s="179"/>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c r="D91" s="179"/>
      <c r="E91" s="178"/>
      <c r="F91" s="180"/>
      <c r="G91" s="181"/>
      <c r="H91" s="179"/>
      <c r="I91" s="181"/>
      <c r="J91" s="179"/>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c r="D92" s="158"/>
      <c r="E92" s="26"/>
      <c r="F92" s="182"/>
      <c r="G92" s="87"/>
      <c r="H92" s="158"/>
      <c r="I92" s="87"/>
      <c r="J92" s="158"/>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v>3</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260" t="s">
        <v>96</v>
      </c>
      <c r="D100" s="260" t="s">
        <v>97</v>
      </c>
      <c r="E100" s="260" t="s">
        <v>98</v>
      </c>
      <c r="F100" s="260" t="s">
        <v>99</v>
      </c>
      <c r="G100" s="260"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v>16</v>
      </c>
      <c r="C101" s="32">
        <v>1</v>
      </c>
      <c r="D101" s="64">
        <v>2</v>
      </c>
      <c r="E101" s="64">
        <v>15</v>
      </c>
      <c r="F101" s="64">
        <v>17</v>
      </c>
      <c r="G101" s="45">
        <v>2</v>
      </c>
      <c r="H101" s="44">
        <v>9</v>
      </c>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c r="C102" s="24"/>
      <c r="D102" s="72"/>
      <c r="E102" s="72"/>
      <c r="F102" s="72"/>
      <c r="G102" s="46"/>
      <c r="H102" s="35"/>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c r="C103" s="25"/>
      <c r="D103" s="76"/>
      <c r="E103" s="76"/>
      <c r="F103" s="76"/>
      <c r="G103" s="48"/>
      <c r="H103" s="47"/>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c r="C104" s="151"/>
      <c r="D104" s="156"/>
      <c r="E104" s="156"/>
      <c r="F104" s="156"/>
      <c r="G104" s="239"/>
      <c r="H104" s="36"/>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256" t="s">
        <v>106</v>
      </c>
      <c r="B106" s="260"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256" t="s">
        <v>21</v>
      </c>
      <c r="B112" s="214">
        <f>SUM(B107:B111)</f>
        <v>0</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5839</v>
      </c>
      <c r="BD202" s="222">
        <f>SUM(BD7:BL112)</f>
        <v>0</v>
      </c>
    </row>
    <row r="203" spans="1:56" ht="19.5" hidden="1" customHeight="1" x14ac:dyDescent="0.2"/>
  </sheetData>
  <mergeCells count="61">
    <mergeCell ref="G87:H87"/>
    <mergeCell ref="I87:J87"/>
    <mergeCell ref="A92:B92"/>
    <mergeCell ref="A95:A96"/>
    <mergeCell ref="B95:B96"/>
    <mergeCell ref="A89:B89"/>
    <mergeCell ref="A90:B90"/>
    <mergeCell ref="A91:B91"/>
    <mergeCell ref="W62:W63"/>
    <mergeCell ref="A64:A69"/>
    <mergeCell ref="A70:A71"/>
    <mergeCell ref="A72:A75"/>
    <mergeCell ref="A76:A77"/>
    <mergeCell ref="D27:E27"/>
    <mergeCell ref="A34:B34"/>
    <mergeCell ref="A37:A38"/>
    <mergeCell ref="B37:B38"/>
    <mergeCell ref="C37:C38"/>
    <mergeCell ref="D37:T37"/>
    <mergeCell ref="A31:B31"/>
    <mergeCell ref="A32:B32"/>
    <mergeCell ref="A33:B33"/>
    <mergeCell ref="D57:T57"/>
    <mergeCell ref="U57:U58"/>
    <mergeCell ref="U62:V62"/>
    <mergeCell ref="A99:A100"/>
    <mergeCell ref="B99:B100"/>
    <mergeCell ref="C99:G99"/>
    <mergeCell ref="H99:H100"/>
    <mergeCell ref="A61:M61"/>
    <mergeCell ref="A62:B63"/>
    <mergeCell ref="C62:C63"/>
    <mergeCell ref="D62:T62"/>
    <mergeCell ref="A78:A79"/>
    <mergeCell ref="A80:A85"/>
    <mergeCell ref="A87:B88"/>
    <mergeCell ref="C87:D87"/>
    <mergeCell ref="E87:F87"/>
    <mergeCell ref="C50:C51"/>
    <mergeCell ref="A52:A53"/>
    <mergeCell ref="A54:A55"/>
    <mergeCell ref="A57:B58"/>
    <mergeCell ref="C57:C58"/>
    <mergeCell ref="A50:A51"/>
    <mergeCell ref="B50:B51"/>
    <mergeCell ref="A47:A48"/>
    <mergeCell ref="A29:B29"/>
    <mergeCell ref="A6:W6"/>
    <mergeCell ref="A9:A10"/>
    <mergeCell ref="B9:B10"/>
    <mergeCell ref="C9:C10"/>
    <mergeCell ref="D9:T9"/>
    <mergeCell ref="U9:V9"/>
    <mergeCell ref="W9:W10"/>
    <mergeCell ref="A11:A20"/>
    <mergeCell ref="A27:B28"/>
    <mergeCell ref="C27:C28"/>
    <mergeCell ref="U37:V37"/>
    <mergeCell ref="W37:W38"/>
    <mergeCell ref="A39:A45"/>
    <mergeCell ref="A30:B30"/>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C39:W48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WVK983051:WWE983062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workbookViewId="0">
      <selection activeCell="F4" sqref="F4"/>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",[5]NOMBRE!B2," - ","( ",[5]NOMBRE!C2,[5]NOMBRE!D2,[5]NOMBRE!E2,[5]NOMBRE!F2,[5]NOMBRE!G2,"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",[5]NOMBRE!B3," - ","( ",[5]NOMBRE!C3,[5]NOMBRE!D3,[5]NOMBRE!E3,[5]NOMBRE!F3,[5]NOMBRE!G3,[5]NOMBRE!H3,"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",[5]NOMBRE!B6," - ","( ",[5]NOMBRE!C6,[5]NOMBRE!D6," )")</f>
        <v>MES: ABRIL - ( 04 )</v>
      </c>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",[5]NOMBRE!B7)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266"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24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24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264" t="s">
        <v>30</v>
      </c>
      <c r="B24" s="242" t="s">
        <v>47</v>
      </c>
      <c r="C24" s="265"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c r="C25" s="22">
        <f>SUM(D25:T25)</f>
        <v>0</v>
      </c>
      <c r="D25" s="96"/>
      <c r="E25" s="96"/>
      <c r="F25" s="97"/>
      <c r="G25" s="97"/>
      <c r="H25" s="97"/>
      <c r="I25" s="97"/>
      <c r="J25" s="97"/>
      <c r="K25" s="97"/>
      <c r="L25" s="97"/>
      <c r="M25" s="97"/>
      <c r="N25" s="97"/>
      <c r="O25" s="97"/>
      <c r="P25" s="97"/>
      <c r="Q25" s="97"/>
      <c r="R25" s="97"/>
      <c r="S25" s="97"/>
      <c r="T25" s="98"/>
      <c r="U25" s="96"/>
      <c r="V25" s="98"/>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240" t="s">
        <v>22</v>
      </c>
      <c r="E28" s="241"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c r="E39" s="72"/>
      <c r="F39" s="73"/>
      <c r="G39" s="73"/>
      <c r="H39" s="73"/>
      <c r="I39" s="73"/>
      <c r="J39" s="73"/>
      <c r="K39" s="73"/>
      <c r="L39" s="73"/>
      <c r="M39" s="73"/>
      <c r="N39" s="73"/>
      <c r="O39" s="73"/>
      <c r="P39" s="73"/>
      <c r="Q39" s="73"/>
      <c r="R39" s="73"/>
      <c r="S39" s="73"/>
      <c r="T39" s="74"/>
      <c r="U39" s="24"/>
      <c r="V39" s="74"/>
      <c r="W39" s="75"/>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99</v>
      </c>
      <c r="D40" s="72">
        <v>3</v>
      </c>
      <c r="E40" s="72">
        <v>38</v>
      </c>
      <c r="F40" s="73">
        <v>13</v>
      </c>
      <c r="G40" s="73">
        <v>8</v>
      </c>
      <c r="H40" s="73">
        <v>5</v>
      </c>
      <c r="I40" s="73">
        <v>3</v>
      </c>
      <c r="J40" s="73">
        <v>5</v>
      </c>
      <c r="K40" s="73">
        <v>4</v>
      </c>
      <c r="L40" s="73">
        <v>6</v>
      </c>
      <c r="M40" s="73">
        <v>6</v>
      </c>
      <c r="N40" s="73">
        <v>3</v>
      </c>
      <c r="O40" s="73">
        <v>4</v>
      </c>
      <c r="P40" s="73"/>
      <c r="Q40" s="73">
        <v>1</v>
      </c>
      <c r="R40" s="73"/>
      <c r="S40" s="73"/>
      <c r="T40" s="74"/>
      <c r="U40" s="24">
        <v>44</v>
      </c>
      <c r="V40" s="74">
        <v>55</v>
      </c>
      <c r="W40" s="75">
        <v>99</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443</v>
      </c>
      <c r="D41" s="72"/>
      <c r="E41" s="72">
        <v>16</v>
      </c>
      <c r="F41" s="73">
        <v>19</v>
      </c>
      <c r="G41" s="73">
        <v>11</v>
      </c>
      <c r="H41" s="73">
        <v>16</v>
      </c>
      <c r="I41" s="73">
        <v>28</v>
      </c>
      <c r="J41" s="73">
        <v>27</v>
      </c>
      <c r="K41" s="73">
        <v>28</v>
      </c>
      <c r="L41" s="73">
        <v>35</v>
      </c>
      <c r="M41" s="73">
        <v>55</v>
      </c>
      <c r="N41" s="73">
        <v>51</v>
      </c>
      <c r="O41" s="73">
        <v>51</v>
      </c>
      <c r="P41" s="73">
        <v>50</v>
      </c>
      <c r="Q41" s="73">
        <v>26</v>
      </c>
      <c r="R41" s="73">
        <v>14</v>
      </c>
      <c r="S41" s="73">
        <v>8</v>
      </c>
      <c r="T41" s="74">
        <v>8</v>
      </c>
      <c r="U41" s="24">
        <v>175</v>
      </c>
      <c r="V41" s="74">
        <v>268</v>
      </c>
      <c r="W41" s="75">
        <v>443</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c r="E42" s="72"/>
      <c r="F42" s="73"/>
      <c r="G42" s="73"/>
      <c r="H42" s="73"/>
      <c r="I42" s="73"/>
      <c r="J42" s="73"/>
      <c r="K42" s="73"/>
      <c r="L42" s="73"/>
      <c r="M42" s="73"/>
      <c r="N42" s="73"/>
      <c r="O42" s="73"/>
      <c r="P42" s="73"/>
      <c r="Q42" s="73"/>
      <c r="R42" s="73"/>
      <c r="S42" s="73"/>
      <c r="T42" s="74"/>
      <c r="U42" s="24"/>
      <c r="V42" s="74"/>
      <c r="W42" s="75"/>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53</v>
      </c>
      <c r="D43" s="72">
        <v>6</v>
      </c>
      <c r="E43" s="72">
        <v>18</v>
      </c>
      <c r="F43" s="73">
        <v>15</v>
      </c>
      <c r="G43" s="73">
        <v>3</v>
      </c>
      <c r="H43" s="73">
        <v>5</v>
      </c>
      <c r="I43" s="73"/>
      <c r="J43" s="73"/>
      <c r="K43" s="73">
        <v>3</v>
      </c>
      <c r="L43" s="73"/>
      <c r="M43" s="73"/>
      <c r="N43" s="73"/>
      <c r="O43" s="73">
        <v>1</v>
      </c>
      <c r="P43" s="73">
        <v>1</v>
      </c>
      <c r="Q43" s="73">
        <v>1</v>
      </c>
      <c r="R43" s="73"/>
      <c r="S43" s="73"/>
      <c r="T43" s="74"/>
      <c r="U43" s="24">
        <v>31</v>
      </c>
      <c r="V43" s="74">
        <v>22</v>
      </c>
      <c r="W43" s="75">
        <v>53</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6"/>
      <c r="E44" s="76"/>
      <c r="F44" s="77"/>
      <c r="G44" s="77"/>
      <c r="H44" s="77"/>
      <c r="I44" s="77"/>
      <c r="J44" s="77"/>
      <c r="K44" s="77"/>
      <c r="L44" s="77"/>
      <c r="M44" s="77"/>
      <c r="N44" s="77"/>
      <c r="O44" s="77"/>
      <c r="P44" s="77"/>
      <c r="Q44" s="77"/>
      <c r="R44" s="77"/>
      <c r="S44" s="77"/>
      <c r="T44" s="78"/>
      <c r="U44" s="25"/>
      <c r="V44" s="78"/>
      <c r="W44" s="79"/>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595</v>
      </c>
      <c r="D45" s="81">
        <f>SUM(D39:D44)</f>
        <v>9</v>
      </c>
      <c r="E45" s="81">
        <f t="shared" ref="E45:T45" si="18">SUM(E39:E44)</f>
        <v>72</v>
      </c>
      <c r="F45" s="82">
        <f t="shared" si="18"/>
        <v>47</v>
      </c>
      <c r="G45" s="82">
        <f t="shared" si="18"/>
        <v>22</v>
      </c>
      <c r="H45" s="82">
        <f t="shared" si="18"/>
        <v>26</v>
      </c>
      <c r="I45" s="82">
        <f t="shared" si="18"/>
        <v>31</v>
      </c>
      <c r="J45" s="82">
        <f t="shared" si="18"/>
        <v>32</v>
      </c>
      <c r="K45" s="82">
        <f t="shared" si="18"/>
        <v>35</v>
      </c>
      <c r="L45" s="82">
        <f t="shared" si="18"/>
        <v>41</v>
      </c>
      <c r="M45" s="82">
        <f t="shared" si="18"/>
        <v>61</v>
      </c>
      <c r="N45" s="82">
        <f t="shared" si="18"/>
        <v>54</v>
      </c>
      <c r="O45" s="82">
        <f t="shared" si="18"/>
        <v>56</v>
      </c>
      <c r="P45" s="82">
        <f t="shared" si="18"/>
        <v>51</v>
      </c>
      <c r="Q45" s="82">
        <f t="shared" si="18"/>
        <v>28</v>
      </c>
      <c r="R45" s="82">
        <f t="shared" si="18"/>
        <v>14</v>
      </c>
      <c r="S45" s="82">
        <f t="shared" si="18"/>
        <v>8</v>
      </c>
      <c r="T45" s="83">
        <f t="shared" si="18"/>
        <v>8</v>
      </c>
      <c r="U45" s="84">
        <f>SUM(U39:U44)</f>
        <v>250</v>
      </c>
      <c r="V45" s="83">
        <f>SUM(V39:V44)</f>
        <v>345</v>
      </c>
      <c r="W45" s="29">
        <f>SUM(W39:W44)</f>
        <v>595</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242" t="s">
        <v>44</v>
      </c>
      <c r="B46" s="114" t="s">
        <v>37</v>
      </c>
      <c r="C46" s="30">
        <f t="shared" si="10"/>
        <v>16</v>
      </c>
      <c r="D46" s="96">
        <v>8</v>
      </c>
      <c r="E46" s="96">
        <v>3</v>
      </c>
      <c r="F46" s="97">
        <v>1</v>
      </c>
      <c r="G46" s="97">
        <v>1</v>
      </c>
      <c r="H46" s="97"/>
      <c r="I46" s="97"/>
      <c r="J46" s="97">
        <v>1</v>
      </c>
      <c r="K46" s="97"/>
      <c r="L46" s="97">
        <v>1</v>
      </c>
      <c r="M46" s="97">
        <v>1</v>
      </c>
      <c r="N46" s="97"/>
      <c r="O46" s="97"/>
      <c r="P46" s="97"/>
      <c r="Q46" s="97"/>
      <c r="R46" s="97"/>
      <c r="S46" s="97"/>
      <c r="T46" s="98"/>
      <c r="U46" s="31">
        <v>5</v>
      </c>
      <c r="V46" s="98">
        <v>11</v>
      </c>
      <c r="W46" s="115">
        <v>16</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c r="E47" s="64"/>
      <c r="F47" s="65"/>
      <c r="G47" s="65"/>
      <c r="H47" s="65"/>
      <c r="I47" s="65"/>
      <c r="J47" s="65"/>
      <c r="K47" s="65"/>
      <c r="L47" s="65"/>
      <c r="M47" s="65"/>
      <c r="N47" s="65"/>
      <c r="O47" s="65"/>
      <c r="P47" s="65"/>
      <c r="Q47" s="65"/>
      <c r="R47" s="65"/>
      <c r="S47" s="65"/>
      <c r="T47" s="66"/>
      <c r="U47" s="32"/>
      <c r="V47" s="66"/>
      <c r="W47" s="67"/>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215</v>
      </c>
      <c r="D48" s="87">
        <v>3</v>
      </c>
      <c r="E48" s="87">
        <v>21</v>
      </c>
      <c r="F48" s="88">
        <v>46</v>
      </c>
      <c r="G48" s="88">
        <v>43</v>
      </c>
      <c r="H48" s="88">
        <v>10</v>
      </c>
      <c r="I48" s="88">
        <v>2</v>
      </c>
      <c r="J48" s="88">
        <v>11</v>
      </c>
      <c r="K48" s="88">
        <v>14</v>
      </c>
      <c r="L48" s="88">
        <v>7</v>
      </c>
      <c r="M48" s="88">
        <v>12</v>
      </c>
      <c r="N48" s="88">
        <v>17</v>
      </c>
      <c r="O48" s="88">
        <v>18</v>
      </c>
      <c r="P48" s="88">
        <v>5</v>
      </c>
      <c r="Q48" s="88">
        <v>4</v>
      </c>
      <c r="R48" s="88"/>
      <c r="S48" s="88">
        <v>2</v>
      </c>
      <c r="T48" s="89"/>
      <c r="U48" s="26">
        <v>89</v>
      </c>
      <c r="V48" s="89">
        <v>126</v>
      </c>
      <c r="W48" s="90">
        <v>215</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v>1</v>
      </c>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v>72</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262" t="s">
        <v>25</v>
      </c>
      <c r="B59" s="39" t="s">
        <v>66</v>
      </c>
      <c r="C59" s="19">
        <f>SUM(D59:T59)</f>
        <v>0</v>
      </c>
      <c r="D59" s="97"/>
      <c r="E59" s="97"/>
      <c r="F59" s="97"/>
      <c r="G59" s="97"/>
      <c r="H59" s="97"/>
      <c r="I59" s="135"/>
      <c r="J59" s="135"/>
      <c r="K59" s="135"/>
      <c r="L59" s="135"/>
      <c r="M59" s="135"/>
      <c r="N59" s="135"/>
      <c r="O59" s="135"/>
      <c r="P59" s="135"/>
      <c r="Q59" s="135"/>
      <c r="R59" s="135"/>
      <c r="S59" s="135"/>
      <c r="T59" s="135"/>
      <c r="U59" s="115"/>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261" t="s">
        <v>26</v>
      </c>
      <c r="B60" s="136" t="s">
        <v>67</v>
      </c>
      <c r="C60" s="30">
        <f>SUM(D60:T60)</f>
        <v>0</v>
      </c>
      <c r="D60" s="137"/>
      <c r="E60" s="137"/>
      <c r="F60" s="137"/>
      <c r="G60" s="137"/>
      <c r="H60" s="137"/>
      <c r="I60" s="138"/>
      <c r="J60" s="138"/>
      <c r="K60" s="138"/>
      <c r="L60" s="138"/>
      <c r="M60" s="138"/>
      <c r="N60" s="138"/>
      <c r="O60" s="138"/>
      <c r="P60" s="138"/>
      <c r="Q60" s="138"/>
      <c r="R60" s="138"/>
      <c r="S60" s="138"/>
      <c r="T60" s="138"/>
      <c r="U60" s="139"/>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c r="E64" s="64"/>
      <c r="F64" s="65"/>
      <c r="G64" s="65"/>
      <c r="H64" s="65"/>
      <c r="I64" s="145"/>
      <c r="J64" s="145"/>
      <c r="K64" s="145"/>
      <c r="L64" s="145"/>
      <c r="M64" s="145"/>
      <c r="N64" s="145"/>
      <c r="O64" s="145"/>
      <c r="P64" s="145"/>
      <c r="Q64" s="145"/>
      <c r="R64" s="145"/>
      <c r="S64" s="145"/>
      <c r="T64" s="66"/>
      <c r="U64" s="32"/>
      <c r="V64" s="66"/>
      <c r="W64" s="67"/>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c r="E65" s="72"/>
      <c r="F65" s="73"/>
      <c r="G65" s="73"/>
      <c r="H65" s="73"/>
      <c r="I65" s="149"/>
      <c r="J65" s="149"/>
      <c r="K65" s="149"/>
      <c r="L65" s="149"/>
      <c r="M65" s="149"/>
      <c r="N65" s="149"/>
      <c r="O65" s="149"/>
      <c r="P65" s="149"/>
      <c r="Q65" s="149"/>
      <c r="R65" s="149"/>
      <c r="S65" s="149"/>
      <c r="T65" s="74"/>
      <c r="U65" s="24"/>
      <c r="V65" s="74"/>
      <c r="W65" s="75"/>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0</v>
      </c>
      <c r="D66" s="148"/>
      <c r="E66" s="72"/>
      <c r="F66" s="73"/>
      <c r="G66" s="73"/>
      <c r="H66" s="73"/>
      <c r="I66" s="149"/>
      <c r="J66" s="149"/>
      <c r="K66" s="149"/>
      <c r="L66" s="149"/>
      <c r="M66" s="149"/>
      <c r="N66" s="149"/>
      <c r="O66" s="149"/>
      <c r="P66" s="149"/>
      <c r="Q66" s="149"/>
      <c r="R66" s="149"/>
      <c r="S66" s="149"/>
      <c r="T66" s="74"/>
      <c r="U66" s="24"/>
      <c r="V66" s="74"/>
      <c r="W66" s="75"/>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t="str">
        <f t="shared" si="23"/>
        <v/>
      </c>
      <c r="BG66" s="133"/>
      <c r="BH66" s="133"/>
      <c r="BI66" s="133"/>
      <c r="BK66" s="133"/>
      <c r="BL66" s="133"/>
      <c r="BM66" s="133"/>
      <c r="BN66" s="133"/>
      <c r="BO66" s="133"/>
    </row>
    <row r="67" spans="1:67" ht="15.75" customHeight="1" x14ac:dyDescent="0.15">
      <c r="A67" s="323"/>
      <c r="B67" s="147" t="s">
        <v>58</v>
      </c>
      <c r="C67" s="17">
        <f t="shared" si="19"/>
        <v>0</v>
      </c>
      <c r="D67" s="148"/>
      <c r="E67" s="72"/>
      <c r="F67" s="73"/>
      <c r="G67" s="73"/>
      <c r="H67" s="73"/>
      <c r="I67" s="149"/>
      <c r="J67" s="149"/>
      <c r="K67" s="149"/>
      <c r="L67" s="149"/>
      <c r="M67" s="149"/>
      <c r="N67" s="149"/>
      <c r="O67" s="149"/>
      <c r="P67" s="149"/>
      <c r="Q67" s="149"/>
      <c r="R67" s="149"/>
      <c r="S67" s="149"/>
      <c r="T67" s="74"/>
      <c r="U67" s="24"/>
      <c r="V67" s="74"/>
      <c r="W67" s="75"/>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c r="E68" s="72"/>
      <c r="F68" s="73"/>
      <c r="G68" s="73"/>
      <c r="H68" s="73"/>
      <c r="I68" s="149"/>
      <c r="J68" s="149"/>
      <c r="K68" s="149"/>
      <c r="L68" s="149"/>
      <c r="M68" s="149"/>
      <c r="N68" s="149"/>
      <c r="O68" s="149"/>
      <c r="P68" s="149"/>
      <c r="Q68" s="149"/>
      <c r="R68" s="149"/>
      <c r="S68" s="149"/>
      <c r="T68" s="74"/>
      <c r="U68" s="24"/>
      <c r="V68" s="74"/>
      <c r="W68" s="75"/>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c r="E69" s="87"/>
      <c r="F69" s="88"/>
      <c r="G69" s="88"/>
      <c r="H69" s="88"/>
      <c r="I69" s="152"/>
      <c r="J69" s="152"/>
      <c r="K69" s="152"/>
      <c r="L69" s="152"/>
      <c r="M69" s="152"/>
      <c r="N69" s="152"/>
      <c r="O69" s="152"/>
      <c r="P69" s="152"/>
      <c r="Q69" s="152"/>
      <c r="R69" s="152"/>
      <c r="S69" s="152"/>
      <c r="T69" s="89"/>
      <c r="U69" s="26"/>
      <c r="V69" s="89"/>
      <c r="W69" s="90"/>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c r="E70" s="153"/>
      <c r="F70" s="65"/>
      <c r="G70" s="65"/>
      <c r="H70" s="65"/>
      <c r="I70" s="154"/>
      <c r="J70" s="154"/>
      <c r="K70" s="154"/>
      <c r="L70" s="154"/>
      <c r="M70" s="154"/>
      <c r="N70" s="154"/>
      <c r="O70" s="154"/>
      <c r="P70" s="154"/>
      <c r="Q70" s="154"/>
      <c r="R70" s="154"/>
      <c r="S70" s="154"/>
      <c r="T70" s="155"/>
      <c r="U70" s="32"/>
      <c r="V70" s="66"/>
      <c r="W70" s="67"/>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c r="E71" s="156"/>
      <c r="F71" s="88"/>
      <c r="G71" s="88"/>
      <c r="H71" s="88"/>
      <c r="I71" s="157"/>
      <c r="J71" s="157"/>
      <c r="K71" s="157"/>
      <c r="L71" s="157"/>
      <c r="M71" s="157"/>
      <c r="N71" s="157"/>
      <c r="O71" s="157"/>
      <c r="P71" s="157"/>
      <c r="Q71" s="157"/>
      <c r="R71" s="157"/>
      <c r="S71" s="157"/>
      <c r="T71" s="158"/>
      <c r="U71" s="26"/>
      <c r="V71" s="89"/>
      <c r="W71" s="90"/>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c r="E72" s="153"/>
      <c r="F72" s="65"/>
      <c r="G72" s="65"/>
      <c r="H72" s="65"/>
      <c r="I72" s="154"/>
      <c r="J72" s="154"/>
      <c r="K72" s="154"/>
      <c r="L72" s="154"/>
      <c r="M72" s="154"/>
      <c r="N72" s="154"/>
      <c r="O72" s="154"/>
      <c r="P72" s="154"/>
      <c r="Q72" s="154"/>
      <c r="R72" s="154"/>
      <c r="S72" s="154"/>
      <c r="T72" s="155"/>
      <c r="U72" s="32"/>
      <c r="V72" s="66"/>
      <c r="W72" s="67"/>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c r="E73" s="159"/>
      <c r="F73" s="73"/>
      <c r="G73" s="73"/>
      <c r="H73" s="73"/>
      <c r="I73" s="160"/>
      <c r="J73" s="160"/>
      <c r="K73" s="160"/>
      <c r="L73" s="160"/>
      <c r="M73" s="160"/>
      <c r="N73" s="160"/>
      <c r="O73" s="160"/>
      <c r="P73" s="160"/>
      <c r="Q73" s="160"/>
      <c r="R73" s="160"/>
      <c r="S73" s="160"/>
      <c r="T73" s="161"/>
      <c r="U73" s="24"/>
      <c r="V73" s="74"/>
      <c r="W73" s="75"/>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c r="E74" s="159"/>
      <c r="F74" s="73"/>
      <c r="G74" s="73"/>
      <c r="H74" s="73"/>
      <c r="I74" s="160"/>
      <c r="J74" s="160"/>
      <c r="K74" s="160"/>
      <c r="L74" s="160"/>
      <c r="M74" s="160"/>
      <c r="N74" s="160"/>
      <c r="O74" s="160"/>
      <c r="P74" s="160"/>
      <c r="Q74" s="160"/>
      <c r="R74" s="160"/>
      <c r="S74" s="160"/>
      <c r="T74" s="161"/>
      <c r="U74" s="24"/>
      <c r="V74" s="74"/>
      <c r="W74" s="75"/>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c r="E75" s="156"/>
      <c r="F75" s="88"/>
      <c r="G75" s="88"/>
      <c r="H75" s="88"/>
      <c r="I75" s="157"/>
      <c r="J75" s="157"/>
      <c r="K75" s="157"/>
      <c r="L75" s="157"/>
      <c r="M75" s="157"/>
      <c r="N75" s="157"/>
      <c r="O75" s="157"/>
      <c r="P75" s="157"/>
      <c r="Q75" s="157"/>
      <c r="R75" s="157"/>
      <c r="S75" s="157"/>
      <c r="T75" s="158"/>
      <c r="U75" s="26"/>
      <c r="V75" s="89"/>
      <c r="W75" s="90"/>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c r="E76" s="162"/>
      <c r="F76" s="65"/>
      <c r="G76" s="65"/>
      <c r="H76" s="65"/>
      <c r="I76" s="145"/>
      <c r="J76" s="145"/>
      <c r="K76" s="145"/>
      <c r="L76" s="145"/>
      <c r="M76" s="145"/>
      <c r="N76" s="145"/>
      <c r="O76" s="145"/>
      <c r="P76" s="145"/>
      <c r="Q76" s="145"/>
      <c r="R76" s="145"/>
      <c r="S76" s="145"/>
      <c r="T76" s="66"/>
      <c r="U76" s="32"/>
      <c r="V76" s="66"/>
      <c r="W76" s="67"/>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c r="E77" s="163"/>
      <c r="F77" s="88"/>
      <c r="G77" s="88"/>
      <c r="H77" s="88"/>
      <c r="I77" s="152"/>
      <c r="J77" s="152"/>
      <c r="K77" s="152"/>
      <c r="L77" s="152"/>
      <c r="M77" s="152"/>
      <c r="N77" s="152"/>
      <c r="O77" s="152"/>
      <c r="P77" s="152"/>
      <c r="Q77" s="152"/>
      <c r="R77" s="152"/>
      <c r="S77" s="152"/>
      <c r="T77" s="89"/>
      <c r="U77" s="26"/>
      <c r="V77" s="89"/>
      <c r="W77" s="90"/>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c r="E78" s="153"/>
      <c r="F78" s="65"/>
      <c r="G78" s="65"/>
      <c r="H78" s="65"/>
      <c r="I78" s="145"/>
      <c r="J78" s="145"/>
      <c r="K78" s="145"/>
      <c r="L78" s="145"/>
      <c r="M78" s="145"/>
      <c r="N78" s="145"/>
      <c r="O78" s="145"/>
      <c r="P78" s="145"/>
      <c r="Q78" s="145"/>
      <c r="R78" s="145"/>
      <c r="S78" s="145"/>
      <c r="T78" s="66"/>
      <c r="U78" s="32"/>
      <c r="V78" s="66"/>
      <c r="W78" s="67"/>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c r="E79" s="156"/>
      <c r="F79" s="88"/>
      <c r="G79" s="88"/>
      <c r="H79" s="88"/>
      <c r="I79" s="152"/>
      <c r="J79" s="152"/>
      <c r="K79" s="152"/>
      <c r="L79" s="152"/>
      <c r="M79" s="152"/>
      <c r="N79" s="152"/>
      <c r="O79" s="152"/>
      <c r="P79" s="152"/>
      <c r="Q79" s="152"/>
      <c r="R79" s="152"/>
      <c r="S79" s="152"/>
      <c r="T79" s="89"/>
      <c r="U79" s="26"/>
      <c r="V79" s="89"/>
      <c r="W79" s="90"/>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c r="E80" s="153"/>
      <c r="F80" s="65"/>
      <c r="G80" s="65"/>
      <c r="H80" s="65"/>
      <c r="I80" s="145"/>
      <c r="J80" s="145"/>
      <c r="K80" s="145"/>
      <c r="L80" s="145"/>
      <c r="M80" s="145"/>
      <c r="N80" s="145"/>
      <c r="O80" s="145"/>
      <c r="P80" s="145"/>
      <c r="Q80" s="145"/>
      <c r="R80" s="145"/>
      <c r="S80" s="145"/>
      <c r="T80" s="66"/>
      <c r="U80" s="32"/>
      <c r="V80" s="66"/>
      <c r="W80" s="67"/>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c r="E81" s="159"/>
      <c r="F81" s="73"/>
      <c r="G81" s="73"/>
      <c r="H81" s="73"/>
      <c r="I81" s="149"/>
      <c r="J81" s="149"/>
      <c r="K81" s="149"/>
      <c r="L81" s="149"/>
      <c r="M81" s="149"/>
      <c r="N81" s="149"/>
      <c r="O81" s="149"/>
      <c r="P81" s="149"/>
      <c r="Q81" s="149"/>
      <c r="R81" s="149"/>
      <c r="S81" s="149"/>
      <c r="T81" s="74"/>
      <c r="U81" s="24"/>
      <c r="V81" s="74"/>
      <c r="W81" s="75"/>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c r="E82" s="159"/>
      <c r="F82" s="73"/>
      <c r="G82" s="73"/>
      <c r="H82" s="73"/>
      <c r="I82" s="149"/>
      <c r="J82" s="149"/>
      <c r="K82" s="149"/>
      <c r="L82" s="149"/>
      <c r="M82" s="149"/>
      <c r="N82" s="149"/>
      <c r="O82" s="149"/>
      <c r="P82" s="149"/>
      <c r="Q82" s="149"/>
      <c r="R82" s="149"/>
      <c r="S82" s="149"/>
      <c r="T82" s="74"/>
      <c r="U82" s="24"/>
      <c r="V82" s="74"/>
      <c r="W82" s="75"/>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c r="E83" s="159"/>
      <c r="F83" s="73"/>
      <c r="G83" s="73"/>
      <c r="H83" s="73"/>
      <c r="I83" s="149"/>
      <c r="J83" s="149"/>
      <c r="K83" s="149"/>
      <c r="L83" s="149"/>
      <c r="M83" s="149"/>
      <c r="N83" s="149"/>
      <c r="O83" s="149"/>
      <c r="P83" s="149"/>
      <c r="Q83" s="149"/>
      <c r="R83" s="149"/>
      <c r="S83" s="149"/>
      <c r="T83" s="74"/>
      <c r="U83" s="24"/>
      <c r="V83" s="74"/>
      <c r="W83" s="75"/>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c r="E84" s="159"/>
      <c r="F84" s="73"/>
      <c r="G84" s="73"/>
      <c r="H84" s="73"/>
      <c r="I84" s="149"/>
      <c r="J84" s="149"/>
      <c r="K84" s="149"/>
      <c r="L84" s="149"/>
      <c r="M84" s="149"/>
      <c r="N84" s="149"/>
      <c r="O84" s="149"/>
      <c r="P84" s="149"/>
      <c r="Q84" s="149"/>
      <c r="R84" s="149"/>
      <c r="S84" s="149"/>
      <c r="T84" s="74"/>
      <c r="U84" s="24"/>
      <c r="V84" s="74"/>
      <c r="W84" s="75"/>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c r="E85" s="156"/>
      <c r="F85" s="88"/>
      <c r="G85" s="88"/>
      <c r="H85" s="88"/>
      <c r="I85" s="152"/>
      <c r="J85" s="152"/>
      <c r="K85" s="152"/>
      <c r="L85" s="152"/>
      <c r="M85" s="152"/>
      <c r="N85" s="152"/>
      <c r="O85" s="152"/>
      <c r="P85" s="152"/>
      <c r="Q85" s="152"/>
      <c r="R85" s="152"/>
      <c r="S85" s="152"/>
      <c r="T85" s="89"/>
      <c r="U85" s="26"/>
      <c r="V85" s="89"/>
      <c r="W85" s="90"/>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c r="D89" s="175"/>
      <c r="E89" s="174"/>
      <c r="F89" s="176"/>
      <c r="G89" s="177"/>
      <c r="H89" s="175"/>
      <c r="I89" s="177"/>
      <c r="J89" s="175"/>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c r="D90" s="179"/>
      <c r="E90" s="178"/>
      <c r="F90" s="180"/>
      <c r="G90" s="181"/>
      <c r="H90" s="179"/>
      <c r="I90" s="181"/>
      <c r="J90" s="179"/>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c r="D91" s="179"/>
      <c r="E91" s="178"/>
      <c r="F91" s="180"/>
      <c r="G91" s="181"/>
      <c r="H91" s="179"/>
      <c r="I91" s="181"/>
      <c r="J91" s="179"/>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c r="D92" s="158"/>
      <c r="E92" s="26"/>
      <c r="F92" s="182"/>
      <c r="G92" s="87"/>
      <c r="H92" s="158"/>
      <c r="I92" s="87"/>
      <c r="J92" s="158"/>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v>2</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261" t="s">
        <v>96</v>
      </c>
      <c r="D100" s="261" t="s">
        <v>97</v>
      </c>
      <c r="E100" s="261" t="s">
        <v>98</v>
      </c>
      <c r="F100" s="261" t="s">
        <v>99</v>
      </c>
      <c r="G100" s="261"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v>13</v>
      </c>
      <c r="C101" s="32">
        <v>2</v>
      </c>
      <c r="D101" s="64">
        <v>14</v>
      </c>
      <c r="E101" s="64">
        <v>13</v>
      </c>
      <c r="F101" s="64">
        <v>13</v>
      </c>
      <c r="G101" s="45">
        <v>2</v>
      </c>
      <c r="H101" s="44">
        <v>10</v>
      </c>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c r="C102" s="24"/>
      <c r="D102" s="72"/>
      <c r="E102" s="72"/>
      <c r="F102" s="72"/>
      <c r="G102" s="46"/>
      <c r="H102" s="35"/>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c r="C103" s="25"/>
      <c r="D103" s="76"/>
      <c r="E103" s="76"/>
      <c r="F103" s="76"/>
      <c r="G103" s="48"/>
      <c r="H103" s="47"/>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c r="C104" s="151"/>
      <c r="D104" s="156"/>
      <c r="E104" s="156"/>
      <c r="F104" s="156"/>
      <c r="G104" s="239"/>
      <c r="H104" s="36"/>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263" t="s">
        <v>106</v>
      </c>
      <c r="B106" s="261"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263" t="s">
        <v>21</v>
      </c>
      <c r="B112" s="214">
        <f>SUM(B107:B111)</f>
        <v>0</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5826</v>
      </c>
      <c r="BD202" s="222">
        <f>SUM(BD7:BL112)</f>
        <v>0</v>
      </c>
    </row>
    <row r="203" spans="1:56" ht="19.5" hidden="1" customHeight="1" x14ac:dyDescent="0.2"/>
  </sheetData>
  <mergeCells count="61">
    <mergeCell ref="W62:W63"/>
    <mergeCell ref="A64:A69"/>
    <mergeCell ref="A89:B89"/>
    <mergeCell ref="A90:B90"/>
    <mergeCell ref="A91:B91"/>
    <mergeCell ref="A87:B88"/>
    <mergeCell ref="C87:D87"/>
    <mergeCell ref="E87:F87"/>
    <mergeCell ref="G87:H87"/>
    <mergeCell ref="A70:A71"/>
    <mergeCell ref="A72:A75"/>
    <mergeCell ref="A76:A77"/>
    <mergeCell ref="A78:A79"/>
    <mergeCell ref="A80:A85"/>
    <mergeCell ref="I87:J87"/>
    <mergeCell ref="U57:U58"/>
    <mergeCell ref="A61:M61"/>
    <mergeCell ref="A62:B63"/>
    <mergeCell ref="C62:C63"/>
    <mergeCell ref="D62:T62"/>
    <mergeCell ref="U62:V62"/>
    <mergeCell ref="A52:A53"/>
    <mergeCell ref="A54:A55"/>
    <mergeCell ref="A57:B58"/>
    <mergeCell ref="C57:C58"/>
    <mergeCell ref="D57:T57"/>
    <mergeCell ref="A39:A45"/>
    <mergeCell ref="A47:A48"/>
    <mergeCell ref="U37:V37"/>
    <mergeCell ref="W37:W38"/>
    <mergeCell ref="A50:A51"/>
    <mergeCell ref="B50:B51"/>
    <mergeCell ref="C50:C51"/>
    <mergeCell ref="A11:A20"/>
    <mergeCell ref="A27:B28"/>
    <mergeCell ref="C27:C28"/>
    <mergeCell ref="A30:B30"/>
    <mergeCell ref="A31:B31"/>
    <mergeCell ref="A6:W6"/>
    <mergeCell ref="A9:A10"/>
    <mergeCell ref="B9:B10"/>
    <mergeCell ref="C9:C10"/>
    <mergeCell ref="D9:T9"/>
    <mergeCell ref="U9:V9"/>
    <mergeCell ref="W9:W10"/>
    <mergeCell ref="D27:E27"/>
    <mergeCell ref="A34:B34"/>
    <mergeCell ref="A37:A38"/>
    <mergeCell ref="B37:B38"/>
    <mergeCell ref="C37:C38"/>
    <mergeCell ref="D37:T37"/>
    <mergeCell ref="A29:B29"/>
    <mergeCell ref="A32:B32"/>
    <mergeCell ref="A33:B33"/>
    <mergeCell ref="C99:G99"/>
    <mergeCell ref="H99:H100"/>
    <mergeCell ref="A92:B92"/>
    <mergeCell ref="A95:A96"/>
    <mergeCell ref="B95:B96"/>
    <mergeCell ref="A99:A100"/>
    <mergeCell ref="B99:B100"/>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C39:W48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WVK983051:WWE983062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workbookViewId="0">
      <selection activeCell="B26" sqref="B26"/>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",[6]NOMBRE!B2," - ","( ",[6]NOMBRE!C2,[6]NOMBRE!D2,[6]NOMBRE!E2,[6]NOMBRE!F2,[6]NOMBRE!G2,"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",[6]NOMBRE!B3," - ","( ",[6]NOMBRE!C3,[6]NOMBRE!D3,[6]NOMBRE!E3,[6]NOMBRE!F3,[6]NOMBRE!G3,[6]NOMBRE!H3,"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",[6]NOMBRE!B6," - ","( ",[6]NOMBRE!C6,[6]NOMBRE!D6," )")</f>
        <v>MES: MAYO - ( 05 )</v>
      </c>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",[6]NOMBRE!B7)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271"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24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24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269" t="s">
        <v>30</v>
      </c>
      <c r="B24" s="242" t="s">
        <v>47</v>
      </c>
      <c r="C24" s="270"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c r="C25" s="22">
        <f>SUM(D25:T25)</f>
        <v>15</v>
      </c>
      <c r="D25" s="96"/>
      <c r="E25" s="96"/>
      <c r="F25" s="97"/>
      <c r="G25" s="97"/>
      <c r="H25" s="97"/>
      <c r="I25" s="97">
        <v>4</v>
      </c>
      <c r="J25" s="97">
        <v>2</v>
      </c>
      <c r="K25" s="97">
        <v>3</v>
      </c>
      <c r="L25" s="97">
        <v>4</v>
      </c>
      <c r="M25" s="97">
        <v>2</v>
      </c>
      <c r="N25" s="97"/>
      <c r="O25" s="97"/>
      <c r="P25" s="97"/>
      <c r="Q25" s="97"/>
      <c r="R25" s="97"/>
      <c r="S25" s="97"/>
      <c r="T25" s="98"/>
      <c r="U25" s="96">
        <v>4</v>
      </c>
      <c r="V25" s="98">
        <v>11</v>
      </c>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240" t="s">
        <v>22</v>
      </c>
      <c r="E28" s="241"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c r="E39" s="72"/>
      <c r="F39" s="73"/>
      <c r="G39" s="73"/>
      <c r="H39" s="73"/>
      <c r="I39" s="73"/>
      <c r="J39" s="73"/>
      <c r="K39" s="73"/>
      <c r="L39" s="73"/>
      <c r="M39" s="73"/>
      <c r="N39" s="73"/>
      <c r="O39" s="73"/>
      <c r="P39" s="73"/>
      <c r="Q39" s="73"/>
      <c r="R39" s="73"/>
      <c r="S39" s="73"/>
      <c r="T39" s="74"/>
      <c r="U39" s="24"/>
      <c r="V39" s="74"/>
      <c r="W39" s="75"/>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105</v>
      </c>
      <c r="D40" s="72">
        <v>6</v>
      </c>
      <c r="E40" s="72">
        <v>28</v>
      </c>
      <c r="F40" s="73">
        <v>21</v>
      </c>
      <c r="G40" s="73">
        <v>12</v>
      </c>
      <c r="H40" s="73">
        <v>5</v>
      </c>
      <c r="I40" s="73">
        <v>3</v>
      </c>
      <c r="J40" s="73">
        <v>5</v>
      </c>
      <c r="K40" s="73">
        <v>5</v>
      </c>
      <c r="L40" s="73">
        <v>5</v>
      </c>
      <c r="M40" s="73">
        <v>9</v>
      </c>
      <c r="N40" s="73">
        <v>2</v>
      </c>
      <c r="O40" s="73">
        <v>3</v>
      </c>
      <c r="P40" s="73">
        <v>1</v>
      </c>
      <c r="Q40" s="73"/>
      <c r="R40" s="73"/>
      <c r="S40" s="73"/>
      <c r="T40" s="74"/>
      <c r="U40" s="24">
        <v>50</v>
      </c>
      <c r="V40" s="74">
        <v>55</v>
      </c>
      <c r="W40" s="75">
        <v>105</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522</v>
      </c>
      <c r="D41" s="72">
        <v>1</v>
      </c>
      <c r="E41" s="72">
        <v>19</v>
      </c>
      <c r="F41" s="73">
        <v>27</v>
      </c>
      <c r="G41" s="73">
        <v>17</v>
      </c>
      <c r="H41" s="73">
        <v>22</v>
      </c>
      <c r="I41" s="73">
        <v>26</v>
      </c>
      <c r="J41" s="73">
        <v>23</v>
      </c>
      <c r="K41" s="73">
        <v>44</v>
      </c>
      <c r="L41" s="73">
        <v>42</v>
      </c>
      <c r="M41" s="73">
        <v>55</v>
      </c>
      <c r="N41" s="73">
        <v>60</v>
      </c>
      <c r="O41" s="73">
        <v>72</v>
      </c>
      <c r="P41" s="73">
        <v>51</v>
      </c>
      <c r="Q41" s="73">
        <v>27</v>
      </c>
      <c r="R41" s="73">
        <v>19</v>
      </c>
      <c r="S41" s="73">
        <v>6</v>
      </c>
      <c r="T41" s="74">
        <v>11</v>
      </c>
      <c r="U41" s="24">
        <v>219</v>
      </c>
      <c r="V41" s="74">
        <v>303</v>
      </c>
      <c r="W41" s="75">
        <v>522</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c r="E42" s="72"/>
      <c r="F42" s="73"/>
      <c r="G42" s="73"/>
      <c r="H42" s="73"/>
      <c r="I42" s="73"/>
      <c r="J42" s="73"/>
      <c r="K42" s="73"/>
      <c r="L42" s="73"/>
      <c r="M42" s="73"/>
      <c r="N42" s="73"/>
      <c r="O42" s="73"/>
      <c r="P42" s="73"/>
      <c r="Q42" s="73"/>
      <c r="R42" s="73"/>
      <c r="S42" s="73"/>
      <c r="T42" s="74"/>
      <c r="U42" s="24"/>
      <c r="V42" s="74"/>
      <c r="W42" s="75"/>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73</v>
      </c>
      <c r="D43" s="72">
        <v>7</v>
      </c>
      <c r="E43" s="72">
        <v>12</v>
      </c>
      <c r="F43" s="73">
        <v>8</v>
      </c>
      <c r="G43" s="73">
        <v>6</v>
      </c>
      <c r="H43" s="73">
        <v>9</v>
      </c>
      <c r="I43" s="73">
        <v>3</v>
      </c>
      <c r="J43" s="73"/>
      <c r="K43" s="73"/>
      <c r="L43" s="73">
        <v>3</v>
      </c>
      <c r="M43" s="73">
        <v>3</v>
      </c>
      <c r="N43" s="73">
        <v>4</v>
      </c>
      <c r="O43" s="73">
        <v>11</v>
      </c>
      <c r="P43" s="73">
        <v>4</v>
      </c>
      <c r="Q43" s="73">
        <v>2</v>
      </c>
      <c r="R43" s="73"/>
      <c r="S43" s="73">
        <v>1</v>
      </c>
      <c r="T43" s="74"/>
      <c r="U43" s="24">
        <v>33</v>
      </c>
      <c r="V43" s="74">
        <v>40</v>
      </c>
      <c r="W43" s="75">
        <v>73</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6"/>
      <c r="E44" s="76"/>
      <c r="F44" s="77"/>
      <c r="G44" s="77"/>
      <c r="H44" s="77"/>
      <c r="I44" s="77"/>
      <c r="J44" s="77"/>
      <c r="K44" s="77"/>
      <c r="L44" s="77"/>
      <c r="M44" s="77"/>
      <c r="N44" s="77"/>
      <c r="O44" s="77"/>
      <c r="P44" s="77"/>
      <c r="Q44" s="77"/>
      <c r="R44" s="77"/>
      <c r="S44" s="77"/>
      <c r="T44" s="78"/>
      <c r="U44" s="25"/>
      <c r="V44" s="78"/>
      <c r="W44" s="79"/>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700</v>
      </c>
      <c r="D45" s="81">
        <f>SUM(D39:D44)</f>
        <v>14</v>
      </c>
      <c r="E45" s="81">
        <f t="shared" ref="E45:T45" si="18">SUM(E39:E44)</f>
        <v>59</v>
      </c>
      <c r="F45" s="82">
        <f t="shared" si="18"/>
        <v>56</v>
      </c>
      <c r="G45" s="82">
        <f t="shared" si="18"/>
        <v>35</v>
      </c>
      <c r="H45" s="82">
        <f t="shared" si="18"/>
        <v>36</v>
      </c>
      <c r="I45" s="82">
        <f t="shared" si="18"/>
        <v>32</v>
      </c>
      <c r="J45" s="82">
        <f t="shared" si="18"/>
        <v>28</v>
      </c>
      <c r="K45" s="82">
        <f t="shared" si="18"/>
        <v>49</v>
      </c>
      <c r="L45" s="82">
        <f t="shared" si="18"/>
        <v>50</v>
      </c>
      <c r="M45" s="82">
        <f t="shared" si="18"/>
        <v>67</v>
      </c>
      <c r="N45" s="82">
        <f t="shared" si="18"/>
        <v>66</v>
      </c>
      <c r="O45" s="82">
        <f t="shared" si="18"/>
        <v>86</v>
      </c>
      <c r="P45" s="82">
        <f t="shared" si="18"/>
        <v>56</v>
      </c>
      <c r="Q45" s="82">
        <f t="shared" si="18"/>
        <v>29</v>
      </c>
      <c r="R45" s="82">
        <f t="shared" si="18"/>
        <v>19</v>
      </c>
      <c r="S45" s="82">
        <f t="shared" si="18"/>
        <v>7</v>
      </c>
      <c r="T45" s="83">
        <f t="shared" si="18"/>
        <v>11</v>
      </c>
      <c r="U45" s="84">
        <f>SUM(U39:U44)</f>
        <v>302</v>
      </c>
      <c r="V45" s="83">
        <f>SUM(V39:V44)</f>
        <v>398</v>
      </c>
      <c r="W45" s="29">
        <f>SUM(W39:W44)</f>
        <v>700</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242" t="s">
        <v>44</v>
      </c>
      <c r="B46" s="114" t="s">
        <v>37</v>
      </c>
      <c r="C46" s="30">
        <f t="shared" si="10"/>
        <v>14</v>
      </c>
      <c r="D46" s="96">
        <v>1</v>
      </c>
      <c r="E46" s="96">
        <v>13</v>
      </c>
      <c r="F46" s="97"/>
      <c r="G46" s="97"/>
      <c r="H46" s="97"/>
      <c r="I46" s="97"/>
      <c r="J46" s="97"/>
      <c r="K46" s="97"/>
      <c r="L46" s="97"/>
      <c r="M46" s="97"/>
      <c r="N46" s="97"/>
      <c r="O46" s="97"/>
      <c r="P46" s="97"/>
      <c r="Q46" s="97"/>
      <c r="R46" s="97"/>
      <c r="S46" s="97"/>
      <c r="T46" s="98"/>
      <c r="U46" s="31">
        <v>9</v>
      </c>
      <c r="V46" s="98">
        <v>5</v>
      </c>
      <c r="W46" s="115">
        <v>14</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c r="E47" s="64"/>
      <c r="F47" s="65"/>
      <c r="G47" s="65"/>
      <c r="H47" s="65"/>
      <c r="I47" s="65"/>
      <c r="J47" s="65"/>
      <c r="K47" s="65"/>
      <c r="L47" s="65"/>
      <c r="M47" s="65"/>
      <c r="N47" s="65"/>
      <c r="O47" s="65"/>
      <c r="P47" s="65"/>
      <c r="Q47" s="65"/>
      <c r="R47" s="65"/>
      <c r="S47" s="65"/>
      <c r="T47" s="66"/>
      <c r="U47" s="32"/>
      <c r="V47" s="66"/>
      <c r="W47" s="67"/>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211</v>
      </c>
      <c r="D48" s="87"/>
      <c r="E48" s="87">
        <v>20</v>
      </c>
      <c r="F48" s="88">
        <v>60</v>
      </c>
      <c r="G48" s="88">
        <v>27</v>
      </c>
      <c r="H48" s="88">
        <v>9</v>
      </c>
      <c r="I48" s="88">
        <v>4</v>
      </c>
      <c r="J48" s="88">
        <v>6</v>
      </c>
      <c r="K48" s="88">
        <v>18</v>
      </c>
      <c r="L48" s="88">
        <v>20</v>
      </c>
      <c r="M48" s="88">
        <v>12</v>
      </c>
      <c r="N48" s="88">
        <v>13</v>
      </c>
      <c r="O48" s="88">
        <v>17</v>
      </c>
      <c r="P48" s="88">
        <v>1</v>
      </c>
      <c r="Q48" s="88">
        <v>3</v>
      </c>
      <c r="R48" s="88"/>
      <c r="S48" s="88"/>
      <c r="T48" s="89">
        <v>1</v>
      </c>
      <c r="U48" s="26">
        <v>87</v>
      </c>
      <c r="V48" s="89">
        <v>124</v>
      </c>
      <c r="W48" s="90">
        <v>211</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v>3</v>
      </c>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v>61</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267" t="s">
        <v>25</v>
      </c>
      <c r="B59" s="39" t="s">
        <v>66</v>
      </c>
      <c r="C59" s="19">
        <f>SUM(D59:T59)</f>
        <v>0</v>
      </c>
      <c r="D59" s="97"/>
      <c r="E59" s="97"/>
      <c r="F59" s="97"/>
      <c r="G59" s="97"/>
      <c r="H59" s="97"/>
      <c r="I59" s="135"/>
      <c r="J59" s="135"/>
      <c r="K59" s="135"/>
      <c r="L59" s="135"/>
      <c r="M59" s="135"/>
      <c r="N59" s="135"/>
      <c r="O59" s="135"/>
      <c r="P59" s="135"/>
      <c r="Q59" s="135"/>
      <c r="R59" s="135"/>
      <c r="S59" s="135"/>
      <c r="T59" s="135"/>
      <c r="U59" s="115"/>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272" t="s">
        <v>26</v>
      </c>
      <c r="B60" s="136" t="s">
        <v>67</v>
      </c>
      <c r="C60" s="30">
        <f>SUM(D60:T60)</f>
        <v>0</v>
      </c>
      <c r="D60" s="137"/>
      <c r="E60" s="137"/>
      <c r="F60" s="137"/>
      <c r="G60" s="137"/>
      <c r="H60" s="137"/>
      <c r="I60" s="138"/>
      <c r="J60" s="138"/>
      <c r="K60" s="138"/>
      <c r="L60" s="138"/>
      <c r="M60" s="138"/>
      <c r="N60" s="138"/>
      <c r="O60" s="138"/>
      <c r="P60" s="138"/>
      <c r="Q60" s="138"/>
      <c r="R60" s="138"/>
      <c r="S60" s="138"/>
      <c r="T60" s="138"/>
      <c r="U60" s="139"/>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c r="E64" s="64"/>
      <c r="F64" s="65"/>
      <c r="G64" s="65"/>
      <c r="H64" s="65"/>
      <c r="I64" s="145"/>
      <c r="J64" s="145"/>
      <c r="K64" s="145"/>
      <c r="L64" s="145"/>
      <c r="M64" s="145"/>
      <c r="N64" s="145"/>
      <c r="O64" s="145"/>
      <c r="P64" s="145"/>
      <c r="Q64" s="145"/>
      <c r="R64" s="145"/>
      <c r="S64" s="145"/>
      <c r="T64" s="66"/>
      <c r="U64" s="32"/>
      <c r="V64" s="66"/>
      <c r="W64" s="67"/>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c r="E65" s="72"/>
      <c r="F65" s="73"/>
      <c r="G65" s="73"/>
      <c r="H65" s="73"/>
      <c r="I65" s="149"/>
      <c r="J65" s="149"/>
      <c r="K65" s="149"/>
      <c r="L65" s="149"/>
      <c r="M65" s="149"/>
      <c r="N65" s="149"/>
      <c r="O65" s="149"/>
      <c r="P65" s="149"/>
      <c r="Q65" s="149"/>
      <c r="R65" s="149"/>
      <c r="S65" s="149"/>
      <c r="T65" s="74"/>
      <c r="U65" s="24"/>
      <c r="V65" s="74"/>
      <c r="W65" s="75"/>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0</v>
      </c>
      <c r="D66" s="148"/>
      <c r="E66" s="72"/>
      <c r="F66" s="73"/>
      <c r="G66" s="73"/>
      <c r="H66" s="73"/>
      <c r="I66" s="149"/>
      <c r="J66" s="149"/>
      <c r="K66" s="149"/>
      <c r="L66" s="149"/>
      <c r="M66" s="149"/>
      <c r="N66" s="149"/>
      <c r="O66" s="149"/>
      <c r="P66" s="149"/>
      <c r="Q66" s="149"/>
      <c r="R66" s="149"/>
      <c r="S66" s="149"/>
      <c r="T66" s="74"/>
      <c r="U66" s="24"/>
      <c r="V66" s="74"/>
      <c r="W66" s="75"/>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t="str">
        <f t="shared" si="23"/>
        <v/>
      </c>
      <c r="BG66" s="133"/>
      <c r="BH66" s="133"/>
      <c r="BI66" s="133"/>
      <c r="BK66" s="133"/>
      <c r="BL66" s="133"/>
      <c r="BM66" s="133"/>
      <c r="BN66" s="133"/>
      <c r="BO66" s="133"/>
    </row>
    <row r="67" spans="1:67" ht="15.75" customHeight="1" x14ac:dyDescent="0.15">
      <c r="A67" s="323"/>
      <c r="B67" s="147" t="s">
        <v>58</v>
      </c>
      <c r="C67" s="17">
        <f t="shared" si="19"/>
        <v>0</v>
      </c>
      <c r="D67" s="148"/>
      <c r="E67" s="72"/>
      <c r="F67" s="73"/>
      <c r="G67" s="73"/>
      <c r="H67" s="73"/>
      <c r="I67" s="149"/>
      <c r="J67" s="149"/>
      <c r="K67" s="149"/>
      <c r="L67" s="149"/>
      <c r="M67" s="149"/>
      <c r="N67" s="149"/>
      <c r="O67" s="149"/>
      <c r="P67" s="149"/>
      <c r="Q67" s="149"/>
      <c r="R67" s="149"/>
      <c r="S67" s="149"/>
      <c r="T67" s="74"/>
      <c r="U67" s="24"/>
      <c r="V67" s="74"/>
      <c r="W67" s="75"/>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c r="E68" s="72"/>
      <c r="F68" s="73"/>
      <c r="G68" s="73"/>
      <c r="H68" s="73"/>
      <c r="I68" s="149"/>
      <c r="J68" s="149"/>
      <c r="K68" s="149"/>
      <c r="L68" s="149"/>
      <c r="M68" s="149"/>
      <c r="N68" s="149"/>
      <c r="O68" s="149"/>
      <c r="P68" s="149"/>
      <c r="Q68" s="149"/>
      <c r="R68" s="149"/>
      <c r="S68" s="149"/>
      <c r="T68" s="74"/>
      <c r="U68" s="24"/>
      <c r="V68" s="74"/>
      <c r="W68" s="75"/>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c r="E69" s="87"/>
      <c r="F69" s="88"/>
      <c r="G69" s="88"/>
      <c r="H69" s="88"/>
      <c r="I69" s="152"/>
      <c r="J69" s="152"/>
      <c r="K69" s="152"/>
      <c r="L69" s="152"/>
      <c r="M69" s="152"/>
      <c r="N69" s="152"/>
      <c r="O69" s="152"/>
      <c r="P69" s="152"/>
      <c r="Q69" s="152"/>
      <c r="R69" s="152"/>
      <c r="S69" s="152"/>
      <c r="T69" s="89"/>
      <c r="U69" s="26"/>
      <c r="V69" s="89"/>
      <c r="W69" s="90"/>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c r="E70" s="153"/>
      <c r="F70" s="65"/>
      <c r="G70" s="65"/>
      <c r="H70" s="65"/>
      <c r="I70" s="154"/>
      <c r="J70" s="154"/>
      <c r="K70" s="154"/>
      <c r="L70" s="154"/>
      <c r="M70" s="154"/>
      <c r="N70" s="154"/>
      <c r="O70" s="154"/>
      <c r="P70" s="154"/>
      <c r="Q70" s="154"/>
      <c r="R70" s="154"/>
      <c r="S70" s="154"/>
      <c r="T70" s="155"/>
      <c r="U70" s="32"/>
      <c r="V70" s="66"/>
      <c r="W70" s="67"/>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c r="E71" s="156"/>
      <c r="F71" s="88"/>
      <c r="G71" s="88"/>
      <c r="H71" s="88"/>
      <c r="I71" s="157"/>
      <c r="J71" s="157"/>
      <c r="K71" s="157"/>
      <c r="L71" s="157"/>
      <c r="M71" s="157"/>
      <c r="N71" s="157"/>
      <c r="O71" s="157"/>
      <c r="P71" s="157"/>
      <c r="Q71" s="157"/>
      <c r="R71" s="157"/>
      <c r="S71" s="157"/>
      <c r="T71" s="158"/>
      <c r="U71" s="26"/>
      <c r="V71" s="89"/>
      <c r="W71" s="90"/>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c r="E72" s="153"/>
      <c r="F72" s="65"/>
      <c r="G72" s="65"/>
      <c r="H72" s="65"/>
      <c r="I72" s="154"/>
      <c r="J72" s="154"/>
      <c r="K72" s="154"/>
      <c r="L72" s="154"/>
      <c r="M72" s="154"/>
      <c r="N72" s="154"/>
      <c r="O72" s="154"/>
      <c r="P72" s="154"/>
      <c r="Q72" s="154"/>
      <c r="R72" s="154"/>
      <c r="S72" s="154"/>
      <c r="T72" s="155"/>
      <c r="U72" s="32"/>
      <c r="V72" s="66"/>
      <c r="W72" s="67"/>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c r="E73" s="159"/>
      <c r="F73" s="73"/>
      <c r="G73" s="73"/>
      <c r="H73" s="73"/>
      <c r="I73" s="160"/>
      <c r="J73" s="160"/>
      <c r="K73" s="160"/>
      <c r="L73" s="160"/>
      <c r="M73" s="160"/>
      <c r="N73" s="160"/>
      <c r="O73" s="160"/>
      <c r="P73" s="160"/>
      <c r="Q73" s="160"/>
      <c r="R73" s="160"/>
      <c r="S73" s="160"/>
      <c r="T73" s="161"/>
      <c r="U73" s="24"/>
      <c r="V73" s="74"/>
      <c r="W73" s="75"/>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c r="E74" s="159"/>
      <c r="F74" s="73"/>
      <c r="G74" s="73"/>
      <c r="H74" s="73"/>
      <c r="I74" s="160"/>
      <c r="J74" s="160"/>
      <c r="K74" s="160"/>
      <c r="L74" s="160"/>
      <c r="M74" s="160"/>
      <c r="N74" s="160"/>
      <c r="O74" s="160"/>
      <c r="P74" s="160"/>
      <c r="Q74" s="160"/>
      <c r="R74" s="160"/>
      <c r="S74" s="160"/>
      <c r="T74" s="161"/>
      <c r="U74" s="24"/>
      <c r="V74" s="74"/>
      <c r="W74" s="75"/>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c r="E75" s="156"/>
      <c r="F75" s="88"/>
      <c r="G75" s="88"/>
      <c r="H75" s="88"/>
      <c r="I75" s="157"/>
      <c r="J75" s="157"/>
      <c r="K75" s="157"/>
      <c r="L75" s="157"/>
      <c r="M75" s="157"/>
      <c r="N75" s="157"/>
      <c r="O75" s="157"/>
      <c r="P75" s="157"/>
      <c r="Q75" s="157"/>
      <c r="R75" s="157"/>
      <c r="S75" s="157"/>
      <c r="T75" s="158"/>
      <c r="U75" s="26"/>
      <c r="V75" s="89"/>
      <c r="W75" s="90"/>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c r="E76" s="162"/>
      <c r="F76" s="65"/>
      <c r="G76" s="65"/>
      <c r="H76" s="65"/>
      <c r="I76" s="145"/>
      <c r="J76" s="145"/>
      <c r="K76" s="145"/>
      <c r="L76" s="145"/>
      <c r="M76" s="145"/>
      <c r="N76" s="145"/>
      <c r="O76" s="145"/>
      <c r="P76" s="145"/>
      <c r="Q76" s="145"/>
      <c r="R76" s="145"/>
      <c r="S76" s="145"/>
      <c r="T76" s="66"/>
      <c r="U76" s="32"/>
      <c r="V76" s="66"/>
      <c r="W76" s="67"/>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c r="E77" s="163"/>
      <c r="F77" s="88"/>
      <c r="G77" s="88"/>
      <c r="H77" s="88"/>
      <c r="I77" s="152"/>
      <c r="J77" s="152"/>
      <c r="K77" s="152"/>
      <c r="L77" s="152"/>
      <c r="M77" s="152"/>
      <c r="N77" s="152"/>
      <c r="O77" s="152"/>
      <c r="P77" s="152"/>
      <c r="Q77" s="152"/>
      <c r="R77" s="152"/>
      <c r="S77" s="152"/>
      <c r="T77" s="89"/>
      <c r="U77" s="26"/>
      <c r="V77" s="89"/>
      <c r="W77" s="90"/>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c r="E78" s="153"/>
      <c r="F78" s="65"/>
      <c r="G78" s="65"/>
      <c r="H78" s="65"/>
      <c r="I78" s="145"/>
      <c r="J78" s="145"/>
      <c r="K78" s="145"/>
      <c r="L78" s="145"/>
      <c r="M78" s="145"/>
      <c r="N78" s="145"/>
      <c r="O78" s="145"/>
      <c r="P78" s="145"/>
      <c r="Q78" s="145"/>
      <c r="R78" s="145"/>
      <c r="S78" s="145"/>
      <c r="T78" s="66"/>
      <c r="U78" s="32"/>
      <c r="V78" s="66"/>
      <c r="W78" s="67"/>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c r="E79" s="156"/>
      <c r="F79" s="88"/>
      <c r="G79" s="88"/>
      <c r="H79" s="88"/>
      <c r="I79" s="152"/>
      <c r="J79" s="152"/>
      <c r="K79" s="152"/>
      <c r="L79" s="152"/>
      <c r="M79" s="152"/>
      <c r="N79" s="152"/>
      <c r="O79" s="152"/>
      <c r="P79" s="152"/>
      <c r="Q79" s="152"/>
      <c r="R79" s="152"/>
      <c r="S79" s="152"/>
      <c r="T79" s="89"/>
      <c r="U79" s="26"/>
      <c r="V79" s="89"/>
      <c r="W79" s="90"/>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c r="E80" s="153"/>
      <c r="F80" s="65"/>
      <c r="G80" s="65"/>
      <c r="H80" s="65"/>
      <c r="I80" s="145"/>
      <c r="J80" s="145"/>
      <c r="K80" s="145"/>
      <c r="L80" s="145"/>
      <c r="M80" s="145"/>
      <c r="N80" s="145"/>
      <c r="O80" s="145"/>
      <c r="P80" s="145"/>
      <c r="Q80" s="145"/>
      <c r="R80" s="145"/>
      <c r="S80" s="145"/>
      <c r="T80" s="66"/>
      <c r="U80" s="32"/>
      <c r="V80" s="66"/>
      <c r="W80" s="67"/>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c r="E81" s="159"/>
      <c r="F81" s="73"/>
      <c r="G81" s="73"/>
      <c r="H81" s="73"/>
      <c r="I81" s="149"/>
      <c r="J81" s="149"/>
      <c r="K81" s="149"/>
      <c r="L81" s="149"/>
      <c r="M81" s="149"/>
      <c r="N81" s="149"/>
      <c r="O81" s="149"/>
      <c r="P81" s="149"/>
      <c r="Q81" s="149"/>
      <c r="R81" s="149"/>
      <c r="S81" s="149"/>
      <c r="T81" s="74"/>
      <c r="U81" s="24"/>
      <c r="V81" s="74"/>
      <c r="W81" s="75"/>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c r="E82" s="159"/>
      <c r="F82" s="73"/>
      <c r="G82" s="73"/>
      <c r="H82" s="73"/>
      <c r="I82" s="149"/>
      <c r="J82" s="149"/>
      <c r="K82" s="149"/>
      <c r="L82" s="149"/>
      <c r="M82" s="149"/>
      <c r="N82" s="149"/>
      <c r="O82" s="149"/>
      <c r="P82" s="149"/>
      <c r="Q82" s="149"/>
      <c r="R82" s="149"/>
      <c r="S82" s="149"/>
      <c r="T82" s="74"/>
      <c r="U82" s="24"/>
      <c r="V82" s="74"/>
      <c r="W82" s="75"/>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c r="E83" s="159"/>
      <c r="F83" s="73"/>
      <c r="G83" s="73"/>
      <c r="H83" s="73"/>
      <c r="I83" s="149"/>
      <c r="J83" s="149"/>
      <c r="K83" s="149"/>
      <c r="L83" s="149"/>
      <c r="M83" s="149"/>
      <c r="N83" s="149"/>
      <c r="O83" s="149"/>
      <c r="P83" s="149"/>
      <c r="Q83" s="149"/>
      <c r="R83" s="149"/>
      <c r="S83" s="149"/>
      <c r="T83" s="74"/>
      <c r="U83" s="24"/>
      <c r="V83" s="74"/>
      <c r="W83" s="75"/>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c r="E84" s="159"/>
      <c r="F84" s="73"/>
      <c r="G84" s="73"/>
      <c r="H84" s="73"/>
      <c r="I84" s="149"/>
      <c r="J84" s="149"/>
      <c r="K84" s="149"/>
      <c r="L84" s="149"/>
      <c r="M84" s="149"/>
      <c r="N84" s="149"/>
      <c r="O84" s="149"/>
      <c r="P84" s="149"/>
      <c r="Q84" s="149"/>
      <c r="R84" s="149"/>
      <c r="S84" s="149"/>
      <c r="T84" s="74"/>
      <c r="U84" s="24"/>
      <c r="V84" s="74"/>
      <c r="W84" s="75"/>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c r="E85" s="156"/>
      <c r="F85" s="88"/>
      <c r="G85" s="88"/>
      <c r="H85" s="88"/>
      <c r="I85" s="152"/>
      <c r="J85" s="152"/>
      <c r="K85" s="152"/>
      <c r="L85" s="152"/>
      <c r="M85" s="152"/>
      <c r="N85" s="152"/>
      <c r="O85" s="152"/>
      <c r="P85" s="152"/>
      <c r="Q85" s="152"/>
      <c r="R85" s="152"/>
      <c r="S85" s="152"/>
      <c r="T85" s="89"/>
      <c r="U85" s="26"/>
      <c r="V85" s="89"/>
      <c r="W85" s="90"/>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c r="D89" s="175"/>
      <c r="E89" s="174"/>
      <c r="F89" s="176"/>
      <c r="G89" s="177"/>
      <c r="H89" s="175"/>
      <c r="I89" s="177"/>
      <c r="J89" s="175"/>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c r="D90" s="179"/>
      <c r="E90" s="178"/>
      <c r="F90" s="180"/>
      <c r="G90" s="181"/>
      <c r="H90" s="179"/>
      <c r="I90" s="181"/>
      <c r="J90" s="179"/>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c r="D91" s="179"/>
      <c r="E91" s="178"/>
      <c r="F91" s="180"/>
      <c r="G91" s="181"/>
      <c r="H91" s="179"/>
      <c r="I91" s="181"/>
      <c r="J91" s="179"/>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c r="D92" s="158"/>
      <c r="E92" s="26"/>
      <c r="F92" s="182"/>
      <c r="G92" s="87"/>
      <c r="H92" s="158"/>
      <c r="I92" s="87"/>
      <c r="J92" s="158"/>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v>2</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272" t="s">
        <v>96</v>
      </c>
      <c r="D100" s="272" t="s">
        <v>97</v>
      </c>
      <c r="E100" s="272" t="s">
        <v>98</v>
      </c>
      <c r="F100" s="272" t="s">
        <v>99</v>
      </c>
      <c r="G100" s="272"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v>9</v>
      </c>
      <c r="C101" s="32">
        <v>11</v>
      </c>
      <c r="D101" s="64">
        <v>30</v>
      </c>
      <c r="E101" s="64">
        <v>6</v>
      </c>
      <c r="F101" s="64">
        <v>8</v>
      </c>
      <c r="G101" s="45"/>
      <c r="H101" s="44"/>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c r="C102" s="24"/>
      <c r="D102" s="72"/>
      <c r="E102" s="72"/>
      <c r="F102" s="72"/>
      <c r="G102" s="46"/>
      <c r="H102" s="35"/>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c r="C103" s="25"/>
      <c r="D103" s="76"/>
      <c r="E103" s="76"/>
      <c r="F103" s="76"/>
      <c r="G103" s="48"/>
      <c r="H103" s="47"/>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c r="C104" s="151"/>
      <c r="D104" s="156"/>
      <c r="E104" s="156"/>
      <c r="F104" s="156"/>
      <c r="G104" s="239"/>
      <c r="H104" s="36"/>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268" t="s">
        <v>106</v>
      </c>
      <c r="B106" s="272"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268" t="s">
        <v>21</v>
      </c>
      <c r="B112" s="214">
        <f>SUM(B107:B111)</f>
        <v>0</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6675</v>
      </c>
      <c r="BD202" s="222">
        <f>SUM(BD7:BL112)</f>
        <v>0</v>
      </c>
    </row>
    <row r="203" spans="1:56" ht="19.5" hidden="1" customHeight="1" x14ac:dyDescent="0.2"/>
  </sheetData>
  <mergeCells count="61">
    <mergeCell ref="A78:A79"/>
    <mergeCell ref="C50:C51"/>
    <mergeCell ref="A52:A53"/>
    <mergeCell ref="A57:B58"/>
    <mergeCell ref="C57:C58"/>
    <mergeCell ref="A54:A55"/>
    <mergeCell ref="C27:C28"/>
    <mergeCell ref="D27:E27"/>
    <mergeCell ref="A29:B29"/>
    <mergeCell ref="A30:B30"/>
    <mergeCell ref="A31:B31"/>
    <mergeCell ref="A11:A20"/>
    <mergeCell ref="A27:B28"/>
    <mergeCell ref="A47:A48"/>
    <mergeCell ref="A50:A51"/>
    <mergeCell ref="B50:B51"/>
    <mergeCell ref="A32:B32"/>
    <mergeCell ref="A33:B33"/>
    <mergeCell ref="A34:B34"/>
    <mergeCell ref="A37:A38"/>
    <mergeCell ref="B37:B38"/>
    <mergeCell ref="A6:W6"/>
    <mergeCell ref="A9:A10"/>
    <mergeCell ref="B9:B10"/>
    <mergeCell ref="C9:C10"/>
    <mergeCell ref="D9:T9"/>
    <mergeCell ref="U9:V9"/>
    <mergeCell ref="W9:W10"/>
    <mergeCell ref="C37:C38"/>
    <mergeCell ref="D37:T37"/>
    <mergeCell ref="U37:V37"/>
    <mergeCell ref="W37:W38"/>
    <mergeCell ref="A39:A45"/>
    <mergeCell ref="U57:U58"/>
    <mergeCell ref="A61:M61"/>
    <mergeCell ref="A62:B63"/>
    <mergeCell ref="C62:C63"/>
    <mergeCell ref="D62:T62"/>
    <mergeCell ref="U62:V62"/>
    <mergeCell ref="D57:T57"/>
    <mergeCell ref="W62:W63"/>
    <mergeCell ref="A64:A69"/>
    <mergeCell ref="A70:A71"/>
    <mergeCell ref="A72:A75"/>
    <mergeCell ref="A76:A77"/>
    <mergeCell ref="A80:A85"/>
    <mergeCell ref="A87:B88"/>
    <mergeCell ref="C87:D87"/>
    <mergeCell ref="E87:F87"/>
    <mergeCell ref="G87:H87"/>
    <mergeCell ref="I87:J87"/>
    <mergeCell ref="A89:B89"/>
    <mergeCell ref="A90:B90"/>
    <mergeCell ref="A91:B91"/>
    <mergeCell ref="A92:B92"/>
    <mergeCell ref="H99:H100"/>
    <mergeCell ref="A95:A96"/>
    <mergeCell ref="B95:B96"/>
    <mergeCell ref="A99:A100"/>
    <mergeCell ref="B99:B100"/>
    <mergeCell ref="C99:G99"/>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C39:W48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WVK983051:WWE983062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workbookViewId="0">
      <selection activeCell="B18" sqref="B18"/>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",[7]NOMBRE!B2," - ","( ",[7]NOMBRE!C2,[7]NOMBRE!D2,[7]NOMBRE!E2,[7]NOMBRE!F2,[7]NOMBRE!G2,"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",[7]NOMBRE!B3," - ","( ",[7]NOMBRE!C3,[7]NOMBRE!D3,[7]NOMBRE!E3,[7]NOMBRE!F3,[7]NOMBRE!G3,[7]NOMBRE!H3,"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",[7]NOMBRE!B6," - ","( ",[7]NOMBRE!C6,[7]NOMBRE!D6," )")</f>
        <v>MES: JUNIO - ( 06 )</v>
      </c>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",[7]NOMBRE!B7)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278"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24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24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276" t="s">
        <v>30</v>
      </c>
      <c r="B24" s="242" t="s">
        <v>47</v>
      </c>
      <c r="C24" s="277"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c r="C25" s="22">
        <f>SUM(D25:T25)</f>
        <v>0</v>
      </c>
      <c r="D25" s="96"/>
      <c r="E25" s="96"/>
      <c r="F25" s="97"/>
      <c r="G25" s="97"/>
      <c r="H25" s="97"/>
      <c r="I25" s="97"/>
      <c r="J25" s="97"/>
      <c r="K25" s="97"/>
      <c r="L25" s="97"/>
      <c r="M25" s="97"/>
      <c r="N25" s="97"/>
      <c r="O25" s="97"/>
      <c r="P25" s="97"/>
      <c r="Q25" s="97"/>
      <c r="R25" s="97"/>
      <c r="S25" s="97"/>
      <c r="T25" s="98"/>
      <c r="U25" s="96"/>
      <c r="V25" s="98"/>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240" t="s">
        <v>22</v>
      </c>
      <c r="E28" s="241"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c r="E39" s="72"/>
      <c r="F39" s="73"/>
      <c r="G39" s="73"/>
      <c r="H39" s="73"/>
      <c r="I39" s="73"/>
      <c r="J39" s="73"/>
      <c r="K39" s="73"/>
      <c r="L39" s="73"/>
      <c r="M39" s="73"/>
      <c r="N39" s="73"/>
      <c r="O39" s="73"/>
      <c r="P39" s="73"/>
      <c r="Q39" s="73"/>
      <c r="R39" s="73"/>
      <c r="S39" s="73"/>
      <c r="T39" s="74"/>
      <c r="U39" s="24"/>
      <c r="V39" s="74"/>
      <c r="W39" s="75"/>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87</v>
      </c>
      <c r="D40" s="72">
        <v>2</v>
      </c>
      <c r="E40" s="72">
        <v>21</v>
      </c>
      <c r="F40" s="73">
        <v>30</v>
      </c>
      <c r="G40" s="73">
        <v>5</v>
      </c>
      <c r="H40" s="73">
        <v>4</v>
      </c>
      <c r="I40" s="73">
        <v>2</v>
      </c>
      <c r="J40" s="73">
        <v>6</v>
      </c>
      <c r="K40" s="73">
        <v>3</v>
      </c>
      <c r="L40" s="73">
        <v>1</v>
      </c>
      <c r="M40" s="73">
        <v>6</v>
      </c>
      <c r="N40" s="73">
        <v>6</v>
      </c>
      <c r="O40" s="73"/>
      <c r="P40" s="73"/>
      <c r="Q40" s="73">
        <v>1</v>
      </c>
      <c r="R40" s="73"/>
      <c r="S40" s="73"/>
      <c r="T40" s="74"/>
      <c r="U40" s="24">
        <v>50</v>
      </c>
      <c r="V40" s="74">
        <v>37</v>
      </c>
      <c r="W40" s="75">
        <v>87</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464</v>
      </c>
      <c r="D41" s="72">
        <v>1</v>
      </c>
      <c r="E41" s="72">
        <v>23</v>
      </c>
      <c r="F41" s="73">
        <v>26</v>
      </c>
      <c r="G41" s="73">
        <v>16</v>
      </c>
      <c r="H41" s="73">
        <v>19</v>
      </c>
      <c r="I41" s="73">
        <v>28</v>
      </c>
      <c r="J41" s="73">
        <v>27</v>
      </c>
      <c r="K41" s="73">
        <v>35</v>
      </c>
      <c r="L41" s="73">
        <v>35</v>
      </c>
      <c r="M41" s="73">
        <v>56</v>
      </c>
      <c r="N41" s="73">
        <v>46</v>
      </c>
      <c r="O41" s="73">
        <v>57</v>
      </c>
      <c r="P41" s="73">
        <v>50</v>
      </c>
      <c r="Q41" s="73">
        <v>20</v>
      </c>
      <c r="R41" s="73">
        <v>11</v>
      </c>
      <c r="S41" s="73">
        <v>6</v>
      </c>
      <c r="T41" s="74">
        <v>8</v>
      </c>
      <c r="U41" s="24">
        <v>204</v>
      </c>
      <c r="V41" s="74">
        <v>260</v>
      </c>
      <c r="W41" s="75">
        <v>464</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c r="E42" s="72"/>
      <c r="F42" s="73"/>
      <c r="G42" s="73"/>
      <c r="H42" s="73"/>
      <c r="I42" s="73"/>
      <c r="J42" s="73"/>
      <c r="K42" s="73"/>
      <c r="L42" s="73"/>
      <c r="M42" s="73"/>
      <c r="N42" s="73"/>
      <c r="O42" s="73"/>
      <c r="P42" s="73"/>
      <c r="Q42" s="73"/>
      <c r="R42" s="73"/>
      <c r="S42" s="73"/>
      <c r="T42" s="74"/>
      <c r="U42" s="24"/>
      <c r="V42" s="74"/>
      <c r="W42" s="75"/>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78</v>
      </c>
      <c r="D43" s="72">
        <v>1</v>
      </c>
      <c r="E43" s="72">
        <v>14</v>
      </c>
      <c r="F43" s="73">
        <v>9</v>
      </c>
      <c r="G43" s="73">
        <v>1</v>
      </c>
      <c r="H43" s="73">
        <v>7</v>
      </c>
      <c r="I43" s="73">
        <v>2</v>
      </c>
      <c r="J43" s="73">
        <v>4</v>
      </c>
      <c r="K43" s="73">
        <v>2</v>
      </c>
      <c r="L43" s="73">
        <v>7</v>
      </c>
      <c r="M43" s="73">
        <v>4</v>
      </c>
      <c r="N43" s="73">
        <v>8</v>
      </c>
      <c r="O43" s="73">
        <v>9</v>
      </c>
      <c r="P43" s="73">
        <v>4</v>
      </c>
      <c r="Q43" s="73">
        <v>1</v>
      </c>
      <c r="R43" s="73">
        <v>3</v>
      </c>
      <c r="S43" s="73">
        <v>2</v>
      </c>
      <c r="T43" s="74"/>
      <c r="U43" s="24">
        <v>30</v>
      </c>
      <c r="V43" s="74">
        <v>48</v>
      </c>
      <c r="W43" s="75">
        <v>78</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6"/>
      <c r="E44" s="76"/>
      <c r="F44" s="77"/>
      <c r="G44" s="77"/>
      <c r="H44" s="77"/>
      <c r="I44" s="77"/>
      <c r="J44" s="77"/>
      <c r="K44" s="77"/>
      <c r="L44" s="77"/>
      <c r="M44" s="77"/>
      <c r="N44" s="77"/>
      <c r="O44" s="77"/>
      <c r="P44" s="77"/>
      <c r="Q44" s="77"/>
      <c r="R44" s="77"/>
      <c r="S44" s="77"/>
      <c r="T44" s="78"/>
      <c r="U44" s="25"/>
      <c r="V44" s="78"/>
      <c r="W44" s="79"/>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629</v>
      </c>
      <c r="D45" s="81">
        <f>SUM(D39:D44)</f>
        <v>4</v>
      </c>
      <c r="E45" s="81">
        <f t="shared" ref="E45:T45" si="18">SUM(E39:E44)</f>
        <v>58</v>
      </c>
      <c r="F45" s="82">
        <f t="shared" si="18"/>
        <v>65</v>
      </c>
      <c r="G45" s="82">
        <f t="shared" si="18"/>
        <v>22</v>
      </c>
      <c r="H45" s="82">
        <f t="shared" si="18"/>
        <v>30</v>
      </c>
      <c r="I45" s="82">
        <f t="shared" si="18"/>
        <v>32</v>
      </c>
      <c r="J45" s="82">
        <f t="shared" si="18"/>
        <v>37</v>
      </c>
      <c r="K45" s="82">
        <f t="shared" si="18"/>
        <v>40</v>
      </c>
      <c r="L45" s="82">
        <f t="shared" si="18"/>
        <v>43</v>
      </c>
      <c r="M45" s="82">
        <f t="shared" si="18"/>
        <v>66</v>
      </c>
      <c r="N45" s="82">
        <f t="shared" si="18"/>
        <v>60</v>
      </c>
      <c r="O45" s="82">
        <f t="shared" si="18"/>
        <v>66</v>
      </c>
      <c r="P45" s="82">
        <f t="shared" si="18"/>
        <v>54</v>
      </c>
      <c r="Q45" s="82">
        <f t="shared" si="18"/>
        <v>22</v>
      </c>
      <c r="R45" s="82">
        <f t="shared" si="18"/>
        <v>14</v>
      </c>
      <c r="S45" s="82">
        <f t="shared" si="18"/>
        <v>8</v>
      </c>
      <c r="T45" s="83">
        <f t="shared" si="18"/>
        <v>8</v>
      </c>
      <c r="U45" s="84">
        <f>SUM(U39:U44)</f>
        <v>284</v>
      </c>
      <c r="V45" s="83">
        <f>SUM(V39:V44)</f>
        <v>345</v>
      </c>
      <c r="W45" s="29">
        <f>SUM(W39:W44)</f>
        <v>629</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242" t="s">
        <v>44</v>
      </c>
      <c r="B46" s="114" t="s">
        <v>37</v>
      </c>
      <c r="C46" s="30">
        <f t="shared" si="10"/>
        <v>20</v>
      </c>
      <c r="D46" s="96">
        <v>2</v>
      </c>
      <c r="E46" s="96">
        <v>12</v>
      </c>
      <c r="F46" s="97">
        <v>1</v>
      </c>
      <c r="G46" s="97"/>
      <c r="H46" s="97"/>
      <c r="I46" s="97"/>
      <c r="J46" s="97"/>
      <c r="K46" s="97"/>
      <c r="L46" s="97">
        <v>1</v>
      </c>
      <c r="M46" s="97"/>
      <c r="N46" s="97"/>
      <c r="O46" s="97">
        <v>3</v>
      </c>
      <c r="P46" s="97"/>
      <c r="Q46" s="97"/>
      <c r="R46" s="97"/>
      <c r="S46" s="97">
        <v>1</v>
      </c>
      <c r="T46" s="98"/>
      <c r="U46" s="31">
        <v>12</v>
      </c>
      <c r="V46" s="98">
        <v>8</v>
      </c>
      <c r="W46" s="115">
        <v>20</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c r="E47" s="64"/>
      <c r="F47" s="65"/>
      <c r="G47" s="65"/>
      <c r="H47" s="65"/>
      <c r="I47" s="65"/>
      <c r="J47" s="65"/>
      <c r="K47" s="65"/>
      <c r="L47" s="65"/>
      <c r="M47" s="65"/>
      <c r="N47" s="65"/>
      <c r="O47" s="65"/>
      <c r="P47" s="65"/>
      <c r="Q47" s="65"/>
      <c r="R47" s="65"/>
      <c r="S47" s="65"/>
      <c r="T47" s="66"/>
      <c r="U47" s="32"/>
      <c r="V47" s="66"/>
      <c r="W47" s="67"/>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218</v>
      </c>
      <c r="D48" s="87">
        <v>2</v>
      </c>
      <c r="E48" s="87">
        <v>13</v>
      </c>
      <c r="F48" s="88">
        <v>46</v>
      </c>
      <c r="G48" s="88">
        <v>28</v>
      </c>
      <c r="H48" s="88">
        <v>14</v>
      </c>
      <c r="I48" s="88">
        <v>3</v>
      </c>
      <c r="J48" s="88">
        <v>8</v>
      </c>
      <c r="K48" s="88">
        <v>15</v>
      </c>
      <c r="L48" s="88">
        <v>19</v>
      </c>
      <c r="M48" s="88">
        <v>17</v>
      </c>
      <c r="N48" s="88">
        <v>18</v>
      </c>
      <c r="O48" s="88">
        <v>23</v>
      </c>
      <c r="P48" s="88">
        <v>3</v>
      </c>
      <c r="Q48" s="88">
        <v>7</v>
      </c>
      <c r="R48" s="88"/>
      <c r="S48" s="88">
        <v>1</v>
      </c>
      <c r="T48" s="89">
        <v>1</v>
      </c>
      <c r="U48" s="26">
        <v>87</v>
      </c>
      <c r="V48" s="89">
        <v>131</v>
      </c>
      <c r="W48" s="90">
        <v>218</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v>1</v>
      </c>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v>86</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274" t="s">
        <v>25</v>
      </c>
      <c r="B59" s="39" t="s">
        <v>66</v>
      </c>
      <c r="C59" s="19">
        <f>SUM(D59:T59)</f>
        <v>0</v>
      </c>
      <c r="D59" s="97"/>
      <c r="E59" s="97"/>
      <c r="F59" s="97"/>
      <c r="G59" s="97"/>
      <c r="H59" s="97"/>
      <c r="I59" s="135"/>
      <c r="J59" s="135"/>
      <c r="K59" s="135"/>
      <c r="L59" s="135"/>
      <c r="M59" s="135"/>
      <c r="N59" s="135"/>
      <c r="O59" s="135"/>
      <c r="P59" s="135"/>
      <c r="Q59" s="135"/>
      <c r="R59" s="135"/>
      <c r="S59" s="135"/>
      <c r="T59" s="135"/>
      <c r="U59" s="115"/>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273" t="s">
        <v>26</v>
      </c>
      <c r="B60" s="136" t="s">
        <v>67</v>
      </c>
      <c r="C60" s="30">
        <f>SUM(D60:T60)</f>
        <v>0</v>
      </c>
      <c r="D60" s="137"/>
      <c r="E60" s="137"/>
      <c r="F60" s="137"/>
      <c r="G60" s="137"/>
      <c r="H60" s="137"/>
      <c r="I60" s="138"/>
      <c r="J60" s="138"/>
      <c r="K60" s="138"/>
      <c r="L60" s="138"/>
      <c r="M60" s="138"/>
      <c r="N60" s="138"/>
      <c r="O60" s="138"/>
      <c r="P60" s="138"/>
      <c r="Q60" s="138"/>
      <c r="R60" s="138"/>
      <c r="S60" s="138"/>
      <c r="T60" s="138"/>
      <c r="U60" s="139"/>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c r="E64" s="64"/>
      <c r="F64" s="65"/>
      <c r="G64" s="65"/>
      <c r="H64" s="65"/>
      <c r="I64" s="145"/>
      <c r="J64" s="145"/>
      <c r="K64" s="145"/>
      <c r="L64" s="145"/>
      <c r="M64" s="145"/>
      <c r="N64" s="145"/>
      <c r="O64" s="145"/>
      <c r="P64" s="145"/>
      <c r="Q64" s="145"/>
      <c r="R64" s="145"/>
      <c r="S64" s="145"/>
      <c r="T64" s="66"/>
      <c r="U64" s="32"/>
      <c r="V64" s="66"/>
      <c r="W64" s="67"/>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c r="E65" s="72"/>
      <c r="F65" s="73"/>
      <c r="G65" s="73"/>
      <c r="H65" s="73"/>
      <c r="I65" s="149"/>
      <c r="J65" s="149"/>
      <c r="K65" s="149"/>
      <c r="L65" s="149"/>
      <c r="M65" s="149"/>
      <c r="N65" s="149"/>
      <c r="O65" s="149"/>
      <c r="P65" s="149"/>
      <c r="Q65" s="149"/>
      <c r="R65" s="149"/>
      <c r="S65" s="149"/>
      <c r="T65" s="74"/>
      <c r="U65" s="24"/>
      <c r="V65" s="74"/>
      <c r="W65" s="75"/>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0</v>
      </c>
      <c r="D66" s="148"/>
      <c r="E66" s="72"/>
      <c r="F66" s="73"/>
      <c r="G66" s="73"/>
      <c r="H66" s="73"/>
      <c r="I66" s="149"/>
      <c r="J66" s="149"/>
      <c r="K66" s="149"/>
      <c r="L66" s="149"/>
      <c r="M66" s="149"/>
      <c r="N66" s="149"/>
      <c r="O66" s="149"/>
      <c r="P66" s="149"/>
      <c r="Q66" s="149"/>
      <c r="R66" s="149"/>
      <c r="S66" s="149"/>
      <c r="T66" s="74"/>
      <c r="U66" s="24"/>
      <c r="V66" s="74"/>
      <c r="W66" s="75"/>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t="str">
        <f t="shared" si="23"/>
        <v/>
      </c>
      <c r="BG66" s="133"/>
      <c r="BH66" s="133"/>
      <c r="BI66" s="133"/>
      <c r="BK66" s="133"/>
      <c r="BL66" s="133"/>
      <c r="BM66" s="133"/>
      <c r="BN66" s="133"/>
      <c r="BO66" s="133"/>
    </row>
    <row r="67" spans="1:67" ht="15.75" customHeight="1" x14ac:dyDescent="0.15">
      <c r="A67" s="323"/>
      <c r="B67" s="147" t="s">
        <v>58</v>
      </c>
      <c r="C67" s="17">
        <f t="shared" si="19"/>
        <v>0</v>
      </c>
      <c r="D67" s="148"/>
      <c r="E67" s="72"/>
      <c r="F67" s="73"/>
      <c r="G67" s="73"/>
      <c r="H67" s="73"/>
      <c r="I67" s="149"/>
      <c r="J67" s="149"/>
      <c r="K67" s="149"/>
      <c r="L67" s="149"/>
      <c r="M67" s="149"/>
      <c r="N67" s="149"/>
      <c r="O67" s="149"/>
      <c r="P67" s="149"/>
      <c r="Q67" s="149"/>
      <c r="R67" s="149"/>
      <c r="S67" s="149"/>
      <c r="T67" s="74"/>
      <c r="U67" s="24"/>
      <c r="V67" s="74"/>
      <c r="W67" s="75"/>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c r="E68" s="72"/>
      <c r="F68" s="73"/>
      <c r="G68" s="73"/>
      <c r="H68" s="73"/>
      <c r="I68" s="149"/>
      <c r="J68" s="149"/>
      <c r="K68" s="149"/>
      <c r="L68" s="149"/>
      <c r="M68" s="149"/>
      <c r="N68" s="149"/>
      <c r="O68" s="149"/>
      <c r="P68" s="149"/>
      <c r="Q68" s="149"/>
      <c r="R68" s="149"/>
      <c r="S68" s="149"/>
      <c r="T68" s="74"/>
      <c r="U68" s="24"/>
      <c r="V68" s="74"/>
      <c r="W68" s="75"/>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c r="E69" s="87"/>
      <c r="F69" s="88"/>
      <c r="G69" s="88"/>
      <c r="H69" s="88"/>
      <c r="I69" s="152"/>
      <c r="J69" s="152"/>
      <c r="K69" s="152"/>
      <c r="L69" s="152"/>
      <c r="M69" s="152"/>
      <c r="N69" s="152"/>
      <c r="O69" s="152"/>
      <c r="P69" s="152"/>
      <c r="Q69" s="152"/>
      <c r="R69" s="152"/>
      <c r="S69" s="152"/>
      <c r="T69" s="89"/>
      <c r="U69" s="26"/>
      <c r="V69" s="89"/>
      <c r="W69" s="90"/>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c r="E70" s="153"/>
      <c r="F70" s="65"/>
      <c r="G70" s="65"/>
      <c r="H70" s="65"/>
      <c r="I70" s="154"/>
      <c r="J70" s="154"/>
      <c r="K70" s="154"/>
      <c r="L70" s="154"/>
      <c r="M70" s="154"/>
      <c r="N70" s="154"/>
      <c r="O70" s="154"/>
      <c r="P70" s="154"/>
      <c r="Q70" s="154"/>
      <c r="R70" s="154"/>
      <c r="S70" s="154"/>
      <c r="T70" s="155"/>
      <c r="U70" s="32"/>
      <c r="V70" s="66"/>
      <c r="W70" s="67"/>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c r="E71" s="156"/>
      <c r="F71" s="88"/>
      <c r="G71" s="88"/>
      <c r="H71" s="88"/>
      <c r="I71" s="157"/>
      <c r="J71" s="157"/>
      <c r="K71" s="157"/>
      <c r="L71" s="157"/>
      <c r="M71" s="157"/>
      <c r="N71" s="157"/>
      <c r="O71" s="157"/>
      <c r="P71" s="157"/>
      <c r="Q71" s="157"/>
      <c r="R71" s="157"/>
      <c r="S71" s="157"/>
      <c r="T71" s="158"/>
      <c r="U71" s="26"/>
      <c r="V71" s="89"/>
      <c r="W71" s="90"/>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c r="E72" s="153"/>
      <c r="F72" s="65"/>
      <c r="G72" s="65"/>
      <c r="H72" s="65"/>
      <c r="I72" s="154"/>
      <c r="J72" s="154"/>
      <c r="K72" s="154"/>
      <c r="L72" s="154"/>
      <c r="M72" s="154"/>
      <c r="N72" s="154"/>
      <c r="O72" s="154"/>
      <c r="P72" s="154"/>
      <c r="Q72" s="154"/>
      <c r="R72" s="154"/>
      <c r="S72" s="154"/>
      <c r="T72" s="155"/>
      <c r="U72" s="32"/>
      <c r="V72" s="66"/>
      <c r="W72" s="67"/>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c r="E73" s="159"/>
      <c r="F73" s="73"/>
      <c r="G73" s="73"/>
      <c r="H73" s="73"/>
      <c r="I73" s="160"/>
      <c r="J73" s="160"/>
      <c r="K73" s="160"/>
      <c r="L73" s="160"/>
      <c r="M73" s="160"/>
      <c r="N73" s="160"/>
      <c r="O73" s="160"/>
      <c r="P73" s="160"/>
      <c r="Q73" s="160"/>
      <c r="R73" s="160"/>
      <c r="S73" s="160"/>
      <c r="T73" s="161"/>
      <c r="U73" s="24"/>
      <c r="V73" s="74"/>
      <c r="W73" s="75"/>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c r="E74" s="159"/>
      <c r="F74" s="73"/>
      <c r="G74" s="73"/>
      <c r="H74" s="73"/>
      <c r="I74" s="160"/>
      <c r="J74" s="160"/>
      <c r="K74" s="160"/>
      <c r="L74" s="160"/>
      <c r="M74" s="160"/>
      <c r="N74" s="160"/>
      <c r="O74" s="160"/>
      <c r="P74" s="160"/>
      <c r="Q74" s="160"/>
      <c r="R74" s="160"/>
      <c r="S74" s="160"/>
      <c r="T74" s="161"/>
      <c r="U74" s="24"/>
      <c r="V74" s="74"/>
      <c r="W74" s="75"/>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c r="E75" s="156"/>
      <c r="F75" s="88"/>
      <c r="G75" s="88"/>
      <c r="H75" s="88"/>
      <c r="I75" s="157"/>
      <c r="J75" s="157"/>
      <c r="K75" s="157"/>
      <c r="L75" s="157"/>
      <c r="M75" s="157"/>
      <c r="N75" s="157"/>
      <c r="O75" s="157"/>
      <c r="P75" s="157"/>
      <c r="Q75" s="157"/>
      <c r="R75" s="157"/>
      <c r="S75" s="157"/>
      <c r="T75" s="158"/>
      <c r="U75" s="26"/>
      <c r="V75" s="89"/>
      <c r="W75" s="90"/>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c r="E76" s="162"/>
      <c r="F76" s="65"/>
      <c r="G76" s="65"/>
      <c r="H76" s="65"/>
      <c r="I76" s="145"/>
      <c r="J76" s="145"/>
      <c r="K76" s="145"/>
      <c r="L76" s="145"/>
      <c r="M76" s="145"/>
      <c r="N76" s="145"/>
      <c r="O76" s="145"/>
      <c r="P76" s="145"/>
      <c r="Q76" s="145"/>
      <c r="R76" s="145"/>
      <c r="S76" s="145"/>
      <c r="T76" s="66"/>
      <c r="U76" s="32"/>
      <c r="V76" s="66"/>
      <c r="W76" s="67"/>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c r="E77" s="163"/>
      <c r="F77" s="88"/>
      <c r="G77" s="88"/>
      <c r="H77" s="88"/>
      <c r="I77" s="152"/>
      <c r="J77" s="152"/>
      <c r="K77" s="152"/>
      <c r="L77" s="152"/>
      <c r="M77" s="152"/>
      <c r="N77" s="152"/>
      <c r="O77" s="152"/>
      <c r="P77" s="152"/>
      <c r="Q77" s="152"/>
      <c r="R77" s="152"/>
      <c r="S77" s="152"/>
      <c r="T77" s="89"/>
      <c r="U77" s="26"/>
      <c r="V77" s="89"/>
      <c r="W77" s="90"/>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c r="E78" s="153"/>
      <c r="F78" s="65"/>
      <c r="G78" s="65"/>
      <c r="H78" s="65"/>
      <c r="I78" s="145"/>
      <c r="J78" s="145"/>
      <c r="K78" s="145"/>
      <c r="L78" s="145"/>
      <c r="M78" s="145"/>
      <c r="N78" s="145"/>
      <c r="O78" s="145"/>
      <c r="P78" s="145"/>
      <c r="Q78" s="145"/>
      <c r="R78" s="145"/>
      <c r="S78" s="145"/>
      <c r="T78" s="66"/>
      <c r="U78" s="32"/>
      <c r="V78" s="66"/>
      <c r="W78" s="67"/>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c r="E79" s="156"/>
      <c r="F79" s="88"/>
      <c r="G79" s="88"/>
      <c r="H79" s="88"/>
      <c r="I79" s="152"/>
      <c r="J79" s="152"/>
      <c r="K79" s="152"/>
      <c r="L79" s="152"/>
      <c r="M79" s="152"/>
      <c r="N79" s="152"/>
      <c r="O79" s="152"/>
      <c r="P79" s="152"/>
      <c r="Q79" s="152"/>
      <c r="R79" s="152"/>
      <c r="S79" s="152"/>
      <c r="T79" s="89"/>
      <c r="U79" s="26"/>
      <c r="V79" s="89"/>
      <c r="W79" s="90"/>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c r="E80" s="153"/>
      <c r="F80" s="65"/>
      <c r="G80" s="65"/>
      <c r="H80" s="65"/>
      <c r="I80" s="145"/>
      <c r="J80" s="145"/>
      <c r="K80" s="145"/>
      <c r="L80" s="145"/>
      <c r="M80" s="145"/>
      <c r="N80" s="145"/>
      <c r="O80" s="145"/>
      <c r="P80" s="145"/>
      <c r="Q80" s="145"/>
      <c r="R80" s="145"/>
      <c r="S80" s="145"/>
      <c r="T80" s="66"/>
      <c r="U80" s="32"/>
      <c r="V80" s="66"/>
      <c r="W80" s="67"/>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c r="E81" s="159"/>
      <c r="F81" s="73"/>
      <c r="G81" s="73"/>
      <c r="H81" s="73"/>
      <c r="I81" s="149"/>
      <c r="J81" s="149"/>
      <c r="K81" s="149"/>
      <c r="L81" s="149"/>
      <c r="M81" s="149"/>
      <c r="N81" s="149"/>
      <c r="O81" s="149"/>
      <c r="P81" s="149"/>
      <c r="Q81" s="149"/>
      <c r="R81" s="149"/>
      <c r="S81" s="149"/>
      <c r="T81" s="74"/>
      <c r="U81" s="24"/>
      <c r="V81" s="74"/>
      <c r="W81" s="75"/>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c r="E82" s="159"/>
      <c r="F82" s="73"/>
      <c r="G82" s="73"/>
      <c r="H82" s="73"/>
      <c r="I82" s="149"/>
      <c r="J82" s="149"/>
      <c r="K82" s="149"/>
      <c r="L82" s="149"/>
      <c r="M82" s="149"/>
      <c r="N82" s="149"/>
      <c r="O82" s="149"/>
      <c r="P82" s="149"/>
      <c r="Q82" s="149"/>
      <c r="R82" s="149"/>
      <c r="S82" s="149"/>
      <c r="T82" s="74"/>
      <c r="U82" s="24"/>
      <c r="V82" s="74"/>
      <c r="W82" s="75"/>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c r="E83" s="159"/>
      <c r="F83" s="73"/>
      <c r="G83" s="73"/>
      <c r="H83" s="73"/>
      <c r="I83" s="149"/>
      <c r="J83" s="149"/>
      <c r="K83" s="149"/>
      <c r="L83" s="149"/>
      <c r="M83" s="149"/>
      <c r="N83" s="149"/>
      <c r="O83" s="149"/>
      <c r="P83" s="149"/>
      <c r="Q83" s="149"/>
      <c r="R83" s="149"/>
      <c r="S83" s="149"/>
      <c r="T83" s="74"/>
      <c r="U83" s="24"/>
      <c r="V83" s="74"/>
      <c r="W83" s="75"/>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c r="E84" s="159"/>
      <c r="F84" s="73"/>
      <c r="G84" s="73"/>
      <c r="H84" s="73"/>
      <c r="I84" s="149"/>
      <c r="J84" s="149"/>
      <c r="K84" s="149"/>
      <c r="L84" s="149"/>
      <c r="M84" s="149"/>
      <c r="N84" s="149"/>
      <c r="O84" s="149"/>
      <c r="P84" s="149"/>
      <c r="Q84" s="149"/>
      <c r="R84" s="149"/>
      <c r="S84" s="149"/>
      <c r="T84" s="74"/>
      <c r="U84" s="24"/>
      <c r="V84" s="74"/>
      <c r="W84" s="75"/>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c r="E85" s="156"/>
      <c r="F85" s="88"/>
      <c r="G85" s="88"/>
      <c r="H85" s="88"/>
      <c r="I85" s="152"/>
      <c r="J85" s="152"/>
      <c r="K85" s="152"/>
      <c r="L85" s="152"/>
      <c r="M85" s="152"/>
      <c r="N85" s="152"/>
      <c r="O85" s="152"/>
      <c r="P85" s="152"/>
      <c r="Q85" s="152"/>
      <c r="R85" s="152"/>
      <c r="S85" s="152"/>
      <c r="T85" s="89"/>
      <c r="U85" s="26"/>
      <c r="V85" s="89"/>
      <c r="W85" s="90"/>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c r="D89" s="175"/>
      <c r="E89" s="174"/>
      <c r="F89" s="176"/>
      <c r="G89" s="177"/>
      <c r="H89" s="175"/>
      <c r="I89" s="177"/>
      <c r="J89" s="175"/>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c r="D90" s="179"/>
      <c r="E90" s="178"/>
      <c r="F90" s="180"/>
      <c r="G90" s="181"/>
      <c r="H90" s="179"/>
      <c r="I90" s="181"/>
      <c r="J90" s="179"/>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c r="D91" s="179"/>
      <c r="E91" s="178"/>
      <c r="F91" s="180"/>
      <c r="G91" s="181"/>
      <c r="H91" s="179"/>
      <c r="I91" s="181"/>
      <c r="J91" s="179"/>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c r="D92" s="158"/>
      <c r="E92" s="26"/>
      <c r="F92" s="182"/>
      <c r="G92" s="87"/>
      <c r="H92" s="158"/>
      <c r="I92" s="87"/>
      <c r="J92" s="158"/>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v>3</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273" t="s">
        <v>96</v>
      </c>
      <c r="D100" s="273" t="s">
        <v>97</v>
      </c>
      <c r="E100" s="273" t="s">
        <v>98</v>
      </c>
      <c r="F100" s="273" t="s">
        <v>99</v>
      </c>
      <c r="G100" s="273"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v>13</v>
      </c>
      <c r="C101" s="32">
        <v>3</v>
      </c>
      <c r="D101" s="64">
        <v>1</v>
      </c>
      <c r="E101" s="64">
        <v>13</v>
      </c>
      <c r="F101" s="64">
        <v>13</v>
      </c>
      <c r="G101" s="45">
        <v>1</v>
      </c>
      <c r="H101" s="44">
        <v>4</v>
      </c>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v>1</v>
      </c>
      <c r="C102" s="24"/>
      <c r="D102" s="72"/>
      <c r="E102" s="72"/>
      <c r="F102" s="72">
        <v>1</v>
      </c>
      <c r="G102" s="46"/>
      <c r="H102" s="35"/>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c r="C103" s="25"/>
      <c r="D103" s="76"/>
      <c r="E103" s="76"/>
      <c r="F103" s="76"/>
      <c r="G103" s="48"/>
      <c r="H103" s="47"/>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c r="C104" s="151"/>
      <c r="D104" s="156"/>
      <c r="E104" s="156"/>
      <c r="F104" s="156"/>
      <c r="G104" s="239"/>
      <c r="H104" s="36"/>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275" t="s">
        <v>106</v>
      </c>
      <c r="B106" s="273"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275" t="s">
        <v>21</v>
      </c>
      <c r="B112" s="214">
        <f>SUM(B107:B111)</f>
        <v>0</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6124</v>
      </c>
      <c r="BD202" s="222">
        <f>SUM(BD7:BL112)</f>
        <v>0</v>
      </c>
    </row>
    <row r="203" spans="1:56" ht="19.5" hidden="1" customHeight="1" x14ac:dyDescent="0.2"/>
  </sheetData>
  <mergeCells count="61">
    <mergeCell ref="G87:H87"/>
    <mergeCell ref="I87:J87"/>
    <mergeCell ref="A92:B92"/>
    <mergeCell ref="A95:A96"/>
    <mergeCell ref="B95:B96"/>
    <mergeCell ref="A89:B89"/>
    <mergeCell ref="A90:B90"/>
    <mergeCell ref="A91:B91"/>
    <mergeCell ref="W62:W63"/>
    <mergeCell ref="A64:A69"/>
    <mergeCell ref="A70:A71"/>
    <mergeCell ref="A72:A75"/>
    <mergeCell ref="A76:A77"/>
    <mergeCell ref="D27:E27"/>
    <mergeCell ref="A34:B34"/>
    <mergeCell ref="A37:A38"/>
    <mergeCell ref="B37:B38"/>
    <mergeCell ref="C37:C38"/>
    <mergeCell ref="D37:T37"/>
    <mergeCell ref="A31:B31"/>
    <mergeCell ref="A32:B32"/>
    <mergeCell ref="A33:B33"/>
    <mergeCell ref="D57:T57"/>
    <mergeCell ref="U57:U58"/>
    <mergeCell ref="U62:V62"/>
    <mergeCell ref="A99:A100"/>
    <mergeCell ref="B99:B100"/>
    <mergeCell ref="C99:G99"/>
    <mergeCell ref="H99:H100"/>
    <mergeCell ref="A61:M61"/>
    <mergeCell ref="A62:B63"/>
    <mergeCell ref="C62:C63"/>
    <mergeCell ref="D62:T62"/>
    <mergeCell ref="A78:A79"/>
    <mergeCell ref="A80:A85"/>
    <mergeCell ref="A87:B88"/>
    <mergeCell ref="C87:D87"/>
    <mergeCell ref="E87:F87"/>
    <mergeCell ref="C50:C51"/>
    <mergeCell ref="A52:A53"/>
    <mergeCell ref="A54:A55"/>
    <mergeCell ref="A57:B58"/>
    <mergeCell ref="C57:C58"/>
    <mergeCell ref="A50:A51"/>
    <mergeCell ref="B50:B51"/>
    <mergeCell ref="A47:A48"/>
    <mergeCell ref="A29:B29"/>
    <mergeCell ref="A6:W6"/>
    <mergeCell ref="A9:A10"/>
    <mergeCell ref="B9:B10"/>
    <mergeCell ref="C9:C10"/>
    <mergeCell ref="D9:T9"/>
    <mergeCell ref="U9:V9"/>
    <mergeCell ref="W9:W10"/>
    <mergeCell ref="A11:A20"/>
    <mergeCell ref="A27:B28"/>
    <mergeCell ref="C27:C28"/>
    <mergeCell ref="U37:V37"/>
    <mergeCell ref="W37:W38"/>
    <mergeCell ref="A39:A45"/>
    <mergeCell ref="A30:B30"/>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C39:W48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WVK983051:WWE983062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workbookViewId="0">
      <selection activeCell="B9" sqref="B9:B10"/>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",[8]NOMBRE!B2," - ","( ",[8]NOMBRE!C2,[8]NOMBRE!D2,[8]NOMBRE!E2,[8]NOMBRE!F2,[8]NOMBRE!G2,"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",[8]NOMBRE!B3," - ","( ",[8]NOMBRE!C3,[8]NOMBRE!D3,[8]NOMBRE!E3,[8]NOMBRE!F3,[8]NOMBRE!G3,[8]NOMBRE!H3,"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",[8]NOMBRE!B6," - ","( ",[8]NOMBRE!C6,[8]NOMBRE!D6," )")</f>
        <v>MES: JULIO - ( 07 )</v>
      </c>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",[8]NOMBRE!B7)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283"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24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24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281" t="s">
        <v>30</v>
      </c>
      <c r="B24" s="242" t="s">
        <v>47</v>
      </c>
      <c r="C24" s="282"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v>4</v>
      </c>
      <c r="C25" s="22">
        <f>SUM(D25:T25)</f>
        <v>11</v>
      </c>
      <c r="D25" s="96"/>
      <c r="E25" s="96"/>
      <c r="F25" s="97"/>
      <c r="G25" s="97">
        <v>2</v>
      </c>
      <c r="H25" s="97"/>
      <c r="I25" s="97">
        <v>2</v>
      </c>
      <c r="J25" s="97"/>
      <c r="K25" s="97">
        <v>1</v>
      </c>
      <c r="L25" s="97"/>
      <c r="M25" s="97"/>
      <c r="N25" s="97">
        <v>3</v>
      </c>
      <c r="O25" s="97"/>
      <c r="P25" s="97"/>
      <c r="Q25" s="97">
        <v>3</v>
      </c>
      <c r="R25" s="97"/>
      <c r="S25" s="97"/>
      <c r="T25" s="98"/>
      <c r="U25" s="96">
        <v>1</v>
      </c>
      <c r="V25" s="98">
        <v>10</v>
      </c>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240" t="s">
        <v>22</v>
      </c>
      <c r="E28" s="241"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c r="E39" s="72"/>
      <c r="F39" s="73"/>
      <c r="G39" s="73"/>
      <c r="H39" s="73"/>
      <c r="I39" s="73"/>
      <c r="J39" s="73"/>
      <c r="K39" s="73"/>
      <c r="L39" s="73"/>
      <c r="M39" s="73"/>
      <c r="N39" s="73"/>
      <c r="O39" s="73"/>
      <c r="P39" s="73"/>
      <c r="Q39" s="73"/>
      <c r="R39" s="73"/>
      <c r="S39" s="73"/>
      <c r="T39" s="74"/>
      <c r="U39" s="24"/>
      <c r="V39" s="74"/>
      <c r="W39" s="75"/>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60</v>
      </c>
      <c r="D40" s="72">
        <v>5</v>
      </c>
      <c r="E40" s="72">
        <v>13</v>
      </c>
      <c r="F40" s="73">
        <v>16</v>
      </c>
      <c r="G40" s="73">
        <v>2</v>
      </c>
      <c r="H40" s="73"/>
      <c r="I40" s="73">
        <v>1</v>
      </c>
      <c r="J40" s="73">
        <v>9</v>
      </c>
      <c r="K40" s="73">
        <v>4</v>
      </c>
      <c r="L40" s="73">
        <v>4</v>
      </c>
      <c r="M40" s="73">
        <v>4</v>
      </c>
      <c r="N40" s="73">
        <v>2</v>
      </c>
      <c r="O40" s="73"/>
      <c r="P40" s="73"/>
      <c r="Q40" s="73"/>
      <c r="R40" s="73"/>
      <c r="S40" s="73"/>
      <c r="T40" s="74"/>
      <c r="U40" s="24">
        <v>30</v>
      </c>
      <c r="V40" s="74">
        <v>30</v>
      </c>
      <c r="W40" s="75">
        <v>60</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463</v>
      </c>
      <c r="D41" s="72"/>
      <c r="E41" s="72">
        <v>18</v>
      </c>
      <c r="F41" s="73">
        <v>25</v>
      </c>
      <c r="G41" s="73">
        <v>18</v>
      </c>
      <c r="H41" s="73">
        <v>23</v>
      </c>
      <c r="I41" s="73">
        <v>22</v>
      </c>
      <c r="J41" s="73">
        <v>28</v>
      </c>
      <c r="K41" s="73">
        <v>30</v>
      </c>
      <c r="L41" s="73">
        <v>40</v>
      </c>
      <c r="M41" s="73">
        <v>56</v>
      </c>
      <c r="N41" s="73">
        <v>47</v>
      </c>
      <c r="O41" s="73">
        <v>48</v>
      </c>
      <c r="P41" s="73">
        <v>48</v>
      </c>
      <c r="Q41" s="73">
        <v>32</v>
      </c>
      <c r="R41" s="73">
        <v>10</v>
      </c>
      <c r="S41" s="73">
        <v>10</v>
      </c>
      <c r="T41" s="74">
        <v>8</v>
      </c>
      <c r="U41" s="24">
        <v>201</v>
      </c>
      <c r="V41" s="74">
        <v>262</v>
      </c>
      <c r="W41" s="75">
        <v>463</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c r="E42" s="72"/>
      <c r="F42" s="73"/>
      <c r="G42" s="73"/>
      <c r="H42" s="73"/>
      <c r="I42" s="73"/>
      <c r="J42" s="73"/>
      <c r="K42" s="73"/>
      <c r="L42" s="73"/>
      <c r="M42" s="73"/>
      <c r="N42" s="73"/>
      <c r="O42" s="73"/>
      <c r="P42" s="73"/>
      <c r="Q42" s="73"/>
      <c r="R42" s="73"/>
      <c r="S42" s="73"/>
      <c r="T42" s="74"/>
      <c r="U42" s="24"/>
      <c r="V42" s="74"/>
      <c r="W42" s="75"/>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64</v>
      </c>
      <c r="D43" s="72">
        <v>5</v>
      </c>
      <c r="E43" s="72">
        <v>8</v>
      </c>
      <c r="F43" s="73">
        <v>9</v>
      </c>
      <c r="G43" s="73">
        <v>1</v>
      </c>
      <c r="H43" s="73">
        <v>5</v>
      </c>
      <c r="I43" s="73">
        <v>5</v>
      </c>
      <c r="J43" s="73">
        <v>2</v>
      </c>
      <c r="K43" s="73">
        <v>5</v>
      </c>
      <c r="L43" s="73">
        <v>3</v>
      </c>
      <c r="M43" s="73">
        <v>4</v>
      </c>
      <c r="N43" s="73">
        <v>4</v>
      </c>
      <c r="O43" s="73">
        <v>6</v>
      </c>
      <c r="P43" s="73">
        <v>2</v>
      </c>
      <c r="Q43" s="73"/>
      <c r="R43" s="73">
        <v>3</v>
      </c>
      <c r="S43" s="73">
        <v>1</v>
      </c>
      <c r="T43" s="74">
        <v>1</v>
      </c>
      <c r="U43" s="24">
        <v>34</v>
      </c>
      <c r="V43" s="74">
        <v>30</v>
      </c>
      <c r="W43" s="75">
        <v>64</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6"/>
      <c r="E44" s="76"/>
      <c r="F44" s="77"/>
      <c r="G44" s="77"/>
      <c r="H44" s="77"/>
      <c r="I44" s="77"/>
      <c r="J44" s="77"/>
      <c r="K44" s="77"/>
      <c r="L44" s="77"/>
      <c r="M44" s="77"/>
      <c r="N44" s="77"/>
      <c r="O44" s="77"/>
      <c r="P44" s="77"/>
      <c r="Q44" s="77"/>
      <c r="R44" s="77"/>
      <c r="S44" s="77"/>
      <c r="T44" s="78"/>
      <c r="U44" s="25"/>
      <c r="V44" s="78"/>
      <c r="W44" s="79"/>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587</v>
      </c>
      <c r="D45" s="81">
        <f>SUM(D39:D44)</f>
        <v>10</v>
      </c>
      <c r="E45" s="81">
        <f t="shared" ref="E45:T45" si="18">SUM(E39:E44)</f>
        <v>39</v>
      </c>
      <c r="F45" s="82">
        <f t="shared" si="18"/>
        <v>50</v>
      </c>
      <c r="G45" s="82">
        <f t="shared" si="18"/>
        <v>21</v>
      </c>
      <c r="H45" s="82">
        <f t="shared" si="18"/>
        <v>28</v>
      </c>
      <c r="I45" s="82">
        <f t="shared" si="18"/>
        <v>28</v>
      </c>
      <c r="J45" s="82">
        <f t="shared" si="18"/>
        <v>39</v>
      </c>
      <c r="K45" s="82">
        <f t="shared" si="18"/>
        <v>39</v>
      </c>
      <c r="L45" s="82">
        <f t="shared" si="18"/>
        <v>47</v>
      </c>
      <c r="M45" s="82">
        <f t="shared" si="18"/>
        <v>64</v>
      </c>
      <c r="N45" s="82">
        <f t="shared" si="18"/>
        <v>53</v>
      </c>
      <c r="O45" s="82">
        <f t="shared" si="18"/>
        <v>54</v>
      </c>
      <c r="P45" s="82">
        <f t="shared" si="18"/>
        <v>50</v>
      </c>
      <c r="Q45" s="82">
        <f t="shared" si="18"/>
        <v>32</v>
      </c>
      <c r="R45" s="82">
        <f t="shared" si="18"/>
        <v>13</v>
      </c>
      <c r="S45" s="82">
        <f t="shared" si="18"/>
        <v>11</v>
      </c>
      <c r="T45" s="83">
        <f t="shared" si="18"/>
        <v>9</v>
      </c>
      <c r="U45" s="84">
        <f>SUM(U39:U44)</f>
        <v>265</v>
      </c>
      <c r="V45" s="83">
        <f>SUM(V39:V44)</f>
        <v>322</v>
      </c>
      <c r="W45" s="29">
        <f>SUM(W39:W44)</f>
        <v>587</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242" t="s">
        <v>44</v>
      </c>
      <c r="B46" s="114" t="s">
        <v>37</v>
      </c>
      <c r="C46" s="30">
        <f t="shared" si="10"/>
        <v>17</v>
      </c>
      <c r="D46" s="96">
        <v>5</v>
      </c>
      <c r="E46" s="96">
        <v>5</v>
      </c>
      <c r="F46" s="97"/>
      <c r="G46" s="97"/>
      <c r="H46" s="97">
        <v>3</v>
      </c>
      <c r="I46" s="97"/>
      <c r="J46" s="97">
        <v>1</v>
      </c>
      <c r="K46" s="97"/>
      <c r="L46" s="97"/>
      <c r="M46" s="97">
        <v>1</v>
      </c>
      <c r="N46" s="97"/>
      <c r="O46" s="97">
        <v>2</v>
      </c>
      <c r="P46" s="97"/>
      <c r="Q46" s="97"/>
      <c r="R46" s="97"/>
      <c r="S46" s="97"/>
      <c r="T46" s="98"/>
      <c r="U46" s="31">
        <v>9</v>
      </c>
      <c r="V46" s="98">
        <v>8</v>
      </c>
      <c r="W46" s="115">
        <v>17</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c r="E47" s="64"/>
      <c r="F47" s="65"/>
      <c r="G47" s="65"/>
      <c r="H47" s="65"/>
      <c r="I47" s="65"/>
      <c r="J47" s="65"/>
      <c r="K47" s="65"/>
      <c r="L47" s="65"/>
      <c r="M47" s="65"/>
      <c r="N47" s="65"/>
      <c r="O47" s="65"/>
      <c r="P47" s="65"/>
      <c r="Q47" s="65"/>
      <c r="R47" s="65"/>
      <c r="S47" s="65"/>
      <c r="T47" s="66"/>
      <c r="U47" s="32"/>
      <c r="V47" s="66"/>
      <c r="W47" s="67"/>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226</v>
      </c>
      <c r="D48" s="87">
        <v>6</v>
      </c>
      <c r="E48" s="87">
        <v>18</v>
      </c>
      <c r="F48" s="88">
        <v>57</v>
      </c>
      <c r="G48" s="88">
        <v>37</v>
      </c>
      <c r="H48" s="88">
        <v>11</v>
      </c>
      <c r="I48" s="88">
        <v>4</v>
      </c>
      <c r="J48" s="88">
        <v>8</v>
      </c>
      <c r="K48" s="88">
        <v>6</v>
      </c>
      <c r="L48" s="88">
        <v>24</v>
      </c>
      <c r="M48" s="88">
        <v>20</v>
      </c>
      <c r="N48" s="88">
        <v>15</v>
      </c>
      <c r="O48" s="88">
        <v>10</v>
      </c>
      <c r="P48" s="88">
        <v>4</v>
      </c>
      <c r="Q48" s="88">
        <v>2</v>
      </c>
      <c r="R48" s="88"/>
      <c r="S48" s="88">
        <v>2</v>
      </c>
      <c r="T48" s="89">
        <v>2</v>
      </c>
      <c r="U48" s="26">
        <v>98</v>
      </c>
      <c r="V48" s="89">
        <v>128</v>
      </c>
      <c r="W48" s="90">
        <v>226</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v>6</v>
      </c>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v>4</v>
      </c>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v>1</v>
      </c>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v>46</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279" t="s">
        <v>25</v>
      </c>
      <c r="B59" s="39" t="s">
        <v>66</v>
      </c>
      <c r="C59" s="19">
        <f>SUM(D59:T59)</f>
        <v>0</v>
      </c>
      <c r="D59" s="97"/>
      <c r="E59" s="97"/>
      <c r="F59" s="97"/>
      <c r="G59" s="97"/>
      <c r="H59" s="97"/>
      <c r="I59" s="135"/>
      <c r="J59" s="135"/>
      <c r="K59" s="135"/>
      <c r="L59" s="135"/>
      <c r="M59" s="135"/>
      <c r="N59" s="135"/>
      <c r="O59" s="135"/>
      <c r="P59" s="135"/>
      <c r="Q59" s="135"/>
      <c r="R59" s="135"/>
      <c r="S59" s="135"/>
      <c r="T59" s="135"/>
      <c r="U59" s="115"/>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284" t="s">
        <v>26</v>
      </c>
      <c r="B60" s="136" t="s">
        <v>67</v>
      </c>
      <c r="C60" s="30">
        <f>SUM(D60:T60)</f>
        <v>0</v>
      </c>
      <c r="D60" s="137"/>
      <c r="E60" s="137"/>
      <c r="F60" s="137"/>
      <c r="G60" s="137"/>
      <c r="H60" s="137"/>
      <c r="I60" s="138"/>
      <c r="J60" s="138"/>
      <c r="K60" s="138"/>
      <c r="L60" s="138"/>
      <c r="M60" s="138"/>
      <c r="N60" s="138"/>
      <c r="O60" s="138"/>
      <c r="P60" s="138"/>
      <c r="Q60" s="138"/>
      <c r="R60" s="138"/>
      <c r="S60" s="138"/>
      <c r="T60" s="138"/>
      <c r="U60" s="139"/>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c r="E64" s="64"/>
      <c r="F64" s="65"/>
      <c r="G64" s="65"/>
      <c r="H64" s="65"/>
      <c r="I64" s="145"/>
      <c r="J64" s="145"/>
      <c r="K64" s="145"/>
      <c r="L64" s="145"/>
      <c r="M64" s="145"/>
      <c r="N64" s="145"/>
      <c r="O64" s="145"/>
      <c r="P64" s="145"/>
      <c r="Q64" s="145"/>
      <c r="R64" s="145"/>
      <c r="S64" s="145"/>
      <c r="T64" s="66"/>
      <c r="U64" s="32"/>
      <c r="V64" s="66"/>
      <c r="W64" s="67"/>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c r="E65" s="72"/>
      <c r="F65" s="73"/>
      <c r="G65" s="73"/>
      <c r="H65" s="73"/>
      <c r="I65" s="149"/>
      <c r="J65" s="149"/>
      <c r="K65" s="149"/>
      <c r="L65" s="149"/>
      <c r="M65" s="149"/>
      <c r="N65" s="149"/>
      <c r="O65" s="149"/>
      <c r="P65" s="149"/>
      <c r="Q65" s="149"/>
      <c r="R65" s="149"/>
      <c r="S65" s="149"/>
      <c r="T65" s="74"/>
      <c r="U65" s="24"/>
      <c r="V65" s="74"/>
      <c r="W65" s="75"/>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0</v>
      </c>
      <c r="D66" s="148"/>
      <c r="E66" s="72"/>
      <c r="F66" s="73"/>
      <c r="G66" s="73"/>
      <c r="H66" s="73"/>
      <c r="I66" s="149"/>
      <c r="J66" s="149"/>
      <c r="K66" s="149"/>
      <c r="L66" s="149"/>
      <c r="M66" s="149"/>
      <c r="N66" s="149"/>
      <c r="O66" s="149"/>
      <c r="P66" s="149"/>
      <c r="Q66" s="149"/>
      <c r="R66" s="149"/>
      <c r="S66" s="149"/>
      <c r="T66" s="74"/>
      <c r="U66" s="24"/>
      <c r="V66" s="74"/>
      <c r="W66" s="75"/>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t="str">
        <f t="shared" si="23"/>
        <v/>
      </c>
      <c r="BG66" s="133"/>
      <c r="BH66" s="133"/>
      <c r="BI66" s="133"/>
      <c r="BK66" s="133"/>
      <c r="BL66" s="133"/>
      <c r="BM66" s="133"/>
      <c r="BN66" s="133"/>
      <c r="BO66" s="133"/>
    </row>
    <row r="67" spans="1:67" ht="15.75" customHeight="1" x14ac:dyDescent="0.15">
      <c r="A67" s="323"/>
      <c r="B67" s="147" t="s">
        <v>58</v>
      </c>
      <c r="C67" s="17">
        <f t="shared" si="19"/>
        <v>0</v>
      </c>
      <c r="D67" s="148"/>
      <c r="E67" s="72"/>
      <c r="F67" s="73"/>
      <c r="G67" s="73"/>
      <c r="H67" s="73"/>
      <c r="I67" s="149"/>
      <c r="J67" s="149"/>
      <c r="K67" s="149"/>
      <c r="L67" s="149"/>
      <c r="M67" s="149"/>
      <c r="N67" s="149"/>
      <c r="O67" s="149"/>
      <c r="P67" s="149"/>
      <c r="Q67" s="149"/>
      <c r="R67" s="149"/>
      <c r="S67" s="149"/>
      <c r="T67" s="74"/>
      <c r="U67" s="24"/>
      <c r="V67" s="74"/>
      <c r="W67" s="75"/>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c r="E68" s="72"/>
      <c r="F68" s="73"/>
      <c r="G68" s="73"/>
      <c r="H68" s="73"/>
      <c r="I68" s="149"/>
      <c r="J68" s="149"/>
      <c r="K68" s="149"/>
      <c r="L68" s="149"/>
      <c r="M68" s="149"/>
      <c r="N68" s="149"/>
      <c r="O68" s="149"/>
      <c r="P68" s="149"/>
      <c r="Q68" s="149"/>
      <c r="R68" s="149"/>
      <c r="S68" s="149"/>
      <c r="T68" s="74"/>
      <c r="U68" s="24"/>
      <c r="V68" s="74"/>
      <c r="W68" s="75"/>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c r="E69" s="87"/>
      <c r="F69" s="88"/>
      <c r="G69" s="88"/>
      <c r="H69" s="88"/>
      <c r="I69" s="152"/>
      <c r="J69" s="152"/>
      <c r="K69" s="152"/>
      <c r="L69" s="152"/>
      <c r="M69" s="152"/>
      <c r="N69" s="152"/>
      <c r="O69" s="152"/>
      <c r="P69" s="152"/>
      <c r="Q69" s="152"/>
      <c r="R69" s="152"/>
      <c r="S69" s="152"/>
      <c r="T69" s="89"/>
      <c r="U69" s="26"/>
      <c r="V69" s="89"/>
      <c r="W69" s="90"/>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c r="E70" s="153"/>
      <c r="F70" s="65"/>
      <c r="G70" s="65"/>
      <c r="H70" s="65"/>
      <c r="I70" s="154"/>
      <c r="J70" s="154"/>
      <c r="K70" s="154"/>
      <c r="L70" s="154"/>
      <c r="M70" s="154"/>
      <c r="N70" s="154"/>
      <c r="O70" s="154"/>
      <c r="P70" s="154"/>
      <c r="Q70" s="154"/>
      <c r="R70" s="154"/>
      <c r="S70" s="154"/>
      <c r="T70" s="155"/>
      <c r="U70" s="32"/>
      <c r="V70" s="66"/>
      <c r="W70" s="67"/>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c r="E71" s="156"/>
      <c r="F71" s="88"/>
      <c r="G71" s="88"/>
      <c r="H71" s="88"/>
      <c r="I71" s="157"/>
      <c r="J71" s="157"/>
      <c r="K71" s="157"/>
      <c r="L71" s="157"/>
      <c r="M71" s="157"/>
      <c r="N71" s="157"/>
      <c r="O71" s="157"/>
      <c r="P71" s="157"/>
      <c r="Q71" s="157"/>
      <c r="R71" s="157"/>
      <c r="S71" s="157"/>
      <c r="T71" s="158"/>
      <c r="U71" s="26"/>
      <c r="V71" s="89"/>
      <c r="W71" s="90"/>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c r="E72" s="153"/>
      <c r="F72" s="65"/>
      <c r="G72" s="65"/>
      <c r="H72" s="65"/>
      <c r="I72" s="154"/>
      <c r="J72" s="154"/>
      <c r="K72" s="154"/>
      <c r="L72" s="154"/>
      <c r="M72" s="154"/>
      <c r="N72" s="154"/>
      <c r="O72" s="154"/>
      <c r="P72" s="154"/>
      <c r="Q72" s="154"/>
      <c r="R72" s="154"/>
      <c r="S72" s="154"/>
      <c r="T72" s="155"/>
      <c r="U72" s="32"/>
      <c r="V72" s="66"/>
      <c r="W72" s="67"/>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c r="E73" s="159"/>
      <c r="F73" s="73"/>
      <c r="G73" s="73"/>
      <c r="H73" s="73"/>
      <c r="I73" s="160"/>
      <c r="J73" s="160"/>
      <c r="K73" s="160"/>
      <c r="L73" s="160"/>
      <c r="M73" s="160"/>
      <c r="N73" s="160"/>
      <c r="O73" s="160"/>
      <c r="P73" s="160"/>
      <c r="Q73" s="160"/>
      <c r="R73" s="160"/>
      <c r="S73" s="160"/>
      <c r="T73" s="161"/>
      <c r="U73" s="24"/>
      <c r="V73" s="74"/>
      <c r="W73" s="75"/>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c r="E74" s="159"/>
      <c r="F74" s="73"/>
      <c r="G74" s="73"/>
      <c r="H74" s="73"/>
      <c r="I74" s="160"/>
      <c r="J74" s="160"/>
      <c r="K74" s="160"/>
      <c r="L74" s="160"/>
      <c r="M74" s="160"/>
      <c r="N74" s="160"/>
      <c r="O74" s="160"/>
      <c r="P74" s="160"/>
      <c r="Q74" s="160"/>
      <c r="R74" s="160"/>
      <c r="S74" s="160"/>
      <c r="T74" s="161"/>
      <c r="U74" s="24"/>
      <c r="V74" s="74"/>
      <c r="W74" s="75"/>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c r="E75" s="156"/>
      <c r="F75" s="88"/>
      <c r="G75" s="88"/>
      <c r="H75" s="88"/>
      <c r="I75" s="157"/>
      <c r="J75" s="157"/>
      <c r="K75" s="157"/>
      <c r="L75" s="157"/>
      <c r="M75" s="157"/>
      <c r="N75" s="157"/>
      <c r="O75" s="157"/>
      <c r="P75" s="157"/>
      <c r="Q75" s="157"/>
      <c r="R75" s="157"/>
      <c r="S75" s="157"/>
      <c r="T75" s="158"/>
      <c r="U75" s="26"/>
      <c r="V75" s="89"/>
      <c r="W75" s="90"/>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c r="E76" s="162"/>
      <c r="F76" s="65"/>
      <c r="G76" s="65"/>
      <c r="H76" s="65"/>
      <c r="I76" s="145"/>
      <c r="J76" s="145"/>
      <c r="K76" s="145"/>
      <c r="L76" s="145"/>
      <c r="M76" s="145"/>
      <c r="N76" s="145"/>
      <c r="O76" s="145"/>
      <c r="P76" s="145"/>
      <c r="Q76" s="145"/>
      <c r="R76" s="145"/>
      <c r="S76" s="145"/>
      <c r="T76" s="66"/>
      <c r="U76" s="32"/>
      <c r="V76" s="66"/>
      <c r="W76" s="67"/>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c r="E77" s="163"/>
      <c r="F77" s="88"/>
      <c r="G77" s="88"/>
      <c r="H77" s="88"/>
      <c r="I77" s="152"/>
      <c r="J77" s="152"/>
      <c r="K77" s="152"/>
      <c r="L77" s="152"/>
      <c r="M77" s="152"/>
      <c r="N77" s="152"/>
      <c r="O77" s="152"/>
      <c r="P77" s="152"/>
      <c r="Q77" s="152"/>
      <c r="R77" s="152"/>
      <c r="S77" s="152"/>
      <c r="T77" s="89"/>
      <c r="U77" s="26"/>
      <c r="V77" s="89"/>
      <c r="W77" s="90"/>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c r="E78" s="153"/>
      <c r="F78" s="65"/>
      <c r="G78" s="65"/>
      <c r="H78" s="65"/>
      <c r="I78" s="145"/>
      <c r="J78" s="145"/>
      <c r="K78" s="145"/>
      <c r="L78" s="145"/>
      <c r="M78" s="145"/>
      <c r="N78" s="145"/>
      <c r="O78" s="145"/>
      <c r="P78" s="145"/>
      <c r="Q78" s="145"/>
      <c r="R78" s="145"/>
      <c r="S78" s="145"/>
      <c r="T78" s="66"/>
      <c r="U78" s="32"/>
      <c r="V78" s="66"/>
      <c r="W78" s="67"/>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c r="E79" s="156"/>
      <c r="F79" s="88"/>
      <c r="G79" s="88"/>
      <c r="H79" s="88"/>
      <c r="I79" s="152"/>
      <c r="J79" s="152"/>
      <c r="K79" s="152"/>
      <c r="L79" s="152"/>
      <c r="M79" s="152"/>
      <c r="N79" s="152"/>
      <c r="O79" s="152"/>
      <c r="P79" s="152"/>
      <c r="Q79" s="152"/>
      <c r="R79" s="152"/>
      <c r="S79" s="152"/>
      <c r="T79" s="89"/>
      <c r="U79" s="26"/>
      <c r="V79" s="89"/>
      <c r="W79" s="90"/>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c r="E80" s="153"/>
      <c r="F80" s="65"/>
      <c r="G80" s="65"/>
      <c r="H80" s="65"/>
      <c r="I80" s="145"/>
      <c r="J80" s="145"/>
      <c r="K80" s="145"/>
      <c r="L80" s="145"/>
      <c r="M80" s="145"/>
      <c r="N80" s="145"/>
      <c r="O80" s="145"/>
      <c r="P80" s="145"/>
      <c r="Q80" s="145"/>
      <c r="R80" s="145"/>
      <c r="S80" s="145"/>
      <c r="T80" s="66"/>
      <c r="U80" s="32"/>
      <c r="V80" s="66"/>
      <c r="W80" s="67"/>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c r="E81" s="159"/>
      <c r="F81" s="73"/>
      <c r="G81" s="73"/>
      <c r="H81" s="73"/>
      <c r="I81" s="149"/>
      <c r="J81" s="149"/>
      <c r="K81" s="149"/>
      <c r="L81" s="149"/>
      <c r="M81" s="149"/>
      <c r="N81" s="149"/>
      <c r="O81" s="149"/>
      <c r="P81" s="149"/>
      <c r="Q81" s="149"/>
      <c r="R81" s="149"/>
      <c r="S81" s="149"/>
      <c r="T81" s="74"/>
      <c r="U81" s="24"/>
      <c r="V81" s="74"/>
      <c r="W81" s="75"/>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c r="E82" s="159"/>
      <c r="F82" s="73"/>
      <c r="G82" s="73"/>
      <c r="H82" s="73"/>
      <c r="I82" s="149"/>
      <c r="J82" s="149"/>
      <c r="K82" s="149"/>
      <c r="L82" s="149"/>
      <c r="M82" s="149"/>
      <c r="N82" s="149"/>
      <c r="O82" s="149"/>
      <c r="P82" s="149"/>
      <c r="Q82" s="149"/>
      <c r="R82" s="149"/>
      <c r="S82" s="149"/>
      <c r="T82" s="74"/>
      <c r="U82" s="24"/>
      <c r="V82" s="74"/>
      <c r="W82" s="75"/>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c r="E83" s="159"/>
      <c r="F83" s="73"/>
      <c r="G83" s="73"/>
      <c r="H83" s="73"/>
      <c r="I83" s="149"/>
      <c r="J83" s="149"/>
      <c r="K83" s="149"/>
      <c r="L83" s="149"/>
      <c r="M83" s="149"/>
      <c r="N83" s="149"/>
      <c r="O83" s="149"/>
      <c r="P83" s="149"/>
      <c r="Q83" s="149"/>
      <c r="R83" s="149"/>
      <c r="S83" s="149"/>
      <c r="T83" s="74"/>
      <c r="U83" s="24"/>
      <c r="V83" s="74"/>
      <c r="W83" s="75"/>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c r="E84" s="159"/>
      <c r="F84" s="73"/>
      <c r="G84" s="73"/>
      <c r="H84" s="73"/>
      <c r="I84" s="149"/>
      <c r="J84" s="149"/>
      <c r="K84" s="149"/>
      <c r="L84" s="149"/>
      <c r="M84" s="149"/>
      <c r="N84" s="149"/>
      <c r="O84" s="149"/>
      <c r="P84" s="149"/>
      <c r="Q84" s="149"/>
      <c r="R84" s="149"/>
      <c r="S84" s="149"/>
      <c r="T84" s="74"/>
      <c r="U84" s="24"/>
      <c r="V84" s="74"/>
      <c r="W84" s="75"/>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c r="E85" s="156"/>
      <c r="F85" s="88"/>
      <c r="G85" s="88"/>
      <c r="H85" s="88"/>
      <c r="I85" s="152"/>
      <c r="J85" s="152"/>
      <c r="K85" s="152"/>
      <c r="L85" s="152"/>
      <c r="M85" s="152"/>
      <c r="N85" s="152"/>
      <c r="O85" s="152"/>
      <c r="P85" s="152"/>
      <c r="Q85" s="152"/>
      <c r="R85" s="152"/>
      <c r="S85" s="152"/>
      <c r="T85" s="89"/>
      <c r="U85" s="26"/>
      <c r="V85" s="89"/>
      <c r="W85" s="90"/>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c r="D89" s="175"/>
      <c r="E89" s="174"/>
      <c r="F89" s="176"/>
      <c r="G89" s="177"/>
      <c r="H89" s="175"/>
      <c r="I89" s="177"/>
      <c r="J89" s="175"/>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c r="D90" s="179"/>
      <c r="E90" s="178"/>
      <c r="F90" s="180"/>
      <c r="G90" s="181"/>
      <c r="H90" s="179"/>
      <c r="I90" s="181"/>
      <c r="J90" s="179"/>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c r="D91" s="179"/>
      <c r="E91" s="178"/>
      <c r="F91" s="180"/>
      <c r="G91" s="181"/>
      <c r="H91" s="179"/>
      <c r="I91" s="181"/>
      <c r="J91" s="179"/>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c r="D92" s="158"/>
      <c r="E92" s="26"/>
      <c r="F92" s="182"/>
      <c r="G92" s="87"/>
      <c r="H92" s="158"/>
      <c r="I92" s="87"/>
      <c r="J92" s="158"/>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v>3</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284" t="s">
        <v>96</v>
      </c>
      <c r="D100" s="284" t="s">
        <v>97</v>
      </c>
      <c r="E100" s="284" t="s">
        <v>98</v>
      </c>
      <c r="F100" s="284" t="s">
        <v>99</v>
      </c>
      <c r="G100" s="284"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v>10</v>
      </c>
      <c r="C101" s="32">
        <v>4</v>
      </c>
      <c r="D101" s="64">
        <v>6</v>
      </c>
      <c r="E101" s="64">
        <v>31</v>
      </c>
      <c r="F101" s="64">
        <v>14</v>
      </c>
      <c r="G101" s="45">
        <v>1</v>
      </c>
      <c r="H101" s="44">
        <v>10</v>
      </c>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c r="C102" s="24"/>
      <c r="D102" s="72"/>
      <c r="E102" s="72"/>
      <c r="F102" s="72"/>
      <c r="G102" s="46"/>
      <c r="H102" s="35"/>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c r="C103" s="25"/>
      <c r="D103" s="76"/>
      <c r="E103" s="76"/>
      <c r="F103" s="76"/>
      <c r="G103" s="48"/>
      <c r="H103" s="47"/>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c r="C104" s="151"/>
      <c r="D104" s="156"/>
      <c r="E104" s="156"/>
      <c r="F104" s="156"/>
      <c r="G104" s="239"/>
      <c r="H104" s="36"/>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280" t="s">
        <v>106</v>
      </c>
      <c r="B106" s="284"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v>3</v>
      </c>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v>1</v>
      </c>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280" t="s">
        <v>21</v>
      </c>
      <c r="B112" s="214">
        <f>SUM(B107:B111)</f>
        <v>4</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5849</v>
      </c>
      <c r="BD202" s="222">
        <f>SUM(BD7:BL112)</f>
        <v>0</v>
      </c>
    </row>
    <row r="203" spans="1:56" ht="19.5" hidden="1" customHeight="1" x14ac:dyDescent="0.2"/>
  </sheetData>
  <mergeCells count="61">
    <mergeCell ref="W62:W63"/>
    <mergeCell ref="A64:A69"/>
    <mergeCell ref="A89:B89"/>
    <mergeCell ref="A90:B90"/>
    <mergeCell ref="A91:B91"/>
    <mergeCell ref="A87:B88"/>
    <mergeCell ref="C87:D87"/>
    <mergeCell ref="E87:F87"/>
    <mergeCell ref="G87:H87"/>
    <mergeCell ref="A70:A71"/>
    <mergeCell ref="A72:A75"/>
    <mergeCell ref="A76:A77"/>
    <mergeCell ref="A78:A79"/>
    <mergeCell ref="A80:A85"/>
    <mergeCell ref="I87:J87"/>
    <mergeCell ref="U57:U58"/>
    <mergeCell ref="A61:M61"/>
    <mergeCell ref="A62:B63"/>
    <mergeCell ref="C62:C63"/>
    <mergeCell ref="D62:T62"/>
    <mergeCell ref="U62:V62"/>
    <mergeCell ref="A52:A53"/>
    <mergeCell ref="A54:A55"/>
    <mergeCell ref="A57:B58"/>
    <mergeCell ref="C57:C58"/>
    <mergeCell ref="D57:T57"/>
    <mergeCell ref="A39:A45"/>
    <mergeCell ref="A47:A48"/>
    <mergeCell ref="U37:V37"/>
    <mergeCell ref="W37:W38"/>
    <mergeCell ref="A50:A51"/>
    <mergeCell ref="B50:B51"/>
    <mergeCell ref="C50:C51"/>
    <mergeCell ref="A11:A20"/>
    <mergeCell ref="A27:B28"/>
    <mergeCell ref="C27:C28"/>
    <mergeCell ref="A30:B30"/>
    <mergeCell ref="A31:B31"/>
    <mergeCell ref="A6:W6"/>
    <mergeCell ref="A9:A10"/>
    <mergeCell ref="B9:B10"/>
    <mergeCell ref="C9:C10"/>
    <mergeCell ref="D9:T9"/>
    <mergeCell ref="U9:V9"/>
    <mergeCell ref="W9:W10"/>
    <mergeCell ref="D27:E27"/>
    <mergeCell ref="A34:B34"/>
    <mergeCell ref="A37:A38"/>
    <mergeCell ref="B37:B38"/>
    <mergeCell ref="C37:C38"/>
    <mergeCell ref="D37:T37"/>
    <mergeCell ref="A29:B29"/>
    <mergeCell ref="A32:B32"/>
    <mergeCell ref="A33:B33"/>
    <mergeCell ref="C99:G99"/>
    <mergeCell ref="H99:H100"/>
    <mergeCell ref="A92:B92"/>
    <mergeCell ref="A95:A96"/>
    <mergeCell ref="B95:B96"/>
    <mergeCell ref="A99:A100"/>
    <mergeCell ref="B99:B100"/>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C39:W48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WVK983051:WWE983062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203"/>
  <sheetViews>
    <sheetView workbookViewId="0">
      <selection activeCell="A5" sqref="A5"/>
    </sheetView>
  </sheetViews>
  <sheetFormatPr baseColWidth="10" defaultRowHeight="12.75" x14ac:dyDescent="0.2"/>
  <cols>
    <col min="1" max="1" width="31.5703125" style="50" customWidth="1"/>
    <col min="2" max="2" width="25.7109375" style="11" customWidth="1"/>
    <col min="3" max="3" width="12.7109375" style="11" customWidth="1"/>
    <col min="4" max="4" width="10.7109375" style="11" customWidth="1"/>
    <col min="5" max="5" width="10.85546875" style="11" customWidth="1"/>
    <col min="6" max="11" width="10.7109375" style="11" customWidth="1"/>
    <col min="12" max="12" width="10.7109375" style="51" customWidth="1"/>
    <col min="13" max="13" width="12.140625" style="11" customWidth="1"/>
    <col min="14" max="14" width="11.42578125" style="11" customWidth="1"/>
    <col min="15" max="15" width="10.7109375" style="11" customWidth="1"/>
    <col min="16" max="16" width="11.5703125" style="11" customWidth="1"/>
    <col min="17" max="17" width="11.42578125" style="11"/>
    <col min="18" max="18" width="11.28515625" style="11" customWidth="1"/>
    <col min="19" max="19" width="10.42578125" style="11" customWidth="1"/>
    <col min="20" max="20" width="11.28515625" style="11" customWidth="1"/>
    <col min="21" max="21" width="10.28515625" style="37" customWidth="1"/>
    <col min="22" max="22" width="10.5703125" style="49" customWidth="1"/>
    <col min="23" max="23" width="10.5703125" style="37" customWidth="1"/>
    <col min="24" max="28" width="14.140625" style="37" customWidth="1"/>
    <col min="29" max="32" width="13.140625" style="37" customWidth="1"/>
    <col min="33" max="33" width="9" style="37" customWidth="1"/>
    <col min="34" max="39" width="13.140625" style="37" customWidth="1"/>
    <col min="40" max="48" width="10.85546875" style="37" customWidth="1"/>
    <col min="49" max="49" width="11.7109375" style="235" hidden="1" customWidth="1"/>
    <col min="50" max="61" width="11.7109375" style="38" hidden="1" customWidth="1"/>
    <col min="62" max="62" width="11.7109375" style="235" hidden="1" customWidth="1"/>
    <col min="63" max="89" width="11.7109375" style="38" customWidth="1"/>
    <col min="90" max="91" width="10.85546875" style="37" customWidth="1"/>
    <col min="92" max="256" width="11.42578125" style="37"/>
    <col min="257" max="257" width="31.5703125" style="37" customWidth="1"/>
    <col min="258" max="258" width="25.7109375" style="37" customWidth="1"/>
    <col min="259" max="259" width="12.7109375" style="37" customWidth="1"/>
    <col min="260" max="260" width="10.7109375" style="37" customWidth="1"/>
    <col min="261" max="261" width="10.85546875" style="37" customWidth="1"/>
    <col min="262" max="268" width="10.7109375" style="37" customWidth="1"/>
    <col min="269" max="269" width="12.140625" style="37" customWidth="1"/>
    <col min="270" max="270" width="11.42578125" style="37" customWidth="1"/>
    <col min="271" max="271" width="10.7109375" style="37" customWidth="1"/>
    <col min="272" max="272" width="11.5703125" style="37" customWidth="1"/>
    <col min="273" max="273" width="11.42578125" style="37"/>
    <col min="274" max="274" width="11.28515625" style="37" customWidth="1"/>
    <col min="275" max="275" width="10.42578125" style="37" customWidth="1"/>
    <col min="276" max="276" width="11.28515625" style="37" customWidth="1"/>
    <col min="277" max="277" width="10.28515625" style="37" customWidth="1"/>
    <col min="278" max="279" width="10.5703125" style="37" customWidth="1"/>
    <col min="280" max="284" width="14.140625" style="37" customWidth="1"/>
    <col min="285" max="288" width="13.140625" style="37" customWidth="1"/>
    <col min="289" max="289" width="9" style="37" customWidth="1"/>
    <col min="290" max="295" width="13.140625" style="37" customWidth="1"/>
    <col min="296" max="304" width="10.85546875" style="37" customWidth="1"/>
    <col min="305" max="318" width="0" style="37" hidden="1" customWidth="1"/>
    <col min="319" max="345" width="11.7109375" style="37" customWidth="1"/>
    <col min="346" max="347" width="10.85546875" style="37" customWidth="1"/>
    <col min="348" max="512" width="11.42578125" style="37"/>
    <col min="513" max="513" width="31.5703125" style="37" customWidth="1"/>
    <col min="514" max="514" width="25.7109375" style="37" customWidth="1"/>
    <col min="515" max="515" width="12.7109375" style="37" customWidth="1"/>
    <col min="516" max="516" width="10.7109375" style="37" customWidth="1"/>
    <col min="517" max="517" width="10.85546875" style="37" customWidth="1"/>
    <col min="518" max="524" width="10.7109375" style="37" customWidth="1"/>
    <col min="525" max="525" width="12.140625" style="37" customWidth="1"/>
    <col min="526" max="526" width="11.42578125" style="37" customWidth="1"/>
    <col min="527" max="527" width="10.7109375" style="37" customWidth="1"/>
    <col min="528" max="528" width="11.5703125" style="37" customWidth="1"/>
    <col min="529" max="529" width="11.42578125" style="37"/>
    <col min="530" max="530" width="11.28515625" style="37" customWidth="1"/>
    <col min="531" max="531" width="10.42578125" style="37" customWidth="1"/>
    <col min="532" max="532" width="11.28515625" style="37" customWidth="1"/>
    <col min="533" max="533" width="10.28515625" style="37" customWidth="1"/>
    <col min="534" max="535" width="10.5703125" style="37" customWidth="1"/>
    <col min="536" max="540" width="14.140625" style="37" customWidth="1"/>
    <col min="541" max="544" width="13.140625" style="37" customWidth="1"/>
    <col min="545" max="545" width="9" style="37" customWidth="1"/>
    <col min="546" max="551" width="13.140625" style="37" customWidth="1"/>
    <col min="552" max="560" width="10.85546875" style="37" customWidth="1"/>
    <col min="561" max="574" width="0" style="37" hidden="1" customWidth="1"/>
    <col min="575" max="601" width="11.7109375" style="37" customWidth="1"/>
    <col min="602" max="603" width="10.85546875" style="37" customWidth="1"/>
    <col min="604" max="768" width="11.42578125" style="37"/>
    <col min="769" max="769" width="31.5703125" style="37" customWidth="1"/>
    <col min="770" max="770" width="25.7109375" style="37" customWidth="1"/>
    <col min="771" max="771" width="12.7109375" style="37" customWidth="1"/>
    <col min="772" max="772" width="10.7109375" style="37" customWidth="1"/>
    <col min="773" max="773" width="10.85546875" style="37" customWidth="1"/>
    <col min="774" max="780" width="10.7109375" style="37" customWidth="1"/>
    <col min="781" max="781" width="12.140625" style="37" customWidth="1"/>
    <col min="782" max="782" width="11.42578125" style="37" customWidth="1"/>
    <col min="783" max="783" width="10.7109375" style="37" customWidth="1"/>
    <col min="784" max="784" width="11.5703125" style="37" customWidth="1"/>
    <col min="785" max="785" width="11.42578125" style="37"/>
    <col min="786" max="786" width="11.28515625" style="37" customWidth="1"/>
    <col min="787" max="787" width="10.42578125" style="37" customWidth="1"/>
    <col min="788" max="788" width="11.28515625" style="37" customWidth="1"/>
    <col min="789" max="789" width="10.28515625" style="37" customWidth="1"/>
    <col min="790" max="791" width="10.5703125" style="37" customWidth="1"/>
    <col min="792" max="796" width="14.140625" style="37" customWidth="1"/>
    <col min="797" max="800" width="13.140625" style="37" customWidth="1"/>
    <col min="801" max="801" width="9" style="37" customWidth="1"/>
    <col min="802" max="807" width="13.140625" style="37" customWidth="1"/>
    <col min="808" max="816" width="10.85546875" style="37" customWidth="1"/>
    <col min="817" max="830" width="0" style="37" hidden="1" customWidth="1"/>
    <col min="831" max="857" width="11.7109375" style="37" customWidth="1"/>
    <col min="858" max="859" width="10.85546875" style="37" customWidth="1"/>
    <col min="860" max="1024" width="11.42578125" style="37"/>
    <col min="1025" max="1025" width="31.5703125" style="37" customWidth="1"/>
    <col min="1026" max="1026" width="25.7109375" style="37" customWidth="1"/>
    <col min="1027" max="1027" width="12.7109375" style="37" customWidth="1"/>
    <col min="1028" max="1028" width="10.7109375" style="37" customWidth="1"/>
    <col min="1029" max="1029" width="10.85546875" style="37" customWidth="1"/>
    <col min="1030" max="1036" width="10.7109375" style="37" customWidth="1"/>
    <col min="1037" max="1037" width="12.140625" style="37" customWidth="1"/>
    <col min="1038" max="1038" width="11.42578125" style="37" customWidth="1"/>
    <col min="1039" max="1039" width="10.7109375" style="37" customWidth="1"/>
    <col min="1040" max="1040" width="11.5703125" style="37" customWidth="1"/>
    <col min="1041" max="1041" width="11.42578125" style="37"/>
    <col min="1042" max="1042" width="11.28515625" style="37" customWidth="1"/>
    <col min="1043" max="1043" width="10.42578125" style="37" customWidth="1"/>
    <col min="1044" max="1044" width="11.28515625" style="37" customWidth="1"/>
    <col min="1045" max="1045" width="10.28515625" style="37" customWidth="1"/>
    <col min="1046" max="1047" width="10.5703125" style="37" customWidth="1"/>
    <col min="1048" max="1052" width="14.140625" style="37" customWidth="1"/>
    <col min="1053" max="1056" width="13.140625" style="37" customWidth="1"/>
    <col min="1057" max="1057" width="9" style="37" customWidth="1"/>
    <col min="1058" max="1063" width="13.140625" style="37" customWidth="1"/>
    <col min="1064" max="1072" width="10.85546875" style="37" customWidth="1"/>
    <col min="1073" max="1086" width="0" style="37" hidden="1" customWidth="1"/>
    <col min="1087" max="1113" width="11.7109375" style="37" customWidth="1"/>
    <col min="1114" max="1115" width="10.85546875" style="37" customWidth="1"/>
    <col min="1116" max="1280" width="11.42578125" style="37"/>
    <col min="1281" max="1281" width="31.5703125" style="37" customWidth="1"/>
    <col min="1282" max="1282" width="25.7109375" style="37" customWidth="1"/>
    <col min="1283" max="1283" width="12.7109375" style="37" customWidth="1"/>
    <col min="1284" max="1284" width="10.7109375" style="37" customWidth="1"/>
    <col min="1285" max="1285" width="10.85546875" style="37" customWidth="1"/>
    <col min="1286" max="1292" width="10.7109375" style="37" customWidth="1"/>
    <col min="1293" max="1293" width="12.140625" style="37" customWidth="1"/>
    <col min="1294" max="1294" width="11.42578125" style="37" customWidth="1"/>
    <col min="1295" max="1295" width="10.7109375" style="37" customWidth="1"/>
    <col min="1296" max="1296" width="11.5703125" style="37" customWidth="1"/>
    <col min="1297" max="1297" width="11.42578125" style="37"/>
    <col min="1298" max="1298" width="11.28515625" style="37" customWidth="1"/>
    <col min="1299" max="1299" width="10.42578125" style="37" customWidth="1"/>
    <col min="1300" max="1300" width="11.28515625" style="37" customWidth="1"/>
    <col min="1301" max="1301" width="10.28515625" style="37" customWidth="1"/>
    <col min="1302" max="1303" width="10.5703125" style="37" customWidth="1"/>
    <col min="1304" max="1308" width="14.140625" style="37" customWidth="1"/>
    <col min="1309" max="1312" width="13.140625" style="37" customWidth="1"/>
    <col min="1313" max="1313" width="9" style="37" customWidth="1"/>
    <col min="1314" max="1319" width="13.140625" style="37" customWidth="1"/>
    <col min="1320" max="1328" width="10.85546875" style="37" customWidth="1"/>
    <col min="1329" max="1342" width="0" style="37" hidden="1" customWidth="1"/>
    <col min="1343" max="1369" width="11.7109375" style="37" customWidth="1"/>
    <col min="1370" max="1371" width="10.85546875" style="37" customWidth="1"/>
    <col min="1372" max="1536" width="11.42578125" style="37"/>
    <col min="1537" max="1537" width="31.5703125" style="37" customWidth="1"/>
    <col min="1538" max="1538" width="25.7109375" style="37" customWidth="1"/>
    <col min="1539" max="1539" width="12.7109375" style="37" customWidth="1"/>
    <col min="1540" max="1540" width="10.7109375" style="37" customWidth="1"/>
    <col min="1541" max="1541" width="10.85546875" style="37" customWidth="1"/>
    <col min="1542" max="1548" width="10.7109375" style="37" customWidth="1"/>
    <col min="1549" max="1549" width="12.140625" style="37" customWidth="1"/>
    <col min="1550" max="1550" width="11.42578125" style="37" customWidth="1"/>
    <col min="1551" max="1551" width="10.7109375" style="37" customWidth="1"/>
    <col min="1552" max="1552" width="11.5703125" style="37" customWidth="1"/>
    <col min="1553" max="1553" width="11.42578125" style="37"/>
    <col min="1554" max="1554" width="11.28515625" style="37" customWidth="1"/>
    <col min="1555" max="1555" width="10.42578125" style="37" customWidth="1"/>
    <col min="1556" max="1556" width="11.28515625" style="37" customWidth="1"/>
    <col min="1557" max="1557" width="10.28515625" style="37" customWidth="1"/>
    <col min="1558" max="1559" width="10.5703125" style="37" customWidth="1"/>
    <col min="1560" max="1564" width="14.140625" style="37" customWidth="1"/>
    <col min="1565" max="1568" width="13.140625" style="37" customWidth="1"/>
    <col min="1569" max="1569" width="9" style="37" customWidth="1"/>
    <col min="1570" max="1575" width="13.140625" style="37" customWidth="1"/>
    <col min="1576" max="1584" width="10.85546875" style="37" customWidth="1"/>
    <col min="1585" max="1598" width="0" style="37" hidden="1" customWidth="1"/>
    <col min="1599" max="1625" width="11.7109375" style="37" customWidth="1"/>
    <col min="1626" max="1627" width="10.85546875" style="37" customWidth="1"/>
    <col min="1628" max="1792" width="11.42578125" style="37"/>
    <col min="1793" max="1793" width="31.5703125" style="37" customWidth="1"/>
    <col min="1794" max="1794" width="25.7109375" style="37" customWidth="1"/>
    <col min="1795" max="1795" width="12.7109375" style="37" customWidth="1"/>
    <col min="1796" max="1796" width="10.7109375" style="37" customWidth="1"/>
    <col min="1797" max="1797" width="10.85546875" style="37" customWidth="1"/>
    <col min="1798" max="1804" width="10.7109375" style="37" customWidth="1"/>
    <col min="1805" max="1805" width="12.140625" style="37" customWidth="1"/>
    <col min="1806" max="1806" width="11.42578125" style="37" customWidth="1"/>
    <col min="1807" max="1807" width="10.7109375" style="37" customWidth="1"/>
    <col min="1808" max="1808" width="11.5703125" style="37" customWidth="1"/>
    <col min="1809" max="1809" width="11.42578125" style="37"/>
    <col min="1810" max="1810" width="11.28515625" style="37" customWidth="1"/>
    <col min="1811" max="1811" width="10.42578125" style="37" customWidth="1"/>
    <col min="1812" max="1812" width="11.28515625" style="37" customWidth="1"/>
    <col min="1813" max="1813" width="10.28515625" style="37" customWidth="1"/>
    <col min="1814" max="1815" width="10.5703125" style="37" customWidth="1"/>
    <col min="1816" max="1820" width="14.140625" style="37" customWidth="1"/>
    <col min="1821" max="1824" width="13.140625" style="37" customWidth="1"/>
    <col min="1825" max="1825" width="9" style="37" customWidth="1"/>
    <col min="1826" max="1831" width="13.140625" style="37" customWidth="1"/>
    <col min="1832" max="1840" width="10.85546875" style="37" customWidth="1"/>
    <col min="1841" max="1854" width="0" style="37" hidden="1" customWidth="1"/>
    <col min="1855" max="1881" width="11.7109375" style="37" customWidth="1"/>
    <col min="1882" max="1883" width="10.85546875" style="37" customWidth="1"/>
    <col min="1884" max="2048" width="11.42578125" style="37"/>
    <col min="2049" max="2049" width="31.5703125" style="37" customWidth="1"/>
    <col min="2050" max="2050" width="25.7109375" style="37" customWidth="1"/>
    <col min="2051" max="2051" width="12.7109375" style="37" customWidth="1"/>
    <col min="2052" max="2052" width="10.7109375" style="37" customWidth="1"/>
    <col min="2053" max="2053" width="10.85546875" style="37" customWidth="1"/>
    <col min="2054" max="2060" width="10.7109375" style="37" customWidth="1"/>
    <col min="2061" max="2061" width="12.140625" style="37" customWidth="1"/>
    <col min="2062" max="2062" width="11.42578125" style="37" customWidth="1"/>
    <col min="2063" max="2063" width="10.7109375" style="37" customWidth="1"/>
    <col min="2064" max="2064" width="11.5703125" style="37" customWidth="1"/>
    <col min="2065" max="2065" width="11.42578125" style="37"/>
    <col min="2066" max="2066" width="11.28515625" style="37" customWidth="1"/>
    <col min="2067" max="2067" width="10.42578125" style="37" customWidth="1"/>
    <col min="2068" max="2068" width="11.28515625" style="37" customWidth="1"/>
    <col min="2069" max="2069" width="10.28515625" style="37" customWidth="1"/>
    <col min="2070" max="2071" width="10.5703125" style="37" customWidth="1"/>
    <col min="2072" max="2076" width="14.140625" style="37" customWidth="1"/>
    <col min="2077" max="2080" width="13.140625" style="37" customWidth="1"/>
    <col min="2081" max="2081" width="9" style="37" customWidth="1"/>
    <col min="2082" max="2087" width="13.140625" style="37" customWidth="1"/>
    <col min="2088" max="2096" width="10.85546875" style="37" customWidth="1"/>
    <col min="2097" max="2110" width="0" style="37" hidden="1" customWidth="1"/>
    <col min="2111" max="2137" width="11.7109375" style="37" customWidth="1"/>
    <col min="2138" max="2139" width="10.85546875" style="37" customWidth="1"/>
    <col min="2140" max="2304" width="11.42578125" style="37"/>
    <col min="2305" max="2305" width="31.5703125" style="37" customWidth="1"/>
    <col min="2306" max="2306" width="25.7109375" style="37" customWidth="1"/>
    <col min="2307" max="2307" width="12.7109375" style="37" customWidth="1"/>
    <col min="2308" max="2308" width="10.7109375" style="37" customWidth="1"/>
    <col min="2309" max="2309" width="10.85546875" style="37" customWidth="1"/>
    <col min="2310" max="2316" width="10.7109375" style="37" customWidth="1"/>
    <col min="2317" max="2317" width="12.140625" style="37" customWidth="1"/>
    <col min="2318" max="2318" width="11.42578125" style="37" customWidth="1"/>
    <col min="2319" max="2319" width="10.7109375" style="37" customWidth="1"/>
    <col min="2320" max="2320" width="11.5703125" style="37" customWidth="1"/>
    <col min="2321" max="2321" width="11.42578125" style="37"/>
    <col min="2322" max="2322" width="11.28515625" style="37" customWidth="1"/>
    <col min="2323" max="2323" width="10.42578125" style="37" customWidth="1"/>
    <col min="2324" max="2324" width="11.28515625" style="37" customWidth="1"/>
    <col min="2325" max="2325" width="10.28515625" style="37" customWidth="1"/>
    <col min="2326" max="2327" width="10.5703125" style="37" customWidth="1"/>
    <col min="2328" max="2332" width="14.140625" style="37" customWidth="1"/>
    <col min="2333" max="2336" width="13.140625" style="37" customWidth="1"/>
    <col min="2337" max="2337" width="9" style="37" customWidth="1"/>
    <col min="2338" max="2343" width="13.140625" style="37" customWidth="1"/>
    <col min="2344" max="2352" width="10.85546875" style="37" customWidth="1"/>
    <col min="2353" max="2366" width="0" style="37" hidden="1" customWidth="1"/>
    <col min="2367" max="2393" width="11.7109375" style="37" customWidth="1"/>
    <col min="2394" max="2395" width="10.85546875" style="37" customWidth="1"/>
    <col min="2396" max="2560" width="11.42578125" style="37"/>
    <col min="2561" max="2561" width="31.5703125" style="37" customWidth="1"/>
    <col min="2562" max="2562" width="25.7109375" style="37" customWidth="1"/>
    <col min="2563" max="2563" width="12.7109375" style="37" customWidth="1"/>
    <col min="2564" max="2564" width="10.7109375" style="37" customWidth="1"/>
    <col min="2565" max="2565" width="10.85546875" style="37" customWidth="1"/>
    <col min="2566" max="2572" width="10.7109375" style="37" customWidth="1"/>
    <col min="2573" max="2573" width="12.140625" style="37" customWidth="1"/>
    <col min="2574" max="2574" width="11.42578125" style="37" customWidth="1"/>
    <col min="2575" max="2575" width="10.7109375" style="37" customWidth="1"/>
    <col min="2576" max="2576" width="11.5703125" style="37" customWidth="1"/>
    <col min="2577" max="2577" width="11.42578125" style="37"/>
    <col min="2578" max="2578" width="11.28515625" style="37" customWidth="1"/>
    <col min="2579" max="2579" width="10.42578125" style="37" customWidth="1"/>
    <col min="2580" max="2580" width="11.28515625" style="37" customWidth="1"/>
    <col min="2581" max="2581" width="10.28515625" style="37" customWidth="1"/>
    <col min="2582" max="2583" width="10.5703125" style="37" customWidth="1"/>
    <col min="2584" max="2588" width="14.140625" style="37" customWidth="1"/>
    <col min="2589" max="2592" width="13.140625" style="37" customWidth="1"/>
    <col min="2593" max="2593" width="9" style="37" customWidth="1"/>
    <col min="2594" max="2599" width="13.140625" style="37" customWidth="1"/>
    <col min="2600" max="2608" width="10.85546875" style="37" customWidth="1"/>
    <col min="2609" max="2622" width="0" style="37" hidden="1" customWidth="1"/>
    <col min="2623" max="2649" width="11.7109375" style="37" customWidth="1"/>
    <col min="2650" max="2651" width="10.85546875" style="37" customWidth="1"/>
    <col min="2652" max="2816" width="11.42578125" style="37"/>
    <col min="2817" max="2817" width="31.5703125" style="37" customWidth="1"/>
    <col min="2818" max="2818" width="25.7109375" style="37" customWidth="1"/>
    <col min="2819" max="2819" width="12.7109375" style="37" customWidth="1"/>
    <col min="2820" max="2820" width="10.7109375" style="37" customWidth="1"/>
    <col min="2821" max="2821" width="10.85546875" style="37" customWidth="1"/>
    <col min="2822" max="2828" width="10.7109375" style="37" customWidth="1"/>
    <col min="2829" max="2829" width="12.140625" style="37" customWidth="1"/>
    <col min="2830" max="2830" width="11.42578125" style="37" customWidth="1"/>
    <col min="2831" max="2831" width="10.7109375" style="37" customWidth="1"/>
    <col min="2832" max="2832" width="11.5703125" style="37" customWidth="1"/>
    <col min="2833" max="2833" width="11.42578125" style="37"/>
    <col min="2834" max="2834" width="11.28515625" style="37" customWidth="1"/>
    <col min="2835" max="2835" width="10.42578125" style="37" customWidth="1"/>
    <col min="2836" max="2836" width="11.28515625" style="37" customWidth="1"/>
    <col min="2837" max="2837" width="10.28515625" style="37" customWidth="1"/>
    <col min="2838" max="2839" width="10.5703125" style="37" customWidth="1"/>
    <col min="2840" max="2844" width="14.140625" style="37" customWidth="1"/>
    <col min="2845" max="2848" width="13.140625" style="37" customWidth="1"/>
    <col min="2849" max="2849" width="9" style="37" customWidth="1"/>
    <col min="2850" max="2855" width="13.140625" style="37" customWidth="1"/>
    <col min="2856" max="2864" width="10.85546875" style="37" customWidth="1"/>
    <col min="2865" max="2878" width="0" style="37" hidden="1" customWidth="1"/>
    <col min="2879" max="2905" width="11.7109375" style="37" customWidth="1"/>
    <col min="2906" max="2907" width="10.85546875" style="37" customWidth="1"/>
    <col min="2908" max="3072" width="11.42578125" style="37"/>
    <col min="3073" max="3073" width="31.5703125" style="37" customWidth="1"/>
    <col min="3074" max="3074" width="25.7109375" style="37" customWidth="1"/>
    <col min="3075" max="3075" width="12.7109375" style="37" customWidth="1"/>
    <col min="3076" max="3076" width="10.7109375" style="37" customWidth="1"/>
    <col min="3077" max="3077" width="10.85546875" style="37" customWidth="1"/>
    <col min="3078" max="3084" width="10.7109375" style="37" customWidth="1"/>
    <col min="3085" max="3085" width="12.140625" style="37" customWidth="1"/>
    <col min="3086" max="3086" width="11.42578125" style="37" customWidth="1"/>
    <col min="3087" max="3087" width="10.7109375" style="37" customWidth="1"/>
    <col min="3088" max="3088" width="11.5703125" style="37" customWidth="1"/>
    <col min="3089" max="3089" width="11.42578125" style="37"/>
    <col min="3090" max="3090" width="11.28515625" style="37" customWidth="1"/>
    <col min="3091" max="3091" width="10.42578125" style="37" customWidth="1"/>
    <col min="3092" max="3092" width="11.28515625" style="37" customWidth="1"/>
    <col min="3093" max="3093" width="10.28515625" style="37" customWidth="1"/>
    <col min="3094" max="3095" width="10.5703125" style="37" customWidth="1"/>
    <col min="3096" max="3100" width="14.140625" style="37" customWidth="1"/>
    <col min="3101" max="3104" width="13.140625" style="37" customWidth="1"/>
    <col min="3105" max="3105" width="9" style="37" customWidth="1"/>
    <col min="3106" max="3111" width="13.140625" style="37" customWidth="1"/>
    <col min="3112" max="3120" width="10.85546875" style="37" customWidth="1"/>
    <col min="3121" max="3134" width="0" style="37" hidden="1" customWidth="1"/>
    <col min="3135" max="3161" width="11.7109375" style="37" customWidth="1"/>
    <col min="3162" max="3163" width="10.85546875" style="37" customWidth="1"/>
    <col min="3164" max="3328" width="11.42578125" style="37"/>
    <col min="3329" max="3329" width="31.5703125" style="37" customWidth="1"/>
    <col min="3330" max="3330" width="25.7109375" style="37" customWidth="1"/>
    <col min="3331" max="3331" width="12.7109375" style="37" customWidth="1"/>
    <col min="3332" max="3332" width="10.7109375" style="37" customWidth="1"/>
    <col min="3333" max="3333" width="10.85546875" style="37" customWidth="1"/>
    <col min="3334" max="3340" width="10.7109375" style="37" customWidth="1"/>
    <col min="3341" max="3341" width="12.140625" style="37" customWidth="1"/>
    <col min="3342" max="3342" width="11.42578125" style="37" customWidth="1"/>
    <col min="3343" max="3343" width="10.7109375" style="37" customWidth="1"/>
    <col min="3344" max="3344" width="11.5703125" style="37" customWidth="1"/>
    <col min="3345" max="3345" width="11.42578125" style="37"/>
    <col min="3346" max="3346" width="11.28515625" style="37" customWidth="1"/>
    <col min="3347" max="3347" width="10.42578125" style="37" customWidth="1"/>
    <col min="3348" max="3348" width="11.28515625" style="37" customWidth="1"/>
    <col min="3349" max="3349" width="10.28515625" style="37" customWidth="1"/>
    <col min="3350" max="3351" width="10.5703125" style="37" customWidth="1"/>
    <col min="3352" max="3356" width="14.140625" style="37" customWidth="1"/>
    <col min="3357" max="3360" width="13.140625" style="37" customWidth="1"/>
    <col min="3361" max="3361" width="9" style="37" customWidth="1"/>
    <col min="3362" max="3367" width="13.140625" style="37" customWidth="1"/>
    <col min="3368" max="3376" width="10.85546875" style="37" customWidth="1"/>
    <col min="3377" max="3390" width="0" style="37" hidden="1" customWidth="1"/>
    <col min="3391" max="3417" width="11.7109375" style="37" customWidth="1"/>
    <col min="3418" max="3419" width="10.85546875" style="37" customWidth="1"/>
    <col min="3420" max="3584" width="11.42578125" style="37"/>
    <col min="3585" max="3585" width="31.5703125" style="37" customWidth="1"/>
    <col min="3586" max="3586" width="25.7109375" style="37" customWidth="1"/>
    <col min="3587" max="3587" width="12.7109375" style="37" customWidth="1"/>
    <col min="3588" max="3588" width="10.7109375" style="37" customWidth="1"/>
    <col min="3589" max="3589" width="10.85546875" style="37" customWidth="1"/>
    <col min="3590" max="3596" width="10.7109375" style="37" customWidth="1"/>
    <col min="3597" max="3597" width="12.140625" style="37" customWidth="1"/>
    <col min="3598" max="3598" width="11.42578125" style="37" customWidth="1"/>
    <col min="3599" max="3599" width="10.7109375" style="37" customWidth="1"/>
    <col min="3600" max="3600" width="11.5703125" style="37" customWidth="1"/>
    <col min="3601" max="3601" width="11.42578125" style="37"/>
    <col min="3602" max="3602" width="11.28515625" style="37" customWidth="1"/>
    <col min="3603" max="3603" width="10.42578125" style="37" customWidth="1"/>
    <col min="3604" max="3604" width="11.28515625" style="37" customWidth="1"/>
    <col min="3605" max="3605" width="10.28515625" style="37" customWidth="1"/>
    <col min="3606" max="3607" width="10.5703125" style="37" customWidth="1"/>
    <col min="3608" max="3612" width="14.140625" style="37" customWidth="1"/>
    <col min="3613" max="3616" width="13.140625" style="37" customWidth="1"/>
    <col min="3617" max="3617" width="9" style="37" customWidth="1"/>
    <col min="3618" max="3623" width="13.140625" style="37" customWidth="1"/>
    <col min="3624" max="3632" width="10.85546875" style="37" customWidth="1"/>
    <col min="3633" max="3646" width="0" style="37" hidden="1" customWidth="1"/>
    <col min="3647" max="3673" width="11.7109375" style="37" customWidth="1"/>
    <col min="3674" max="3675" width="10.85546875" style="37" customWidth="1"/>
    <col min="3676" max="3840" width="11.42578125" style="37"/>
    <col min="3841" max="3841" width="31.5703125" style="37" customWidth="1"/>
    <col min="3842" max="3842" width="25.7109375" style="37" customWidth="1"/>
    <col min="3843" max="3843" width="12.7109375" style="37" customWidth="1"/>
    <col min="3844" max="3844" width="10.7109375" style="37" customWidth="1"/>
    <col min="3845" max="3845" width="10.85546875" style="37" customWidth="1"/>
    <col min="3846" max="3852" width="10.7109375" style="37" customWidth="1"/>
    <col min="3853" max="3853" width="12.140625" style="37" customWidth="1"/>
    <col min="3854" max="3854" width="11.42578125" style="37" customWidth="1"/>
    <col min="3855" max="3855" width="10.7109375" style="37" customWidth="1"/>
    <col min="3856" max="3856" width="11.5703125" style="37" customWidth="1"/>
    <col min="3857" max="3857" width="11.42578125" style="37"/>
    <col min="3858" max="3858" width="11.28515625" style="37" customWidth="1"/>
    <col min="3859" max="3859" width="10.42578125" style="37" customWidth="1"/>
    <col min="3860" max="3860" width="11.28515625" style="37" customWidth="1"/>
    <col min="3861" max="3861" width="10.28515625" style="37" customWidth="1"/>
    <col min="3862" max="3863" width="10.5703125" style="37" customWidth="1"/>
    <col min="3864" max="3868" width="14.140625" style="37" customWidth="1"/>
    <col min="3869" max="3872" width="13.140625" style="37" customWidth="1"/>
    <col min="3873" max="3873" width="9" style="37" customWidth="1"/>
    <col min="3874" max="3879" width="13.140625" style="37" customWidth="1"/>
    <col min="3880" max="3888" width="10.85546875" style="37" customWidth="1"/>
    <col min="3889" max="3902" width="0" style="37" hidden="1" customWidth="1"/>
    <col min="3903" max="3929" width="11.7109375" style="37" customWidth="1"/>
    <col min="3930" max="3931" width="10.85546875" style="37" customWidth="1"/>
    <col min="3932" max="4096" width="11.42578125" style="37"/>
    <col min="4097" max="4097" width="31.5703125" style="37" customWidth="1"/>
    <col min="4098" max="4098" width="25.7109375" style="37" customWidth="1"/>
    <col min="4099" max="4099" width="12.7109375" style="37" customWidth="1"/>
    <col min="4100" max="4100" width="10.7109375" style="37" customWidth="1"/>
    <col min="4101" max="4101" width="10.85546875" style="37" customWidth="1"/>
    <col min="4102" max="4108" width="10.7109375" style="37" customWidth="1"/>
    <col min="4109" max="4109" width="12.140625" style="37" customWidth="1"/>
    <col min="4110" max="4110" width="11.42578125" style="37" customWidth="1"/>
    <col min="4111" max="4111" width="10.7109375" style="37" customWidth="1"/>
    <col min="4112" max="4112" width="11.5703125" style="37" customWidth="1"/>
    <col min="4113" max="4113" width="11.42578125" style="37"/>
    <col min="4114" max="4114" width="11.28515625" style="37" customWidth="1"/>
    <col min="4115" max="4115" width="10.42578125" style="37" customWidth="1"/>
    <col min="4116" max="4116" width="11.28515625" style="37" customWidth="1"/>
    <col min="4117" max="4117" width="10.28515625" style="37" customWidth="1"/>
    <col min="4118" max="4119" width="10.5703125" style="37" customWidth="1"/>
    <col min="4120" max="4124" width="14.140625" style="37" customWidth="1"/>
    <col min="4125" max="4128" width="13.140625" style="37" customWidth="1"/>
    <col min="4129" max="4129" width="9" style="37" customWidth="1"/>
    <col min="4130" max="4135" width="13.140625" style="37" customWidth="1"/>
    <col min="4136" max="4144" width="10.85546875" style="37" customWidth="1"/>
    <col min="4145" max="4158" width="0" style="37" hidden="1" customWidth="1"/>
    <col min="4159" max="4185" width="11.7109375" style="37" customWidth="1"/>
    <col min="4186" max="4187" width="10.85546875" style="37" customWidth="1"/>
    <col min="4188" max="4352" width="11.42578125" style="37"/>
    <col min="4353" max="4353" width="31.5703125" style="37" customWidth="1"/>
    <col min="4354" max="4354" width="25.7109375" style="37" customWidth="1"/>
    <col min="4355" max="4355" width="12.7109375" style="37" customWidth="1"/>
    <col min="4356" max="4356" width="10.7109375" style="37" customWidth="1"/>
    <col min="4357" max="4357" width="10.85546875" style="37" customWidth="1"/>
    <col min="4358" max="4364" width="10.7109375" style="37" customWidth="1"/>
    <col min="4365" max="4365" width="12.140625" style="37" customWidth="1"/>
    <col min="4366" max="4366" width="11.42578125" style="37" customWidth="1"/>
    <col min="4367" max="4367" width="10.7109375" style="37" customWidth="1"/>
    <col min="4368" max="4368" width="11.5703125" style="37" customWidth="1"/>
    <col min="4369" max="4369" width="11.42578125" style="37"/>
    <col min="4370" max="4370" width="11.28515625" style="37" customWidth="1"/>
    <col min="4371" max="4371" width="10.42578125" style="37" customWidth="1"/>
    <col min="4372" max="4372" width="11.28515625" style="37" customWidth="1"/>
    <col min="4373" max="4373" width="10.28515625" style="37" customWidth="1"/>
    <col min="4374" max="4375" width="10.5703125" style="37" customWidth="1"/>
    <col min="4376" max="4380" width="14.140625" style="37" customWidth="1"/>
    <col min="4381" max="4384" width="13.140625" style="37" customWidth="1"/>
    <col min="4385" max="4385" width="9" style="37" customWidth="1"/>
    <col min="4386" max="4391" width="13.140625" style="37" customWidth="1"/>
    <col min="4392" max="4400" width="10.85546875" style="37" customWidth="1"/>
    <col min="4401" max="4414" width="0" style="37" hidden="1" customWidth="1"/>
    <col min="4415" max="4441" width="11.7109375" style="37" customWidth="1"/>
    <col min="4442" max="4443" width="10.85546875" style="37" customWidth="1"/>
    <col min="4444" max="4608" width="11.42578125" style="37"/>
    <col min="4609" max="4609" width="31.5703125" style="37" customWidth="1"/>
    <col min="4610" max="4610" width="25.7109375" style="37" customWidth="1"/>
    <col min="4611" max="4611" width="12.7109375" style="37" customWidth="1"/>
    <col min="4612" max="4612" width="10.7109375" style="37" customWidth="1"/>
    <col min="4613" max="4613" width="10.85546875" style="37" customWidth="1"/>
    <col min="4614" max="4620" width="10.7109375" style="37" customWidth="1"/>
    <col min="4621" max="4621" width="12.140625" style="37" customWidth="1"/>
    <col min="4622" max="4622" width="11.42578125" style="37" customWidth="1"/>
    <col min="4623" max="4623" width="10.7109375" style="37" customWidth="1"/>
    <col min="4624" max="4624" width="11.5703125" style="37" customWidth="1"/>
    <col min="4625" max="4625" width="11.42578125" style="37"/>
    <col min="4626" max="4626" width="11.28515625" style="37" customWidth="1"/>
    <col min="4627" max="4627" width="10.42578125" style="37" customWidth="1"/>
    <col min="4628" max="4628" width="11.28515625" style="37" customWidth="1"/>
    <col min="4629" max="4629" width="10.28515625" style="37" customWidth="1"/>
    <col min="4630" max="4631" width="10.5703125" style="37" customWidth="1"/>
    <col min="4632" max="4636" width="14.140625" style="37" customWidth="1"/>
    <col min="4637" max="4640" width="13.140625" style="37" customWidth="1"/>
    <col min="4641" max="4641" width="9" style="37" customWidth="1"/>
    <col min="4642" max="4647" width="13.140625" style="37" customWidth="1"/>
    <col min="4648" max="4656" width="10.85546875" style="37" customWidth="1"/>
    <col min="4657" max="4670" width="0" style="37" hidden="1" customWidth="1"/>
    <col min="4671" max="4697" width="11.7109375" style="37" customWidth="1"/>
    <col min="4698" max="4699" width="10.85546875" style="37" customWidth="1"/>
    <col min="4700" max="4864" width="11.42578125" style="37"/>
    <col min="4865" max="4865" width="31.5703125" style="37" customWidth="1"/>
    <col min="4866" max="4866" width="25.7109375" style="37" customWidth="1"/>
    <col min="4867" max="4867" width="12.7109375" style="37" customWidth="1"/>
    <col min="4868" max="4868" width="10.7109375" style="37" customWidth="1"/>
    <col min="4869" max="4869" width="10.85546875" style="37" customWidth="1"/>
    <col min="4870" max="4876" width="10.7109375" style="37" customWidth="1"/>
    <col min="4877" max="4877" width="12.140625" style="37" customWidth="1"/>
    <col min="4878" max="4878" width="11.42578125" style="37" customWidth="1"/>
    <col min="4879" max="4879" width="10.7109375" style="37" customWidth="1"/>
    <col min="4880" max="4880" width="11.5703125" style="37" customWidth="1"/>
    <col min="4881" max="4881" width="11.42578125" style="37"/>
    <col min="4882" max="4882" width="11.28515625" style="37" customWidth="1"/>
    <col min="4883" max="4883" width="10.42578125" style="37" customWidth="1"/>
    <col min="4884" max="4884" width="11.28515625" style="37" customWidth="1"/>
    <col min="4885" max="4885" width="10.28515625" style="37" customWidth="1"/>
    <col min="4886" max="4887" width="10.5703125" style="37" customWidth="1"/>
    <col min="4888" max="4892" width="14.140625" style="37" customWidth="1"/>
    <col min="4893" max="4896" width="13.140625" style="37" customWidth="1"/>
    <col min="4897" max="4897" width="9" style="37" customWidth="1"/>
    <col min="4898" max="4903" width="13.140625" style="37" customWidth="1"/>
    <col min="4904" max="4912" width="10.85546875" style="37" customWidth="1"/>
    <col min="4913" max="4926" width="0" style="37" hidden="1" customWidth="1"/>
    <col min="4927" max="4953" width="11.7109375" style="37" customWidth="1"/>
    <col min="4954" max="4955" width="10.85546875" style="37" customWidth="1"/>
    <col min="4956" max="5120" width="11.42578125" style="37"/>
    <col min="5121" max="5121" width="31.5703125" style="37" customWidth="1"/>
    <col min="5122" max="5122" width="25.7109375" style="37" customWidth="1"/>
    <col min="5123" max="5123" width="12.7109375" style="37" customWidth="1"/>
    <col min="5124" max="5124" width="10.7109375" style="37" customWidth="1"/>
    <col min="5125" max="5125" width="10.85546875" style="37" customWidth="1"/>
    <col min="5126" max="5132" width="10.7109375" style="37" customWidth="1"/>
    <col min="5133" max="5133" width="12.140625" style="37" customWidth="1"/>
    <col min="5134" max="5134" width="11.42578125" style="37" customWidth="1"/>
    <col min="5135" max="5135" width="10.7109375" style="37" customWidth="1"/>
    <col min="5136" max="5136" width="11.5703125" style="37" customWidth="1"/>
    <col min="5137" max="5137" width="11.42578125" style="37"/>
    <col min="5138" max="5138" width="11.28515625" style="37" customWidth="1"/>
    <col min="5139" max="5139" width="10.42578125" style="37" customWidth="1"/>
    <col min="5140" max="5140" width="11.28515625" style="37" customWidth="1"/>
    <col min="5141" max="5141" width="10.28515625" style="37" customWidth="1"/>
    <col min="5142" max="5143" width="10.5703125" style="37" customWidth="1"/>
    <col min="5144" max="5148" width="14.140625" style="37" customWidth="1"/>
    <col min="5149" max="5152" width="13.140625" style="37" customWidth="1"/>
    <col min="5153" max="5153" width="9" style="37" customWidth="1"/>
    <col min="5154" max="5159" width="13.140625" style="37" customWidth="1"/>
    <col min="5160" max="5168" width="10.85546875" style="37" customWidth="1"/>
    <col min="5169" max="5182" width="0" style="37" hidden="1" customWidth="1"/>
    <col min="5183" max="5209" width="11.7109375" style="37" customWidth="1"/>
    <col min="5210" max="5211" width="10.85546875" style="37" customWidth="1"/>
    <col min="5212" max="5376" width="11.42578125" style="37"/>
    <col min="5377" max="5377" width="31.5703125" style="37" customWidth="1"/>
    <col min="5378" max="5378" width="25.7109375" style="37" customWidth="1"/>
    <col min="5379" max="5379" width="12.7109375" style="37" customWidth="1"/>
    <col min="5380" max="5380" width="10.7109375" style="37" customWidth="1"/>
    <col min="5381" max="5381" width="10.85546875" style="37" customWidth="1"/>
    <col min="5382" max="5388" width="10.7109375" style="37" customWidth="1"/>
    <col min="5389" max="5389" width="12.140625" style="37" customWidth="1"/>
    <col min="5390" max="5390" width="11.42578125" style="37" customWidth="1"/>
    <col min="5391" max="5391" width="10.7109375" style="37" customWidth="1"/>
    <col min="5392" max="5392" width="11.5703125" style="37" customWidth="1"/>
    <col min="5393" max="5393" width="11.42578125" style="37"/>
    <col min="5394" max="5394" width="11.28515625" style="37" customWidth="1"/>
    <col min="5395" max="5395" width="10.42578125" style="37" customWidth="1"/>
    <col min="5396" max="5396" width="11.28515625" style="37" customWidth="1"/>
    <col min="5397" max="5397" width="10.28515625" style="37" customWidth="1"/>
    <col min="5398" max="5399" width="10.5703125" style="37" customWidth="1"/>
    <col min="5400" max="5404" width="14.140625" style="37" customWidth="1"/>
    <col min="5405" max="5408" width="13.140625" style="37" customWidth="1"/>
    <col min="5409" max="5409" width="9" style="37" customWidth="1"/>
    <col min="5410" max="5415" width="13.140625" style="37" customWidth="1"/>
    <col min="5416" max="5424" width="10.85546875" style="37" customWidth="1"/>
    <col min="5425" max="5438" width="0" style="37" hidden="1" customWidth="1"/>
    <col min="5439" max="5465" width="11.7109375" style="37" customWidth="1"/>
    <col min="5466" max="5467" width="10.85546875" style="37" customWidth="1"/>
    <col min="5468" max="5632" width="11.42578125" style="37"/>
    <col min="5633" max="5633" width="31.5703125" style="37" customWidth="1"/>
    <col min="5634" max="5634" width="25.7109375" style="37" customWidth="1"/>
    <col min="5635" max="5635" width="12.7109375" style="37" customWidth="1"/>
    <col min="5636" max="5636" width="10.7109375" style="37" customWidth="1"/>
    <col min="5637" max="5637" width="10.85546875" style="37" customWidth="1"/>
    <col min="5638" max="5644" width="10.7109375" style="37" customWidth="1"/>
    <col min="5645" max="5645" width="12.140625" style="37" customWidth="1"/>
    <col min="5646" max="5646" width="11.42578125" style="37" customWidth="1"/>
    <col min="5647" max="5647" width="10.7109375" style="37" customWidth="1"/>
    <col min="5648" max="5648" width="11.5703125" style="37" customWidth="1"/>
    <col min="5649" max="5649" width="11.42578125" style="37"/>
    <col min="5650" max="5650" width="11.28515625" style="37" customWidth="1"/>
    <col min="5651" max="5651" width="10.42578125" style="37" customWidth="1"/>
    <col min="5652" max="5652" width="11.28515625" style="37" customWidth="1"/>
    <col min="5653" max="5653" width="10.28515625" style="37" customWidth="1"/>
    <col min="5654" max="5655" width="10.5703125" style="37" customWidth="1"/>
    <col min="5656" max="5660" width="14.140625" style="37" customWidth="1"/>
    <col min="5661" max="5664" width="13.140625" style="37" customWidth="1"/>
    <col min="5665" max="5665" width="9" style="37" customWidth="1"/>
    <col min="5666" max="5671" width="13.140625" style="37" customWidth="1"/>
    <col min="5672" max="5680" width="10.85546875" style="37" customWidth="1"/>
    <col min="5681" max="5694" width="0" style="37" hidden="1" customWidth="1"/>
    <col min="5695" max="5721" width="11.7109375" style="37" customWidth="1"/>
    <col min="5722" max="5723" width="10.85546875" style="37" customWidth="1"/>
    <col min="5724" max="5888" width="11.42578125" style="37"/>
    <col min="5889" max="5889" width="31.5703125" style="37" customWidth="1"/>
    <col min="5890" max="5890" width="25.7109375" style="37" customWidth="1"/>
    <col min="5891" max="5891" width="12.7109375" style="37" customWidth="1"/>
    <col min="5892" max="5892" width="10.7109375" style="37" customWidth="1"/>
    <col min="5893" max="5893" width="10.85546875" style="37" customWidth="1"/>
    <col min="5894" max="5900" width="10.7109375" style="37" customWidth="1"/>
    <col min="5901" max="5901" width="12.140625" style="37" customWidth="1"/>
    <col min="5902" max="5902" width="11.42578125" style="37" customWidth="1"/>
    <col min="5903" max="5903" width="10.7109375" style="37" customWidth="1"/>
    <col min="5904" max="5904" width="11.5703125" style="37" customWidth="1"/>
    <col min="5905" max="5905" width="11.42578125" style="37"/>
    <col min="5906" max="5906" width="11.28515625" style="37" customWidth="1"/>
    <col min="5907" max="5907" width="10.42578125" style="37" customWidth="1"/>
    <col min="5908" max="5908" width="11.28515625" style="37" customWidth="1"/>
    <col min="5909" max="5909" width="10.28515625" style="37" customWidth="1"/>
    <col min="5910" max="5911" width="10.5703125" style="37" customWidth="1"/>
    <col min="5912" max="5916" width="14.140625" style="37" customWidth="1"/>
    <col min="5917" max="5920" width="13.140625" style="37" customWidth="1"/>
    <col min="5921" max="5921" width="9" style="37" customWidth="1"/>
    <col min="5922" max="5927" width="13.140625" style="37" customWidth="1"/>
    <col min="5928" max="5936" width="10.85546875" style="37" customWidth="1"/>
    <col min="5937" max="5950" width="0" style="37" hidden="1" customWidth="1"/>
    <col min="5951" max="5977" width="11.7109375" style="37" customWidth="1"/>
    <col min="5978" max="5979" width="10.85546875" style="37" customWidth="1"/>
    <col min="5980" max="6144" width="11.42578125" style="37"/>
    <col min="6145" max="6145" width="31.5703125" style="37" customWidth="1"/>
    <col min="6146" max="6146" width="25.7109375" style="37" customWidth="1"/>
    <col min="6147" max="6147" width="12.7109375" style="37" customWidth="1"/>
    <col min="6148" max="6148" width="10.7109375" style="37" customWidth="1"/>
    <col min="6149" max="6149" width="10.85546875" style="37" customWidth="1"/>
    <col min="6150" max="6156" width="10.7109375" style="37" customWidth="1"/>
    <col min="6157" max="6157" width="12.140625" style="37" customWidth="1"/>
    <col min="6158" max="6158" width="11.42578125" style="37" customWidth="1"/>
    <col min="6159" max="6159" width="10.7109375" style="37" customWidth="1"/>
    <col min="6160" max="6160" width="11.5703125" style="37" customWidth="1"/>
    <col min="6161" max="6161" width="11.42578125" style="37"/>
    <col min="6162" max="6162" width="11.28515625" style="37" customWidth="1"/>
    <col min="6163" max="6163" width="10.42578125" style="37" customWidth="1"/>
    <col min="6164" max="6164" width="11.28515625" style="37" customWidth="1"/>
    <col min="6165" max="6165" width="10.28515625" style="37" customWidth="1"/>
    <col min="6166" max="6167" width="10.5703125" style="37" customWidth="1"/>
    <col min="6168" max="6172" width="14.140625" style="37" customWidth="1"/>
    <col min="6173" max="6176" width="13.140625" style="37" customWidth="1"/>
    <col min="6177" max="6177" width="9" style="37" customWidth="1"/>
    <col min="6178" max="6183" width="13.140625" style="37" customWidth="1"/>
    <col min="6184" max="6192" width="10.85546875" style="37" customWidth="1"/>
    <col min="6193" max="6206" width="0" style="37" hidden="1" customWidth="1"/>
    <col min="6207" max="6233" width="11.7109375" style="37" customWidth="1"/>
    <col min="6234" max="6235" width="10.85546875" style="37" customWidth="1"/>
    <col min="6236" max="6400" width="11.42578125" style="37"/>
    <col min="6401" max="6401" width="31.5703125" style="37" customWidth="1"/>
    <col min="6402" max="6402" width="25.7109375" style="37" customWidth="1"/>
    <col min="6403" max="6403" width="12.7109375" style="37" customWidth="1"/>
    <col min="6404" max="6404" width="10.7109375" style="37" customWidth="1"/>
    <col min="6405" max="6405" width="10.85546875" style="37" customWidth="1"/>
    <col min="6406" max="6412" width="10.7109375" style="37" customWidth="1"/>
    <col min="6413" max="6413" width="12.140625" style="37" customWidth="1"/>
    <col min="6414" max="6414" width="11.42578125" style="37" customWidth="1"/>
    <col min="6415" max="6415" width="10.7109375" style="37" customWidth="1"/>
    <col min="6416" max="6416" width="11.5703125" style="37" customWidth="1"/>
    <col min="6417" max="6417" width="11.42578125" style="37"/>
    <col min="6418" max="6418" width="11.28515625" style="37" customWidth="1"/>
    <col min="6419" max="6419" width="10.42578125" style="37" customWidth="1"/>
    <col min="6420" max="6420" width="11.28515625" style="37" customWidth="1"/>
    <col min="6421" max="6421" width="10.28515625" style="37" customWidth="1"/>
    <col min="6422" max="6423" width="10.5703125" style="37" customWidth="1"/>
    <col min="6424" max="6428" width="14.140625" style="37" customWidth="1"/>
    <col min="6429" max="6432" width="13.140625" style="37" customWidth="1"/>
    <col min="6433" max="6433" width="9" style="37" customWidth="1"/>
    <col min="6434" max="6439" width="13.140625" style="37" customWidth="1"/>
    <col min="6440" max="6448" width="10.85546875" style="37" customWidth="1"/>
    <col min="6449" max="6462" width="0" style="37" hidden="1" customWidth="1"/>
    <col min="6463" max="6489" width="11.7109375" style="37" customWidth="1"/>
    <col min="6490" max="6491" width="10.85546875" style="37" customWidth="1"/>
    <col min="6492" max="6656" width="11.42578125" style="37"/>
    <col min="6657" max="6657" width="31.5703125" style="37" customWidth="1"/>
    <col min="6658" max="6658" width="25.7109375" style="37" customWidth="1"/>
    <col min="6659" max="6659" width="12.7109375" style="37" customWidth="1"/>
    <col min="6660" max="6660" width="10.7109375" style="37" customWidth="1"/>
    <col min="6661" max="6661" width="10.85546875" style="37" customWidth="1"/>
    <col min="6662" max="6668" width="10.7109375" style="37" customWidth="1"/>
    <col min="6669" max="6669" width="12.140625" style="37" customWidth="1"/>
    <col min="6670" max="6670" width="11.42578125" style="37" customWidth="1"/>
    <col min="6671" max="6671" width="10.7109375" style="37" customWidth="1"/>
    <col min="6672" max="6672" width="11.5703125" style="37" customWidth="1"/>
    <col min="6673" max="6673" width="11.42578125" style="37"/>
    <col min="6674" max="6674" width="11.28515625" style="37" customWidth="1"/>
    <col min="6675" max="6675" width="10.42578125" style="37" customWidth="1"/>
    <col min="6676" max="6676" width="11.28515625" style="37" customWidth="1"/>
    <col min="6677" max="6677" width="10.28515625" style="37" customWidth="1"/>
    <col min="6678" max="6679" width="10.5703125" style="37" customWidth="1"/>
    <col min="6680" max="6684" width="14.140625" style="37" customWidth="1"/>
    <col min="6685" max="6688" width="13.140625" style="37" customWidth="1"/>
    <col min="6689" max="6689" width="9" style="37" customWidth="1"/>
    <col min="6690" max="6695" width="13.140625" style="37" customWidth="1"/>
    <col min="6696" max="6704" width="10.85546875" style="37" customWidth="1"/>
    <col min="6705" max="6718" width="0" style="37" hidden="1" customWidth="1"/>
    <col min="6719" max="6745" width="11.7109375" style="37" customWidth="1"/>
    <col min="6746" max="6747" width="10.85546875" style="37" customWidth="1"/>
    <col min="6748" max="6912" width="11.42578125" style="37"/>
    <col min="6913" max="6913" width="31.5703125" style="37" customWidth="1"/>
    <col min="6914" max="6914" width="25.7109375" style="37" customWidth="1"/>
    <col min="6915" max="6915" width="12.7109375" style="37" customWidth="1"/>
    <col min="6916" max="6916" width="10.7109375" style="37" customWidth="1"/>
    <col min="6917" max="6917" width="10.85546875" style="37" customWidth="1"/>
    <col min="6918" max="6924" width="10.7109375" style="37" customWidth="1"/>
    <col min="6925" max="6925" width="12.140625" style="37" customWidth="1"/>
    <col min="6926" max="6926" width="11.42578125" style="37" customWidth="1"/>
    <col min="6927" max="6927" width="10.7109375" style="37" customWidth="1"/>
    <col min="6928" max="6928" width="11.5703125" style="37" customWidth="1"/>
    <col min="6929" max="6929" width="11.42578125" style="37"/>
    <col min="6930" max="6930" width="11.28515625" style="37" customWidth="1"/>
    <col min="6931" max="6931" width="10.42578125" style="37" customWidth="1"/>
    <col min="6932" max="6932" width="11.28515625" style="37" customWidth="1"/>
    <col min="6933" max="6933" width="10.28515625" style="37" customWidth="1"/>
    <col min="6934" max="6935" width="10.5703125" style="37" customWidth="1"/>
    <col min="6936" max="6940" width="14.140625" style="37" customWidth="1"/>
    <col min="6941" max="6944" width="13.140625" style="37" customWidth="1"/>
    <col min="6945" max="6945" width="9" style="37" customWidth="1"/>
    <col min="6946" max="6951" width="13.140625" style="37" customWidth="1"/>
    <col min="6952" max="6960" width="10.85546875" style="37" customWidth="1"/>
    <col min="6961" max="6974" width="0" style="37" hidden="1" customWidth="1"/>
    <col min="6975" max="7001" width="11.7109375" style="37" customWidth="1"/>
    <col min="7002" max="7003" width="10.85546875" style="37" customWidth="1"/>
    <col min="7004" max="7168" width="11.42578125" style="37"/>
    <col min="7169" max="7169" width="31.5703125" style="37" customWidth="1"/>
    <col min="7170" max="7170" width="25.7109375" style="37" customWidth="1"/>
    <col min="7171" max="7171" width="12.7109375" style="37" customWidth="1"/>
    <col min="7172" max="7172" width="10.7109375" style="37" customWidth="1"/>
    <col min="7173" max="7173" width="10.85546875" style="37" customWidth="1"/>
    <col min="7174" max="7180" width="10.7109375" style="37" customWidth="1"/>
    <col min="7181" max="7181" width="12.140625" style="37" customWidth="1"/>
    <col min="7182" max="7182" width="11.42578125" style="37" customWidth="1"/>
    <col min="7183" max="7183" width="10.7109375" style="37" customWidth="1"/>
    <col min="7184" max="7184" width="11.5703125" style="37" customWidth="1"/>
    <col min="7185" max="7185" width="11.42578125" style="37"/>
    <col min="7186" max="7186" width="11.28515625" style="37" customWidth="1"/>
    <col min="7187" max="7187" width="10.42578125" style="37" customWidth="1"/>
    <col min="7188" max="7188" width="11.28515625" style="37" customWidth="1"/>
    <col min="7189" max="7189" width="10.28515625" style="37" customWidth="1"/>
    <col min="7190" max="7191" width="10.5703125" style="37" customWidth="1"/>
    <col min="7192" max="7196" width="14.140625" style="37" customWidth="1"/>
    <col min="7197" max="7200" width="13.140625" style="37" customWidth="1"/>
    <col min="7201" max="7201" width="9" style="37" customWidth="1"/>
    <col min="7202" max="7207" width="13.140625" style="37" customWidth="1"/>
    <col min="7208" max="7216" width="10.85546875" style="37" customWidth="1"/>
    <col min="7217" max="7230" width="0" style="37" hidden="1" customWidth="1"/>
    <col min="7231" max="7257" width="11.7109375" style="37" customWidth="1"/>
    <col min="7258" max="7259" width="10.85546875" style="37" customWidth="1"/>
    <col min="7260" max="7424" width="11.42578125" style="37"/>
    <col min="7425" max="7425" width="31.5703125" style="37" customWidth="1"/>
    <col min="7426" max="7426" width="25.7109375" style="37" customWidth="1"/>
    <col min="7427" max="7427" width="12.7109375" style="37" customWidth="1"/>
    <col min="7428" max="7428" width="10.7109375" style="37" customWidth="1"/>
    <col min="7429" max="7429" width="10.85546875" style="37" customWidth="1"/>
    <col min="7430" max="7436" width="10.7109375" style="37" customWidth="1"/>
    <col min="7437" max="7437" width="12.140625" style="37" customWidth="1"/>
    <col min="7438" max="7438" width="11.42578125" style="37" customWidth="1"/>
    <col min="7439" max="7439" width="10.7109375" style="37" customWidth="1"/>
    <col min="7440" max="7440" width="11.5703125" style="37" customWidth="1"/>
    <col min="7441" max="7441" width="11.42578125" style="37"/>
    <col min="7442" max="7442" width="11.28515625" style="37" customWidth="1"/>
    <col min="7443" max="7443" width="10.42578125" style="37" customWidth="1"/>
    <col min="7444" max="7444" width="11.28515625" style="37" customWidth="1"/>
    <col min="7445" max="7445" width="10.28515625" style="37" customWidth="1"/>
    <col min="7446" max="7447" width="10.5703125" style="37" customWidth="1"/>
    <col min="7448" max="7452" width="14.140625" style="37" customWidth="1"/>
    <col min="7453" max="7456" width="13.140625" style="37" customWidth="1"/>
    <col min="7457" max="7457" width="9" style="37" customWidth="1"/>
    <col min="7458" max="7463" width="13.140625" style="37" customWidth="1"/>
    <col min="7464" max="7472" width="10.85546875" style="37" customWidth="1"/>
    <col min="7473" max="7486" width="0" style="37" hidden="1" customWidth="1"/>
    <col min="7487" max="7513" width="11.7109375" style="37" customWidth="1"/>
    <col min="7514" max="7515" width="10.85546875" style="37" customWidth="1"/>
    <col min="7516" max="7680" width="11.42578125" style="37"/>
    <col min="7681" max="7681" width="31.5703125" style="37" customWidth="1"/>
    <col min="7682" max="7682" width="25.7109375" style="37" customWidth="1"/>
    <col min="7683" max="7683" width="12.7109375" style="37" customWidth="1"/>
    <col min="7684" max="7684" width="10.7109375" style="37" customWidth="1"/>
    <col min="7685" max="7685" width="10.85546875" style="37" customWidth="1"/>
    <col min="7686" max="7692" width="10.7109375" style="37" customWidth="1"/>
    <col min="7693" max="7693" width="12.140625" style="37" customWidth="1"/>
    <col min="7694" max="7694" width="11.42578125" style="37" customWidth="1"/>
    <col min="7695" max="7695" width="10.7109375" style="37" customWidth="1"/>
    <col min="7696" max="7696" width="11.5703125" style="37" customWidth="1"/>
    <col min="7697" max="7697" width="11.42578125" style="37"/>
    <col min="7698" max="7698" width="11.28515625" style="37" customWidth="1"/>
    <col min="7699" max="7699" width="10.42578125" style="37" customWidth="1"/>
    <col min="7700" max="7700" width="11.28515625" style="37" customWidth="1"/>
    <col min="7701" max="7701" width="10.28515625" style="37" customWidth="1"/>
    <col min="7702" max="7703" width="10.5703125" style="37" customWidth="1"/>
    <col min="7704" max="7708" width="14.140625" style="37" customWidth="1"/>
    <col min="7709" max="7712" width="13.140625" style="37" customWidth="1"/>
    <col min="7713" max="7713" width="9" style="37" customWidth="1"/>
    <col min="7714" max="7719" width="13.140625" style="37" customWidth="1"/>
    <col min="7720" max="7728" width="10.85546875" style="37" customWidth="1"/>
    <col min="7729" max="7742" width="0" style="37" hidden="1" customWidth="1"/>
    <col min="7743" max="7769" width="11.7109375" style="37" customWidth="1"/>
    <col min="7770" max="7771" width="10.85546875" style="37" customWidth="1"/>
    <col min="7772" max="7936" width="11.42578125" style="37"/>
    <col min="7937" max="7937" width="31.5703125" style="37" customWidth="1"/>
    <col min="7938" max="7938" width="25.7109375" style="37" customWidth="1"/>
    <col min="7939" max="7939" width="12.7109375" style="37" customWidth="1"/>
    <col min="7940" max="7940" width="10.7109375" style="37" customWidth="1"/>
    <col min="7941" max="7941" width="10.85546875" style="37" customWidth="1"/>
    <col min="7942" max="7948" width="10.7109375" style="37" customWidth="1"/>
    <col min="7949" max="7949" width="12.140625" style="37" customWidth="1"/>
    <col min="7950" max="7950" width="11.42578125" style="37" customWidth="1"/>
    <col min="7951" max="7951" width="10.7109375" style="37" customWidth="1"/>
    <col min="7952" max="7952" width="11.5703125" style="37" customWidth="1"/>
    <col min="7953" max="7953" width="11.42578125" style="37"/>
    <col min="7954" max="7954" width="11.28515625" style="37" customWidth="1"/>
    <col min="7955" max="7955" width="10.42578125" style="37" customWidth="1"/>
    <col min="7956" max="7956" width="11.28515625" style="37" customWidth="1"/>
    <col min="7957" max="7957" width="10.28515625" style="37" customWidth="1"/>
    <col min="7958" max="7959" width="10.5703125" style="37" customWidth="1"/>
    <col min="7960" max="7964" width="14.140625" style="37" customWidth="1"/>
    <col min="7965" max="7968" width="13.140625" style="37" customWidth="1"/>
    <col min="7969" max="7969" width="9" style="37" customWidth="1"/>
    <col min="7970" max="7975" width="13.140625" style="37" customWidth="1"/>
    <col min="7976" max="7984" width="10.85546875" style="37" customWidth="1"/>
    <col min="7985" max="7998" width="0" style="37" hidden="1" customWidth="1"/>
    <col min="7999" max="8025" width="11.7109375" style="37" customWidth="1"/>
    <col min="8026" max="8027" width="10.85546875" style="37" customWidth="1"/>
    <col min="8028" max="8192" width="11.42578125" style="37"/>
    <col min="8193" max="8193" width="31.5703125" style="37" customWidth="1"/>
    <col min="8194" max="8194" width="25.7109375" style="37" customWidth="1"/>
    <col min="8195" max="8195" width="12.7109375" style="37" customWidth="1"/>
    <col min="8196" max="8196" width="10.7109375" style="37" customWidth="1"/>
    <col min="8197" max="8197" width="10.85546875" style="37" customWidth="1"/>
    <col min="8198" max="8204" width="10.7109375" style="37" customWidth="1"/>
    <col min="8205" max="8205" width="12.140625" style="37" customWidth="1"/>
    <col min="8206" max="8206" width="11.42578125" style="37" customWidth="1"/>
    <col min="8207" max="8207" width="10.7109375" style="37" customWidth="1"/>
    <col min="8208" max="8208" width="11.5703125" style="37" customWidth="1"/>
    <col min="8209" max="8209" width="11.42578125" style="37"/>
    <col min="8210" max="8210" width="11.28515625" style="37" customWidth="1"/>
    <col min="8211" max="8211" width="10.42578125" style="37" customWidth="1"/>
    <col min="8212" max="8212" width="11.28515625" style="37" customWidth="1"/>
    <col min="8213" max="8213" width="10.28515625" style="37" customWidth="1"/>
    <col min="8214" max="8215" width="10.5703125" style="37" customWidth="1"/>
    <col min="8216" max="8220" width="14.140625" style="37" customWidth="1"/>
    <col min="8221" max="8224" width="13.140625" style="37" customWidth="1"/>
    <col min="8225" max="8225" width="9" style="37" customWidth="1"/>
    <col min="8226" max="8231" width="13.140625" style="37" customWidth="1"/>
    <col min="8232" max="8240" width="10.85546875" style="37" customWidth="1"/>
    <col min="8241" max="8254" width="0" style="37" hidden="1" customWidth="1"/>
    <col min="8255" max="8281" width="11.7109375" style="37" customWidth="1"/>
    <col min="8282" max="8283" width="10.85546875" style="37" customWidth="1"/>
    <col min="8284" max="8448" width="11.42578125" style="37"/>
    <col min="8449" max="8449" width="31.5703125" style="37" customWidth="1"/>
    <col min="8450" max="8450" width="25.7109375" style="37" customWidth="1"/>
    <col min="8451" max="8451" width="12.7109375" style="37" customWidth="1"/>
    <col min="8452" max="8452" width="10.7109375" style="37" customWidth="1"/>
    <col min="8453" max="8453" width="10.85546875" style="37" customWidth="1"/>
    <col min="8454" max="8460" width="10.7109375" style="37" customWidth="1"/>
    <col min="8461" max="8461" width="12.140625" style="37" customWidth="1"/>
    <col min="8462" max="8462" width="11.42578125" style="37" customWidth="1"/>
    <col min="8463" max="8463" width="10.7109375" style="37" customWidth="1"/>
    <col min="8464" max="8464" width="11.5703125" style="37" customWidth="1"/>
    <col min="8465" max="8465" width="11.42578125" style="37"/>
    <col min="8466" max="8466" width="11.28515625" style="37" customWidth="1"/>
    <col min="8467" max="8467" width="10.42578125" style="37" customWidth="1"/>
    <col min="8468" max="8468" width="11.28515625" style="37" customWidth="1"/>
    <col min="8469" max="8469" width="10.28515625" style="37" customWidth="1"/>
    <col min="8470" max="8471" width="10.5703125" style="37" customWidth="1"/>
    <col min="8472" max="8476" width="14.140625" style="37" customWidth="1"/>
    <col min="8477" max="8480" width="13.140625" style="37" customWidth="1"/>
    <col min="8481" max="8481" width="9" style="37" customWidth="1"/>
    <col min="8482" max="8487" width="13.140625" style="37" customWidth="1"/>
    <col min="8488" max="8496" width="10.85546875" style="37" customWidth="1"/>
    <col min="8497" max="8510" width="0" style="37" hidden="1" customWidth="1"/>
    <col min="8511" max="8537" width="11.7109375" style="37" customWidth="1"/>
    <col min="8538" max="8539" width="10.85546875" style="37" customWidth="1"/>
    <col min="8540" max="8704" width="11.42578125" style="37"/>
    <col min="8705" max="8705" width="31.5703125" style="37" customWidth="1"/>
    <col min="8706" max="8706" width="25.7109375" style="37" customWidth="1"/>
    <col min="8707" max="8707" width="12.7109375" style="37" customWidth="1"/>
    <col min="8708" max="8708" width="10.7109375" style="37" customWidth="1"/>
    <col min="8709" max="8709" width="10.85546875" style="37" customWidth="1"/>
    <col min="8710" max="8716" width="10.7109375" style="37" customWidth="1"/>
    <col min="8717" max="8717" width="12.140625" style="37" customWidth="1"/>
    <col min="8718" max="8718" width="11.42578125" style="37" customWidth="1"/>
    <col min="8719" max="8719" width="10.7109375" style="37" customWidth="1"/>
    <col min="8720" max="8720" width="11.5703125" style="37" customWidth="1"/>
    <col min="8721" max="8721" width="11.42578125" style="37"/>
    <col min="8722" max="8722" width="11.28515625" style="37" customWidth="1"/>
    <col min="8723" max="8723" width="10.42578125" style="37" customWidth="1"/>
    <col min="8724" max="8724" width="11.28515625" style="37" customWidth="1"/>
    <col min="8725" max="8725" width="10.28515625" style="37" customWidth="1"/>
    <col min="8726" max="8727" width="10.5703125" style="37" customWidth="1"/>
    <col min="8728" max="8732" width="14.140625" style="37" customWidth="1"/>
    <col min="8733" max="8736" width="13.140625" style="37" customWidth="1"/>
    <col min="8737" max="8737" width="9" style="37" customWidth="1"/>
    <col min="8738" max="8743" width="13.140625" style="37" customWidth="1"/>
    <col min="8744" max="8752" width="10.85546875" style="37" customWidth="1"/>
    <col min="8753" max="8766" width="0" style="37" hidden="1" customWidth="1"/>
    <col min="8767" max="8793" width="11.7109375" style="37" customWidth="1"/>
    <col min="8794" max="8795" width="10.85546875" style="37" customWidth="1"/>
    <col min="8796" max="8960" width="11.42578125" style="37"/>
    <col min="8961" max="8961" width="31.5703125" style="37" customWidth="1"/>
    <col min="8962" max="8962" width="25.7109375" style="37" customWidth="1"/>
    <col min="8963" max="8963" width="12.7109375" style="37" customWidth="1"/>
    <col min="8964" max="8964" width="10.7109375" style="37" customWidth="1"/>
    <col min="8965" max="8965" width="10.85546875" style="37" customWidth="1"/>
    <col min="8966" max="8972" width="10.7109375" style="37" customWidth="1"/>
    <col min="8973" max="8973" width="12.140625" style="37" customWidth="1"/>
    <col min="8974" max="8974" width="11.42578125" style="37" customWidth="1"/>
    <col min="8975" max="8975" width="10.7109375" style="37" customWidth="1"/>
    <col min="8976" max="8976" width="11.5703125" style="37" customWidth="1"/>
    <col min="8977" max="8977" width="11.42578125" style="37"/>
    <col min="8978" max="8978" width="11.28515625" style="37" customWidth="1"/>
    <col min="8979" max="8979" width="10.42578125" style="37" customWidth="1"/>
    <col min="8980" max="8980" width="11.28515625" style="37" customWidth="1"/>
    <col min="8981" max="8981" width="10.28515625" style="37" customWidth="1"/>
    <col min="8982" max="8983" width="10.5703125" style="37" customWidth="1"/>
    <col min="8984" max="8988" width="14.140625" style="37" customWidth="1"/>
    <col min="8989" max="8992" width="13.140625" style="37" customWidth="1"/>
    <col min="8993" max="8993" width="9" style="37" customWidth="1"/>
    <col min="8994" max="8999" width="13.140625" style="37" customWidth="1"/>
    <col min="9000" max="9008" width="10.85546875" style="37" customWidth="1"/>
    <col min="9009" max="9022" width="0" style="37" hidden="1" customWidth="1"/>
    <col min="9023" max="9049" width="11.7109375" style="37" customWidth="1"/>
    <col min="9050" max="9051" width="10.85546875" style="37" customWidth="1"/>
    <col min="9052" max="9216" width="11.42578125" style="37"/>
    <col min="9217" max="9217" width="31.5703125" style="37" customWidth="1"/>
    <col min="9218" max="9218" width="25.7109375" style="37" customWidth="1"/>
    <col min="9219" max="9219" width="12.7109375" style="37" customWidth="1"/>
    <col min="9220" max="9220" width="10.7109375" style="37" customWidth="1"/>
    <col min="9221" max="9221" width="10.85546875" style="37" customWidth="1"/>
    <col min="9222" max="9228" width="10.7109375" style="37" customWidth="1"/>
    <col min="9229" max="9229" width="12.140625" style="37" customWidth="1"/>
    <col min="9230" max="9230" width="11.42578125" style="37" customWidth="1"/>
    <col min="9231" max="9231" width="10.7109375" style="37" customWidth="1"/>
    <col min="9232" max="9232" width="11.5703125" style="37" customWidth="1"/>
    <col min="9233" max="9233" width="11.42578125" style="37"/>
    <col min="9234" max="9234" width="11.28515625" style="37" customWidth="1"/>
    <col min="9235" max="9235" width="10.42578125" style="37" customWidth="1"/>
    <col min="9236" max="9236" width="11.28515625" style="37" customWidth="1"/>
    <col min="9237" max="9237" width="10.28515625" style="37" customWidth="1"/>
    <col min="9238" max="9239" width="10.5703125" style="37" customWidth="1"/>
    <col min="9240" max="9244" width="14.140625" style="37" customWidth="1"/>
    <col min="9245" max="9248" width="13.140625" style="37" customWidth="1"/>
    <col min="9249" max="9249" width="9" style="37" customWidth="1"/>
    <col min="9250" max="9255" width="13.140625" style="37" customWidth="1"/>
    <col min="9256" max="9264" width="10.85546875" style="37" customWidth="1"/>
    <col min="9265" max="9278" width="0" style="37" hidden="1" customWidth="1"/>
    <col min="9279" max="9305" width="11.7109375" style="37" customWidth="1"/>
    <col min="9306" max="9307" width="10.85546875" style="37" customWidth="1"/>
    <col min="9308" max="9472" width="11.42578125" style="37"/>
    <col min="9473" max="9473" width="31.5703125" style="37" customWidth="1"/>
    <col min="9474" max="9474" width="25.7109375" style="37" customWidth="1"/>
    <col min="9475" max="9475" width="12.7109375" style="37" customWidth="1"/>
    <col min="9476" max="9476" width="10.7109375" style="37" customWidth="1"/>
    <col min="9477" max="9477" width="10.85546875" style="37" customWidth="1"/>
    <col min="9478" max="9484" width="10.7109375" style="37" customWidth="1"/>
    <col min="9485" max="9485" width="12.140625" style="37" customWidth="1"/>
    <col min="9486" max="9486" width="11.42578125" style="37" customWidth="1"/>
    <col min="9487" max="9487" width="10.7109375" style="37" customWidth="1"/>
    <col min="9488" max="9488" width="11.5703125" style="37" customWidth="1"/>
    <col min="9489" max="9489" width="11.42578125" style="37"/>
    <col min="9490" max="9490" width="11.28515625" style="37" customWidth="1"/>
    <col min="9491" max="9491" width="10.42578125" style="37" customWidth="1"/>
    <col min="9492" max="9492" width="11.28515625" style="37" customWidth="1"/>
    <col min="9493" max="9493" width="10.28515625" style="37" customWidth="1"/>
    <col min="9494" max="9495" width="10.5703125" style="37" customWidth="1"/>
    <col min="9496" max="9500" width="14.140625" style="37" customWidth="1"/>
    <col min="9501" max="9504" width="13.140625" style="37" customWidth="1"/>
    <col min="9505" max="9505" width="9" style="37" customWidth="1"/>
    <col min="9506" max="9511" width="13.140625" style="37" customWidth="1"/>
    <col min="9512" max="9520" width="10.85546875" style="37" customWidth="1"/>
    <col min="9521" max="9534" width="0" style="37" hidden="1" customWidth="1"/>
    <col min="9535" max="9561" width="11.7109375" style="37" customWidth="1"/>
    <col min="9562" max="9563" width="10.85546875" style="37" customWidth="1"/>
    <col min="9564" max="9728" width="11.42578125" style="37"/>
    <col min="9729" max="9729" width="31.5703125" style="37" customWidth="1"/>
    <col min="9730" max="9730" width="25.7109375" style="37" customWidth="1"/>
    <col min="9731" max="9731" width="12.7109375" style="37" customWidth="1"/>
    <col min="9732" max="9732" width="10.7109375" style="37" customWidth="1"/>
    <col min="9733" max="9733" width="10.85546875" style="37" customWidth="1"/>
    <col min="9734" max="9740" width="10.7109375" style="37" customWidth="1"/>
    <col min="9741" max="9741" width="12.140625" style="37" customWidth="1"/>
    <col min="9742" max="9742" width="11.42578125" style="37" customWidth="1"/>
    <col min="9743" max="9743" width="10.7109375" style="37" customWidth="1"/>
    <col min="9744" max="9744" width="11.5703125" style="37" customWidth="1"/>
    <col min="9745" max="9745" width="11.42578125" style="37"/>
    <col min="9746" max="9746" width="11.28515625" style="37" customWidth="1"/>
    <col min="9747" max="9747" width="10.42578125" style="37" customWidth="1"/>
    <col min="9748" max="9748" width="11.28515625" style="37" customWidth="1"/>
    <col min="9749" max="9749" width="10.28515625" style="37" customWidth="1"/>
    <col min="9750" max="9751" width="10.5703125" style="37" customWidth="1"/>
    <col min="9752" max="9756" width="14.140625" style="37" customWidth="1"/>
    <col min="9757" max="9760" width="13.140625" style="37" customWidth="1"/>
    <col min="9761" max="9761" width="9" style="37" customWidth="1"/>
    <col min="9762" max="9767" width="13.140625" style="37" customWidth="1"/>
    <col min="9768" max="9776" width="10.85546875" style="37" customWidth="1"/>
    <col min="9777" max="9790" width="0" style="37" hidden="1" customWidth="1"/>
    <col min="9791" max="9817" width="11.7109375" style="37" customWidth="1"/>
    <col min="9818" max="9819" width="10.85546875" style="37" customWidth="1"/>
    <col min="9820" max="9984" width="11.42578125" style="37"/>
    <col min="9985" max="9985" width="31.5703125" style="37" customWidth="1"/>
    <col min="9986" max="9986" width="25.7109375" style="37" customWidth="1"/>
    <col min="9987" max="9987" width="12.7109375" style="37" customWidth="1"/>
    <col min="9988" max="9988" width="10.7109375" style="37" customWidth="1"/>
    <col min="9989" max="9989" width="10.85546875" style="37" customWidth="1"/>
    <col min="9990" max="9996" width="10.7109375" style="37" customWidth="1"/>
    <col min="9997" max="9997" width="12.140625" style="37" customWidth="1"/>
    <col min="9998" max="9998" width="11.42578125" style="37" customWidth="1"/>
    <col min="9999" max="9999" width="10.7109375" style="37" customWidth="1"/>
    <col min="10000" max="10000" width="11.5703125" style="37" customWidth="1"/>
    <col min="10001" max="10001" width="11.42578125" style="37"/>
    <col min="10002" max="10002" width="11.28515625" style="37" customWidth="1"/>
    <col min="10003" max="10003" width="10.42578125" style="37" customWidth="1"/>
    <col min="10004" max="10004" width="11.28515625" style="37" customWidth="1"/>
    <col min="10005" max="10005" width="10.28515625" style="37" customWidth="1"/>
    <col min="10006" max="10007" width="10.5703125" style="37" customWidth="1"/>
    <col min="10008" max="10012" width="14.140625" style="37" customWidth="1"/>
    <col min="10013" max="10016" width="13.140625" style="37" customWidth="1"/>
    <col min="10017" max="10017" width="9" style="37" customWidth="1"/>
    <col min="10018" max="10023" width="13.140625" style="37" customWidth="1"/>
    <col min="10024" max="10032" width="10.85546875" style="37" customWidth="1"/>
    <col min="10033" max="10046" width="0" style="37" hidden="1" customWidth="1"/>
    <col min="10047" max="10073" width="11.7109375" style="37" customWidth="1"/>
    <col min="10074" max="10075" width="10.85546875" style="37" customWidth="1"/>
    <col min="10076" max="10240" width="11.42578125" style="37"/>
    <col min="10241" max="10241" width="31.5703125" style="37" customWidth="1"/>
    <col min="10242" max="10242" width="25.7109375" style="37" customWidth="1"/>
    <col min="10243" max="10243" width="12.7109375" style="37" customWidth="1"/>
    <col min="10244" max="10244" width="10.7109375" style="37" customWidth="1"/>
    <col min="10245" max="10245" width="10.85546875" style="37" customWidth="1"/>
    <col min="10246" max="10252" width="10.7109375" style="37" customWidth="1"/>
    <col min="10253" max="10253" width="12.140625" style="37" customWidth="1"/>
    <col min="10254" max="10254" width="11.42578125" style="37" customWidth="1"/>
    <col min="10255" max="10255" width="10.7109375" style="37" customWidth="1"/>
    <col min="10256" max="10256" width="11.5703125" style="37" customWidth="1"/>
    <col min="10257" max="10257" width="11.42578125" style="37"/>
    <col min="10258" max="10258" width="11.28515625" style="37" customWidth="1"/>
    <col min="10259" max="10259" width="10.42578125" style="37" customWidth="1"/>
    <col min="10260" max="10260" width="11.28515625" style="37" customWidth="1"/>
    <col min="10261" max="10261" width="10.28515625" style="37" customWidth="1"/>
    <col min="10262" max="10263" width="10.5703125" style="37" customWidth="1"/>
    <col min="10264" max="10268" width="14.140625" style="37" customWidth="1"/>
    <col min="10269" max="10272" width="13.140625" style="37" customWidth="1"/>
    <col min="10273" max="10273" width="9" style="37" customWidth="1"/>
    <col min="10274" max="10279" width="13.140625" style="37" customWidth="1"/>
    <col min="10280" max="10288" width="10.85546875" style="37" customWidth="1"/>
    <col min="10289" max="10302" width="0" style="37" hidden="1" customWidth="1"/>
    <col min="10303" max="10329" width="11.7109375" style="37" customWidth="1"/>
    <col min="10330" max="10331" width="10.85546875" style="37" customWidth="1"/>
    <col min="10332" max="10496" width="11.42578125" style="37"/>
    <col min="10497" max="10497" width="31.5703125" style="37" customWidth="1"/>
    <col min="10498" max="10498" width="25.7109375" style="37" customWidth="1"/>
    <col min="10499" max="10499" width="12.7109375" style="37" customWidth="1"/>
    <col min="10500" max="10500" width="10.7109375" style="37" customWidth="1"/>
    <col min="10501" max="10501" width="10.85546875" style="37" customWidth="1"/>
    <col min="10502" max="10508" width="10.7109375" style="37" customWidth="1"/>
    <col min="10509" max="10509" width="12.140625" style="37" customWidth="1"/>
    <col min="10510" max="10510" width="11.42578125" style="37" customWidth="1"/>
    <col min="10511" max="10511" width="10.7109375" style="37" customWidth="1"/>
    <col min="10512" max="10512" width="11.5703125" style="37" customWidth="1"/>
    <col min="10513" max="10513" width="11.42578125" style="37"/>
    <col min="10514" max="10514" width="11.28515625" style="37" customWidth="1"/>
    <col min="10515" max="10515" width="10.42578125" style="37" customWidth="1"/>
    <col min="10516" max="10516" width="11.28515625" style="37" customWidth="1"/>
    <col min="10517" max="10517" width="10.28515625" style="37" customWidth="1"/>
    <col min="10518" max="10519" width="10.5703125" style="37" customWidth="1"/>
    <col min="10520" max="10524" width="14.140625" style="37" customWidth="1"/>
    <col min="10525" max="10528" width="13.140625" style="37" customWidth="1"/>
    <col min="10529" max="10529" width="9" style="37" customWidth="1"/>
    <col min="10530" max="10535" width="13.140625" style="37" customWidth="1"/>
    <col min="10536" max="10544" width="10.85546875" style="37" customWidth="1"/>
    <col min="10545" max="10558" width="0" style="37" hidden="1" customWidth="1"/>
    <col min="10559" max="10585" width="11.7109375" style="37" customWidth="1"/>
    <col min="10586" max="10587" width="10.85546875" style="37" customWidth="1"/>
    <col min="10588" max="10752" width="11.42578125" style="37"/>
    <col min="10753" max="10753" width="31.5703125" style="37" customWidth="1"/>
    <col min="10754" max="10754" width="25.7109375" style="37" customWidth="1"/>
    <col min="10755" max="10755" width="12.7109375" style="37" customWidth="1"/>
    <col min="10756" max="10756" width="10.7109375" style="37" customWidth="1"/>
    <col min="10757" max="10757" width="10.85546875" style="37" customWidth="1"/>
    <col min="10758" max="10764" width="10.7109375" style="37" customWidth="1"/>
    <col min="10765" max="10765" width="12.140625" style="37" customWidth="1"/>
    <col min="10766" max="10766" width="11.42578125" style="37" customWidth="1"/>
    <col min="10767" max="10767" width="10.7109375" style="37" customWidth="1"/>
    <col min="10768" max="10768" width="11.5703125" style="37" customWidth="1"/>
    <col min="10769" max="10769" width="11.42578125" style="37"/>
    <col min="10770" max="10770" width="11.28515625" style="37" customWidth="1"/>
    <col min="10771" max="10771" width="10.42578125" style="37" customWidth="1"/>
    <col min="10772" max="10772" width="11.28515625" style="37" customWidth="1"/>
    <col min="10773" max="10773" width="10.28515625" style="37" customWidth="1"/>
    <col min="10774" max="10775" width="10.5703125" style="37" customWidth="1"/>
    <col min="10776" max="10780" width="14.140625" style="37" customWidth="1"/>
    <col min="10781" max="10784" width="13.140625" style="37" customWidth="1"/>
    <col min="10785" max="10785" width="9" style="37" customWidth="1"/>
    <col min="10786" max="10791" width="13.140625" style="37" customWidth="1"/>
    <col min="10792" max="10800" width="10.85546875" style="37" customWidth="1"/>
    <col min="10801" max="10814" width="0" style="37" hidden="1" customWidth="1"/>
    <col min="10815" max="10841" width="11.7109375" style="37" customWidth="1"/>
    <col min="10842" max="10843" width="10.85546875" style="37" customWidth="1"/>
    <col min="10844" max="11008" width="11.42578125" style="37"/>
    <col min="11009" max="11009" width="31.5703125" style="37" customWidth="1"/>
    <col min="11010" max="11010" width="25.7109375" style="37" customWidth="1"/>
    <col min="11011" max="11011" width="12.7109375" style="37" customWidth="1"/>
    <col min="11012" max="11012" width="10.7109375" style="37" customWidth="1"/>
    <col min="11013" max="11013" width="10.85546875" style="37" customWidth="1"/>
    <col min="11014" max="11020" width="10.7109375" style="37" customWidth="1"/>
    <col min="11021" max="11021" width="12.140625" style="37" customWidth="1"/>
    <col min="11022" max="11022" width="11.42578125" style="37" customWidth="1"/>
    <col min="11023" max="11023" width="10.7109375" style="37" customWidth="1"/>
    <col min="11024" max="11024" width="11.5703125" style="37" customWidth="1"/>
    <col min="11025" max="11025" width="11.42578125" style="37"/>
    <col min="11026" max="11026" width="11.28515625" style="37" customWidth="1"/>
    <col min="11027" max="11027" width="10.42578125" style="37" customWidth="1"/>
    <col min="11028" max="11028" width="11.28515625" style="37" customWidth="1"/>
    <col min="11029" max="11029" width="10.28515625" style="37" customWidth="1"/>
    <col min="11030" max="11031" width="10.5703125" style="37" customWidth="1"/>
    <col min="11032" max="11036" width="14.140625" style="37" customWidth="1"/>
    <col min="11037" max="11040" width="13.140625" style="37" customWidth="1"/>
    <col min="11041" max="11041" width="9" style="37" customWidth="1"/>
    <col min="11042" max="11047" width="13.140625" style="37" customWidth="1"/>
    <col min="11048" max="11056" width="10.85546875" style="37" customWidth="1"/>
    <col min="11057" max="11070" width="0" style="37" hidden="1" customWidth="1"/>
    <col min="11071" max="11097" width="11.7109375" style="37" customWidth="1"/>
    <col min="11098" max="11099" width="10.85546875" style="37" customWidth="1"/>
    <col min="11100" max="11264" width="11.42578125" style="37"/>
    <col min="11265" max="11265" width="31.5703125" style="37" customWidth="1"/>
    <col min="11266" max="11266" width="25.7109375" style="37" customWidth="1"/>
    <col min="11267" max="11267" width="12.7109375" style="37" customWidth="1"/>
    <col min="11268" max="11268" width="10.7109375" style="37" customWidth="1"/>
    <col min="11269" max="11269" width="10.85546875" style="37" customWidth="1"/>
    <col min="11270" max="11276" width="10.7109375" style="37" customWidth="1"/>
    <col min="11277" max="11277" width="12.140625" style="37" customWidth="1"/>
    <col min="11278" max="11278" width="11.42578125" style="37" customWidth="1"/>
    <col min="11279" max="11279" width="10.7109375" style="37" customWidth="1"/>
    <col min="11280" max="11280" width="11.5703125" style="37" customWidth="1"/>
    <col min="11281" max="11281" width="11.42578125" style="37"/>
    <col min="11282" max="11282" width="11.28515625" style="37" customWidth="1"/>
    <col min="11283" max="11283" width="10.42578125" style="37" customWidth="1"/>
    <col min="11284" max="11284" width="11.28515625" style="37" customWidth="1"/>
    <col min="11285" max="11285" width="10.28515625" style="37" customWidth="1"/>
    <col min="11286" max="11287" width="10.5703125" style="37" customWidth="1"/>
    <col min="11288" max="11292" width="14.140625" style="37" customWidth="1"/>
    <col min="11293" max="11296" width="13.140625" style="37" customWidth="1"/>
    <col min="11297" max="11297" width="9" style="37" customWidth="1"/>
    <col min="11298" max="11303" width="13.140625" style="37" customWidth="1"/>
    <col min="11304" max="11312" width="10.85546875" style="37" customWidth="1"/>
    <col min="11313" max="11326" width="0" style="37" hidden="1" customWidth="1"/>
    <col min="11327" max="11353" width="11.7109375" style="37" customWidth="1"/>
    <col min="11354" max="11355" width="10.85546875" style="37" customWidth="1"/>
    <col min="11356" max="11520" width="11.42578125" style="37"/>
    <col min="11521" max="11521" width="31.5703125" style="37" customWidth="1"/>
    <col min="11522" max="11522" width="25.7109375" style="37" customWidth="1"/>
    <col min="11523" max="11523" width="12.7109375" style="37" customWidth="1"/>
    <col min="11524" max="11524" width="10.7109375" style="37" customWidth="1"/>
    <col min="11525" max="11525" width="10.85546875" style="37" customWidth="1"/>
    <col min="11526" max="11532" width="10.7109375" style="37" customWidth="1"/>
    <col min="11533" max="11533" width="12.140625" style="37" customWidth="1"/>
    <col min="11534" max="11534" width="11.42578125" style="37" customWidth="1"/>
    <col min="11535" max="11535" width="10.7109375" style="37" customWidth="1"/>
    <col min="11536" max="11536" width="11.5703125" style="37" customWidth="1"/>
    <col min="11537" max="11537" width="11.42578125" style="37"/>
    <col min="11538" max="11538" width="11.28515625" style="37" customWidth="1"/>
    <col min="11539" max="11539" width="10.42578125" style="37" customWidth="1"/>
    <col min="11540" max="11540" width="11.28515625" style="37" customWidth="1"/>
    <col min="11541" max="11541" width="10.28515625" style="37" customWidth="1"/>
    <col min="11542" max="11543" width="10.5703125" style="37" customWidth="1"/>
    <col min="11544" max="11548" width="14.140625" style="37" customWidth="1"/>
    <col min="11549" max="11552" width="13.140625" style="37" customWidth="1"/>
    <col min="11553" max="11553" width="9" style="37" customWidth="1"/>
    <col min="11554" max="11559" width="13.140625" style="37" customWidth="1"/>
    <col min="11560" max="11568" width="10.85546875" style="37" customWidth="1"/>
    <col min="11569" max="11582" width="0" style="37" hidden="1" customWidth="1"/>
    <col min="11583" max="11609" width="11.7109375" style="37" customWidth="1"/>
    <col min="11610" max="11611" width="10.85546875" style="37" customWidth="1"/>
    <col min="11612" max="11776" width="11.42578125" style="37"/>
    <col min="11777" max="11777" width="31.5703125" style="37" customWidth="1"/>
    <col min="11778" max="11778" width="25.7109375" style="37" customWidth="1"/>
    <col min="11779" max="11779" width="12.7109375" style="37" customWidth="1"/>
    <col min="11780" max="11780" width="10.7109375" style="37" customWidth="1"/>
    <col min="11781" max="11781" width="10.85546875" style="37" customWidth="1"/>
    <col min="11782" max="11788" width="10.7109375" style="37" customWidth="1"/>
    <col min="11789" max="11789" width="12.140625" style="37" customWidth="1"/>
    <col min="11790" max="11790" width="11.42578125" style="37" customWidth="1"/>
    <col min="11791" max="11791" width="10.7109375" style="37" customWidth="1"/>
    <col min="11792" max="11792" width="11.5703125" style="37" customWidth="1"/>
    <col min="11793" max="11793" width="11.42578125" style="37"/>
    <col min="11794" max="11794" width="11.28515625" style="37" customWidth="1"/>
    <col min="11795" max="11795" width="10.42578125" style="37" customWidth="1"/>
    <col min="11796" max="11796" width="11.28515625" style="37" customWidth="1"/>
    <col min="11797" max="11797" width="10.28515625" style="37" customWidth="1"/>
    <col min="11798" max="11799" width="10.5703125" style="37" customWidth="1"/>
    <col min="11800" max="11804" width="14.140625" style="37" customWidth="1"/>
    <col min="11805" max="11808" width="13.140625" style="37" customWidth="1"/>
    <col min="11809" max="11809" width="9" style="37" customWidth="1"/>
    <col min="11810" max="11815" width="13.140625" style="37" customWidth="1"/>
    <col min="11816" max="11824" width="10.85546875" style="37" customWidth="1"/>
    <col min="11825" max="11838" width="0" style="37" hidden="1" customWidth="1"/>
    <col min="11839" max="11865" width="11.7109375" style="37" customWidth="1"/>
    <col min="11866" max="11867" width="10.85546875" style="37" customWidth="1"/>
    <col min="11868" max="12032" width="11.42578125" style="37"/>
    <col min="12033" max="12033" width="31.5703125" style="37" customWidth="1"/>
    <col min="12034" max="12034" width="25.7109375" style="37" customWidth="1"/>
    <col min="12035" max="12035" width="12.7109375" style="37" customWidth="1"/>
    <col min="12036" max="12036" width="10.7109375" style="37" customWidth="1"/>
    <col min="12037" max="12037" width="10.85546875" style="37" customWidth="1"/>
    <col min="12038" max="12044" width="10.7109375" style="37" customWidth="1"/>
    <col min="12045" max="12045" width="12.140625" style="37" customWidth="1"/>
    <col min="12046" max="12046" width="11.42578125" style="37" customWidth="1"/>
    <col min="12047" max="12047" width="10.7109375" style="37" customWidth="1"/>
    <col min="12048" max="12048" width="11.5703125" style="37" customWidth="1"/>
    <col min="12049" max="12049" width="11.42578125" style="37"/>
    <col min="12050" max="12050" width="11.28515625" style="37" customWidth="1"/>
    <col min="12051" max="12051" width="10.42578125" style="37" customWidth="1"/>
    <col min="12052" max="12052" width="11.28515625" style="37" customWidth="1"/>
    <col min="12053" max="12053" width="10.28515625" style="37" customWidth="1"/>
    <col min="12054" max="12055" width="10.5703125" style="37" customWidth="1"/>
    <col min="12056" max="12060" width="14.140625" style="37" customWidth="1"/>
    <col min="12061" max="12064" width="13.140625" style="37" customWidth="1"/>
    <col min="12065" max="12065" width="9" style="37" customWidth="1"/>
    <col min="12066" max="12071" width="13.140625" style="37" customWidth="1"/>
    <col min="12072" max="12080" width="10.85546875" style="37" customWidth="1"/>
    <col min="12081" max="12094" width="0" style="37" hidden="1" customWidth="1"/>
    <col min="12095" max="12121" width="11.7109375" style="37" customWidth="1"/>
    <col min="12122" max="12123" width="10.85546875" style="37" customWidth="1"/>
    <col min="12124" max="12288" width="11.42578125" style="37"/>
    <col min="12289" max="12289" width="31.5703125" style="37" customWidth="1"/>
    <col min="12290" max="12290" width="25.7109375" style="37" customWidth="1"/>
    <col min="12291" max="12291" width="12.7109375" style="37" customWidth="1"/>
    <col min="12292" max="12292" width="10.7109375" style="37" customWidth="1"/>
    <col min="12293" max="12293" width="10.85546875" style="37" customWidth="1"/>
    <col min="12294" max="12300" width="10.7109375" style="37" customWidth="1"/>
    <col min="12301" max="12301" width="12.140625" style="37" customWidth="1"/>
    <col min="12302" max="12302" width="11.42578125" style="37" customWidth="1"/>
    <col min="12303" max="12303" width="10.7109375" style="37" customWidth="1"/>
    <col min="12304" max="12304" width="11.5703125" style="37" customWidth="1"/>
    <col min="12305" max="12305" width="11.42578125" style="37"/>
    <col min="12306" max="12306" width="11.28515625" style="37" customWidth="1"/>
    <col min="12307" max="12307" width="10.42578125" style="37" customWidth="1"/>
    <col min="12308" max="12308" width="11.28515625" style="37" customWidth="1"/>
    <col min="12309" max="12309" width="10.28515625" style="37" customWidth="1"/>
    <col min="12310" max="12311" width="10.5703125" style="37" customWidth="1"/>
    <col min="12312" max="12316" width="14.140625" style="37" customWidth="1"/>
    <col min="12317" max="12320" width="13.140625" style="37" customWidth="1"/>
    <col min="12321" max="12321" width="9" style="37" customWidth="1"/>
    <col min="12322" max="12327" width="13.140625" style="37" customWidth="1"/>
    <col min="12328" max="12336" width="10.85546875" style="37" customWidth="1"/>
    <col min="12337" max="12350" width="0" style="37" hidden="1" customWidth="1"/>
    <col min="12351" max="12377" width="11.7109375" style="37" customWidth="1"/>
    <col min="12378" max="12379" width="10.85546875" style="37" customWidth="1"/>
    <col min="12380" max="12544" width="11.42578125" style="37"/>
    <col min="12545" max="12545" width="31.5703125" style="37" customWidth="1"/>
    <col min="12546" max="12546" width="25.7109375" style="37" customWidth="1"/>
    <col min="12547" max="12547" width="12.7109375" style="37" customWidth="1"/>
    <col min="12548" max="12548" width="10.7109375" style="37" customWidth="1"/>
    <col min="12549" max="12549" width="10.85546875" style="37" customWidth="1"/>
    <col min="12550" max="12556" width="10.7109375" style="37" customWidth="1"/>
    <col min="12557" max="12557" width="12.140625" style="37" customWidth="1"/>
    <col min="12558" max="12558" width="11.42578125" style="37" customWidth="1"/>
    <col min="12559" max="12559" width="10.7109375" style="37" customWidth="1"/>
    <col min="12560" max="12560" width="11.5703125" style="37" customWidth="1"/>
    <col min="12561" max="12561" width="11.42578125" style="37"/>
    <col min="12562" max="12562" width="11.28515625" style="37" customWidth="1"/>
    <col min="12563" max="12563" width="10.42578125" style="37" customWidth="1"/>
    <col min="12564" max="12564" width="11.28515625" style="37" customWidth="1"/>
    <col min="12565" max="12565" width="10.28515625" style="37" customWidth="1"/>
    <col min="12566" max="12567" width="10.5703125" style="37" customWidth="1"/>
    <col min="12568" max="12572" width="14.140625" style="37" customWidth="1"/>
    <col min="12573" max="12576" width="13.140625" style="37" customWidth="1"/>
    <col min="12577" max="12577" width="9" style="37" customWidth="1"/>
    <col min="12578" max="12583" width="13.140625" style="37" customWidth="1"/>
    <col min="12584" max="12592" width="10.85546875" style="37" customWidth="1"/>
    <col min="12593" max="12606" width="0" style="37" hidden="1" customWidth="1"/>
    <col min="12607" max="12633" width="11.7109375" style="37" customWidth="1"/>
    <col min="12634" max="12635" width="10.85546875" style="37" customWidth="1"/>
    <col min="12636" max="12800" width="11.42578125" style="37"/>
    <col min="12801" max="12801" width="31.5703125" style="37" customWidth="1"/>
    <col min="12802" max="12802" width="25.7109375" style="37" customWidth="1"/>
    <col min="12803" max="12803" width="12.7109375" style="37" customWidth="1"/>
    <col min="12804" max="12804" width="10.7109375" style="37" customWidth="1"/>
    <col min="12805" max="12805" width="10.85546875" style="37" customWidth="1"/>
    <col min="12806" max="12812" width="10.7109375" style="37" customWidth="1"/>
    <col min="12813" max="12813" width="12.140625" style="37" customWidth="1"/>
    <col min="12814" max="12814" width="11.42578125" style="37" customWidth="1"/>
    <col min="12815" max="12815" width="10.7109375" style="37" customWidth="1"/>
    <col min="12816" max="12816" width="11.5703125" style="37" customWidth="1"/>
    <col min="12817" max="12817" width="11.42578125" style="37"/>
    <col min="12818" max="12818" width="11.28515625" style="37" customWidth="1"/>
    <col min="12819" max="12819" width="10.42578125" style="37" customWidth="1"/>
    <col min="12820" max="12820" width="11.28515625" style="37" customWidth="1"/>
    <col min="12821" max="12821" width="10.28515625" style="37" customWidth="1"/>
    <col min="12822" max="12823" width="10.5703125" style="37" customWidth="1"/>
    <col min="12824" max="12828" width="14.140625" style="37" customWidth="1"/>
    <col min="12829" max="12832" width="13.140625" style="37" customWidth="1"/>
    <col min="12833" max="12833" width="9" style="37" customWidth="1"/>
    <col min="12834" max="12839" width="13.140625" style="37" customWidth="1"/>
    <col min="12840" max="12848" width="10.85546875" style="37" customWidth="1"/>
    <col min="12849" max="12862" width="0" style="37" hidden="1" customWidth="1"/>
    <col min="12863" max="12889" width="11.7109375" style="37" customWidth="1"/>
    <col min="12890" max="12891" width="10.85546875" style="37" customWidth="1"/>
    <col min="12892" max="13056" width="11.42578125" style="37"/>
    <col min="13057" max="13057" width="31.5703125" style="37" customWidth="1"/>
    <col min="13058" max="13058" width="25.7109375" style="37" customWidth="1"/>
    <col min="13059" max="13059" width="12.7109375" style="37" customWidth="1"/>
    <col min="13060" max="13060" width="10.7109375" style="37" customWidth="1"/>
    <col min="13061" max="13061" width="10.85546875" style="37" customWidth="1"/>
    <col min="13062" max="13068" width="10.7109375" style="37" customWidth="1"/>
    <col min="13069" max="13069" width="12.140625" style="37" customWidth="1"/>
    <col min="13070" max="13070" width="11.42578125" style="37" customWidth="1"/>
    <col min="13071" max="13071" width="10.7109375" style="37" customWidth="1"/>
    <col min="13072" max="13072" width="11.5703125" style="37" customWidth="1"/>
    <col min="13073" max="13073" width="11.42578125" style="37"/>
    <col min="13074" max="13074" width="11.28515625" style="37" customWidth="1"/>
    <col min="13075" max="13075" width="10.42578125" style="37" customWidth="1"/>
    <col min="13076" max="13076" width="11.28515625" style="37" customWidth="1"/>
    <col min="13077" max="13077" width="10.28515625" style="37" customWidth="1"/>
    <col min="13078" max="13079" width="10.5703125" style="37" customWidth="1"/>
    <col min="13080" max="13084" width="14.140625" style="37" customWidth="1"/>
    <col min="13085" max="13088" width="13.140625" style="37" customWidth="1"/>
    <col min="13089" max="13089" width="9" style="37" customWidth="1"/>
    <col min="13090" max="13095" width="13.140625" style="37" customWidth="1"/>
    <col min="13096" max="13104" width="10.85546875" style="37" customWidth="1"/>
    <col min="13105" max="13118" width="0" style="37" hidden="1" customWidth="1"/>
    <col min="13119" max="13145" width="11.7109375" style="37" customWidth="1"/>
    <col min="13146" max="13147" width="10.85546875" style="37" customWidth="1"/>
    <col min="13148" max="13312" width="11.42578125" style="37"/>
    <col min="13313" max="13313" width="31.5703125" style="37" customWidth="1"/>
    <col min="13314" max="13314" width="25.7109375" style="37" customWidth="1"/>
    <col min="13315" max="13315" width="12.7109375" style="37" customWidth="1"/>
    <col min="13316" max="13316" width="10.7109375" style="37" customWidth="1"/>
    <col min="13317" max="13317" width="10.85546875" style="37" customWidth="1"/>
    <col min="13318" max="13324" width="10.7109375" style="37" customWidth="1"/>
    <col min="13325" max="13325" width="12.140625" style="37" customWidth="1"/>
    <col min="13326" max="13326" width="11.42578125" style="37" customWidth="1"/>
    <col min="13327" max="13327" width="10.7109375" style="37" customWidth="1"/>
    <col min="13328" max="13328" width="11.5703125" style="37" customWidth="1"/>
    <col min="13329" max="13329" width="11.42578125" style="37"/>
    <col min="13330" max="13330" width="11.28515625" style="37" customWidth="1"/>
    <col min="13331" max="13331" width="10.42578125" style="37" customWidth="1"/>
    <col min="13332" max="13332" width="11.28515625" style="37" customWidth="1"/>
    <col min="13333" max="13333" width="10.28515625" style="37" customWidth="1"/>
    <col min="13334" max="13335" width="10.5703125" style="37" customWidth="1"/>
    <col min="13336" max="13340" width="14.140625" style="37" customWidth="1"/>
    <col min="13341" max="13344" width="13.140625" style="37" customWidth="1"/>
    <col min="13345" max="13345" width="9" style="37" customWidth="1"/>
    <col min="13346" max="13351" width="13.140625" style="37" customWidth="1"/>
    <col min="13352" max="13360" width="10.85546875" style="37" customWidth="1"/>
    <col min="13361" max="13374" width="0" style="37" hidden="1" customWidth="1"/>
    <col min="13375" max="13401" width="11.7109375" style="37" customWidth="1"/>
    <col min="13402" max="13403" width="10.85546875" style="37" customWidth="1"/>
    <col min="13404" max="13568" width="11.42578125" style="37"/>
    <col min="13569" max="13569" width="31.5703125" style="37" customWidth="1"/>
    <col min="13570" max="13570" width="25.7109375" style="37" customWidth="1"/>
    <col min="13571" max="13571" width="12.7109375" style="37" customWidth="1"/>
    <col min="13572" max="13572" width="10.7109375" style="37" customWidth="1"/>
    <col min="13573" max="13573" width="10.85546875" style="37" customWidth="1"/>
    <col min="13574" max="13580" width="10.7109375" style="37" customWidth="1"/>
    <col min="13581" max="13581" width="12.140625" style="37" customWidth="1"/>
    <col min="13582" max="13582" width="11.42578125" style="37" customWidth="1"/>
    <col min="13583" max="13583" width="10.7109375" style="37" customWidth="1"/>
    <col min="13584" max="13584" width="11.5703125" style="37" customWidth="1"/>
    <col min="13585" max="13585" width="11.42578125" style="37"/>
    <col min="13586" max="13586" width="11.28515625" style="37" customWidth="1"/>
    <col min="13587" max="13587" width="10.42578125" style="37" customWidth="1"/>
    <col min="13588" max="13588" width="11.28515625" style="37" customWidth="1"/>
    <col min="13589" max="13589" width="10.28515625" style="37" customWidth="1"/>
    <col min="13590" max="13591" width="10.5703125" style="37" customWidth="1"/>
    <col min="13592" max="13596" width="14.140625" style="37" customWidth="1"/>
    <col min="13597" max="13600" width="13.140625" style="37" customWidth="1"/>
    <col min="13601" max="13601" width="9" style="37" customWidth="1"/>
    <col min="13602" max="13607" width="13.140625" style="37" customWidth="1"/>
    <col min="13608" max="13616" width="10.85546875" style="37" customWidth="1"/>
    <col min="13617" max="13630" width="0" style="37" hidden="1" customWidth="1"/>
    <col min="13631" max="13657" width="11.7109375" style="37" customWidth="1"/>
    <col min="13658" max="13659" width="10.85546875" style="37" customWidth="1"/>
    <col min="13660" max="13824" width="11.42578125" style="37"/>
    <col min="13825" max="13825" width="31.5703125" style="37" customWidth="1"/>
    <col min="13826" max="13826" width="25.7109375" style="37" customWidth="1"/>
    <col min="13827" max="13827" width="12.7109375" style="37" customWidth="1"/>
    <col min="13828" max="13828" width="10.7109375" style="37" customWidth="1"/>
    <col min="13829" max="13829" width="10.85546875" style="37" customWidth="1"/>
    <col min="13830" max="13836" width="10.7109375" style="37" customWidth="1"/>
    <col min="13837" max="13837" width="12.140625" style="37" customWidth="1"/>
    <col min="13838" max="13838" width="11.42578125" style="37" customWidth="1"/>
    <col min="13839" max="13839" width="10.7109375" style="37" customWidth="1"/>
    <col min="13840" max="13840" width="11.5703125" style="37" customWidth="1"/>
    <col min="13841" max="13841" width="11.42578125" style="37"/>
    <col min="13842" max="13842" width="11.28515625" style="37" customWidth="1"/>
    <col min="13843" max="13843" width="10.42578125" style="37" customWidth="1"/>
    <col min="13844" max="13844" width="11.28515625" style="37" customWidth="1"/>
    <col min="13845" max="13845" width="10.28515625" style="37" customWidth="1"/>
    <col min="13846" max="13847" width="10.5703125" style="37" customWidth="1"/>
    <col min="13848" max="13852" width="14.140625" style="37" customWidth="1"/>
    <col min="13853" max="13856" width="13.140625" style="37" customWidth="1"/>
    <col min="13857" max="13857" width="9" style="37" customWidth="1"/>
    <col min="13858" max="13863" width="13.140625" style="37" customWidth="1"/>
    <col min="13864" max="13872" width="10.85546875" style="37" customWidth="1"/>
    <col min="13873" max="13886" width="0" style="37" hidden="1" customWidth="1"/>
    <col min="13887" max="13913" width="11.7109375" style="37" customWidth="1"/>
    <col min="13914" max="13915" width="10.85546875" style="37" customWidth="1"/>
    <col min="13916" max="14080" width="11.42578125" style="37"/>
    <col min="14081" max="14081" width="31.5703125" style="37" customWidth="1"/>
    <col min="14082" max="14082" width="25.7109375" style="37" customWidth="1"/>
    <col min="14083" max="14083" width="12.7109375" style="37" customWidth="1"/>
    <col min="14084" max="14084" width="10.7109375" style="37" customWidth="1"/>
    <col min="14085" max="14085" width="10.85546875" style="37" customWidth="1"/>
    <col min="14086" max="14092" width="10.7109375" style="37" customWidth="1"/>
    <col min="14093" max="14093" width="12.140625" style="37" customWidth="1"/>
    <col min="14094" max="14094" width="11.42578125" style="37" customWidth="1"/>
    <col min="14095" max="14095" width="10.7109375" style="37" customWidth="1"/>
    <col min="14096" max="14096" width="11.5703125" style="37" customWidth="1"/>
    <col min="14097" max="14097" width="11.42578125" style="37"/>
    <col min="14098" max="14098" width="11.28515625" style="37" customWidth="1"/>
    <col min="14099" max="14099" width="10.42578125" style="37" customWidth="1"/>
    <col min="14100" max="14100" width="11.28515625" style="37" customWidth="1"/>
    <col min="14101" max="14101" width="10.28515625" style="37" customWidth="1"/>
    <col min="14102" max="14103" width="10.5703125" style="37" customWidth="1"/>
    <col min="14104" max="14108" width="14.140625" style="37" customWidth="1"/>
    <col min="14109" max="14112" width="13.140625" style="37" customWidth="1"/>
    <col min="14113" max="14113" width="9" style="37" customWidth="1"/>
    <col min="14114" max="14119" width="13.140625" style="37" customWidth="1"/>
    <col min="14120" max="14128" width="10.85546875" style="37" customWidth="1"/>
    <col min="14129" max="14142" width="0" style="37" hidden="1" customWidth="1"/>
    <col min="14143" max="14169" width="11.7109375" style="37" customWidth="1"/>
    <col min="14170" max="14171" width="10.85546875" style="37" customWidth="1"/>
    <col min="14172" max="14336" width="11.42578125" style="37"/>
    <col min="14337" max="14337" width="31.5703125" style="37" customWidth="1"/>
    <col min="14338" max="14338" width="25.7109375" style="37" customWidth="1"/>
    <col min="14339" max="14339" width="12.7109375" style="37" customWidth="1"/>
    <col min="14340" max="14340" width="10.7109375" style="37" customWidth="1"/>
    <col min="14341" max="14341" width="10.85546875" style="37" customWidth="1"/>
    <col min="14342" max="14348" width="10.7109375" style="37" customWidth="1"/>
    <col min="14349" max="14349" width="12.140625" style="37" customWidth="1"/>
    <col min="14350" max="14350" width="11.42578125" style="37" customWidth="1"/>
    <col min="14351" max="14351" width="10.7109375" style="37" customWidth="1"/>
    <col min="14352" max="14352" width="11.5703125" style="37" customWidth="1"/>
    <col min="14353" max="14353" width="11.42578125" style="37"/>
    <col min="14354" max="14354" width="11.28515625" style="37" customWidth="1"/>
    <col min="14355" max="14355" width="10.42578125" style="37" customWidth="1"/>
    <col min="14356" max="14356" width="11.28515625" style="37" customWidth="1"/>
    <col min="14357" max="14357" width="10.28515625" style="37" customWidth="1"/>
    <col min="14358" max="14359" width="10.5703125" style="37" customWidth="1"/>
    <col min="14360" max="14364" width="14.140625" style="37" customWidth="1"/>
    <col min="14365" max="14368" width="13.140625" style="37" customWidth="1"/>
    <col min="14369" max="14369" width="9" style="37" customWidth="1"/>
    <col min="14370" max="14375" width="13.140625" style="37" customWidth="1"/>
    <col min="14376" max="14384" width="10.85546875" style="37" customWidth="1"/>
    <col min="14385" max="14398" width="0" style="37" hidden="1" customWidth="1"/>
    <col min="14399" max="14425" width="11.7109375" style="37" customWidth="1"/>
    <col min="14426" max="14427" width="10.85546875" style="37" customWidth="1"/>
    <col min="14428" max="14592" width="11.42578125" style="37"/>
    <col min="14593" max="14593" width="31.5703125" style="37" customWidth="1"/>
    <col min="14594" max="14594" width="25.7109375" style="37" customWidth="1"/>
    <col min="14595" max="14595" width="12.7109375" style="37" customWidth="1"/>
    <col min="14596" max="14596" width="10.7109375" style="37" customWidth="1"/>
    <col min="14597" max="14597" width="10.85546875" style="37" customWidth="1"/>
    <col min="14598" max="14604" width="10.7109375" style="37" customWidth="1"/>
    <col min="14605" max="14605" width="12.140625" style="37" customWidth="1"/>
    <col min="14606" max="14606" width="11.42578125" style="37" customWidth="1"/>
    <col min="14607" max="14607" width="10.7109375" style="37" customWidth="1"/>
    <col min="14608" max="14608" width="11.5703125" style="37" customWidth="1"/>
    <col min="14609" max="14609" width="11.42578125" style="37"/>
    <col min="14610" max="14610" width="11.28515625" style="37" customWidth="1"/>
    <col min="14611" max="14611" width="10.42578125" style="37" customWidth="1"/>
    <col min="14612" max="14612" width="11.28515625" style="37" customWidth="1"/>
    <col min="14613" max="14613" width="10.28515625" style="37" customWidth="1"/>
    <col min="14614" max="14615" width="10.5703125" style="37" customWidth="1"/>
    <col min="14616" max="14620" width="14.140625" style="37" customWidth="1"/>
    <col min="14621" max="14624" width="13.140625" style="37" customWidth="1"/>
    <col min="14625" max="14625" width="9" style="37" customWidth="1"/>
    <col min="14626" max="14631" width="13.140625" style="37" customWidth="1"/>
    <col min="14632" max="14640" width="10.85546875" style="37" customWidth="1"/>
    <col min="14641" max="14654" width="0" style="37" hidden="1" customWidth="1"/>
    <col min="14655" max="14681" width="11.7109375" style="37" customWidth="1"/>
    <col min="14682" max="14683" width="10.85546875" style="37" customWidth="1"/>
    <col min="14684" max="14848" width="11.42578125" style="37"/>
    <col min="14849" max="14849" width="31.5703125" style="37" customWidth="1"/>
    <col min="14850" max="14850" width="25.7109375" style="37" customWidth="1"/>
    <col min="14851" max="14851" width="12.7109375" style="37" customWidth="1"/>
    <col min="14852" max="14852" width="10.7109375" style="37" customWidth="1"/>
    <col min="14853" max="14853" width="10.85546875" style="37" customWidth="1"/>
    <col min="14854" max="14860" width="10.7109375" style="37" customWidth="1"/>
    <col min="14861" max="14861" width="12.140625" style="37" customWidth="1"/>
    <col min="14862" max="14862" width="11.42578125" style="37" customWidth="1"/>
    <col min="14863" max="14863" width="10.7109375" style="37" customWidth="1"/>
    <col min="14864" max="14864" width="11.5703125" style="37" customWidth="1"/>
    <col min="14865" max="14865" width="11.42578125" style="37"/>
    <col min="14866" max="14866" width="11.28515625" style="37" customWidth="1"/>
    <col min="14867" max="14867" width="10.42578125" style="37" customWidth="1"/>
    <col min="14868" max="14868" width="11.28515625" style="37" customWidth="1"/>
    <col min="14869" max="14869" width="10.28515625" style="37" customWidth="1"/>
    <col min="14870" max="14871" width="10.5703125" style="37" customWidth="1"/>
    <col min="14872" max="14876" width="14.140625" style="37" customWidth="1"/>
    <col min="14877" max="14880" width="13.140625" style="37" customWidth="1"/>
    <col min="14881" max="14881" width="9" style="37" customWidth="1"/>
    <col min="14882" max="14887" width="13.140625" style="37" customWidth="1"/>
    <col min="14888" max="14896" width="10.85546875" style="37" customWidth="1"/>
    <col min="14897" max="14910" width="0" style="37" hidden="1" customWidth="1"/>
    <col min="14911" max="14937" width="11.7109375" style="37" customWidth="1"/>
    <col min="14938" max="14939" width="10.85546875" style="37" customWidth="1"/>
    <col min="14940" max="15104" width="11.42578125" style="37"/>
    <col min="15105" max="15105" width="31.5703125" style="37" customWidth="1"/>
    <col min="15106" max="15106" width="25.7109375" style="37" customWidth="1"/>
    <col min="15107" max="15107" width="12.7109375" style="37" customWidth="1"/>
    <col min="15108" max="15108" width="10.7109375" style="37" customWidth="1"/>
    <col min="15109" max="15109" width="10.85546875" style="37" customWidth="1"/>
    <col min="15110" max="15116" width="10.7109375" style="37" customWidth="1"/>
    <col min="15117" max="15117" width="12.140625" style="37" customWidth="1"/>
    <col min="15118" max="15118" width="11.42578125" style="37" customWidth="1"/>
    <col min="15119" max="15119" width="10.7109375" style="37" customWidth="1"/>
    <col min="15120" max="15120" width="11.5703125" style="37" customWidth="1"/>
    <col min="15121" max="15121" width="11.42578125" style="37"/>
    <col min="15122" max="15122" width="11.28515625" style="37" customWidth="1"/>
    <col min="15123" max="15123" width="10.42578125" style="37" customWidth="1"/>
    <col min="15124" max="15124" width="11.28515625" style="37" customWidth="1"/>
    <col min="15125" max="15125" width="10.28515625" style="37" customWidth="1"/>
    <col min="15126" max="15127" width="10.5703125" style="37" customWidth="1"/>
    <col min="15128" max="15132" width="14.140625" style="37" customWidth="1"/>
    <col min="15133" max="15136" width="13.140625" style="37" customWidth="1"/>
    <col min="15137" max="15137" width="9" style="37" customWidth="1"/>
    <col min="15138" max="15143" width="13.140625" style="37" customWidth="1"/>
    <col min="15144" max="15152" width="10.85546875" style="37" customWidth="1"/>
    <col min="15153" max="15166" width="0" style="37" hidden="1" customWidth="1"/>
    <col min="15167" max="15193" width="11.7109375" style="37" customWidth="1"/>
    <col min="15194" max="15195" width="10.85546875" style="37" customWidth="1"/>
    <col min="15196" max="15360" width="11.42578125" style="37"/>
    <col min="15361" max="15361" width="31.5703125" style="37" customWidth="1"/>
    <col min="15362" max="15362" width="25.7109375" style="37" customWidth="1"/>
    <col min="15363" max="15363" width="12.7109375" style="37" customWidth="1"/>
    <col min="15364" max="15364" width="10.7109375" style="37" customWidth="1"/>
    <col min="15365" max="15365" width="10.85546875" style="37" customWidth="1"/>
    <col min="15366" max="15372" width="10.7109375" style="37" customWidth="1"/>
    <col min="15373" max="15373" width="12.140625" style="37" customWidth="1"/>
    <col min="15374" max="15374" width="11.42578125" style="37" customWidth="1"/>
    <col min="15375" max="15375" width="10.7109375" style="37" customWidth="1"/>
    <col min="15376" max="15376" width="11.5703125" style="37" customWidth="1"/>
    <col min="15377" max="15377" width="11.42578125" style="37"/>
    <col min="15378" max="15378" width="11.28515625" style="37" customWidth="1"/>
    <col min="15379" max="15379" width="10.42578125" style="37" customWidth="1"/>
    <col min="15380" max="15380" width="11.28515625" style="37" customWidth="1"/>
    <col min="15381" max="15381" width="10.28515625" style="37" customWidth="1"/>
    <col min="15382" max="15383" width="10.5703125" style="37" customWidth="1"/>
    <col min="15384" max="15388" width="14.140625" style="37" customWidth="1"/>
    <col min="15389" max="15392" width="13.140625" style="37" customWidth="1"/>
    <col min="15393" max="15393" width="9" style="37" customWidth="1"/>
    <col min="15394" max="15399" width="13.140625" style="37" customWidth="1"/>
    <col min="15400" max="15408" width="10.85546875" style="37" customWidth="1"/>
    <col min="15409" max="15422" width="0" style="37" hidden="1" customWidth="1"/>
    <col min="15423" max="15449" width="11.7109375" style="37" customWidth="1"/>
    <col min="15450" max="15451" width="10.85546875" style="37" customWidth="1"/>
    <col min="15452" max="15616" width="11.42578125" style="37"/>
    <col min="15617" max="15617" width="31.5703125" style="37" customWidth="1"/>
    <col min="15618" max="15618" width="25.7109375" style="37" customWidth="1"/>
    <col min="15619" max="15619" width="12.7109375" style="37" customWidth="1"/>
    <col min="15620" max="15620" width="10.7109375" style="37" customWidth="1"/>
    <col min="15621" max="15621" width="10.85546875" style="37" customWidth="1"/>
    <col min="15622" max="15628" width="10.7109375" style="37" customWidth="1"/>
    <col min="15629" max="15629" width="12.140625" style="37" customWidth="1"/>
    <col min="15630" max="15630" width="11.42578125" style="37" customWidth="1"/>
    <col min="15631" max="15631" width="10.7109375" style="37" customWidth="1"/>
    <col min="15632" max="15632" width="11.5703125" style="37" customWidth="1"/>
    <col min="15633" max="15633" width="11.42578125" style="37"/>
    <col min="15634" max="15634" width="11.28515625" style="37" customWidth="1"/>
    <col min="15635" max="15635" width="10.42578125" style="37" customWidth="1"/>
    <col min="15636" max="15636" width="11.28515625" style="37" customWidth="1"/>
    <col min="15637" max="15637" width="10.28515625" style="37" customWidth="1"/>
    <col min="15638" max="15639" width="10.5703125" style="37" customWidth="1"/>
    <col min="15640" max="15644" width="14.140625" style="37" customWidth="1"/>
    <col min="15645" max="15648" width="13.140625" style="37" customWidth="1"/>
    <col min="15649" max="15649" width="9" style="37" customWidth="1"/>
    <col min="15650" max="15655" width="13.140625" style="37" customWidth="1"/>
    <col min="15656" max="15664" width="10.85546875" style="37" customWidth="1"/>
    <col min="15665" max="15678" width="0" style="37" hidden="1" customWidth="1"/>
    <col min="15679" max="15705" width="11.7109375" style="37" customWidth="1"/>
    <col min="15706" max="15707" width="10.85546875" style="37" customWidth="1"/>
    <col min="15708" max="15872" width="11.42578125" style="37"/>
    <col min="15873" max="15873" width="31.5703125" style="37" customWidth="1"/>
    <col min="15874" max="15874" width="25.7109375" style="37" customWidth="1"/>
    <col min="15875" max="15875" width="12.7109375" style="37" customWidth="1"/>
    <col min="15876" max="15876" width="10.7109375" style="37" customWidth="1"/>
    <col min="15877" max="15877" width="10.85546875" style="37" customWidth="1"/>
    <col min="15878" max="15884" width="10.7109375" style="37" customWidth="1"/>
    <col min="15885" max="15885" width="12.140625" style="37" customWidth="1"/>
    <col min="15886" max="15886" width="11.42578125" style="37" customWidth="1"/>
    <col min="15887" max="15887" width="10.7109375" style="37" customWidth="1"/>
    <col min="15888" max="15888" width="11.5703125" style="37" customWidth="1"/>
    <col min="15889" max="15889" width="11.42578125" style="37"/>
    <col min="15890" max="15890" width="11.28515625" style="37" customWidth="1"/>
    <col min="15891" max="15891" width="10.42578125" style="37" customWidth="1"/>
    <col min="15892" max="15892" width="11.28515625" style="37" customWidth="1"/>
    <col min="15893" max="15893" width="10.28515625" style="37" customWidth="1"/>
    <col min="15894" max="15895" width="10.5703125" style="37" customWidth="1"/>
    <col min="15896" max="15900" width="14.140625" style="37" customWidth="1"/>
    <col min="15901" max="15904" width="13.140625" style="37" customWidth="1"/>
    <col min="15905" max="15905" width="9" style="37" customWidth="1"/>
    <col min="15906" max="15911" width="13.140625" style="37" customWidth="1"/>
    <col min="15912" max="15920" width="10.85546875" style="37" customWidth="1"/>
    <col min="15921" max="15934" width="0" style="37" hidden="1" customWidth="1"/>
    <col min="15935" max="15961" width="11.7109375" style="37" customWidth="1"/>
    <col min="15962" max="15963" width="10.85546875" style="37" customWidth="1"/>
    <col min="15964" max="16128" width="11.42578125" style="37"/>
    <col min="16129" max="16129" width="31.5703125" style="37" customWidth="1"/>
    <col min="16130" max="16130" width="25.7109375" style="37" customWidth="1"/>
    <col min="16131" max="16131" width="12.7109375" style="37" customWidth="1"/>
    <col min="16132" max="16132" width="10.7109375" style="37" customWidth="1"/>
    <col min="16133" max="16133" width="10.85546875" style="37" customWidth="1"/>
    <col min="16134" max="16140" width="10.7109375" style="37" customWidth="1"/>
    <col min="16141" max="16141" width="12.140625" style="37" customWidth="1"/>
    <col min="16142" max="16142" width="11.42578125" style="37" customWidth="1"/>
    <col min="16143" max="16143" width="10.7109375" style="37" customWidth="1"/>
    <col min="16144" max="16144" width="11.5703125" style="37" customWidth="1"/>
    <col min="16145" max="16145" width="11.42578125" style="37"/>
    <col min="16146" max="16146" width="11.28515625" style="37" customWidth="1"/>
    <col min="16147" max="16147" width="10.42578125" style="37" customWidth="1"/>
    <col min="16148" max="16148" width="11.28515625" style="37" customWidth="1"/>
    <col min="16149" max="16149" width="10.28515625" style="37" customWidth="1"/>
    <col min="16150" max="16151" width="10.5703125" style="37" customWidth="1"/>
    <col min="16152" max="16156" width="14.140625" style="37" customWidth="1"/>
    <col min="16157" max="16160" width="13.140625" style="37" customWidth="1"/>
    <col min="16161" max="16161" width="9" style="37" customWidth="1"/>
    <col min="16162" max="16167" width="13.140625" style="37" customWidth="1"/>
    <col min="16168" max="16176" width="10.85546875" style="37" customWidth="1"/>
    <col min="16177" max="16190" width="0" style="37" hidden="1" customWidth="1"/>
    <col min="16191" max="16217" width="11.7109375" style="37" customWidth="1"/>
    <col min="16218" max="16219" width="10.85546875" style="37" customWidth="1"/>
    <col min="16220" max="16384" width="11.42578125" style="37"/>
  </cols>
  <sheetData>
    <row r="1" spans="1:89" s="4" customFormat="1" ht="12.75" customHeight="1" x14ac:dyDescent="0.2">
      <c r="A1" s="1" t="s">
        <v>0</v>
      </c>
      <c r="B1" s="2"/>
      <c r="C1" s="2"/>
      <c r="D1" s="2"/>
      <c r="E1" s="2"/>
      <c r="F1" s="2"/>
      <c r="G1" s="2"/>
      <c r="H1" s="2"/>
      <c r="I1" s="2"/>
      <c r="J1" s="2"/>
      <c r="K1" s="2"/>
      <c r="L1" s="3"/>
      <c r="V1" s="5"/>
      <c r="AW1" s="229"/>
      <c r="AX1" s="2"/>
      <c r="AY1" s="2"/>
      <c r="AZ1" s="2"/>
      <c r="BA1" s="2"/>
      <c r="BB1" s="2"/>
      <c r="BC1" s="2"/>
      <c r="BD1" s="2"/>
      <c r="BE1" s="2"/>
      <c r="BF1" s="2"/>
      <c r="BG1" s="2"/>
      <c r="BH1" s="2"/>
      <c r="BI1" s="2"/>
      <c r="BJ1" s="229"/>
      <c r="BK1" s="2"/>
      <c r="BL1" s="2"/>
      <c r="BM1" s="2"/>
      <c r="BN1" s="2"/>
      <c r="BO1" s="2"/>
      <c r="BP1" s="2"/>
      <c r="BQ1" s="2"/>
      <c r="BR1" s="2"/>
      <c r="BS1" s="2"/>
      <c r="BT1" s="2"/>
      <c r="BU1" s="2"/>
      <c r="BV1" s="2"/>
      <c r="BW1" s="2"/>
      <c r="BX1" s="2"/>
      <c r="BY1" s="2"/>
      <c r="BZ1" s="2"/>
      <c r="CA1" s="2"/>
      <c r="CB1" s="2"/>
      <c r="CC1" s="2"/>
      <c r="CD1" s="2"/>
      <c r="CE1" s="2"/>
      <c r="CF1" s="2"/>
      <c r="CG1" s="2"/>
      <c r="CH1" s="2"/>
      <c r="CI1" s="2"/>
      <c r="CJ1" s="2"/>
      <c r="CK1" s="2"/>
    </row>
    <row r="2" spans="1:89" s="4" customFormat="1" ht="12.75" customHeight="1" x14ac:dyDescent="0.2">
      <c r="A2" s="1" t="str">
        <f>CONCATENATE("COMUNA: ",[9]NOMBRE!B2," - ","( ",[9]NOMBRE!C2,[9]NOMBRE!D2,[9]NOMBRE!E2,[9]NOMBRE!F2,[9]NOMBRE!G2," )")</f>
        <v>COMUNA: Linares - ( 07401 )</v>
      </c>
      <c r="B2" s="2"/>
      <c r="C2" s="2"/>
      <c r="D2" s="2"/>
      <c r="E2" s="2"/>
      <c r="F2" s="2"/>
      <c r="G2" s="2"/>
      <c r="H2" s="2"/>
      <c r="I2" s="2"/>
      <c r="J2" s="2"/>
      <c r="K2" s="2"/>
      <c r="L2" s="3"/>
      <c r="V2" s="5"/>
      <c r="AW2" s="229"/>
      <c r="AX2" s="2"/>
      <c r="AY2" s="2"/>
      <c r="AZ2" s="2"/>
      <c r="BA2" s="2"/>
      <c r="BB2" s="2"/>
      <c r="BC2" s="2"/>
      <c r="BD2" s="2"/>
      <c r="BE2" s="2"/>
      <c r="BF2" s="2"/>
      <c r="BG2" s="2"/>
      <c r="BH2" s="2"/>
      <c r="BI2" s="2"/>
      <c r="BJ2" s="229"/>
      <c r="BK2" s="2"/>
      <c r="BL2" s="2"/>
      <c r="BM2" s="2"/>
      <c r="BN2" s="2"/>
      <c r="BO2" s="2"/>
      <c r="BP2" s="2"/>
      <c r="BQ2" s="2"/>
      <c r="BR2" s="2"/>
      <c r="BS2" s="2"/>
      <c r="BT2" s="2"/>
      <c r="BU2" s="2"/>
      <c r="BV2" s="2"/>
      <c r="BW2" s="2"/>
      <c r="BX2" s="2"/>
      <c r="BY2" s="2"/>
      <c r="BZ2" s="2"/>
      <c r="CA2" s="2"/>
      <c r="CB2" s="2"/>
      <c r="CC2" s="2"/>
      <c r="CD2" s="2"/>
      <c r="CE2" s="2"/>
      <c r="CF2" s="2"/>
      <c r="CG2" s="2"/>
      <c r="CH2" s="2"/>
      <c r="CI2" s="2"/>
      <c r="CJ2" s="2"/>
      <c r="CK2" s="2"/>
    </row>
    <row r="3" spans="1:89" s="4" customFormat="1" ht="12.75" customHeight="1" x14ac:dyDescent="0.2">
      <c r="A3" s="1" t="str">
        <f>CONCATENATE("ESTABLECIMIENTO/ESTRATEGIA: ",[9]NOMBRE!B3," - ","( ",[9]NOMBRE!C3,[9]NOMBRE!D3,[9]NOMBRE!E3,[9]NOMBRE!F3,[9]NOMBRE!G3,[9]NOMBRE!H3," )")</f>
        <v>ESTABLECIMIENTO/ESTRATEGIA: Hospital Presidente Carlos Ibáñez del Campo - ( 116108 )</v>
      </c>
      <c r="B3" s="2"/>
      <c r="C3" s="2"/>
      <c r="D3" s="6"/>
      <c r="E3" s="2"/>
      <c r="F3" s="2"/>
      <c r="G3" s="2"/>
      <c r="H3" s="2"/>
      <c r="I3" s="2"/>
      <c r="J3" s="2"/>
      <c r="K3" s="2"/>
      <c r="L3" s="3"/>
      <c r="V3" s="5"/>
      <c r="AW3" s="229"/>
      <c r="AX3" s="2"/>
      <c r="AY3" s="2"/>
      <c r="AZ3" s="2"/>
      <c r="BA3" s="2"/>
      <c r="BB3" s="2"/>
      <c r="BC3" s="2"/>
      <c r="BD3" s="2"/>
      <c r="BE3" s="2"/>
      <c r="BF3" s="2"/>
      <c r="BG3" s="2"/>
      <c r="BH3" s="2"/>
      <c r="BI3" s="2"/>
      <c r="BJ3" s="229"/>
      <c r="BK3" s="2"/>
      <c r="BL3" s="2"/>
      <c r="BM3" s="2"/>
      <c r="BN3" s="2"/>
      <c r="BO3" s="2"/>
      <c r="BP3" s="2"/>
      <c r="BQ3" s="2"/>
      <c r="BR3" s="2"/>
      <c r="BS3" s="2"/>
      <c r="BT3" s="2"/>
      <c r="BU3" s="2"/>
      <c r="BV3" s="2"/>
      <c r="BW3" s="2"/>
      <c r="BX3" s="2"/>
      <c r="BY3" s="2"/>
      <c r="BZ3" s="2"/>
      <c r="CA3" s="2"/>
      <c r="CB3" s="2"/>
      <c r="CC3" s="2"/>
      <c r="CD3" s="2"/>
      <c r="CE3" s="2"/>
      <c r="CF3" s="2"/>
      <c r="CG3" s="2"/>
      <c r="CH3" s="2"/>
      <c r="CI3" s="2"/>
      <c r="CJ3" s="2"/>
      <c r="CK3" s="2"/>
    </row>
    <row r="4" spans="1:89" s="4" customFormat="1" ht="12.75" customHeight="1" x14ac:dyDescent="0.2">
      <c r="A4" s="1" t="str">
        <f>CONCATENATE("MES: ",[9]NOMBRE!B6," - ","( ",[9]NOMBRE!C6,[9]NOMBRE!D6," )")</f>
        <v>MES: AGOSTO - ( 08 )</v>
      </c>
      <c r="B4" s="2"/>
      <c r="C4" s="2"/>
      <c r="D4" s="2"/>
      <c r="E4" s="2"/>
      <c r="F4" s="2"/>
      <c r="G4" s="2"/>
      <c r="H4" s="2"/>
      <c r="I4" s="2"/>
      <c r="J4" s="2"/>
      <c r="K4" s="2"/>
      <c r="L4" s="3"/>
      <c r="V4" s="5"/>
      <c r="AW4" s="229"/>
      <c r="AX4" s="2"/>
      <c r="AY4" s="2"/>
      <c r="AZ4" s="2"/>
      <c r="BA4" s="2"/>
      <c r="BB4" s="2"/>
      <c r="BC4" s="2"/>
      <c r="BD4" s="2"/>
      <c r="BE4" s="2"/>
      <c r="BF4" s="2"/>
      <c r="BG4" s="2"/>
      <c r="BH4" s="2"/>
      <c r="BI4" s="2"/>
      <c r="BJ4" s="229"/>
      <c r="BK4" s="2"/>
      <c r="BL4" s="2"/>
      <c r="BM4" s="2"/>
      <c r="BN4" s="2"/>
      <c r="BO4" s="2"/>
      <c r="BP4" s="2"/>
      <c r="BQ4" s="2"/>
      <c r="BR4" s="2"/>
      <c r="BS4" s="2"/>
      <c r="BT4" s="2"/>
      <c r="BU4" s="2"/>
      <c r="BV4" s="2"/>
      <c r="BW4" s="2"/>
      <c r="BX4" s="2"/>
      <c r="BY4" s="2"/>
      <c r="BZ4" s="2"/>
      <c r="CA4" s="2"/>
      <c r="CB4" s="2"/>
      <c r="CC4" s="2"/>
      <c r="CD4" s="2"/>
      <c r="CE4" s="2"/>
      <c r="CF4" s="2"/>
      <c r="CG4" s="2"/>
      <c r="CH4" s="2"/>
      <c r="CI4" s="2"/>
      <c r="CJ4" s="2"/>
      <c r="CK4" s="2"/>
    </row>
    <row r="5" spans="1:89" s="4" customFormat="1" ht="12.75" customHeight="1" x14ac:dyDescent="0.2">
      <c r="A5" s="7" t="str">
        <f>CONCATENATE("AÑO: ",[9]NOMBRE!B7)</f>
        <v>AÑO: 2016</v>
      </c>
      <c r="B5" s="2"/>
      <c r="C5" s="2"/>
      <c r="D5" s="2"/>
      <c r="E5" s="2"/>
      <c r="F5" s="2"/>
      <c r="G5" s="2"/>
      <c r="H5" s="2"/>
      <c r="I5" s="2"/>
      <c r="J5" s="2"/>
      <c r="K5" s="2"/>
      <c r="L5" s="3"/>
      <c r="V5" s="5"/>
      <c r="AW5" s="229"/>
      <c r="AX5" s="2"/>
      <c r="AY5" s="2"/>
      <c r="AZ5" s="2"/>
      <c r="BA5" s="2"/>
      <c r="BB5" s="2"/>
      <c r="BC5" s="2"/>
      <c r="BD5" s="2"/>
      <c r="BE5" s="2"/>
      <c r="BF5" s="2"/>
      <c r="BG5" s="2"/>
      <c r="BH5" s="2"/>
      <c r="BI5" s="2"/>
      <c r="BJ5" s="229"/>
      <c r="BK5" s="2"/>
      <c r="BL5" s="2"/>
      <c r="BM5" s="2"/>
      <c r="BN5" s="2"/>
      <c r="BO5" s="2"/>
      <c r="BP5" s="2"/>
      <c r="BQ5" s="2"/>
      <c r="BR5" s="2"/>
      <c r="BS5" s="2"/>
      <c r="BT5" s="2"/>
      <c r="BU5" s="2"/>
      <c r="BV5" s="2"/>
      <c r="BW5" s="2"/>
      <c r="BX5" s="2"/>
      <c r="BY5" s="2"/>
      <c r="BZ5" s="2"/>
      <c r="CA5" s="2"/>
      <c r="CB5" s="2"/>
      <c r="CC5" s="2"/>
      <c r="CD5" s="2"/>
      <c r="CE5" s="2"/>
      <c r="CF5" s="2"/>
      <c r="CG5" s="2"/>
      <c r="CH5" s="2"/>
      <c r="CI5" s="2"/>
      <c r="CJ5" s="2"/>
      <c r="CK5" s="2"/>
    </row>
    <row r="6" spans="1:89" s="8" customFormat="1" ht="39.75" customHeight="1" x14ac:dyDescent="0.15">
      <c r="A6" s="351" t="s">
        <v>27</v>
      </c>
      <c r="B6" s="351"/>
      <c r="C6" s="351"/>
      <c r="D6" s="351"/>
      <c r="E6" s="351"/>
      <c r="F6" s="351"/>
      <c r="G6" s="351"/>
      <c r="H6" s="351"/>
      <c r="I6" s="351"/>
      <c r="J6" s="351"/>
      <c r="K6" s="351"/>
      <c r="L6" s="351"/>
      <c r="M6" s="351"/>
      <c r="N6" s="351"/>
      <c r="O6" s="351"/>
      <c r="P6" s="351"/>
      <c r="Q6" s="351"/>
      <c r="R6" s="351"/>
      <c r="S6" s="351"/>
      <c r="T6" s="351"/>
      <c r="U6" s="351"/>
      <c r="V6" s="351"/>
      <c r="W6" s="351"/>
      <c r="AW6" s="230"/>
      <c r="AX6" s="9"/>
      <c r="AY6" s="9"/>
      <c r="AZ6" s="9"/>
      <c r="BA6" s="9"/>
      <c r="BB6" s="9"/>
      <c r="BC6" s="9"/>
      <c r="BD6" s="9"/>
      <c r="BE6" s="9"/>
      <c r="BF6" s="9"/>
      <c r="BG6" s="9"/>
      <c r="BH6" s="9"/>
      <c r="BI6" s="9"/>
      <c r="BJ6" s="230"/>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s="8" customFormat="1" ht="45" customHeight="1" x14ac:dyDescent="0.2">
      <c r="A7" s="53" t="s">
        <v>28</v>
      </c>
      <c r="B7" s="54"/>
      <c r="C7" s="10"/>
      <c r="D7" s="10"/>
      <c r="E7" s="10"/>
      <c r="F7" s="10"/>
      <c r="G7" s="10"/>
      <c r="H7" s="10"/>
      <c r="I7" s="55"/>
      <c r="J7" s="54"/>
      <c r="K7" s="56"/>
      <c r="L7" s="10"/>
      <c r="V7" s="5"/>
      <c r="AW7" s="230"/>
      <c r="AX7" s="9"/>
      <c r="AY7" s="9"/>
      <c r="AZ7" s="9"/>
      <c r="BA7" s="9"/>
      <c r="BB7" s="9"/>
      <c r="BC7" s="9"/>
      <c r="BD7" s="9"/>
      <c r="BE7" s="9"/>
      <c r="BF7" s="9"/>
      <c r="BG7" s="9"/>
      <c r="BH7" s="9"/>
      <c r="BI7" s="9"/>
      <c r="BJ7" s="230"/>
      <c r="BK7" s="9"/>
      <c r="BL7" s="9"/>
      <c r="BM7" s="9"/>
      <c r="BN7" s="9"/>
      <c r="BO7" s="9"/>
      <c r="BP7" s="9"/>
      <c r="BQ7" s="9"/>
      <c r="BR7" s="9"/>
      <c r="BS7" s="9"/>
      <c r="BT7" s="9"/>
      <c r="BU7" s="9"/>
      <c r="BV7" s="9"/>
      <c r="BW7" s="9"/>
      <c r="BX7" s="9"/>
      <c r="BY7" s="9"/>
      <c r="BZ7" s="9"/>
      <c r="CA7" s="9"/>
      <c r="CB7" s="9"/>
      <c r="CC7" s="9"/>
      <c r="CD7" s="9"/>
      <c r="CE7" s="9"/>
      <c r="CF7" s="9"/>
      <c r="CG7" s="9"/>
      <c r="CH7" s="9"/>
      <c r="CI7" s="9"/>
      <c r="CJ7" s="9"/>
      <c r="CK7" s="9"/>
    </row>
    <row r="8" spans="1:89" s="8" customFormat="1" ht="30" customHeight="1" x14ac:dyDescent="0.2">
      <c r="A8" s="57" t="s">
        <v>29</v>
      </c>
      <c r="B8" s="58"/>
      <c r="C8" s="58"/>
      <c r="D8" s="58"/>
      <c r="E8" s="58"/>
      <c r="F8" s="58"/>
      <c r="G8" s="58"/>
      <c r="H8" s="58"/>
      <c r="I8" s="58"/>
      <c r="J8" s="58"/>
      <c r="K8" s="59"/>
      <c r="L8" s="58"/>
      <c r="M8" s="60"/>
      <c r="N8" s="60"/>
      <c r="V8" s="5"/>
      <c r="AW8" s="230"/>
      <c r="AX8" s="9"/>
      <c r="AY8" s="9"/>
      <c r="AZ8" s="9"/>
      <c r="BA8" s="9"/>
      <c r="BB8" s="9"/>
      <c r="BC8" s="9"/>
      <c r="BD8" s="9"/>
      <c r="BE8" s="9"/>
      <c r="BF8" s="9"/>
      <c r="BG8" s="9"/>
      <c r="BH8" s="9"/>
      <c r="BI8" s="9"/>
      <c r="BJ8" s="230"/>
      <c r="BK8" s="9"/>
      <c r="BL8" s="9"/>
      <c r="BM8" s="9"/>
      <c r="BN8" s="9"/>
      <c r="BO8" s="9"/>
      <c r="BP8" s="9"/>
      <c r="BQ8" s="9"/>
      <c r="BR8" s="9"/>
      <c r="BS8" s="9"/>
      <c r="BT8" s="9"/>
      <c r="BU8" s="9"/>
      <c r="BV8" s="9"/>
      <c r="BW8" s="9"/>
      <c r="BX8" s="9"/>
      <c r="BY8" s="9"/>
      <c r="BZ8" s="9"/>
      <c r="CA8" s="9"/>
      <c r="CB8" s="9"/>
      <c r="CC8" s="9"/>
      <c r="CD8" s="9"/>
      <c r="CE8" s="9"/>
      <c r="CF8" s="9"/>
      <c r="CG8" s="9"/>
      <c r="CH8" s="9"/>
      <c r="CI8" s="9"/>
      <c r="CJ8" s="9"/>
      <c r="CK8" s="9"/>
    </row>
    <row r="9" spans="1:89" s="11" customFormat="1" ht="19.5" customHeight="1" x14ac:dyDescent="0.15">
      <c r="A9" s="348" t="s">
        <v>30</v>
      </c>
      <c r="B9" s="348" t="s">
        <v>31</v>
      </c>
      <c r="C9" s="321" t="s">
        <v>32</v>
      </c>
      <c r="D9" s="326" t="s">
        <v>33</v>
      </c>
      <c r="E9" s="327"/>
      <c r="F9" s="327"/>
      <c r="G9" s="327"/>
      <c r="H9" s="327"/>
      <c r="I9" s="327"/>
      <c r="J9" s="327"/>
      <c r="K9" s="327"/>
      <c r="L9" s="327"/>
      <c r="M9" s="327"/>
      <c r="N9" s="327"/>
      <c r="O9" s="327"/>
      <c r="P9" s="327"/>
      <c r="Q9" s="327"/>
      <c r="R9" s="327"/>
      <c r="S9" s="327"/>
      <c r="T9" s="328"/>
      <c r="U9" s="326" t="s">
        <v>1</v>
      </c>
      <c r="V9" s="328"/>
      <c r="W9" s="321" t="s">
        <v>34</v>
      </c>
      <c r="Y9" s="8"/>
      <c r="Z9" s="8"/>
      <c r="AA9" s="8"/>
      <c r="AB9" s="8"/>
      <c r="AC9" s="8"/>
      <c r="AD9" s="8"/>
      <c r="AE9" s="8"/>
      <c r="AF9" s="8"/>
      <c r="AG9" s="8"/>
      <c r="AH9" s="8"/>
      <c r="AI9" s="8"/>
      <c r="AJ9" s="8"/>
      <c r="AK9" s="8"/>
      <c r="AL9" s="8"/>
      <c r="AM9" s="8"/>
      <c r="AN9" s="8"/>
      <c r="AO9" s="8"/>
      <c r="AP9" s="8"/>
      <c r="AQ9" s="8"/>
      <c r="AR9" s="8"/>
      <c r="AS9" s="8"/>
      <c r="AT9" s="8"/>
      <c r="AW9" s="230"/>
      <c r="AX9" s="12"/>
      <c r="AY9" s="12"/>
      <c r="AZ9" s="12"/>
      <c r="BA9" s="12"/>
      <c r="BB9" s="12"/>
      <c r="BC9" s="12"/>
      <c r="BD9" s="12"/>
      <c r="BE9" s="12"/>
      <c r="BF9" s="12"/>
      <c r="BG9" s="12"/>
      <c r="BH9" s="12"/>
      <c r="BI9" s="12"/>
      <c r="BJ9" s="230"/>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row>
    <row r="10" spans="1:89" s="11" customFormat="1" ht="33" customHeight="1" x14ac:dyDescent="0.15">
      <c r="A10" s="349"/>
      <c r="B10" s="349"/>
      <c r="C10" s="322"/>
      <c r="D10" s="13" t="s">
        <v>2</v>
      </c>
      <c r="E10" s="61" t="s">
        <v>3</v>
      </c>
      <c r="F10" s="13" t="s">
        <v>4</v>
      </c>
      <c r="G10" s="13" t="s">
        <v>5</v>
      </c>
      <c r="H10" s="13" t="s">
        <v>6</v>
      </c>
      <c r="I10" s="14" t="s">
        <v>7</v>
      </c>
      <c r="J10" s="14" t="s">
        <v>8</v>
      </c>
      <c r="K10" s="14" t="s">
        <v>9</v>
      </c>
      <c r="L10" s="14" t="s">
        <v>10</v>
      </c>
      <c r="M10" s="14" t="s">
        <v>11</v>
      </c>
      <c r="N10" s="14" t="s">
        <v>12</v>
      </c>
      <c r="O10" s="14" t="s">
        <v>13</v>
      </c>
      <c r="P10" s="14" t="s">
        <v>14</v>
      </c>
      <c r="Q10" s="14" t="s">
        <v>15</v>
      </c>
      <c r="R10" s="14" t="s">
        <v>16</v>
      </c>
      <c r="S10" s="14" t="s">
        <v>17</v>
      </c>
      <c r="T10" s="15" t="s">
        <v>18</v>
      </c>
      <c r="U10" s="62" t="s">
        <v>19</v>
      </c>
      <c r="V10" s="290" t="s">
        <v>20</v>
      </c>
      <c r="W10" s="322"/>
      <c r="X10" s="8"/>
      <c r="Y10" s="8"/>
      <c r="Z10" s="8"/>
      <c r="AA10" s="8"/>
      <c r="AB10" s="8"/>
      <c r="AC10" s="8"/>
      <c r="AD10" s="8"/>
      <c r="AE10" s="8"/>
      <c r="AF10" s="8"/>
      <c r="AG10" s="8"/>
      <c r="AH10" s="8"/>
      <c r="AI10" s="8"/>
      <c r="AJ10" s="8"/>
      <c r="AK10" s="8"/>
      <c r="AL10" s="8"/>
      <c r="AM10" s="8"/>
      <c r="AN10" s="8"/>
      <c r="AO10" s="8"/>
      <c r="AP10" s="8"/>
      <c r="AQ10" s="8"/>
      <c r="AR10" s="8"/>
      <c r="AS10" s="8"/>
      <c r="AW10" s="230"/>
      <c r="AX10" s="12"/>
      <c r="AY10" s="12"/>
      <c r="AZ10" s="12"/>
      <c r="BA10" s="12"/>
      <c r="BB10" s="12"/>
      <c r="BC10" s="12"/>
      <c r="BD10" s="12"/>
      <c r="BE10" s="12"/>
      <c r="BF10" s="12"/>
      <c r="BG10" s="12"/>
      <c r="BH10" s="12"/>
      <c r="BI10" s="12"/>
      <c r="BJ10" s="230"/>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row>
    <row r="11" spans="1:89" s="11" customFormat="1" ht="15.75" customHeight="1" x14ac:dyDescent="0.15">
      <c r="A11" s="336" t="s">
        <v>35</v>
      </c>
      <c r="B11" s="231" t="s">
        <v>36</v>
      </c>
      <c r="C11" s="16">
        <f>SUM(D11:T11)</f>
        <v>0</v>
      </c>
      <c r="D11" s="64"/>
      <c r="E11" s="64"/>
      <c r="F11" s="65"/>
      <c r="G11" s="65"/>
      <c r="H11" s="65"/>
      <c r="I11" s="65"/>
      <c r="J11" s="65"/>
      <c r="K11" s="65"/>
      <c r="L11" s="65"/>
      <c r="M11" s="65"/>
      <c r="N11" s="65"/>
      <c r="O11" s="65"/>
      <c r="P11" s="65"/>
      <c r="Q11" s="65"/>
      <c r="R11" s="65"/>
      <c r="S11" s="65"/>
      <c r="T11" s="66"/>
      <c r="U11" s="64"/>
      <c r="V11" s="66"/>
      <c r="W11" s="67"/>
      <c r="X11" s="68" t="str">
        <f>+BA11&amp;BB11&amp;BC11</f>
        <v/>
      </c>
      <c r="AD11" s="8"/>
      <c r="AE11" s="8"/>
      <c r="AF11" s="8"/>
      <c r="AG11" s="8"/>
      <c r="AH11" s="8"/>
      <c r="AI11" s="8"/>
      <c r="AJ11" s="8"/>
      <c r="AK11" s="8"/>
      <c r="AL11" s="8"/>
      <c r="AM11" s="8"/>
      <c r="AN11" s="8"/>
      <c r="AO11" s="8"/>
      <c r="AP11" s="8"/>
      <c r="AQ11" s="8"/>
      <c r="AR11" s="8"/>
      <c r="AS11" s="8"/>
      <c r="AW11" s="230"/>
      <c r="AX11" s="12"/>
      <c r="AY11" s="12"/>
      <c r="AZ11" s="12"/>
      <c r="BA11" s="69" t="str">
        <f>IF($C11&lt;&gt;($U11+$V11)," El número de consultas según sexo NO puede ser diferente al Total.","")</f>
        <v/>
      </c>
      <c r="BB11" s="69" t="str">
        <f>IF($C11=0,"",IF($W11="",IF($C11="",""," No olvide escribir la columna Beneficiarios."),""))</f>
        <v/>
      </c>
      <c r="BC11" s="69" t="str">
        <f>IF($C11&lt;$W11," El número de Beneficiarios NO puede ser mayor que el Total.","")</f>
        <v/>
      </c>
      <c r="BD11" s="70">
        <f>IF($C11&lt;&gt;($U11+$V11),1,0)</f>
        <v>0</v>
      </c>
      <c r="BE11" s="70">
        <f>IF($C11&lt;$W11,1,0)</f>
        <v>0</v>
      </c>
      <c r="BF11" s="70" t="str">
        <f>IF($C11=0,"",IF($W11="",IF($C11="","",1),0))</f>
        <v/>
      </c>
      <c r="BG11" s="12"/>
      <c r="BH11" s="12"/>
      <c r="BI11" s="12"/>
      <c r="BJ11" s="230"/>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row>
    <row r="12" spans="1:89" s="11" customFormat="1" ht="15.75" customHeight="1" x14ac:dyDescent="0.15">
      <c r="A12" s="350"/>
      <c r="B12" s="232" t="s">
        <v>37</v>
      </c>
      <c r="C12" s="17">
        <f t="shared" ref="C12:C19" si="0">SUM(D12:T12)</f>
        <v>0</v>
      </c>
      <c r="D12" s="72"/>
      <c r="E12" s="72"/>
      <c r="F12" s="73"/>
      <c r="G12" s="73"/>
      <c r="H12" s="73"/>
      <c r="I12" s="73"/>
      <c r="J12" s="73"/>
      <c r="K12" s="73"/>
      <c r="L12" s="73"/>
      <c r="M12" s="73"/>
      <c r="N12" s="73"/>
      <c r="O12" s="73"/>
      <c r="P12" s="73"/>
      <c r="Q12" s="73"/>
      <c r="R12" s="73"/>
      <c r="S12" s="73"/>
      <c r="T12" s="74"/>
      <c r="U12" s="72"/>
      <c r="V12" s="74"/>
      <c r="W12" s="75"/>
      <c r="X12" s="68" t="str">
        <f t="shared" ref="X12:X21" si="1">+BA12&amp;BB12&amp;BC12</f>
        <v/>
      </c>
      <c r="AD12" s="8"/>
      <c r="AE12" s="8"/>
      <c r="AF12" s="8"/>
      <c r="AG12" s="8"/>
      <c r="AH12" s="8"/>
      <c r="AI12" s="8"/>
      <c r="AJ12" s="8"/>
      <c r="AK12" s="8"/>
      <c r="AL12" s="8"/>
      <c r="AM12" s="8"/>
      <c r="AN12" s="8"/>
      <c r="AO12" s="8"/>
      <c r="AP12" s="8"/>
      <c r="AQ12" s="8"/>
      <c r="AR12" s="8"/>
      <c r="AS12" s="8"/>
      <c r="AW12" s="230"/>
      <c r="AX12" s="12"/>
      <c r="AY12" s="12"/>
      <c r="AZ12" s="12"/>
      <c r="BA12" s="69" t="str">
        <f t="shared" ref="BA12:BA22" si="2">IF($C12&lt;&gt;($U12+$V12)," El número de consultas según sexo NO puede ser diferente al Total.","")</f>
        <v/>
      </c>
      <c r="BB12" s="69" t="str">
        <f t="shared" ref="BB12:BB22" si="3">IF($C12=0,"",IF($W12="",IF($C12="",""," No olvide escribir la columna Beneficiarios."),""))</f>
        <v/>
      </c>
      <c r="BC12" s="69" t="str">
        <f t="shared" ref="BC12:BC22" si="4">IF($C12&lt;$W12," El número de Beneficiarios NO puede ser mayor que el Total.","")</f>
        <v/>
      </c>
      <c r="BD12" s="70">
        <f t="shared" ref="BD12:BD22" si="5">IF($C12&lt;&gt;($U12+$V12),1,0)</f>
        <v>0</v>
      </c>
      <c r="BE12" s="70">
        <f t="shared" ref="BE12:BE22" si="6">IF($C12&lt;$W12,1,0)</f>
        <v>0</v>
      </c>
      <c r="BF12" s="70" t="str">
        <f t="shared" ref="BF12:BF22" si="7">IF($C12=0,"",IF($W12="",IF($C12="","",1),0))</f>
        <v/>
      </c>
      <c r="BG12" s="12"/>
      <c r="BH12" s="12"/>
      <c r="BI12" s="12"/>
      <c r="BJ12" s="230"/>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row>
    <row r="13" spans="1:89" s="11" customFormat="1" ht="15.75" customHeight="1" x14ac:dyDescent="0.15">
      <c r="A13" s="350"/>
      <c r="B13" s="232" t="s">
        <v>38</v>
      </c>
      <c r="C13" s="17">
        <f t="shared" si="0"/>
        <v>0</v>
      </c>
      <c r="D13" s="72"/>
      <c r="E13" s="72"/>
      <c r="F13" s="73"/>
      <c r="G13" s="73"/>
      <c r="H13" s="73"/>
      <c r="I13" s="73"/>
      <c r="J13" s="73"/>
      <c r="K13" s="73"/>
      <c r="L13" s="73"/>
      <c r="M13" s="73"/>
      <c r="N13" s="73"/>
      <c r="O13" s="73"/>
      <c r="P13" s="73"/>
      <c r="Q13" s="73"/>
      <c r="R13" s="73"/>
      <c r="S13" s="73"/>
      <c r="T13" s="74"/>
      <c r="U13" s="72"/>
      <c r="V13" s="74"/>
      <c r="W13" s="75"/>
      <c r="X13" s="68" t="str">
        <f t="shared" si="1"/>
        <v/>
      </c>
      <c r="AD13" s="8"/>
      <c r="AE13" s="8"/>
      <c r="AF13" s="8"/>
      <c r="AG13" s="8"/>
      <c r="AH13" s="8"/>
      <c r="AI13" s="8"/>
      <c r="AJ13" s="8"/>
      <c r="AK13" s="8"/>
      <c r="AL13" s="8"/>
      <c r="AM13" s="8"/>
      <c r="AN13" s="8"/>
      <c r="AO13" s="8"/>
      <c r="AP13" s="8"/>
      <c r="AQ13" s="8"/>
      <c r="AR13" s="8"/>
      <c r="AS13" s="8"/>
      <c r="AW13" s="230"/>
      <c r="AX13" s="12"/>
      <c r="AY13" s="12"/>
      <c r="AZ13" s="12"/>
      <c r="BA13" s="69" t="str">
        <f t="shared" si="2"/>
        <v/>
      </c>
      <c r="BB13" s="69" t="str">
        <f t="shared" si="3"/>
        <v/>
      </c>
      <c r="BC13" s="69" t="str">
        <f t="shared" si="4"/>
        <v/>
      </c>
      <c r="BD13" s="70">
        <f t="shared" si="5"/>
        <v>0</v>
      </c>
      <c r="BE13" s="70">
        <f t="shared" si="6"/>
        <v>0</v>
      </c>
      <c r="BF13" s="70" t="str">
        <f t="shared" si="7"/>
        <v/>
      </c>
      <c r="BG13" s="12"/>
      <c r="BH13" s="12"/>
      <c r="BI13" s="12"/>
      <c r="BJ13" s="230"/>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row>
    <row r="14" spans="1:89" s="11" customFormat="1" ht="15.75" customHeight="1" x14ac:dyDescent="0.15">
      <c r="A14" s="350"/>
      <c r="B14" s="232" t="s">
        <v>39</v>
      </c>
      <c r="C14" s="17">
        <f t="shared" si="0"/>
        <v>0</v>
      </c>
      <c r="D14" s="72"/>
      <c r="E14" s="72"/>
      <c r="F14" s="73"/>
      <c r="G14" s="73"/>
      <c r="H14" s="73"/>
      <c r="I14" s="73"/>
      <c r="J14" s="73"/>
      <c r="K14" s="73"/>
      <c r="L14" s="73"/>
      <c r="M14" s="73"/>
      <c r="N14" s="73"/>
      <c r="O14" s="73"/>
      <c r="P14" s="73"/>
      <c r="Q14" s="73"/>
      <c r="R14" s="73"/>
      <c r="S14" s="73"/>
      <c r="T14" s="74"/>
      <c r="U14" s="72"/>
      <c r="V14" s="74"/>
      <c r="W14" s="75"/>
      <c r="X14" s="68" t="str">
        <f>+BA14&amp;BB14&amp;BC14</f>
        <v/>
      </c>
      <c r="AD14" s="8"/>
      <c r="AE14" s="8"/>
      <c r="AF14" s="8"/>
      <c r="AG14" s="8"/>
      <c r="AH14" s="8"/>
      <c r="AI14" s="8"/>
      <c r="AJ14" s="8"/>
      <c r="AK14" s="8"/>
      <c r="AL14" s="8"/>
      <c r="AM14" s="8"/>
      <c r="AN14" s="8"/>
      <c r="AO14" s="8"/>
      <c r="AP14" s="8"/>
      <c r="AQ14" s="8"/>
      <c r="AR14" s="8"/>
      <c r="AS14" s="8"/>
      <c r="AW14" s="230"/>
      <c r="AX14" s="12"/>
      <c r="AY14" s="12"/>
      <c r="AZ14" s="12"/>
      <c r="BA14" s="69" t="str">
        <f t="shared" si="2"/>
        <v/>
      </c>
      <c r="BB14" s="69" t="str">
        <f t="shared" si="3"/>
        <v/>
      </c>
      <c r="BC14" s="69" t="str">
        <f t="shared" si="4"/>
        <v/>
      </c>
      <c r="BD14" s="70">
        <f t="shared" si="5"/>
        <v>0</v>
      </c>
      <c r="BE14" s="70">
        <f t="shared" si="6"/>
        <v>0</v>
      </c>
      <c r="BF14" s="70" t="str">
        <f t="shared" si="7"/>
        <v/>
      </c>
      <c r="BG14" s="12"/>
      <c r="BH14" s="12"/>
      <c r="BI14" s="12"/>
      <c r="BJ14" s="230"/>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row>
    <row r="15" spans="1:89" s="11" customFormat="1" ht="15.75" customHeight="1" x14ac:dyDescent="0.15">
      <c r="A15" s="350"/>
      <c r="B15" s="232" t="s">
        <v>40</v>
      </c>
      <c r="C15" s="17">
        <f t="shared" si="0"/>
        <v>0</v>
      </c>
      <c r="D15" s="72"/>
      <c r="E15" s="72"/>
      <c r="F15" s="73"/>
      <c r="G15" s="73"/>
      <c r="H15" s="73"/>
      <c r="I15" s="73"/>
      <c r="J15" s="73"/>
      <c r="K15" s="73"/>
      <c r="L15" s="73"/>
      <c r="M15" s="73"/>
      <c r="N15" s="73"/>
      <c r="O15" s="73"/>
      <c r="P15" s="73"/>
      <c r="Q15" s="73"/>
      <c r="R15" s="73"/>
      <c r="S15" s="73"/>
      <c r="T15" s="74"/>
      <c r="U15" s="72"/>
      <c r="V15" s="74"/>
      <c r="W15" s="75"/>
      <c r="X15" s="68" t="str">
        <f t="shared" si="1"/>
        <v/>
      </c>
      <c r="AD15" s="8"/>
      <c r="AE15" s="8"/>
      <c r="AF15" s="8"/>
      <c r="AG15" s="8"/>
      <c r="AH15" s="8"/>
      <c r="AI15" s="8"/>
      <c r="AJ15" s="8"/>
      <c r="AK15" s="8"/>
      <c r="AL15" s="8"/>
      <c r="AM15" s="8"/>
      <c r="AN15" s="8"/>
      <c r="AO15" s="8"/>
      <c r="AP15" s="8"/>
      <c r="AQ15" s="8"/>
      <c r="AR15" s="8"/>
      <c r="AS15" s="8"/>
      <c r="AW15" s="230"/>
      <c r="AX15" s="12"/>
      <c r="AY15" s="12"/>
      <c r="AZ15" s="12"/>
      <c r="BA15" s="69" t="str">
        <f t="shared" si="2"/>
        <v/>
      </c>
      <c r="BB15" s="69" t="str">
        <f t="shared" si="3"/>
        <v/>
      </c>
      <c r="BC15" s="69" t="str">
        <f t="shared" si="4"/>
        <v/>
      </c>
      <c r="BD15" s="70">
        <f t="shared" si="5"/>
        <v>0</v>
      </c>
      <c r="BE15" s="70">
        <f t="shared" si="6"/>
        <v>0</v>
      </c>
      <c r="BF15" s="70" t="str">
        <f t="shared" si="7"/>
        <v/>
      </c>
      <c r="BG15" s="12"/>
      <c r="BH15" s="12"/>
      <c r="BI15" s="12"/>
      <c r="BJ15" s="230"/>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row>
    <row r="16" spans="1:89" s="11" customFormat="1" ht="15.75" customHeight="1" x14ac:dyDescent="0.15">
      <c r="A16" s="350"/>
      <c r="B16" s="232" t="s">
        <v>41</v>
      </c>
      <c r="C16" s="17">
        <f t="shared" si="0"/>
        <v>0</v>
      </c>
      <c r="D16" s="72"/>
      <c r="E16" s="72"/>
      <c r="F16" s="73"/>
      <c r="G16" s="73"/>
      <c r="H16" s="73"/>
      <c r="I16" s="73"/>
      <c r="J16" s="73"/>
      <c r="K16" s="73"/>
      <c r="L16" s="73"/>
      <c r="M16" s="73"/>
      <c r="N16" s="73"/>
      <c r="O16" s="73"/>
      <c r="P16" s="73"/>
      <c r="Q16" s="73"/>
      <c r="R16" s="73"/>
      <c r="S16" s="73"/>
      <c r="T16" s="74"/>
      <c r="U16" s="72"/>
      <c r="V16" s="74"/>
      <c r="W16" s="75"/>
      <c r="X16" s="68" t="str">
        <f t="shared" si="1"/>
        <v/>
      </c>
      <c r="AD16" s="8"/>
      <c r="AE16" s="8"/>
      <c r="AF16" s="8"/>
      <c r="AG16" s="8"/>
      <c r="AH16" s="8"/>
      <c r="AI16" s="8"/>
      <c r="AJ16" s="8"/>
      <c r="AK16" s="8"/>
      <c r="AL16" s="8"/>
      <c r="AM16" s="8"/>
      <c r="AN16" s="8"/>
      <c r="AO16" s="8"/>
      <c r="AP16" s="8"/>
      <c r="AQ16" s="8"/>
      <c r="AR16" s="8"/>
      <c r="AS16" s="8"/>
      <c r="AW16" s="230"/>
      <c r="AX16" s="12"/>
      <c r="AY16" s="12"/>
      <c r="AZ16" s="12"/>
      <c r="BA16" s="69" t="str">
        <f t="shared" si="2"/>
        <v/>
      </c>
      <c r="BB16" s="69" t="str">
        <f t="shared" si="3"/>
        <v/>
      </c>
      <c r="BC16" s="69" t="str">
        <f t="shared" si="4"/>
        <v/>
      </c>
      <c r="BD16" s="70">
        <f t="shared" si="5"/>
        <v>0</v>
      </c>
      <c r="BE16" s="70">
        <f t="shared" si="6"/>
        <v>0</v>
      </c>
      <c r="BF16" s="70" t="str">
        <f t="shared" si="7"/>
        <v/>
      </c>
      <c r="BG16" s="12"/>
      <c r="BH16" s="12"/>
      <c r="BI16" s="12"/>
      <c r="BJ16" s="230"/>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row>
    <row r="17" spans="1:90" s="11" customFormat="1" ht="15.75" customHeight="1" x14ac:dyDescent="0.15">
      <c r="A17" s="350"/>
      <c r="B17" s="232" t="s">
        <v>42</v>
      </c>
      <c r="C17" s="18">
        <f t="shared" si="0"/>
        <v>0</v>
      </c>
      <c r="D17" s="76"/>
      <c r="E17" s="76"/>
      <c r="F17" s="77"/>
      <c r="G17" s="77"/>
      <c r="H17" s="77"/>
      <c r="I17" s="77"/>
      <c r="J17" s="77"/>
      <c r="K17" s="77"/>
      <c r="L17" s="77"/>
      <c r="M17" s="77"/>
      <c r="N17" s="77"/>
      <c r="O17" s="77"/>
      <c r="P17" s="77"/>
      <c r="Q17" s="77"/>
      <c r="R17" s="77"/>
      <c r="S17" s="77"/>
      <c r="T17" s="78"/>
      <c r="U17" s="76"/>
      <c r="V17" s="78"/>
      <c r="W17" s="75"/>
      <c r="X17" s="68" t="str">
        <f t="shared" si="1"/>
        <v/>
      </c>
      <c r="AD17" s="8"/>
      <c r="AE17" s="8"/>
      <c r="AF17" s="8"/>
      <c r="AG17" s="8"/>
      <c r="AH17" s="8"/>
      <c r="AI17" s="8"/>
      <c r="AJ17" s="8"/>
      <c r="AK17" s="8"/>
      <c r="AL17" s="8"/>
      <c r="AM17" s="8"/>
      <c r="AN17" s="8"/>
      <c r="AO17" s="8"/>
      <c r="AP17" s="8"/>
      <c r="AQ17" s="8"/>
      <c r="AR17" s="8"/>
      <c r="AS17" s="8"/>
      <c r="AW17" s="230"/>
      <c r="AX17" s="12"/>
      <c r="AY17" s="12"/>
      <c r="AZ17" s="12"/>
      <c r="BA17" s="69" t="str">
        <f t="shared" si="2"/>
        <v/>
      </c>
      <c r="BB17" s="69" t="str">
        <f t="shared" si="3"/>
        <v/>
      </c>
      <c r="BC17" s="69" t="str">
        <f t="shared" si="4"/>
        <v/>
      </c>
      <c r="BD17" s="70">
        <f t="shared" si="5"/>
        <v>0</v>
      </c>
      <c r="BE17" s="70">
        <f t="shared" si="6"/>
        <v>0</v>
      </c>
      <c r="BF17" s="70" t="str">
        <f t="shared" si="7"/>
        <v/>
      </c>
      <c r="BG17" s="12"/>
      <c r="BH17" s="12"/>
      <c r="BI17" s="12"/>
      <c r="BJ17" s="230"/>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row>
    <row r="18" spans="1:90" s="11" customFormat="1" ht="26.25" customHeight="1" x14ac:dyDescent="0.15">
      <c r="A18" s="350"/>
      <c r="B18" s="232" t="s">
        <v>43</v>
      </c>
      <c r="C18" s="18">
        <f t="shared" si="0"/>
        <v>0</v>
      </c>
      <c r="D18" s="76"/>
      <c r="E18" s="76"/>
      <c r="F18" s="77"/>
      <c r="G18" s="77"/>
      <c r="H18" s="77"/>
      <c r="I18" s="77"/>
      <c r="J18" s="77"/>
      <c r="K18" s="77"/>
      <c r="L18" s="77"/>
      <c r="M18" s="77"/>
      <c r="N18" s="77"/>
      <c r="O18" s="77"/>
      <c r="P18" s="77"/>
      <c r="Q18" s="77"/>
      <c r="R18" s="77"/>
      <c r="S18" s="77"/>
      <c r="T18" s="78"/>
      <c r="U18" s="76"/>
      <c r="V18" s="78"/>
      <c r="W18" s="79"/>
      <c r="X18" s="68" t="str">
        <f t="shared" si="1"/>
        <v/>
      </c>
      <c r="AD18" s="8"/>
      <c r="AE18" s="8"/>
      <c r="AF18" s="8"/>
      <c r="AG18" s="8"/>
      <c r="AH18" s="8"/>
      <c r="AI18" s="8"/>
      <c r="AJ18" s="8"/>
      <c r="AK18" s="8"/>
      <c r="AL18" s="8"/>
      <c r="AM18" s="8"/>
      <c r="AN18" s="8"/>
      <c r="AO18" s="8"/>
      <c r="AP18" s="8"/>
      <c r="AQ18" s="8"/>
      <c r="AR18" s="8"/>
      <c r="AS18" s="8"/>
      <c r="AW18" s="230"/>
      <c r="AX18" s="12"/>
      <c r="AY18" s="12"/>
      <c r="AZ18" s="12"/>
      <c r="BA18" s="69" t="str">
        <f t="shared" si="2"/>
        <v/>
      </c>
      <c r="BB18" s="69" t="str">
        <f t="shared" si="3"/>
        <v/>
      </c>
      <c r="BC18" s="69" t="str">
        <f t="shared" si="4"/>
        <v/>
      </c>
      <c r="BD18" s="70">
        <f t="shared" si="5"/>
        <v>0</v>
      </c>
      <c r="BE18" s="70">
        <f t="shared" si="6"/>
        <v>0</v>
      </c>
      <c r="BF18" s="70" t="str">
        <f t="shared" si="7"/>
        <v/>
      </c>
      <c r="BG18" s="12"/>
      <c r="BH18" s="12"/>
      <c r="BI18" s="12"/>
      <c r="BJ18" s="230"/>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row>
    <row r="19" spans="1:90" s="11" customFormat="1" ht="23.25" customHeight="1" x14ac:dyDescent="0.15">
      <c r="A19" s="350"/>
      <c r="B19" s="232" t="s">
        <v>113</v>
      </c>
      <c r="C19" s="18">
        <f t="shared" si="0"/>
        <v>0</v>
      </c>
      <c r="D19" s="76"/>
      <c r="E19" s="76"/>
      <c r="F19" s="77"/>
      <c r="G19" s="77"/>
      <c r="H19" s="77"/>
      <c r="I19" s="77"/>
      <c r="J19" s="77"/>
      <c r="K19" s="77"/>
      <c r="L19" s="77"/>
      <c r="M19" s="77"/>
      <c r="N19" s="77"/>
      <c r="O19" s="77"/>
      <c r="P19" s="77"/>
      <c r="Q19" s="77"/>
      <c r="R19" s="77"/>
      <c r="S19" s="77"/>
      <c r="T19" s="78"/>
      <c r="U19" s="76"/>
      <c r="V19" s="78"/>
      <c r="W19" s="79"/>
      <c r="X19" s="68" t="str">
        <f t="shared" si="1"/>
        <v/>
      </c>
      <c r="AD19" s="8"/>
      <c r="AE19" s="8"/>
      <c r="AF19" s="8"/>
      <c r="AG19" s="8"/>
      <c r="AH19" s="8"/>
      <c r="AI19" s="8"/>
      <c r="AJ19" s="8"/>
      <c r="AK19" s="8"/>
      <c r="AL19" s="8"/>
      <c r="AM19" s="8"/>
      <c r="AN19" s="8"/>
      <c r="AO19" s="8"/>
      <c r="AP19" s="8"/>
      <c r="AQ19" s="8"/>
      <c r="AR19" s="8"/>
      <c r="AS19" s="8"/>
      <c r="AW19" s="230"/>
      <c r="AX19" s="12"/>
      <c r="AY19" s="12"/>
      <c r="AZ19" s="12"/>
      <c r="BA19" s="69" t="str">
        <f t="shared" si="2"/>
        <v/>
      </c>
      <c r="BB19" s="69" t="str">
        <f t="shared" si="3"/>
        <v/>
      </c>
      <c r="BC19" s="69" t="str">
        <f t="shared" si="4"/>
        <v/>
      </c>
      <c r="BD19" s="70">
        <f t="shared" si="5"/>
        <v>0</v>
      </c>
      <c r="BE19" s="70">
        <f t="shared" si="6"/>
        <v>0</v>
      </c>
      <c r="BF19" s="70" t="str">
        <f t="shared" si="7"/>
        <v/>
      </c>
      <c r="BG19" s="12"/>
      <c r="BH19" s="12"/>
      <c r="BI19" s="12"/>
      <c r="BJ19" s="230"/>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row>
    <row r="20" spans="1:90" s="11" customFormat="1" ht="15.75" customHeight="1" x14ac:dyDescent="0.15">
      <c r="A20" s="337"/>
      <c r="B20" s="80" t="s">
        <v>21</v>
      </c>
      <c r="C20" s="19">
        <f>SUM(D20:T20)</f>
        <v>0</v>
      </c>
      <c r="D20" s="81">
        <f>SUM(D11:D19)</f>
        <v>0</v>
      </c>
      <c r="E20" s="81">
        <f>SUM(E11:E19)</f>
        <v>0</v>
      </c>
      <c r="F20" s="82">
        <f>SUM(F11:F19)</f>
        <v>0</v>
      </c>
      <c r="G20" s="82">
        <f>SUM(G11:G19)</f>
        <v>0</v>
      </c>
      <c r="H20" s="82">
        <f>SUM(H11:H19)</f>
        <v>0</v>
      </c>
      <c r="I20" s="82">
        <f t="shared" ref="I20:R20" si="8">SUM(I11:I19)</f>
        <v>0</v>
      </c>
      <c r="J20" s="82">
        <f t="shared" si="8"/>
        <v>0</v>
      </c>
      <c r="K20" s="82">
        <f t="shared" si="8"/>
        <v>0</v>
      </c>
      <c r="L20" s="82">
        <f t="shared" si="8"/>
        <v>0</v>
      </c>
      <c r="M20" s="82">
        <f>SUM(M11:M19)</f>
        <v>0</v>
      </c>
      <c r="N20" s="82">
        <f>SUM(N11:N19)</f>
        <v>0</v>
      </c>
      <c r="O20" s="82">
        <f>SUM(O11:O19)</f>
        <v>0</v>
      </c>
      <c r="P20" s="82">
        <f>SUM(P11:P19)</f>
        <v>0</v>
      </c>
      <c r="Q20" s="82">
        <f t="shared" si="8"/>
        <v>0</v>
      </c>
      <c r="R20" s="82">
        <f t="shared" si="8"/>
        <v>0</v>
      </c>
      <c r="S20" s="82">
        <f>SUM(S11:S19)</f>
        <v>0</v>
      </c>
      <c r="T20" s="83">
        <f>SUM(T11:T19)</f>
        <v>0</v>
      </c>
      <c r="U20" s="84">
        <f>SUM(U11:U19)</f>
        <v>0</v>
      </c>
      <c r="V20" s="83">
        <f>SUM(V11:V19)</f>
        <v>0</v>
      </c>
      <c r="W20" s="19">
        <f>SUM(W11:W19)</f>
        <v>0</v>
      </c>
      <c r="X20" s="68"/>
      <c r="AD20" s="8"/>
      <c r="AE20" s="8"/>
      <c r="AF20" s="8"/>
      <c r="AG20" s="8"/>
      <c r="AH20" s="8"/>
      <c r="AI20" s="8"/>
      <c r="AJ20" s="8"/>
      <c r="AK20" s="8"/>
      <c r="AL20" s="8"/>
      <c r="AM20" s="8"/>
      <c r="AN20" s="8"/>
      <c r="AO20" s="8"/>
      <c r="AP20" s="8"/>
      <c r="AQ20" s="8"/>
      <c r="AR20" s="8"/>
      <c r="AS20" s="8"/>
      <c r="AW20" s="230"/>
      <c r="AX20" s="12"/>
      <c r="AY20" s="12"/>
      <c r="AZ20" s="12"/>
      <c r="BA20" s="69" t="str">
        <f t="shared" si="2"/>
        <v/>
      </c>
      <c r="BB20" s="69" t="str">
        <f t="shared" si="3"/>
        <v/>
      </c>
      <c r="BC20" s="69" t="str">
        <f t="shared" si="4"/>
        <v/>
      </c>
      <c r="BD20" s="70">
        <f t="shared" si="5"/>
        <v>0</v>
      </c>
      <c r="BE20" s="70">
        <f t="shared" si="6"/>
        <v>0</v>
      </c>
      <c r="BF20" s="70" t="str">
        <f t="shared" si="7"/>
        <v/>
      </c>
      <c r="BG20" s="12"/>
      <c r="BH20" s="12"/>
      <c r="BI20" s="12"/>
      <c r="BJ20" s="230"/>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row>
    <row r="21" spans="1:90" s="11" customFormat="1" ht="15.75" customHeight="1" x14ac:dyDescent="0.15">
      <c r="A21" s="242" t="s">
        <v>44</v>
      </c>
      <c r="B21" s="85" t="s">
        <v>37</v>
      </c>
      <c r="C21" s="16">
        <f>SUM(D21:T21)</f>
        <v>0</v>
      </c>
      <c r="D21" s="64"/>
      <c r="E21" s="64"/>
      <c r="F21" s="65"/>
      <c r="G21" s="65"/>
      <c r="H21" s="65"/>
      <c r="I21" s="65"/>
      <c r="J21" s="65"/>
      <c r="K21" s="65"/>
      <c r="L21" s="65"/>
      <c r="M21" s="65"/>
      <c r="N21" s="65"/>
      <c r="O21" s="65"/>
      <c r="P21" s="65"/>
      <c r="Q21" s="65"/>
      <c r="R21" s="65"/>
      <c r="S21" s="65"/>
      <c r="T21" s="66"/>
      <c r="U21" s="64"/>
      <c r="V21" s="66"/>
      <c r="W21" s="67"/>
      <c r="X21" s="68" t="str">
        <f t="shared" si="1"/>
        <v/>
      </c>
      <c r="AD21" s="8"/>
      <c r="AE21" s="8"/>
      <c r="AF21" s="8"/>
      <c r="AG21" s="8"/>
      <c r="AH21" s="8"/>
      <c r="AI21" s="8"/>
      <c r="AJ21" s="8"/>
      <c r="AK21" s="8"/>
      <c r="AL21" s="8"/>
      <c r="AM21" s="8"/>
      <c r="AN21" s="8"/>
      <c r="AO21" s="8"/>
      <c r="AP21" s="8"/>
      <c r="AQ21" s="8"/>
      <c r="AR21" s="8"/>
      <c r="AS21" s="8"/>
      <c r="AW21" s="230"/>
      <c r="AX21" s="12"/>
      <c r="AY21" s="12"/>
      <c r="AZ21" s="12"/>
      <c r="BA21" s="69" t="str">
        <f t="shared" si="2"/>
        <v/>
      </c>
      <c r="BB21" s="69" t="str">
        <f t="shared" si="3"/>
        <v/>
      </c>
      <c r="BC21" s="69" t="str">
        <f t="shared" si="4"/>
        <v/>
      </c>
      <c r="BD21" s="70">
        <f t="shared" si="5"/>
        <v>0</v>
      </c>
      <c r="BE21" s="70">
        <f t="shared" si="6"/>
        <v>0</v>
      </c>
      <c r="BF21" s="70" t="str">
        <f t="shared" si="7"/>
        <v/>
      </c>
      <c r="BG21" s="12"/>
      <c r="BH21" s="12"/>
      <c r="BI21" s="12"/>
      <c r="BJ21" s="230"/>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row>
    <row r="22" spans="1:90" s="11" customFormat="1" ht="15.75" customHeight="1" x14ac:dyDescent="0.15">
      <c r="A22" s="242" t="s">
        <v>45</v>
      </c>
      <c r="B22" s="86" t="s">
        <v>37</v>
      </c>
      <c r="C22" s="20">
        <f>SUM(D22:T22)</f>
        <v>0</v>
      </c>
      <c r="D22" s="87"/>
      <c r="E22" s="87"/>
      <c r="F22" s="88"/>
      <c r="G22" s="88"/>
      <c r="H22" s="88"/>
      <c r="I22" s="88"/>
      <c r="J22" s="88"/>
      <c r="K22" s="88"/>
      <c r="L22" s="88"/>
      <c r="M22" s="88"/>
      <c r="N22" s="88"/>
      <c r="O22" s="88"/>
      <c r="P22" s="88"/>
      <c r="Q22" s="88"/>
      <c r="R22" s="88"/>
      <c r="S22" s="88"/>
      <c r="T22" s="89"/>
      <c r="U22" s="87"/>
      <c r="V22" s="89"/>
      <c r="W22" s="90"/>
      <c r="X22" s="68" t="str">
        <f>+BA22&amp;BB22&amp;BC22</f>
        <v/>
      </c>
      <c r="AD22" s="8"/>
      <c r="AE22" s="8"/>
      <c r="AF22" s="8"/>
      <c r="AG22" s="8"/>
      <c r="AH22" s="8"/>
      <c r="AI22" s="8"/>
      <c r="AJ22" s="8"/>
      <c r="AK22" s="8"/>
      <c r="AL22" s="8"/>
      <c r="AM22" s="8"/>
      <c r="AN22" s="8"/>
      <c r="AO22" s="8"/>
      <c r="AP22" s="8"/>
      <c r="AQ22" s="8"/>
      <c r="AR22" s="8"/>
      <c r="AS22" s="8"/>
      <c r="AW22" s="230"/>
      <c r="AX22" s="12"/>
      <c r="AY22" s="12"/>
      <c r="AZ22" s="12"/>
      <c r="BA22" s="69" t="str">
        <f t="shared" si="2"/>
        <v/>
      </c>
      <c r="BB22" s="69" t="str">
        <f t="shared" si="3"/>
        <v/>
      </c>
      <c r="BC22" s="69" t="str">
        <f t="shared" si="4"/>
        <v/>
      </c>
      <c r="BD22" s="70">
        <f t="shared" si="5"/>
        <v>0</v>
      </c>
      <c r="BE22" s="70">
        <f t="shared" si="6"/>
        <v>0</v>
      </c>
      <c r="BF22" s="70" t="str">
        <f t="shared" si="7"/>
        <v/>
      </c>
      <c r="BG22" s="12"/>
      <c r="BH22" s="12"/>
      <c r="BI22" s="12"/>
      <c r="BJ22" s="230"/>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row>
    <row r="23" spans="1:90" s="8" customFormat="1" ht="30" customHeight="1" x14ac:dyDescent="0.2">
      <c r="A23" s="57" t="s">
        <v>46</v>
      </c>
      <c r="B23" s="91"/>
      <c r="C23" s="92"/>
      <c r="D23" s="91"/>
      <c r="E23" s="58"/>
      <c r="F23" s="58"/>
      <c r="G23" s="58"/>
      <c r="H23" s="58"/>
      <c r="I23" s="58"/>
      <c r="J23" s="58"/>
      <c r="K23" s="58"/>
      <c r="L23" s="58"/>
      <c r="M23" s="60"/>
      <c r="N23" s="60"/>
      <c r="V23" s="5"/>
      <c r="AW23" s="230"/>
      <c r="AX23" s="9"/>
      <c r="AY23" s="9"/>
      <c r="AZ23" s="9"/>
      <c r="BA23" s="9"/>
      <c r="BB23" s="9"/>
      <c r="BC23" s="9"/>
      <c r="BD23" s="9"/>
      <c r="BE23" s="9"/>
      <c r="BF23" s="9"/>
      <c r="BG23" s="9"/>
      <c r="BH23" s="9"/>
      <c r="BI23" s="9"/>
      <c r="BJ23" s="230"/>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row>
    <row r="24" spans="1:90" s="11" customFormat="1" ht="21" x14ac:dyDescent="0.15">
      <c r="A24" s="288" t="s">
        <v>30</v>
      </c>
      <c r="B24" s="242" t="s">
        <v>47</v>
      </c>
      <c r="C24" s="289" t="s">
        <v>48</v>
      </c>
      <c r="D24" s="93" t="s">
        <v>2</v>
      </c>
      <c r="E24" s="61" t="s">
        <v>3</v>
      </c>
      <c r="F24" s="13" t="s">
        <v>4</v>
      </c>
      <c r="G24" s="13" t="s">
        <v>5</v>
      </c>
      <c r="H24" s="13" t="s">
        <v>6</v>
      </c>
      <c r="I24" s="14" t="s">
        <v>7</v>
      </c>
      <c r="J24" s="14" t="s">
        <v>8</v>
      </c>
      <c r="K24" s="14" t="s">
        <v>9</v>
      </c>
      <c r="L24" s="14" t="s">
        <v>10</v>
      </c>
      <c r="M24" s="14" t="s">
        <v>11</v>
      </c>
      <c r="N24" s="14" t="s">
        <v>12</v>
      </c>
      <c r="O24" s="14" t="s">
        <v>13</v>
      </c>
      <c r="P24" s="14" t="s">
        <v>14</v>
      </c>
      <c r="Q24" s="14" t="s">
        <v>15</v>
      </c>
      <c r="R24" s="14" t="s">
        <v>16</v>
      </c>
      <c r="S24" s="14" t="s">
        <v>17</v>
      </c>
      <c r="T24" s="15" t="s">
        <v>18</v>
      </c>
      <c r="U24" s="62" t="s">
        <v>19</v>
      </c>
      <c r="V24" s="94" t="s">
        <v>20</v>
      </c>
      <c r="X24" s="8"/>
      <c r="Y24" s="8"/>
      <c r="AE24" s="8"/>
      <c r="AF24" s="8"/>
      <c r="AG24" s="8"/>
      <c r="AH24" s="8"/>
      <c r="AI24" s="8"/>
      <c r="AJ24" s="8"/>
      <c r="AK24" s="8"/>
      <c r="AL24" s="8"/>
      <c r="AM24" s="8"/>
      <c r="AN24" s="8"/>
      <c r="AO24" s="8"/>
      <c r="AW24" s="233"/>
      <c r="AX24" s="12"/>
      <c r="AY24" s="12"/>
      <c r="AZ24" s="12"/>
      <c r="BA24" s="12"/>
      <c r="BB24" s="9"/>
      <c r="BC24" s="9"/>
      <c r="BD24" s="9"/>
      <c r="BE24" s="9"/>
      <c r="BF24" s="9"/>
      <c r="BG24" s="12"/>
      <c r="BH24" s="12"/>
      <c r="BI24" s="12"/>
      <c r="BJ24" s="230"/>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row>
    <row r="25" spans="1:90" s="11" customFormat="1" ht="24" customHeight="1" x14ac:dyDescent="0.15">
      <c r="A25" s="95" t="s">
        <v>49</v>
      </c>
      <c r="B25" s="21">
        <v>23</v>
      </c>
      <c r="C25" s="22">
        <f>SUM(D25:T25)</f>
        <v>23</v>
      </c>
      <c r="D25" s="96"/>
      <c r="E25" s="96">
        <v>1</v>
      </c>
      <c r="F25" s="97">
        <v>1</v>
      </c>
      <c r="G25" s="97">
        <v>1</v>
      </c>
      <c r="H25" s="97">
        <v>4</v>
      </c>
      <c r="I25" s="97">
        <v>1</v>
      </c>
      <c r="J25" s="97">
        <v>2</v>
      </c>
      <c r="K25" s="97"/>
      <c r="L25" s="97"/>
      <c r="M25" s="97">
        <v>1</v>
      </c>
      <c r="N25" s="97">
        <v>1</v>
      </c>
      <c r="O25" s="97">
        <v>2</v>
      </c>
      <c r="P25" s="97">
        <v>3</v>
      </c>
      <c r="Q25" s="97">
        <v>4</v>
      </c>
      <c r="R25" s="97"/>
      <c r="S25" s="97">
        <v>1</v>
      </c>
      <c r="T25" s="98">
        <v>1</v>
      </c>
      <c r="U25" s="96">
        <v>12</v>
      </c>
      <c r="V25" s="98">
        <v>11</v>
      </c>
      <c r="W25" s="234" t="str">
        <f>+BA25</f>
        <v/>
      </c>
      <c r="X25" s="8"/>
      <c r="Y25" s="8"/>
      <c r="AE25" s="8"/>
      <c r="AF25" s="8"/>
      <c r="AG25" s="8"/>
      <c r="AH25" s="8"/>
      <c r="AI25" s="8"/>
      <c r="AJ25" s="8"/>
      <c r="AK25" s="8"/>
      <c r="AL25" s="8"/>
      <c r="AM25" s="8"/>
      <c r="AN25" s="8"/>
      <c r="AO25" s="8"/>
      <c r="AW25" s="233"/>
      <c r="AX25" s="12"/>
      <c r="AY25" s="12"/>
      <c r="AZ25" s="12"/>
      <c r="BA25" s="69" t="str">
        <f>IF($C25&lt;&gt;($U25+$V25)," El número de casos revisados según sexo NO puede ser diferente al Total.","")</f>
        <v/>
      </c>
      <c r="BB25" s="9"/>
      <c r="BC25" s="9"/>
      <c r="BD25" s="70">
        <f>IF($C25&lt;&gt;($U25+$V25),1,0)</f>
        <v>0</v>
      </c>
      <c r="BE25" s="9"/>
      <c r="BF25" s="9"/>
      <c r="BG25" s="12"/>
      <c r="BH25" s="12"/>
      <c r="BI25" s="12"/>
      <c r="BJ25" s="230"/>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row>
    <row r="26" spans="1:90" s="11" customFormat="1" ht="30" customHeight="1" x14ac:dyDescent="0.2">
      <c r="A26" s="99" t="s">
        <v>50</v>
      </c>
      <c r="B26" s="99"/>
      <c r="C26" s="99"/>
      <c r="D26" s="57"/>
      <c r="E26" s="57"/>
      <c r="F26" s="57"/>
      <c r="G26" s="57"/>
      <c r="H26" s="57"/>
      <c r="I26" s="57"/>
      <c r="J26" s="57"/>
      <c r="K26" s="57"/>
      <c r="L26" s="57"/>
      <c r="M26" s="60"/>
      <c r="N26" s="4"/>
      <c r="O26" s="8"/>
      <c r="P26" s="8"/>
      <c r="Q26" s="8"/>
      <c r="R26" s="8"/>
      <c r="S26" s="8"/>
      <c r="T26" s="8"/>
      <c r="U26" s="8"/>
      <c r="V26" s="5"/>
      <c r="W26" s="8"/>
      <c r="X26" s="8"/>
      <c r="AD26" s="8"/>
      <c r="AE26" s="8"/>
      <c r="AF26" s="8"/>
      <c r="AG26" s="8"/>
      <c r="AH26" s="8"/>
      <c r="AI26" s="8"/>
      <c r="AJ26" s="8"/>
      <c r="AK26" s="8"/>
      <c r="AL26" s="8"/>
      <c r="AM26" s="8"/>
      <c r="AN26" s="8"/>
      <c r="AW26" s="230"/>
      <c r="AX26" s="12"/>
      <c r="AY26" s="12"/>
      <c r="AZ26" s="12"/>
      <c r="BA26" s="9"/>
      <c r="BB26" s="9"/>
      <c r="BC26" s="9"/>
      <c r="BD26" s="9"/>
      <c r="BE26" s="9"/>
      <c r="BF26" s="12"/>
      <c r="BG26" s="12"/>
      <c r="BH26" s="12"/>
      <c r="BI26" s="12"/>
      <c r="BJ26" s="230"/>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row>
    <row r="27" spans="1:90" s="11" customFormat="1" x14ac:dyDescent="0.2">
      <c r="A27" s="329" t="s">
        <v>51</v>
      </c>
      <c r="B27" s="330"/>
      <c r="C27" s="321" t="s">
        <v>21</v>
      </c>
      <c r="D27" s="344" t="s">
        <v>52</v>
      </c>
      <c r="E27" s="345"/>
      <c r="F27" s="3"/>
      <c r="G27" s="3"/>
      <c r="H27" s="3"/>
      <c r="I27" s="3"/>
      <c r="J27" s="3"/>
      <c r="K27" s="100"/>
      <c r="O27" s="8"/>
      <c r="P27" s="8"/>
      <c r="Q27" s="8"/>
      <c r="R27" s="8"/>
      <c r="S27" s="8"/>
      <c r="T27" s="8"/>
      <c r="U27" s="8"/>
      <c r="V27" s="5"/>
      <c r="W27" s="8"/>
      <c r="X27" s="8"/>
      <c r="AD27" s="8"/>
      <c r="AE27" s="8"/>
      <c r="AF27" s="8"/>
      <c r="AG27" s="8"/>
      <c r="AH27" s="8"/>
      <c r="AI27" s="8"/>
      <c r="AJ27" s="8"/>
      <c r="AK27" s="8"/>
      <c r="AL27" s="8"/>
      <c r="AM27" s="8"/>
      <c r="AN27" s="8"/>
      <c r="AO27" s="8"/>
      <c r="AW27" s="230"/>
      <c r="AX27" s="12"/>
      <c r="AY27" s="12"/>
      <c r="AZ27" s="12"/>
      <c r="BA27" s="9"/>
      <c r="BB27" s="9"/>
      <c r="BC27" s="9"/>
      <c r="BD27" s="9"/>
      <c r="BE27" s="9"/>
      <c r="BF27" s="12"/>
      <c r="BG27" s="12"/>
      <c r="BH27" s="12"/>
      <c r="BI27" s="12"/>
      <c r="BJ27" s="230"/>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row>
    <row r="28" spans="1:90" s="11" customFormat="1" ht="15" customHeight="1" x14ac:dyDescent="0.2">
      <c r="A28" s="331"/>
      <c r="B28" s="332"/>
      <c r="C28" s="322"/>
      <c r="D28" s="240" t="s">
        <v>22</v>
      </c>
      <c r="E28" s="241" t="s">
        <v>20</v>
      </c>
      <c r="F28" s="3"/>
      <c r="G28" s="3"/>
      <c r="H28" s="3"/>
      <c r="I28" s="3"/>
      <c r="J28" s="3"/>
      <c r="K28" s="100"/>
      <c r="O28" s="8"/>
      <c r="P28" s="8"/>
      <c r="Q28" s="8"/>
      <c r="R28" s="8"/>
      <c r="S28" s="8"/>
      <c r="T28" s="8"/>
      <c r="U28" s="8"/>
      <c r="V28" s="5"/>
      <c r="W28" s="8"/>
      <c r="X28" s="8"/>
      <c r="AD28" s="8"/>
      <c r="AE28" s="8"/>
      <c r="AF28" s="8"/>
      <c r="AG28" s="8"/>
      <c r="AH28" s="8"/>
      <c r="AI28" s="8"/>
      <c r="AJ28" s="8"/>
      <c r="AK28" s="8"/>
      <c r="AL28" s="8"/>
      <c r="AM28" s="8"/>
      <c r="AN28" s="8"/>
      <c r="AO28" s="8"/>
      <c r="AW28" s="230"/>
      <c r="AX28" s="12"/>
      <c r="AY28" s="12"/>
      <c r="AZ28" s="12"/>
      <c r="BA28" s="9"/>
      <c r="BB28" s="9"/>
      <c r="BC28" s="9"/>
      <c r="BD28" s="9"/>
      <c r="BE28" s="9"/>
      <c r="BF28" s="12"/>
      <c r="BG28" s="12"/>
      <c r="BH28" s="12"/>
      <c r="BI28" s="12"/>
      <c r="BJ28" s="230"/>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row>
    <row r="29" spans="1:90" s="11" customFormat="1" ht="15.75" customHeight="1" x14ac:dyDescent="0.2">
      <c r="A29" s="342" t="s">
        <v>53</v>
      </c>
      <c r="B29" s="343"/>
      <c r="C29" s="103">
        <f t="shared" ref="C29:C34" si="9">SUM(D29:E29)</f>
        <v>0</v>
      </c>
      <c r="D29" s="104">
        <f>+D30+D31</f>
        <v>0</v>
      </c>
      <c r="E29" s="105">
        <f>+E30+E31</f>
        <v>0</v>
      </c>
      <c r="F29" s="106"/>
      <c r="G29" s="107"/>
      <c r="H29" s="107"/>
      <c r="I29" s="23"/>
      <c r="J29" s="23"/>
      <c r="K29" s="100"/>
      <c r="O29" s="8"/>
      <c r="P29" s="8"/>
      <c r="Q29" s="8"/>
      <c r="R29" s="8"/>
      <c r="S29" s="8"/>
      <c r="T29" s="8"/>
      <c r="U29" s="8"/>
      <c r="V29" s="5"/>
      <c r="W29" s="8"/>
      <c r="X29" s="8"/>
      <c r="AD29" s="8"/>
      <c r="AE29" s="8"/>
      <c r="AF29" s="8"/>
      <c r="AG29" s="8"/>
      <c r="AH29" s="8"/>
      <c r="AI29" s="8"/>
      <c r="AJ29" s="8"/>
      <c r="AK29" s="8"/>
      <c r="AL29" s="8"/>
      <c r="AM29" s="8"/>
      <c r="AN29" s="8"/>
      <c r="AO29" s="8"/>
      <c r="AW29" s="230"/>
      <c r="AX29" s="12"/>
      <c r="AY29" s="12"/>
      <c r="AZ29" s="12"/>
      <c r="BA29" s="12"/>
      <c r="BB29" s="12"/>
      <c r="BC29" s="12"/>
      <c r="BD29" s="12"/>
      <c r="BE29" s="9"/>
      <c r="BF29" s="12"/>
      <c r="BG29" s="12"/>
      <c r="BH29" s="12"/>
      <c r="BI29" s="12"/>
      <c r="BJ29" s="230"/>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row>
    <row r="30" spans="1:90" s="11" customFormat="1" ht="15.75" customHeight="1" x14ac:dyDescent="0.2">
      <c r="A30" s="338" t="s">
        <v>36</v>
      </c>
      <c r="B30" s="339"/>
      <c r="C30" s="108">
        <f t="shared" si="9"/>
        <v>0</v>
      </c>
      <c r="D30" s="24"/>
      <c r="E30" s="74"/>
      <c r="F30" s="109" t="str">
        <f>$BA30&amp;" "&amp;$BB30&amp;""</f>
        <v xml:space="preserve"> </v>
      </c>
      <c r="G30" s="107"/>
      <c r="H30" s="107"/>
      <c r="I30" s="23"/>
      <c r="K30" s="100"/>
      <c r="O30" s="8"/>
      <c r="P30" s="8"/>
      <c r="Q30" s="8"/>
      <c r="R30" s="8"/>
      <c r="S30" s="8"/>
      <c r="T30" s="8"/>
      <c r="U30" s="8"/>
      <c r="V30" s="5"/>
      <c r="W30" s="8"/>
      <c r="X30" s="8"/>
      <c r="AD30" s="8"/>
      <c r="AE30" s="8"/>
      <c r="AF30" s="8"/>
      <c r="AG30" s="8"/>
      <c r="AH30" s="8"/>
      <c r="AI30" s="8"/>
      <c r="AJ30" s="8"/>
      <c r="AK30" s="8"/>
      <c r="AL30" s="8"/>
      <c r="AM30" s="8"/>
      <c r="AN30" s="8"/>
      <c r="AO30" s="8"/>
      <c r="AW30" s="230"/>
      <c r="AX30" s="12"/>
      <c r="AY30" s="12"/>
      <c r="AZ30" s="12"/>
      <c r="BA30" s="69" t="str">
        <f>IF($C30+$C33&lt;=$C11,"","Las consultas por médico en extensión horaria NO pueden ser mayor que el Total de consultas de sección A.1.")</f>
        <v/>
      </c>
      <c r="BB30" s="69" t="str">
        <f>IF($D30+$E30&lt;&gt;$C30,"Las consultas según sexo NO pueden ser diferente al Total.","")</f>
        <v/>
      </c>
      <c r="BC30" s="69"/>
      <c r="BD30" s="70">
        <f>IF($C30+$C33&lt;=$C11,0,1)</f>
        <v>0</v>
      </c>
      <c r="BE30" s="70">
        <f>IF($D30+$E30&lt;&gt;$C30,1,0)</f>
        <v>0</v>
      </c>
      <c r="BF30" s="70"/>
      <c r="BG30" s="12"/>
      <c r="BH30" s="12"/>
      <c r="BI30" s="12"/>
      <c r="BJ30" s="230"/>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row>
    <row r="31" spans="1:90" s="11" customFormat="1" ht="15.75" customHeight="1" x14ac:dyDescent="0.2">
      <c r="A31" s="340" t="s">
        <v>41</v>
      </c>
      <c r="B31" s="341"/>
      <c r="C31" s="110">
        <f t="shared" si="9"/>
        <v>0</v>
      </c>
      <c r="D31" s="25"/>
      <c r="E31" s="78"/>
      <c r="F31" s="109" t="str">
        <f>$BA31&amp;" "&amp;$BB31&amp;""</f>
        <v xml:space="preserve"> </v>
      </c>
      <c r="G31" s="107"/>
      <c r="H31" s="107"/>
      <c r="I31" s="23"/>
      <c r="J31" s="23"/>
      <c r="K31" s="100"/>
      <c r="O31" s="8"/>
      <c r="P31" s="8"/>
      <c r="Q31" s="8"/>
      <c r="R31" s="8"/>
      <c r="S31" s="8"/>
      <c r="T31" s="8"/>
      <c r="U31" s="8"/>
      <c r="V31" s="5"/>
      <c r="W31" s="8"/>
      <c r="X31" s="8"/>
      <c r="AD31" s="8"/>
      <c r="AE31" s="8"/>
      <c r="AF31" s="8"/>
      <c r="AG31" s="8"/>
      <c r="AH31" s="8"/>
      <c r="AI31" s="8"/>
      <c r="AJ31" s="8"/>
      <c r="AK31" s="8"/>
      <c r="AL31" s="8"/>
      <c r="AM31" s="8"/>
      <c r="AN31" s="8"/>
      <c r="AO31" s="8"/>
      <c r="AW31" s="230"/>
      <c r="AX31" s="12"/>
      <c r="AY31" s="12"/>
      <c r="AZ31" s="12"/>
      <c r="BA31" s="69" t="str">
        <f>IF($C31+$C34&lt;=SUM($C12:$C19),"","Las consultas por otros profesionales en extensión horaria NO pueden ser mayor que el Total de consultas de sección A.1.")</f>
        <v/>
      </c>
      <c r="BB31" s="69" t="str">
        <f>IF(D31+E31&lt;&gt;C31,"Las consultas según sexo NO pueden ser diferente al Total.","")</f>
        <v/>
      </c>
      <c r="BC31" s="12"/>
      <c r="BD31" s="70">
        <f>IF($C31+$C34&lt;=SUM($C12:$C19),0,1)</f>
        <v>0</v>
      </c>
      <c r="BE31" s="70">
        <f>IF($D31+$E31&lt;&gt;$C31,1,0)</f>
        <v>0</v>
      </c>
      <c r="BF31" s="12"/>
      <c r="BG31" s="12"/>
      <c r="BH31" s="12"/>
      <c r="BI31" s="12"/>
      <c r="BJ31" s="230"/>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row>
    <row r="32" spans="1:90" s="11" customFormat="1" ht="15.75" customHeight="1" x14ac:dyDescent="0.2">
      <c r="A32" s="342" t="s">
        <v>54</v>
      </c>
      <c r="B32" s="343"/>
      <c r="C32" s="103">
        <f t="shared" si="9"/>
        <v>0</v>
      </c>
      <c r="D32" s="104">
        <f>+D33+D34</f>
        <v>0</v>
      </c>
      <c r="E32" s="105">
        <f>+E33+E34</f>
        <v>0</v>
      </c>
      <c r="F32" s="111"/>
      <c r="G32" s="107"/>
      <c r="H32" s="107"/>
      <c r="I32" s="23"/>
      <c r="J32" s="23"/>
      <c r="K32" s="100"/>
      <c r="O32" s="8"/>
      <c r="P32" s="8"/>
      <c r="Q32" s="8"/>
      <c r="R32" s="8"/>
      <c r="S32" s="8"/>
      <c r="T32" s="8"/>
      <c r="U32" s="8"/>
      <c r="V32" s="5"/>
      <c r="W32" s="8"/>
      <c r="X32" s="8"/>
      <c r="AD32" s="8"/>
      <c r="AE32" s="8"/>
      <c r="AF32" s="8"/>
      <c r="AG32" s="8"/>
      <c r="AH32" s="8"/>
      <c r="AI32" s="8"/>
      <c r="AJ32" s="8"/>
      <c r="AK32" s="8"/>
      <c r="AL32" s="8"/>
      <c r="AM32" s="8"/>
      <c r="AN32" s="8"/>
      <c r="AO32" s="8"/>
      <c r="AW32" s="230"/>
      <c r="AX32" s="12"/>
      <c r="AY32" s="12"/>
      <c r="AZ32" s="12"/>
      <c r="BA32" s="12"/>
      <c r="BB32" s="12"/>
      <c r="BC32" s="12"/>
      <c r="BD32" s="12"/>
      <c r="BE32" s="12"/>
      <c r="BF32" s="12"/>
      <c r="BG32" s="12"/>
      <c r="BH32" s="12"/>
      <c r="BI32" s="12"/>
      <c r="BJ32" s="230"/>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row>
    <row r="33" spans="1:89" s="11" customFormat="1" ht="15.75" customHeight="1" x14ac:dyDescent="0.2">
      <c r="A33" s="338" t="s">
        <v>36</v>
      </c>
      <c r="B33" s="339"/>
      <c r="C33" s="108">
        <f t="shared" si="9"/>
        <v>0</v>
      </c>
      <c r="D33" s="24"/>
      <c r="E33" s="74"/>
      <c r="F33" s="109" t="str">
        <f>$BA30&amp;" "&amp;$BB33&amp;""</f>
        <v xml:space="preserve"> </v>
      </c>
      <c r="G33" s="107"/>
      <c r="H33" s="107"/>
      <c r="I33" s="23"/>
      <c r="J33" s="23"/>
      <c r="K33" s="100"/>
      <c r="L33" s="100"/>
      <c r="M33" s="60"/>
      <c r="N33" s="23"/>
      <c r="O33" s="8"/>
      <c r="P33" s="8"/>
      <c r="Q33" s="8"/>
      <c r="R33" s="8"/>
      <c r="S33" s="8"/>
      <c r="T33" s="8"/>
      <c r="U33" s="8"/>
      <c r="V33" s="5"/>
      <c r="W33" s="8"/>
      <c r="X33" s="8"/>
      <c r="AD33" s="8"/>
      <c r="AE33" s="8"/>
      <c r="AF33" s="8"/>
      <c r="AG33" s="8"/>
      <c r="AH33" s="8"/>
      <c r="AI33" s="8"/>
      <c r="AJ33" s="8"/>
      <c r="AK33" s="8"/>
      <c r="AL33" s="8"/>
      <c r="AM33" s="8"/>
      <c r="AN33" s="8"/>
      <c r="AO33" s="8"/>
      <c r="AW33" s="230"/>
      <c r="AX33" s="12"/>
      <c r="AY33" s="12"/>
      <c r="AZ33" s="12"/>
      <c r="BA33" s="12"/>
      <c r="BB33" s="69" t="str">
        <f>IF(D33+E33&lt;&gt;C33,"Las consultas según sexo NO pueden ser diferente al Total.","")</f>
        <v/>
      </c>
      <c r="BC33" s="12"/>
      <c r="BD33" s="12"/>
      <c r="BE33" s="70">
        <f>IF($D33+$E33&lt;&gt;$C33,1,0)</f>
        <v>0</v>
      </c>
      <c r="BF33" s="12"/>
      <c r="BG33" s="12"/>
      <c r="BH33" s="12"/>
      <c r="BI33" s="12"/>
      <c r="BJ33" s="230"/>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row>
    <row r="34" spans="1:89" s="11" customFormat="1" ht="15.75" customHeight="1" x14ac:dyDescent="0.2">
      <c r="A34" s="346" t="s">
        <v>41</v>
      </c>
      <c r="B34" s="347"/>
      <c r="C34" s="112">
        <f t="shared" si="9"/>
        <v>0</v>
      </c>
      <c r="D34" s="26"/>
      <c r="E34" s="89"/>
      <c r="F34" s="109" t="str">
        <f>$BA31&amp;" "&amp;$BB34&amp;""</f>
        <v xml:space="preserve"> </v>
      </c>
      <c r="G34" s="107"/>
      <c r="H34" s="107"/>
      <c r="I34" s="23"/>
      <c r="J34" s="23"/>
      <c r="K34" s="100"/>
      <c r="L34" s="100"/>
      <c r="M34" s="60"/>
      <c r="N34" s="23"/>
      <c r="O34" s="8"/>
      <c r="P34" s="8"/>
      <c r="Q34" s="8"/>
      <c r="R34" s="8"/>
      <c r="S34" s="8"/>
      <c r="T34" s="8"/>
      <c r="U34" s="8"/>
      <c r="V34" s="5"/>
      <c r="W34" s="8"/>
      <c r="X34" s="8"/>
      <c r="AD34" s="8"/>
      <c r="AE34" s="8"/>
      <c r="AF34" s="8"/>
      <c r="AG34" s="8"/>
      <c r="AH34" s="8"/>
      <c r="AI34" s="8"/>
      <c r="AJ34" s="8"/>
      <c r="AK34" s="8"/>
      <c r="AL34" s="8"/>
      <c r="AM34" s="8"/>
      <c r="AN34" s="8"/>
      <c r="AO34" s="8"/>
      <c r="AW34" s="230"/>
      <c r="AX34" s="12"/>
      <c r="AY34" s="12"/>
      <c r="AZ34" s="12"/>
      <c r="BA34" s="12"/>
      <c r="BB34" s="69" t="str">
        <f>IF(D34+E34&lt;&gt;C34,"Las consultas según sexo NO pueden ser diferente al Total.","")</f>
        <v/>
      </c>
      <c r="BC34" s="12"/>
      <c r="BD34" s="12"/>
      <c r="BE34" s="70">
        <f>IF($D34+$E34&lt;&gt;$C34,1,0)</f>
        <v>0</v>
      </c>
      <c r="BF34" s="12"/>
      <c r="BG34" s="12"/>
      <c r="BH34" s="12"/>
      <c r="BI34" s="12"/>
      <c r="BJ34" s="230"/>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row>
    <row r="35" spans="1:89" s="8" customFormat="1" ht="30" customHeight="1" x14ac:dyDescent="0.2">
      <c r="A35" s="53" t="s">
        <v>55</v>
      </c>
      <c r="B35" s="54"/>
      <c r="C35" s="10"/>
      <c r="D35" s="10"/>
      <c r="E35" s="10"/>
      <c r="F35" s="10"/>
      <c r="G35" s="10"/>
      <c r="H35" s="10"/>
      <c r="I35" s="55"/>
      <c r="J35" s="54"/>
      <c r="K35" s="58"/>
      <c r="L35" s="58"/>
      <c r="M35" s="60"/>
      <c r="N35" s="4"/>
      <c r="V35" s="5"/>
      <c r="AW35" s="230"/>
      <c r="AX35" s="9"/>
      <c r="AY35" s="9"/>
      <c r="AZ35" s="9"/>
      <c r="BA35" s="12"/>
      <c r="BB35" s="9"/>
      <c r="BC35" s="12"/>
      <c r="BD35" s="12"/>
      <c r="BE35" s="9"/>
      <c r="BF35" s="9"/>
      <c r="BG35" s="9"/>
      <c r="BH35" s="9"/>
      <c r="BI35" s="9"/>
      <c r="BJ35" s="230"/>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row>
    <row r="36" spans="1:89" s="8" customFormat="1" ht="30" customHeight="1" x14ac:dyDescent="0.2">
      <c r="A36" s="57" t="s">
        <v>56</v>
      </c>
      <c r="B36" s="58"/>
      <c r="C36" s="58"/>
      <c r="D36" s="58"/>
      <c r="E36" s="58"/>
      <c r="F36" s="58"/>
      <c r="G36" s="58"/>
      <c r="H36" s="58"/>
      <c r="I36" s="58"/>
      <c r="J36" s="58"/>
      <c r="K36" s="58"/>
      <c r="L36" s="58"/>
      <c r="M36" s="60"/>
      <c r="N36" s="60"/>
      <c r="V36" s="5"/>
      <c r="AW36" s="230"/>
      <c r="AX36" s="9"/>
      <c r="AY36" s="9"/>
      <c r="AZ36" s="9"/>
      <c r="BA36" s="9"/>
      <c r="BB36" s="9"/>
      <c r="BC36" s="9"/>
      <c r="BD36" s="9"/>
      <c r="BE36" s="9"/>
      <c r="BF36" s="9"/>
      <c r="BG36" s="9"/>
      <c r="BH36" s="9"/>
      <c r="BI36" s="9"/>
      <c r="BJ36" s="230"/>
      <c r="BK36" s="9"/>
      <c r="BL36" s="9"/>
      <c r="BM36" s="9"/>
      <c r="BN36" s="9"/>
      <c r="BO36" s="9"/>
      <c r="BP36" s="9"/>
      <c r="BQ36" s="9"/>
      <c r="BR36" s="9"/>
      <c r="BS36" s="9"/>
      <c r="BT36" s="9"/>
      <c r="BU36" s="9"/>
      <c r="BV36" s="9"/>
      <c r="BW36" s="9"/>
      <c r="BX36" s="9"/>
      <c r="BY36" s="9"/>
      <c r="BZ36" s="9"/>
      <c r="CA36" s="9"/>
      <c r="CB36" s="9"/>
      <c r="CC36" s="9"/>
      <c r="CD36" s="9"/>
      <c r="CE36" s="9"/>
      <c r="CF36" s="9"/>
      <c r="CG36" s="9"/>
      <c r="CH36" s="9"/>
      <c r="CI36" s="9"/>
      <c r="CJ36" s="9"/>
      <c r="CK36" s="9"/>
    </row>
    <row r="37" spans="1:89" s="11" customFormat="1" ht="15" customHeight="1" x14ac:dyDescent="0.15">
      <c r="A37" s="348" t="s">
        <v>30</v>
      </c>
      <c r="B37" s="348" t="s">
        <v>31</v>
      </c>
      <c r="C37" s="321" t="s">
        <v>32</v>
      </c>
      <c r="D37" s="326" t="s">
        <v>23</v>
      </c>
      <c r="E37" s="327"/>
      <c r="F37" s="327"/>
      <c r="G37" s="327"/>
      <c r="H37" s="327"/>
      <c r="I37" s="327"/>
      <c r="J37" s="327"/>
      <c r="K37" s="327"/>
      <c r="L37" s="327"/>
      <c r="M37" s="327"/>
      <c r="N37" s="327"/>
      <c r="O37" s="327"/>
      <c r="P37" s="327"/>
      <c r="Q37" s="327"/>
      <c r="R37" s="327"/>
      <c r="S37" s="327"/>
      <c r="T37" s="328"/>
      <c r="U37" s="326" t="s">
        <v>1</v>
      </c>
      <c r="V37" s="328"/>
      <c r="W37" s="321" t="s">
        <v>34</v>
      </c>
      <c r="X37" s="8"/>
      <c r="AD37" s="8"/>
      <c r="AE37" s="8"/>
      <c r="AF37" s="8"/>
      <c r="AG37" s="8"/>
      <c r="AH37" s="8"/>
      <c r="AI37" s="8"/>
      <c r="AJ37" s="8"/>
      <c r="AK37" s="8"/>
      <c r="AL37" s="8"/>
      <c r="AM37" s="8"/>
      <c r="AN37" s="8"/>
      <c r="AO37" s="8"/>
      <c r="AP37" s="8"/>
      <c r="AQ37" s="8"/>
      <c r="AR37" s="8"/>
      <c r="AS37" s="8"/>
      <c r="AT37" s="8"/>
      <c r="AU37" s="8"/>
      <c r="AV37" s="8"/>
      <c r="AW37" s="230"/>
      <c r="AX37" s="9"/>
      <c r="AY37" s="9"/>
      <c r="AZ37" s="9"/>
      <c r="BA37" s="9"/>
      <c r="BB37" s="9"/>
      <c r="BC37" s="9"/>
      <c r="BD37" s="9"/>
      <c r="BE37" s="9"/>
      <c r="BF37" s="9"/>
      <c r="BG37" s="9"/>
      <c r="BH37" s="9"/>
      <c r="BI37" s="9"/>
      <c r="BJ37" s="230"/>
      <c r="BK37" s="9"/>
      <c r="BL37" s="9"/>
      <c r="BM37" s="9"/>
      <c r="BN37" s="9"/>
      <c r="BO37" s="9"/>
      <c r="BP37" s="12"/>
      <c r="BQ37" s="12"/>
      <c r="BR37" s="12"/>
      <c r="BS37" s="12"/>
      <c r="BT37" s="12"/>
      <c r="BU37" s="12"/>
      <c r="BV37" s="12"/>
      <c r="BW37" s="12"/>
      <c r="BX37" s="12"/>
      <c r="BY37" s="12"/>
      <c r="BZ37" s="12"/>
      <c r="CA37" s="12"/>
      <c r="CB37" s="12"/>
      <c r="CC37" s="12"/>
      <c r="CD37" s="12"/>
      <c r="CE37" s="12"/>
      <c r="CF37" s="12"/>
      <c r="CG37" s="12"/>
      <c r="CH37" s="12"/>
      <c r="CI37" s="12"/>
      <c r="CJ37" s="12"/>
      <c r="CK37" s="12"/>
    </row>
    <row r="38" spans="1:89" s="11" customFormat="1" ht="21" customHeight="1" x14ac:dyDescent="0.15">
      <c r="A38" s="349"/>
      <c r="B38" s="349"/>
      <c r="C38" s="322"/>
      <c r="D38" s="93" t="s">
        <v>2</v>
      </c>
      <c r="E38" s="61" t="s">
        <v>3</v>
      </c>
      <c r="F38" s="13" t="s">
        <v>4</v>
      </c>
      <c r="G38" s="13" t="s">
        <v>5</v>
      </c>
      <c r="H38" s="13" t="s">
        <v>6</v>
      </c>
      <c r="I38" s="14" t="s">
        <v>7</v>
      </c>
      <c r="J38" s="14" t="s">
        <v>8</v>
      </c>
      <c r="K38" s="14" t="s">
        <v>9</v>
      </c>
      <c r="L38" s="14" t="s">
        <v>10</v>
      </c>
      <c r="M38" s="14" t="s">
        <v>11</v>
      </c>
      <c r="N38" s="14" t="s">
        <v>12</v>
      </c>
      <c r="O38" s="14" t="s">
        <v>13</v>
      </c>
      <c r="P38" s="14" t="s">
        <v>14</v>
      </c>
      <c r="Q38" s="14" t="s">
        <v>15</v>
      </c>
      <c r="R38" s="14" t="s">
        <v>16</v>
      </c>
      <c r="S38" s="14" t="s">
        <v>17</v>
      </c>
      <c r="T38" s="15" t="s">
        <v>18</v>
      </c>
      <c r="U38" s="62" t="s">
        <v>19</v>
      </c>
      <c r="V38" s="94" t="s">
        <v>20</v>
      </c>
      <c r="W38" s="322"/>
      <c r="X38" s="8"/>
      <c r="AD38" s="8"/>
      <c r="AE38" s="8"/>
      <c r="AF38" s="8"/>
      <c r="AG38" s="8"/>
      <c r="AH38" s="8"/>
      <c r="AI38" s="8"/>
      <c r="AJ38" s="8"/>
      <c r="AK38" s="8"/>
      <c r="AL38" s="8"/>
      <c r="AM38" s="8"/>
      <c r="AN38" s="8"/>
      <c r="AO38" s="8"/>
      <c r="AP38" s="8"/>
      <c r="AQ38" s="8"/>
      <c r="AR38" s="8"/>
      <c r="AS38" s="8"/>
      <c r="AT38" s="8"/>
      <c r="AU38" s="8"/>
      <c r="AV38" s="8"/>
      <c r="AW38" s="230"/>
      <c r="AX38" s="9"/>
      <c r="AY38" s="9"/>
      <c r="AZ38" s="9"/>
      <c r="BA38" s="9"/>
      <c r="BB38" s="9"/>
      <c r="BC38" s="9"/>
      <c r="BD38" s="9"/>
      <c r="BE38" s="9"/>
      <c r="BF38" s="9"/>
      <c r="BG38" s="9"/>
      <c r="BH38" s="9"/>
      <c r="BI38" s="9"/>
      <c r="BJ38" s="230"/>
      <c r="BK38" s="9"/>
      <c r="BL38" s="9"/>
      <c r="BM38" s="9"/>
      <c r="BN38" s="9"/>
      <c r="BO38" s="9"/>
      <c r="BP38" s="12"/>
      <c r="BQ38" s="12"/>
      <c r="BR38" s="12"/>
      <c r="BS38" s="12"/>
      <c r="BT38" s="12"/>
      <c r="BU38" s="12"/>
      <c r="BV38" s="12"/>
      <c r="BW38" s="12"/>
      <c r="BX38" s="12"/>
      <c r="BY38" s="12"/>
      <c r="BZ38" s="12"/>
      <c r="CA38" s="12"/>
      <c r="CB38" s="12"/>
      <c r="CC38" s="12"/>
      <c r="CD38" s="12"/>
      <c r="CE38" s="12"/>
      <c r="CF38" s="12"/>
      <c r="CG38" s="12"/>
      <c r="CH38" s="12"/>
      <c r="CI38" s="12"/>
      <c r="CJ38" s="12"/>
      <c r="CK38" s="12"/>
    </row>
    <row r="39" spans="1:89" s="11" customFormat="1" ht="18.75" customHeight="1" x14ac:dyDescent="0.15">
      <c r="A39" s="333" t="s">
        <v>57</v>
      </c>
      <c r="B39" s="63" t="s">
        <v>36</v>
      </c>
      <c r="C39" s="113">
        <f t="shared" ref="C39:C48" si="10">SUM(D39:T39)</f>
        <v>0</v>
      </c>
      <c r="D39" s="72"/>
      <c r="E39" s="72"/>
      <c r="F39" s="73"/>
      <c r="G39" s="73"/>
      <c r="H39" s="73"/>
      <c r="I39" s="73"/>
      <c r="J39" s="73"/>
      <c r="K39" s="73"/>
      <c r="L39" s="73"/>
      <c r="M39" s="73"/>
      <c r="N39" s="73"/>
      <c r="O39" s="73"/>
      <c r="P39" s="73"/>
      <c r="Q39" s="73"/>
      <c r="R39" s="73"/>
      <c r="S39" s="73"/>
      <c r="T39" s="74"/>
      <c r="U39" s="24"/>
      <c r="V39" s="74"/>
      <c r="W39" s="75"/>
      <c r="X39" s="27" t="str">
        <f>+BA39&amp;BB39&amp;BC39</f>
        <v/>
      </c>
      <c r="AD39" s="8"/>
      <c r="AE39" s="8"/>
      <c r="AF39" s="8"/>
      <c r="AG39" s="8"/>
      <c r="AH39" s="8"/>
      <c r="AI39" s="8"/>
      <c r="AJ39" s="8"/>
      <c r="AK39" s="8"/>
      <c r="AL39" s="8"/>
      <c r="AM39" s="8"/>
      <c r="AN39" s="8"/>
      <c r="AO39" s="8"/>
      <c r="AP39" s="8"/>
      <c r="AQ39" s="8"/>
      <c r="AR39" s="8"/>
      <c r="AS39" s="8"/>
      <c r="AT39" s="8"/>
      <c r="AU39" s="8"/>
      <c r="AV39" s="8"/>
      <c r="AW39" s="230"/>
      <c r="AX39" s="9"/>
      <c r="AY39" s="9"/>
      <c r="AZ39" s="9"/>
      <c r="BA39" s="69" t="str">
        <f>IF($C39&lt;&gt;($U39+$V39)," El número consultas según sexo NO puede ser diferente al Total.","")</f>
        <v/>
      </c>
      <c r="BB39" s="69" t="str">
        <f>IF($C39=0,"",IF($W39="",IF($C39="",""," No olvide escribir la columna Beneficiarios."),""))</f>
        <v/>
      </c>
      <c r="BC39" s="69" t="str">
        <f>IF($C39&lt;$W39," El número de Beneficiarios NO puede ser mayor que el Total.","")</f>
        <v/>
      </c>
      <c r="BD39" s="70">
        <f>IF($C39&lt;&gt;($U39+$V39),1,0)</f>
        <v>0</v>
      </c>
      <c r="BE39" s="70">
        <f>IF($C39&lt;$W39,1,0)</f>
        <v>0</v>
      </c>
      <c r="BF39" s="70" t="str">
        <f>IF($C39=0,"",IF($W39="",IF($C39="","",1),0))</f>
        <v/>
      </c>
      <c r="BG39" s="9"/>
      <c r="BH39" s="9"/>
      <c r="BI39" s="9"/>
      <c r="BJ39" s="230"/>
      <c r="BK39" s="9"/>
      <c r="BL39" s="9"/>
      <c r="BM39" s="9"/>
      <c r="BN39" s="9"/>
      <c r="BO39" s="9"/>
      <c r="BP39" s="12"/>
      <c r="BQ39" s="12"/>
      <c r="BR39" s="12"/>
      <c r="BS39" s="12"/>
      <c r="BT39" s="12"/>
      <c r="BU39" s="12"/>
      <c r="BV39" s="12"/>
      <c r="BW39" s="12"/>
      <c r="BX39" s="12"/>
      <c r="BY39" s="12"/>
      <c r="BZ39" s="12"/>
      <c r="CA39" s="12"/>
      <c r="CB39" s="12"/>
      <c r="CC39" s="12"/>
      <c r="CD39" s="12"/>
      <c r="CE39" s="12"/>
      <c r="CF39" s="12"/>
      <c r="CG39" s="12"/>
      <c r="CH39" s="12"/>
      <c r="CI39" s="12"/>
      <c r="CJ39" s="12"/>
      <c r="CK39" s="12"/>
    </row>
    <row r="40" spans="1:89" s="11" customFormat="1" ht="15.75" customHeight="1" x14ac:dyDescent="0.15">
      <c r="A40" s="334"/>
      <c r="B40" s="71" t="s">
        <v>37</v>
      </c>
      <c r="C40" s="17">
        <f t="shared" si="10"/>
        <v>83</v>
      </c>
      <c r="D40" s="72">
        <v>8</v>
      </c>
      <c r="E40" s="72">
        <v>19</v>
      </c>
      <c r="F40" s="73">
        <v>19</v>
      </c>
      <c r="G40" s="73">
        <v>7</v>
      </c>
      <c r="H40" s="73">
        <v>4</v>
      </c>
      <c r="I40" s="73">
        <v>3</v>
      </c>
      <c r="J40" s="73">
        <v>4</v>
      </c>
      <c r="K40" s="73">
        <v>2</v>
      </c>
      <c r="L40" s="73">
        <v>3</v>
      </c>
      <c r="M40" s="73">
        <v>7</v>
      </c>
      <c r="N40" s="73">
        <v>3</v>
      </c>
      <c r="O40" s="73"/>
      <c r="P40" s="73">
        <v>2</v>
      </c>
      <c r="Q40" s="73">
        <v>2</v>
      </c>
      <c r="R40" s="73"/>
      <c r="S40" s="73"/>
      <c r="T40" s="74"/>
      <c r="U40" s="24">
        <v>44</v>
      </c>
      <c r="V40" s="74">
        <v>39</v>
      </c>
      <c r="W40" s="75">
        <v>83</v>
      </c>
      <c r="X40" s="27" t="str">
        <f t="shared" ref="X40:X48" si="11">+BA40&amp;BB40&amp;BC40</f>
        <v/>
      </c>
      <c r="AD40" s="8"/>
      <c r="AE40" s="8"/>
      <c r="AF40" s="8"/>
      <c r="AG40" s="8"/>
      <c r="AH40" s="8"/>
      <c r="AI40" s="8"/>
      <c r="AJ40" s="8"/>
      <c r="AK40" s="8"/>
      <c r="AL40" s="8"/>
      <c r="AM40" s="8"/>
      <c r="AN40" s="8"/>
      <c r="AO40" s="8"/>
      <c r="AP40" s="8"/>
      <c r="AQ40" s="8"/>
      <c r="AR40" s="8"/>
      <c r="AS40" s="8"/>
      <c r="AT40" s="8"/>
      <c r="AU40" s="8"/>
      <c r="AV40" s="8"/>
      <c r="AW40" s="230"/>
      <c r="AX40" s="9"/>
      <c r="AY40" s="9"/>
      <c r="AZ40" s="9"/>
      <c r="BA40" s="69" t="str">
        <f t="shared" ref="BA40:BA48" si="12">IF($C40&lt;&gt;($U40+$V40)," El número consultas según sexo NO puede ser diferente al Total.","")</f>
        <v/>
      </c>
      <c r="BB40" s="69" t="str">
        <f t="shared" ref="BB40:BB48" si="13">IF($C40=0,"",IF($W40="",IF($C40="",""," No olvide escribir la columna Beneficiarios."),""))</f>
        <v/>
      </c>
      <c r="BC40" s="69" t="str">
        <f t="shared" ref="BC40:BC48" si="14">IF($C40&lt;$W40," El número de Beneficiarios NO puede ser mayor que el Total.","")</f>
        <v/>
      </c>
      <c r="BD40" s="70">
        <f t="shared" ref="BD40:BD48" si="15">IF($C40&lt;&gt;($U40+$V40),1,0)</f>
        <v>0</v>
      </c>
      <c r="BE40" s="70">
        <f t="shared" ref="BE40:BE48" si="16">IF($C40&lt;$W40,1,0)</f>
        <v>0</v>
      </c>
      <c r="BF40" s="70">
        <f t="shared" ref="BF40:BF48" si="17">IF($C40=0,"",IF($W40="",IF($C40="","",1),0))</f>
        <v>0</v>
      </c>
      <c r="BG40" s="9"/>
      <c r="BH40" s="9"/>
      <c r="BI40" s="9"/>
      <c r="BJ40" s="230"/>
      <c r="BK40" s="9"/>
      <c r="BL40" s="9"/>
      <c r="BM40" s="9"/>
      <c r="BN40" s="9"/>
      <c r="BO40" s="9"/>
      <c r="BP40" s="12"/>
      <c r="BQ40" s="12"/>
      <c r="BR40" s="12"/>
      <c r="BS40" s="12"/>
      <c r="BT40" s="12"/>
      <c r="BU40" s="12"/>
      <c r="BV40" s="12"/>
      <c r="BW40" s="12"/>
      <c r="BX40" s="12"/>
      <c r="BY40" s="12"/>
      <c r="BZ40" s="12"/>
      <c r="CA40" s="12"/>
      <c r="CB40" s="12"/>
      <c r="CC40" s="12"/>
      <c r="CD40" s="12"/>
      <c r="CE40" s="12"/>
      <c r="CF40" s="12"/>
      <c r="CG40" s="12"/>
      <c r="CH40" s="12"/>
      <c r="CI40" s="12"/>
      <c r="CJ40" s="12"/>
      <c r="CK40" s="12"/>
    </row>
    <row r="41" spans="1:89" s="11" customFormat="1" ht="15.75" customHeight="1" x14ac:dyDescent="0.15">
      <c r="A41" s="334"/>
      <c r="B41" s="71" t="s">
        <v>58</v>
      </c>
      <c r="C41" s="17">
        <f t="shared" si="10"/>
        <v>442</v>
      </c>
      <c r="D41" s="72"/>
      <c r="E41" s="72">
        <v>24</v>
      </c>
      <c r="F41" s="73">
        <v>26</v>
      </c>
      <c r="G41" s="73">
        <v>21</v>
      </c>
      <c r="H41" s="73">
        <v>20</v>
      </c>
      <c r="I41" s="73">
        <v>16</v>
      </c>
      <c r="J41" s="73">
        <v>21</v>
      </c>
      <c r="K41" s="73">
        <v>24</v>
      </c>
      <c r="L41" s="73">
        <v>40</v>
      </c>
      <c r="M41" s="73">
        <v>47</v>
      </c>
      <c r="N41" s="73">
        <v>44</v>
      </c>
      <c r="O41" s="73">
        <v>64</v>
      </c>
      <c r="P41" s="73">
        <v>45</v>
      </c>
      <c r="Q41" s="73">
        <v>20</v>
      </c>
      <c r="R41" s="73">
        <v>14</v>
      </c>
      <c r="S41" s="73">
        <v>10</v>
      </c>
      <c r="T41" s="74">
        <v>6</v>
      </c>
      <c r="U41" s="24">
        <v>196</v>
      </c>
      <c r="V41" s="74">
        <v>246</v>
      </c>
      <c r="W41" s="75">
        <v>442</v>
      </c>
      <c r="X41" s="27" t="str">
        <f t="shared" si="11"/>
        <v/>
      </c>
      <c r="AD41" s="8"/>
      <c r="AE41" s="8"/>
      <c r="AF41" s="8"/>
      <c r="AG41" s="8"/>
      <c r="AH41" s="8"/>
      <c r="AI41" s="8"/>
      <c r="AJ41" s="8"/>
      <c r="AK41" s="8"/>
      <c r="AL41" s="8"/>
      <c r="AM41" s="8"/>
      <c r="AN41" s="8"/>
      <c r="AO41" s="8"/>
      <c r="AP41" s="8"/>
      <c r="AQ41" s="8"/>
      <c r="AR41" s="8"/>
      <c r="AS41" s="8"/>
      <c r="AT41" s="8"/>
      <c r="AU41" s="8"/>
      <c r="AV41" s="8"/>
      <c r="AW41" s="230"/>
      <c r="AX41" s="9"/>
      <c r="AY41" s="9"/>
      <c r="AZ41" s="9"/>
      <c r="BA41" s="69" t="str">
        <f t="shared" si="12"/>
        <v/>
      </c>
      <c r="BB41" s="69" t="str">
        <f t="shared" si="13"/>
        <v/>
      </c>
      <c r="BC41" s="69" t="str">
        <f t="shared" si="14"/>
        <v/>
      </c>
      <c r="BD41" s="70">
        <f t="shared" si="15"/>
        <v>0</v>
      </c>
      <c r="BE41" s="70">
        <f t="shared" si="16"/>
        <v>0</v>
      </c>
      <c r="BF41" s="70">
        <f t="shared" si="17"/>
        <v>0</v>
      </c>
      <c r="BG41" s="9"/>
      <c r="BH41" s="9"/>
      <c r="BI41" s="9"/>
      <c r="BJ41" s="230"/>
      <c r="BK41" s="9"/>
      <c r="BL41" s="9"/>
      <c r="BM41" s="9"/>
      <c r="BN41" s="9"/>
      <c r="BO41" s="9"/>
      <c r="BP41" s="12"/>
      <c r="BQ41" s="12"/>
      <c r="BR41" s="12"/>
      <c r="BS41" s="12"/>
      <c r="BT41" s="12"/>
      <c r="BU41" s="12"/>
      <c r="BV41" s="12"/>
      <c r="BW41" s="12"/>
      <c r="BX41" s="12"/>
      <c r="BY41" s="12"/>
      <c r="BZ41" s="12"/>
      <c r="CA41" s="12"/>
      <c r="CB41" s="12"/>
      <c r="CC41" s="12"/>
      <c r="CD41" s="12"/>
      <c r="CE41" s="12"/>
      <c r="CF41" s="12"/>
      <c r="CG41" s="12"/>
      <c r="CH41" s="12"/>
      <c r="CI41" s="12"/>
      <c r="CJ41" s="12"/>
      <c r="CK41" s="12"/>
    </row>
    <row r="42" spans="1:89" s="11" customFormat="1" ht="15.75" customHeight="1" x14ac:dyDescent="0.15">
      <c r="A42" s="334"/>
      <c r="B42" s="71" t="s">
        <v>42</v>
      </c>
      <c r="C42" s="17">
        <f t="shared" si="10"/>
        <v>0</v>
      </c>
      <c r="D42" s="72"/>
      <c r="E42" s="72"/>
      <c r="F42" s="73"/>
      <c r="G42" s="73"/>
      <c r="H42" s="73"/>
      <c r="I42" s="73"/>
      <c r="J42" s="73"/>
      <c r="K42" s="73"/>
      <c r="L42" s="73"/>
      <c r="M42" s="73"/>
      <c r="N42" s="73"/>
      <c r="O42" s="73"/>
      <c r="P42" s="73"/>
      <c r="Q42" s="73"/>
      <c r="R42" s="73"/>
      <c r="S42" s="73"/>
      <c r="T42" s="74"/>
      <c r="U42" s="24"/>
      <c r="V42" s="74"/>
      <c r="W42" s="75"/>
      <c r="X42" s="27" t="str">
        <f t="shared" si="11"/>
        <v/>
      </c>
      <c r="AD42" s="8"/>
      <c r="AE42" s="8"/>
      <c r="AF42" s="8"/>
      <c r="AG42" s="8"/>
      <c r="AH42" s="8"/>
      <c r="AI42" s="8"/>
      <c r="AJ42" s="8"/>
      <c r="AK42" s="8"/>
      <c r="AL42" s="8"/>
      <c r="AM42" s="8"/>
      <c r="AN42" s="8"/>
      <c r="AO42" s="8"/>
      <c r="AP42" s="8"/>
      <c r="AQ42" s="8"/>
      <c r="AR42" s="8"/>
      <c r="AS42" s="8"/>
      <c r="AT42" s="8"/>
      <c r="AU42" s="8"/>
      <c r="AV42" s="8"/>
      <c r="AW42" s="230"/>
      <c r="AX42" s="9"/>
      <c r="AY42" s="9"/>
      <c r="AZ42" s="9"/>
      <c r="BA42" s="69" t="str">
        <f t="shared" si="12"/>
        <v/>
      </c>
      <c r="BB42" s="69" t="str">
        <f t="shared" si="13"/>
        <v/>
      </c>
      <c r="BC42" s="69" t="str">
        <f t="shared" si="14"/>
        <v/>
      </c>
      <c r="BD42" s="70">
        <f t="shared" si="15"/>
        <v>0</v>
      </c>
      <c r="BE42" s="70">
        <f t="shared" si="16"/>
        <v>0</v>
      </c>
      <c r="BF42" s="70" t="str">
        <f t="shared" si="17"/>
        <v/>
      </c>
      <c r="BG42" s="9"/>
      <c r="BH42" s="9"/>
      <c r="BI42" s="9"/>
      <c r="BJ42" s="230"/>
      <c r="BK42" s="9"/>
      <c r="BL42" s="9"/>
      <c r="BM42" s="9"/>
      <c r="BN42" s="9"/>
      <c r="BO42" s="9"/>
      <c r="BP42" s="12"/>
      <c r="BQ42" s="12"/>
      <c r="BR42" s="12"/>
      <c r="BS42" s="12"/>
      <c r="BT42" s="12"/>
      <c r="BU42" s="12"/>
      <c r="BV42" s="12"/>
      <c r="BW42" s="12"/>
      <c r="BX42" s="12"/>
      <c r="BY42" s="12"/>
      <c r="BZ42" s="12"/>
      <c r="CA42" s="12"/>
      <c r="CB42" s="12"/>
      <c r="CC42" s="12"/>
      <c r="CD42" s="12"/>
      <c r="CE42" s="12"/>
      <c r="CF42" s="12"/>
      <c r="CG42" s="12"/>
      <c r="CH42" s="12"/>
      <c r="CI42" s="12"/>
      <c r="CJ42" s="12"/>
      <c r="CK42" s="12"/>
    </row>
    <row r="43" spans="1:89" s="11" customFormat="1" ht="15.75" customHeight="1" x14ac:dyDescent="0.15">
      <c r="A43" s="334"/>
      <c r="B43" s="71" t="s">
        <v>40</v>
      </c>
      <c r="C43" s="17">
        <f t="shared" si="10"/>
        <v>77</v>
      </c>
      <c r="D43" s="72">
        <v>4</v>
      </c>
      <c r="E43" s="72">
        <v>14</v>
      </c>
      <c r="F43" s="73">
        <v>8</v>
      </c>
      <c r="G43" s="73">
        <v>10</v>
      </c>
      <c r="H43" s="73">
        <v>6</v>
      </c>
      <c r="I43" s="73">
        <v>4</v>
      </c>
      <c r="J43" s="73">
        <v>2</v>
      </c>
      <c r="K43" s="73"/>
      <c r="L43" s="73"/>
      <c r="M43" s="73">
        <v>10</v>
      </c>
      <c r="N43" s="73">
        <v>3</v>
      </c>
      <c r="O43" s="73">
        <v>13</v>
      </c>
      <c r="P43" s="73">
        <v>1</v>
      </c>
      <c r="Q43" s="73">
        <v>2</v>
      </c>
      <c r="R43" s="73"/>
      <c r="S43" s="73"/>
      <c r="T43" s="74"/>
      <c r="U43" s="24">
        <v>41</v>
      </c>
      <c r="V43" s="74">
        <v>36</v>
      </c>
      <c r="W43" s="75">
        <v>77</v>
      </c>
      <c r="X43" s="27" t="str">
        <f t="shared" si="11"/>
        <v/>
      </c>
      <c r="AD43" s="8"/>
      <c r="AE43" s="8"/>
      <c r="AF43" s="8"/>
      <c r="AG43" s="8"/>
      <c r="AH43" s="8"/>
      <c r="AI43" s="8"/>
      <c r="AJ43" s="8"/>
      <c r="AK43" s="8"/>
      <c r="AL43" s="8"/>
      <c r="AM43" s="8"/>
      <c r="AN43" s="8"/>
      <c r="AO43" s="8"/>
      <c r="AP43" s="8"/>
      <c r="AQ43" s="8"/>
      <c r="AR43" s="8"/>
      <c r="AS43" s="8"/>
      <c r="AT43" s="8"/>
      <c r="AU43" s="8"/>
      <c r="AV43" s="8"/>
      <c r="AW43" s="230"/>
      <c r="AX43" s="9"/>
      <c r="AY43" s="9"/>
      <c r="AZ43" s="9"/>
      <c r="BA43" s="69" t="str">
        <f t="shared" si="12"/>
        <v/>
      </c>
      <c r="BB43" s="69" t="str">
        <f t="shared" si="13"/>
        <v/>
      </c>
      <c r="BC43" s="69" t="str">
        <f t="shared" si="14"/>
        <v/>
      </c>
      <c r="BD43" s="70">
        <f t="shared" si="15"/>
        <v>0</v>
      </c>
      <c r="BE43" s="70">
        <f t="shared" si="16"/>
        <v>0</v>
      </c>
      <c r="BF43" s="70">
        <f t="shared" si="17"/>
        <v>0</v>
      </c>
      <c r="BG43" s="9"/>
      <c r="BH43" s="9"/>
      <c r="BI43" s="9"/>
      <c r="BJ43" s="230"/>
      <c r="BK43" s="9"/>
      <c r="BL43" s="9"/>
      <c r="BM43" s="9"/>
      <c r="BN43" s="9"/>
      <c r="BO43" s="9"/>
      <c r="BP43" s="12"/>
      <c r="BQ43" s="12"/>
      <c r="BR43" s="12"/>
      <c r="BS43" s="12"/>
      <c r="BT43" s="12"/>
      <c r="BU43" s="12"/>
      <c r="BV43" s="12"/>
      <c r="BW43" s="12"/>
      <c r="BX43" s="12"/>
      <c r="BY43" s="12"/>
      <c r="BZ43" s="12"/>
      <c r="CA43" s="12"/>
      <c r="CB43" s="12"/>
      <c r="CC43" s="12"/>
      <c r="CD43" s="12"/>
      <c r="CE43" s="12"/>
      <c r="CF43" s="12"/>
      <c r="CG43" s="12"/>
      <c r="CH43" s="12"/>
      <c r="CI43" s="12"/>
      <c r="CJ43" s="12"/>
      <c r="CK43" s="12"/>
    </row>
    <row r="44" spans="1:89" s="11" customFormat="1" ht="15.75" customHeight="1" x14ac:dyDescent="0.15">
      <c r="A44" s="334"/>
      <c r="B44" s="71" t="s">
        <v>41</v>
      </c>
      <c r="C44" s="18">
        <f t="shared" si="10"/>
        <v>0</v>
      </c>
      <c r="D44" s="76"/>
      <c r="E44" s="76"/>
      <c r="F44" s="77"/>
      <c r="G44" s="77"/>
      <c r="H44" s="77"/>
      <c r="I44" s="77"/>
      <c r="J44" s="77"/>
      <c r="K44" s="77"/>
      <c r="L44" s="77"/>
      <c r="M44" s="77"/>
      <c r="N44" s="77"/>
      <c r="O44" s="77"/>
      <c r="P44" s="77"/>
      <c r="Q44" s="77"/>
      <c r="R44" s="77"/>
      <c r="S44" s="77"/>
      <c r="T44" s="78"/>
      <c r="U44" s="25"/>
      <c r="V44" s="78"/>
      <c r="W44" s="79"/>
      <c r="X44" s="27" t="str">
        <f t="shared" si="11"/>
        <v/>
      </c>
      <c r="AD44" s="8"/>
      <c r="AE44" s="8"/>
      <c r="AF44" s="8"/>
      <c r="AG44" s="8"/>
      <c r="AH44" s="8"/>
      <c r="AI44" s="8"/>
      <c r="AJ44" s="8"/>
      <c r="AK44" s="8"/>
      <c r="AL44" s="8"/>
      <c r="AM44" s="8"/>
      <c r="AN44" s="8"/>
      <c r="AO44" s="8"/>
      <c r="AP44" s="8"/>
      <c r="AQ44" s="8"/>
      <c r="AR44" s="8"/>
      <c r="AS44" s="8"/>
      <c r="AT44" s="8"/>
      <c r="AU44" s="8"/>
      <c r="AV44" s="8"/>
      <c r="AW44" s="230"/>
      <c r="AX44" s="9"/>
      <c r="AY44" s="9"/>
      <c r="AZ44" s="9"/>
      <c r="BA44" s="69" t="str">
        <f t="shared" si="12"/>
        <v/>
      </c>
      <c r="BB44" s="69" t="str">
        <f t="shared" si="13"/>
        <v/>
      </c>
      <c r="BC44" s="69" t="str">
        <f t="shared" si="14"/>
        <v/>
      </c>
      <c r="BD44" s="70">
        <f t="shared" si="15"/>
        <v>0</v>
      </c>
      <c r="BE44" s="70">
        <f t="shared" si="16"/>
        <v>0</v>
      </c>
      <c r="BF44" s="70" t="str">
        <f t="shared" si="17"/>
        <v/>
      </c>
      <c r="BG44" s="9"/>
      <c r="BH44" s="9"/>
      <c r="BI44" s="9"/>
      <c r="BJ44" s="230"/>
      <c r="BK44" s="9"/>
      <c r="BL44" s="9"/>
      <c r="BM44" s="9"/>
      <c r="BN44" s="9"/>
      <c r="BO44" s="9"/>
      <c r="BP44" s="12"/>
      <c r="BQ44" s="12"/>
      <c r="BR44" s="12"/>
      <c r="BS44" s="12"/>
      <c r="BT44" s="12"/>
      <c r="BU44" s="12"/>
      <c r="BV44" s="12"/>
      <c r="BW44" s="12"/>
      <c r="BX44" s="12"/>
      <c r="BY44" s="12"/>
      <c r="BZ44" s="12"/>
      <c r="CA44" s="12"/>
      <c r="CB44" s="12"/>
      <c r="CC44" s="12"/>
      <c r="CD44" s="12"/>
      <c r="CE44" s="12"/>
      <c r="CF44" s="12"/>
      <c r="CG44" s="12"/>
      <c r="CH44" s="12"/>
      <c r="CI44" s="12"/>
      <c r="CJ44" s="12"/>
      <c r="CK44" s="12"/>
    </row>
    <row r="45" spans="1:89" s="11" customFormat="1" ht="15.75" customHeight="1" x14ac:dyDescent="0.15">
      <c r="A45" s="335"/>
      <c r="B45" s="80" t="s">
        <v>21</v>
      </c>
      <c r="C45" s="28">
        <f t="shared" si="10"/>
        <v>602</v>
      </c>
      <c r="D45" s="81">
        <f>SUM(D39:D44)</f>
        <v>12</v>
      </c>
      <c r="E45" s="81">
        <f t="shared" ref="E45:T45" si="18">SUM(E39:E44)</f>
        <v>57</v>
      </c>
      <c r="F45" s="82">
        <f t="shared" si="18"/>
        <v>53</v>
      </c>
      <c r="G45" s="82">
        <f t="shared" si="18"/>
        <v>38</v>
      </c>
      <c r="H45" s="82">
        <f t="shared" si="18"/>
        <v>30</v>
      </c>
      <c r="I45" s="82">
        <f t="shared" si="18"/>
        <v>23</v>
      </c>
      <c r="J45" s="82">
        <f t="shared" si="18"/>
        <v>27</v>
      </c>
      <c r="K45" s="82">
        <f t="shared" si="18"/>
        <v>26</v>
      </c>
      <c r="L45" s="82">
        <f t="shared" si="18"/>
        <v>43</v>
      </c>
      <c r="M45" s="82">
        <f t="shared" si="18"/>
        <v>64</v>
      </c>
      <c r="N45" s="82">
        <f t="shared" si="18"/>
        <v>50</v>
      </c>
      <c r="O45" s="82">
        <f t="shared" si="18"/>
        <v>77</v>
      </c>
      <c r="P45" s="82">
        <f t="shared" si="18"/>
        <v>48</v>
      </c>
      <c r="Q45" s="82">
        <f t="shared" si="18"/>
        <v>24</v>
      </c>
      <c r="R45" s="82">
        <f t="shared" si="18"/>
        <v>14</v>
      </c>
      <c r="S45" s="82">
        <f t="shared" si="18"/>
        <v>10</v>
      </c>
      <c r="T45" s="83">
        <f t="shared" si="18"/>
        <v>6</v>
      </c>
      <c r="U45" s="84">
        <f>SUM(U39:U44)</f>
        <v>281</v>
      </c>
      <c r="V45" s="83">
        <f>SUM(V39:V44)</f>
        <v>321</v>
      </c>
      <c r="W45" s="29">
        <f>SUM(W39:W44)</f>
        <v>602</v>
      </c>
      <c r="X45" s="27" t="str">
        <f t="shared" si="11"/>
        <v/>
      </c>
      <c r="AD45" s="8"/>
      <c r="AE45" s="8"/>
      <c r="AF45" s="8"/>
      <c r="AG45" s="8"/>
      <c r="AH45" s="8"/>
      <c r="AI45" s="8"/>
      <c r="AJ45" s="8"/>
      <c r="AK45" s="8"/>
      <c r="AL45" s="8"/>
      <c r="AM45" s="8"/>
      <c r="AN45" s="8"/>
      <c r="AO45" s="8"/>
      <c r="AP45" s="8"/>
      <c r="AQ45" s="8"/>
      <c r="AR45" s="8"/>
      <c r="AS45" s="8"/>
      <c r="AT45" s="8"/>
      <c r="AU45" s="8"/>
      <c r="AV45" s="8"/>
      <c r="AW45" s="230"/>
      <c r="AX45" s="9"/>
      <c r="AY45" s="9"/>
      <c r="AZ45" s="9"/>
      <c r="BA45" s="69" t="str">
        <f t="shared" si="12"/>
        <v/>
      </c>
      <c r="BB45" s="69" t="str">
        <f t="shared" si="13"/>
        <v/>
      </c>
      <c r="BC45" s="69" t="str">
        <f t="shared" si="14"/>
        <v/>
      </c>
      <c r="BD45" s="70">
        <f t="shared" si="15"/>
        <v>0</v>
      </c>
      <c r="BE45" s="70">
        <f t="shared" si="16"/>
        <v>0</v>
      </c>
      <c r="BF45" s="70">
        <f t="shared" si="17"/>
        <v>0</v>
      </c>
      <c r="BG45" s="9"/>
      <c r="BH45" s="9"/>
      <c r="BI45" s="9"/>
      <c r="BJ45" s="230"/>
      <c r="BK45" s="9"/>
      <c r="BL45" s="9"/>
      <c r="BM45" s="9"/>
      <c r="BN45" s="9"/>
      <c r="BO45" s="9"/>
      <c r="BP45" s="12"/>
      <c r="BQ45" s="12"/>
      <c r="BR45" s="12"/>
      <c r="BS45" s="12"/>
      <c r="BT45" s="12"/>
      <c r="BU45" s="12"/>
      <c r="BV45" s="12"/>
      <c r="BW45" s="12"/>
      <c r="BX45" s="12"/>
      <c r="BY45" s="12"/>
      <c r="BZ45" s="12"/>
      <c r="CA45" s="12"/>
      <c r="CB45" s="12"/>
      <c r="CC45" s="12"/>
      <c r="CD45" s="12"/>
      <c r="CE45" s="12"/>
      <c r="CF45" s="12"/>
      <c r="CG45" s="12"/>
      <c r="CH45" s="12"/>
      <c r="CI45" s="12"/>
      <c r="CJ45" s="12"/>
      <c r="CK45" s="12"/>
    </row>
    <row r="46" spans="1:89" s="11" customFormat="1" ht="15.75" customHeight="1" x14ac:dyDescent="0.15">
      <c r="A46" s="242" t="s">
        <v>44</v>
      </c>
      <c r="B46" s="114" t="s">
        <v>37</v>
      </c>
      <c r="C46" s="30">
        <f t="shared" si="10"/>
        <v>16</v>
      </c>
      <c r="D46" s="96">
        <v>5</v>
      </c>
      <c r="E46" s="96">
        <v>2</v>
      </c>
      <c r="F46" s="97"/>
      <c r="G46" s="97"/>
      <c r="H46" s="97">
        <v>1</v>
      </c>
      <c r="I46" s="97"/>
      <c r="J46" s="97"/>
      <c r="K46" s="97">
        <v>1</v>
      </c>
      <c r="L46" s="97">
        <v>2</v>
      </c>
      <c r="M46" s="97">
        <v>1</v>
      </c>
      <c r="N46" s="97"/>
      <c r="O46" s="97">
        <v>4</v>
      </c>
      <c r="P46" s="97"/>
      <c r="Q46" s="97"/>
      <c r="R46" s="97"/>
      <c r="S46" s="97"/>
      <c r="T46" s="98"/>
      <c r="U46" s="31">
        <v>9</v>
      </c>
      <c r="V46" s="98">
        <v>7</v>
      </c>
      <c r="W46" s="115">
        <v>16</v>
      </c>
      <c r="X46" s="27" t="str">
        <f t="shared" si="11"/>
        <v/>
      </c>
      <c r="AD46" s="8"/>
      <c r="AE46" s="8"/>
      <c r="AF46" s="8"/>
      <c r="AG46" s="8"/>
      <c r="AH46" s="8"/>
      <c r="AI46" s="8"/>
      <c r="AJ46" s="8"/>
      <c r="AK46" s="8"/>
      <c r="AL46" s="8"/>
      <c r="AM46" s="8"/>
      <c r="AN46" s="8"/>
      <c r="AO46" s="8"/>
      <c r="AP46" s="8"/>
      <c r="AQ46" s="8"/>
      <c r="AR46" s="8"/>
      <c r="AS46" s="8"/>
      <c r="AT46" s="8"/>
      <c r="AU46" s="8"/>
      <c r="AV46" s="8"/>
      <c r="AW46" s="230"/>
      <c r="AX46" s="9"/>
      <c r="AY46" s="9"/>
      <c r="AZ46" s="9"/>
      <c r="BA46" s="69" t="str">
        <f t="shared" si="12"/>
        <v/>
      </c>
      <c r="BB46" s="69" t="str">
        <f t="shared" si="13"/>
        <v/>
      </c>
      <c r="BC46" s="69" t="str">
        <f t="shared" si="14"/>
        <v/>
      </c>
      <c r="BD46" s="70">
        <f t="shared" si="15"/>
        <v>0</v>
      </c>
      <c r="BE46" s="70">
        <f t="shared" si="16"/>
        <v>0</v>
      </c>
      <c r="BF46" s="70">
        <f t="shared" si="17"/>
        <v>0</v>
      </c>
      <c r="BG46" s="9"/>
      <c r="BH46" s="9"/>
      <c r="BI46" s="9"/>
      <c r="BJ46" s="230"/>
      <c r="BK46" s="9"/>
      <c r="BL46" s="9"/>
      <c r="BM46" s="9"/>
      <c r="BN46" s="9"/>
      <c r="BO46" s="9"/>
      <c r="BP46" s="12"/>
      <c r="BQ46" s="12"/>
      <c r="BR46" s="12"/>
      <c r="BS46" s="12"/>
      <c r="BT46" s="12"/>
      <c r="BU46" s="12"/>
      <c r="BV46" s="12"/>
      <c r="BW46" s="12"/>
      <c r="BX46" s="12"/>
      <c r="BY46" s="12"/>
      <c r="BZ46" s="12"/>
      <c r="CA46" s="12"/>
      <c r="CB46" s="12"/>
      <c r="CC46" s="12"/>
      <c r="CD46" s="12"/>
      <c r="CE46" s="12"/>
      <c r="CF46" s="12"/>
      <c r="CG46" s="12"/>
      <c r="CH46" s="12"/>
      <c r="CI46" s="12"/>
      <c r="CJ46" s="12"/>
      <c r="CK46" s="12"/>
    </row>
    <row r="47" spans="1:89" s="11" customFormat="1" ht="15.75" customHeight="1" x14ac:dyDescent="0.15">
      <c r="A47" s="336" t="s">
        <v>45</v>
      </c>
      <c r="B47" s="63" t="s">
        <v>59</v>
      </c>
      <c r="C47" s="16">
        <f t="shared" si="10"/>
        <v>0</v>
      </c>
      <c r="D47" s="64"/>
      <c r="E47" s="64"/>
      <c r="F47" s="65"/>
      <c r="G47" s="65"/>
      <c r="H47" s="65"/>
      <c r="I47" s="65"/>
      <c r="J47" s="65"/>
      <c r="K47" s="65"/>
      <c r="L47" s="65"/>
      <c r="M47" s="65"/>
      <c r="N47" s="65"/>
      <c r="O47" s="65"/>
      <c r="P47" s="65"/>
      <c r="Q47" s="65"/>
      <c r="R47" s="65"/>
      <c r="S47" s="65"/>
      <c r="T47" s="66"/>
      <c r="U47" s="32"/>
      <c r="V47" s="66"/>
      <c r="W47" s="67"/>
      <c r="X47" s="27" t="str">
        <f t="shared" si="11"/>
        <v/>
      </c>
      <c r="AD47" s="8"/>
      <c r="AE47" s="8"/>
      <c r="AF47" s="8"/>
      <c r="AG47" s="8"/>
      <c r="AH47" s="8"/>
      <c r="AI47" s="8"/>
      <c r="AJ47" s="8"/>
      <c r="AK47" s="8"/>
      <c r="AL47" s="8"/>
      <c r="AM47" s="8"/>
      <c r="AN47" s="8"/>
      <c r="AO47" s="8"/>
      <c r="AP47" s="8"/>
      <c r="AQ47" s="8"/>
      <c r="AR47" s="8"/>
      <c r="AS47" s="8"/>
      <c r="AT47" s="8"/>
      <c r="AU47" s="8"/>
      <c r="AV47" s="8"/>
      <c r="AW47" s="230"/>
      <c r="AX47" s="9"/>
      <c r="AY47" s="9"/>
      <c r="AZ47" s="9"/>
      <c r="BA47" s="69" t="str">
        <f t="shared" si="12"/>
        <v/>
      </c>
      <c r="BB47" s="69" t="str">
        <f t="shared" si="13"/>
        <v/>
      </c>
      <c r="BC47" s="69" t="str">
        <f t="shared" si="14"/>
        <v/>
      </c>
      <c r="BD47" s="70">
        <f t="shared" si="15"/>
        <v>0</v>
      </c>
      <c r="BE47" s="70">
        <f t="shared" si="16"/>
        <v>0</v>
      </c>
      <c r="BF47" s="70" t="str">
        <f t="shared" si="17"/>
        <v/>
      </c>
      <c r="BG47" s="9"/>
      <c r="BH47" s="9"/>
      <c r="BI47" s="9"/>
      <c r="BJ47" s="230"/>
      <c r="BK47" s="9"/>
      <c r="BL47" s="9"/>
      <c r="BM47" s="9"/>
      <c r="BN47" s="9"/>
      <c r="BO47" s="9"/>
      <c r="BP47" s="12"/>
      <c r="BQ47" s="12"/>
      <c r="BR47" s="12"/>
      <c r="BS47" s="12"/>
      <c r="BT47" s="12"/>
      <c r="BU47" s="12"/>
      <c r="BV47" s="12"/>
      <c r="BW47" s="12"/>
      <c r="BX47" s="12"/>
      <c r="BY47" s="12"/>
      <c r="BZ47" s="12"/>
      <c r="CA47" s="12"/>
      <c r="CB47" s="12"/>
      <c r="CC47" s="12"/>
      <c r="CD47" s="12"/>
      <c r="CE47" s="12"/>
      <c r="CF47" s="12"/>
      <c r="CG47" s="12"/>
      <c r="CH47" s="12"/>
      <c r="CI47" s="12"/>
      <c r="CJ47" s="12"/>
      <c r="CK47" s="12"/>
    </row>
    <row r="48" spans="1:89" s="11" customFormat="1" ht="38.25" customHeight="1" x14ac:dyDescent="0.15">
      <c r="A48" s="337"/>
      <c r="B48" s="116" t="s">
        <v>37</v>
      </c>
      <c r="C48" s="20">
        <f t="shared" si="10"/>
        <v>293</v>
      </c>
      <c r="D48" s="87">
        <v>2</v>
      </c>
      <c r="E48" s="87">
        <v>29</v>
      </c>
      <c r="F48" s="88">
        <v>82</v>
      </c>
      <c r="G48" s="88">
        <v>46</v>
      </c>
      <c r="H48" s="88">
        <v>7</v>
      </c>
      <c r="I48" s="88">
        <v>3</v>
      </c>
      <c r="J48" s="88">
        <v>8</v>
      </c>
      <c r="K48" s="88">
        <v>8</v>
      </c>
      <c r="L48" s="88">
        <v>25</v>
      </c>
      <c r="M48" s="88">
        <v>27</v>
      </c>
      <c r="N48" s="88">
        <v>12</v>
      </c>
      <c r="O48" s="88">
        <v>26</v>
      </c>
      <c r="P48" s="88">
        <v>9</v>
      </c>
      <c r="Q48" s="88">
        <v>2</v>
      </c>
      <c r="R48" s="88">
        <v>3</v>
      </c>
      <c r="S48" s="88">
        <v>1</v>
      </c>
      <c r="T48" s="89">
        <v>3</v>
      </c>
      <c r="U48" s="26">
        <v>135</v>
      </c>
      <c r="V48" s="89">
        <v>158</v>
      </c>
      <c r="W48" s="90">
        <v>293</v>
      </c>
      <c r="X48" s="27" t="str">
        <f t="shared" si="11"/>
        <v/>
      </c>
      <c r="AD48" s="8"/>
      <c r="AE48" s="8"/>
      <c r="AF48" s="8"/>
      <c r="AG48" s="8"/>
      <c r="AH48" s="8"/>
      <c r="AI48" s="8"/>
      <c r="AJ48" s="8"/>
      <c r="AK48" s="8"/>
      <c r="AL48" s="8"/>
      <c r="AM48" s="8"/>
      <c r="AN48" s="8"/>
      <c r="AO48" s="8"/>
      <c r="AP48" s="8"/>
      <c r="AQ48" s="8"/>
      <c r="AR48" s="8"/>
      <c r="AS48" s="8"/>
      <c r="AT48" s="8"/>
      <c r="AU48" s="8"/>
      <c r="AV48" s="8"/>
      <c r="AW48" s="230"/>
      <c r="AX48" s="9"/>
      <c r="AY48" s="9"/>
      <c r="AZ48" s="9"/>
      <c r="BA48" s="69" t="str">
        <f t="shared" si="12"/>
        <v/>
      </c>
      <c r="BB48" s="69" t="str">
        <f t="shared" si="13"/>
        <v/>
      </c>
      <c r="BC48" s="69" t="str">
        <f t="shared" si="14"/>
        <v/>
      </c>
      <c r="BD48" s="70">
        <f t="shared" si="15"/>
        <v>0</v>
      </c>
      <c r="BE48" s="70">
        <f t="shared" si="16"/>
        <v>0</v>
      </c>
      <c r="BF48" s="70">
        <f t="shared" si="17"/>
        <v>0</v>
      </c>
      <c r="BG48" s="9"/>
      <c r="BH48" s="9"/>
      <c r="BI48" s="9"/>
      <c r="BJ48" s="230"/>
      <c r="BK48" s="9"/>
      <c r="BL48" s="9"/>
      <c r="BM48" s="9"/>
      <c r="BN48" s="9"/>
      <c r="BO48" s="9"/>
      <c r="BP48" s="12"/>
      <c r="BQ48" s="12"/>
      <c r="BR48" s="12"/>
      <c r="BS48" s="12"/>
      <c r="BT48" s="12"/>
      <c r="BU48" s="12"/>
      <c r="BV48" s="12"/>
      <c r="BW48" s="12"/>
      <c r="BX48" s="12"/>
      <c r="BY48" s="12"/>
      <c r="BZ48" s="12"/>
      <c r="CA48" s="12"/>
      <c r="CB48" s="12"/>
      <c r="CC48" s="12"/>
      <c r="CD48" s="12"/>
      <c r="CE48" s="12"/>
      <c r="CF48" s="12"/>
      <c r="CG48" s="12"/>
      <c r="CH48" s="12"/>
      <c r="CI48" s="12"/>
      <c r="CJ48" s="12"/>
      <c r="CK48" s="12"/>
    </row>
    <row r="49" spans="1:89" s="8" customFormat="1" ht="30" customHeight="1" x14ac:dyDescent="0.2">
      <c r="A49" s="57" t="s">
        <v>60</v>
      </c>
      <c r="B49" s="117"/>
      <c r="C49" s="117"/>
      <c r="D49" s="118"/>
      <c r="E49" s="118"/>
      <c r="F49" s="118"/>
      <c r="G49" s="118"/>
      <c r="H49" s="118"/>
      <c r="I49" s="118"/>
      <c r="J49" s="118"/>
      <c r="K49" s="119"/>
      <c r="L49" s="120"/>
      <c r="M49" s="4"/>
      <c r="N49" s="4"/>
      <c r="O49" s="4"/>
      <c r="V49" s="5"/>
      <c r="AW49" s="230"/>
      <c r="AX49" s="9"/>
      <c r="AY49" s="9"/>
      <c r="AZ49" s="9"/>
      <c r="BA49" s="9"/>
      <c r="BB49" s="9"/>
      <c r="BC49" s="9"/>
      <c r="BD49" s="9"/>
      <c r="BE49" s="9"/>
      <c r="BF49" s="9"/>
      <c r="BG49" s="9"/>
      <c r="BH49" s="9"/>
      <c r="BI49" s="9"/>
      <c r="BJ49" s="230"/>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row>
    <row r="50" spans="1:89" s="11" customFormat="1" x14ac:dyDescent="0.2">
      <c r="A50" s="348" t="s">
        <v>30</v>
      </c>
      <c r="B50" s="336" t="s">
        <v>31</v>
      </c>
      <c r="C50" s="321" t="s">
        <v>32</v>
      </c>
      <c r="D50" s="33"/>
      <c r="E50" s="33"/>
      <c r="F50" s="33"/>
      <c r="G50" s="33"/>
      <c r="H50" s="33"/>
      <c r="I50" s="33"/>
      <c r="J50" s="33"/>
      <c r="K50" s="33"/>
      <c r="L50" s="121"/>
      <c r="M50" s="122"/>
      <c r="N50" s="4"/>
      <c r="O50" s="8"/>
      <c r="P50" s="8"/>
      <c r="Q50" s="8"/>
      <c r="R50" s="8"/>
      <c r="S50" s="8"/>
      <c r="T50" s="8"/>
      <c r="U50" s="8"/>
      <c r="V50" s="5"/>
      <c r="W50" s="8"/>
      <c r="X50" s="8"/>
      <c r="AD50" s="8"/>
      <c r="AE50" s="8"/>
      <c r="AF50" s="8"/>
      <c r="AG50" s="8"/>
      <c r="AH50" s="8"/>
      <c r="AI50" s="8"/>
      <c r="AJ50" s="8"/>
      <c r="AK50" s="8"/>
      <c r="AL50" s="8"/>
      <c r="AM50" s="8"/>
      <c r="AN50" s="8"/>
      <c r="AO50" s="8"/>
      <c r="AP50" s="8"/>
      <c r="AQ50" s="8"/>
      <c r="AR50" s="8"/>
      <c r="AS50" s="8"/>
      <c r="AT50" s="8"/>
      <c r="AU50" s="8"/>
      <c r="AV50" s="8"/>
      <c r="AW50" s="230"/>
      <c r="AX50" s="9"/>
      <c r="AY50" s="9"/>
      <c r="AZ50" s="9"/>
      <c r="BA50" s="9"/>
      <c r="BB50" s="9"/>
      <c r="BC50" s="9"/>
      <c r="BD50" s="9"/>
      <c r="BE50" s="9"/>
      <c r="BF50" s="9"/>
      <c r="BG50" s="9"/>
      <c r="BH50" s="9"/>
      <c r="BI50" s="9"/>
      <c r="BJ50" s="230"/>
      <c r="BK50" s="9"/>
      <c r="BL50" s="9"/>
      <c r="BM50" s="9"/>
      <c r="BN50" s="9"/>
      <c r="BO50" s="9"/>
      <c r="BP50" s="12"/>
      <c r="BQ50" s="12"/>
      <c r="BR50" s="12"/>
      <c r="BS50" s="12"/>
      <c r="BT50" s="12"/>
      <c r="BU50" s="12"/>
      <c r="BV50" s="12"/>
      <c r="BW50" s="12"/>
      <c r="BX50" s="12"/>
      <c r="BY50" s="12"/>
      <c r="BZ50" s="12"/>
      <c r="CA50" s="12"/>
      <c r="CB50" s="12"/>
      <c r="CC50" s="12"/>
      <c r="CD50" s="12"/>
      <c r="CE50" s="12"/>
      <c r="CF50" s="12"/>
      <c r="CG50" s="12"/>
      <c r="CH50" s="12"/>
      <c r="CI50" s="12"/>
      <c r="CJ50" s="12"/>
      <c r="CK50" s="12"/>
    </row>
    <row r="51" spans="1:89" s="11" customFormat="1" x14ac:dyDescent="0.2">
      <c r="A51" s="349"/>
      <c r="B51" s="337"/>
      <c r="C51" s="322"/>
      <c r="D51" s="33"/>
      <c r="E51" s="33"/>
      <c r="F51" s="33"/>
      <c r="G51" s="33"/>
      <c r="H51" s="33"/>
      <c r="I51" s="33"/>
      <c r="J51" s="33"/>
      <c r="K51" s="33"/>
      <c r="L51" s="121"/>
      <c r="M51" s="122"/>
      <c r="N51" s="4"/>
      <c r="O51" s="8"/>
      <c r="P51" s="8"/>
      <c r="Q51" s="8"/>
      <c r="R51" s="8"/>
      <c r="S51" s="8"/>
      <c r="T51" s="8"/>
      <c r="U51" s="8"/>
      <c r="V51" s="5"/>
      <c r="W51" s="8"/>
      <c r="X51" s="8"/>
      <c r="AD51" s="8"/>
      <c r="AE51" s="8"/>
      <c r="AF51" s="8"/>
      <c r="AG51" s="8"/>
      <c r="AH51" s="8"/>
      <c r="AI51" s="8"/>
      <c r="AJ51" s="8"/>
      <c r="AK51" s="8"/>
      <c r="AL51" s="8"/>
      <c r="AM51" s="8"/>
      <c r="AN51" s="8"/>
      <c r="AO51" s="8"/>
      <c r="AP51" s="8"/>
      <c r="AQ51" s="8"/>
      <c r="AR51" s="8"/>
      <c r="AS51" s="8"/>
      <c r="AT51" s="8"/>
      <c r="AU51" s="8"/>
      <c r="AV51" s="8"/>
      <c r="AW51" s="230"/>
      <c r="AX51" s="9"/>
      <c r="AY51" s="9"/>
      <c r="AZ51" s="9"/>
      <c r="BA51" s="9"/>
      <c r="BB51" s="9"/>
      <c r="BC51" s="9"/>
      <c r="BD51" s="9"/>
      <c r="BE51" s="9"/>
      <c r="BF51" s="9"/>
      <c r="BG51" s="9"/>
      <c r="BH51" s="9"/>
      <c r="BI51" s="9"/>
      <c r="BJ51" s="230"/>
      <c r="BK51" s="9"/>
      <c r="BL51" s="9"/>
      <c r="BM51" s="9"/>
      <c r="BN51" s="9"/>
      <c r="BO51" s="9"/>
      <c r="BP51" s="12"/>
      <c r="BQ51" s="12"/>
      <c r="BR51" s="12"/>
      <c r="BS51" s="12"/>
      <c r="BT51" s="12"/>
      <c r="BU51" s="12"/>
      <c r="BV51" s="12"/>
      <c r="BW51" s="12"/>
      <c r="BX51" s="12"/>
      <c r="BY51" s="12"/>
      <c r="BZ51" s="12"/>
      <c r="CA51" s="12"/>
      <c r="CB51" s="12"/>
      <c r="CC51" s="12"/>
      <c r="CD51" s="12"/>
      <c r="CE51" s="12"/>
      <c r="CF51" s="12"/>
      <c r="CG51" s="12"/>
      <c r="CH51" s="12"/>
      <c r="CI51" s="12"/>
      <c r="CJ51" s="12"/>
      <c r="CK51" s="12"/>
    </row>
    <row r="52" spans="1:89" s="11" customFormat="1" ht="15.75" customHeight="1" x14ac:dyDescent="0.2">
      <c r="A52" s="336" t="s">
        <v>61</v>
      </c>
      <c r="B52" s="123" t="s">
        <v>59</v>
      </c>
      <c r="C52" s="34"/>
      <c r="D52" s="33"/>
      <c r="E52" s="33"/>
      <c r="F52" s="33"/>
      <c r="G52" s="33"/>
      <c r="H52" s="8"/>
      <c r="I52" s="33"/>
      <c r="J52" s="33"/>
      <c r="K52" s="9"/>
      <c r="L52" s="121"/>
      <c r="M52" s="122"/>
      <c r="N52" s="4"/>
      <c r="O52" s="8"/>
      <c r="P52" s="8"/>
      <c r="Q52" s="8"/>
      <c r="R52" s="8"/>
      <c r="S52" s="8"/>
      <c r="T52" s="8"/>
      <c r="U52" s="8"/>
      <c r="V52" s="5"/>
      <c r="W52" s="8"/>
      <c r="X52" s="8"/>
      <c r="AD52" s="8"/>
      <c r="AE52" s="8"/>
      <c r="AF52" s="8"/>
      <c r="AG52" s="8"/>
      <c r="AH52" s="8"/>
      <c r="AI52" s="8"/>
      <c r="AJ52" s="8"/>
      <c r="AK52" s="8"/>
      <c r="AL52" s="8"/>
      <c r="AM52" s="8"/>
      <c r="AN52" s="8"/>
      <c r="AO52" s="8"/>
      <c r="AP52" s="8"/>
      <c r="AQ52" s="8"/>
      <c r="AR52" s="8"/>
      <c r="AS52" s="8"/>
      <c r="AT52" s="8"/>
      <c r="AU52" s="8"/>
      <c r="AV52" s="8"/>
      <c r="AW52" s="230"/>
      <c r="AX52" s="9"/>
      <c r="AY52" s="9"/>
      <c r="AZ52" s="9"/>
      <c r="BA52" s="9"/>
      <c r="BB52" s="9"/>
      <c r="BC52" s="9"/>
      <c r="BD52" s="9"/>
      <c r="BE52" s="9"/>
      <c r="BF52" s="9"/>
      <c r="BG52" s="9"/>
      <c r="BH52" s="9"/>
      <c r="BI52" s="9"/>
      <c r="BJ52" s="230"/>
      <c r="BK52" s="9"/>
      <c r="BL52" s="9"/>
      <c r="BM52" s="9"/>
      <c r="BN52" s="9"/>
      <c r="BO52" s="9"/>
      <c r="BP52" s="12"/>
      <c r="BQ52" s="12"/>
      <c r="BR52" s="12"/>
      <c r="BS52" s="12"/>
      <c r="BT52" s="12"/>
      <c r="BU52" s="12"/>
      <c r="BV52" s="12"/>
      <c r="BW52" s="12"/>
      <c r="BX52" s="12"/>
      <c r="BY52" s="12"/>
      <c r="BZ52" s="12"/>
      <c r="CA52" s="12"/>
      <c r="CB52" s="12"/>
      <c r="CC52" s="12"/>
      <c r="CD52" s="12"/>
      <c r="CE52" s="12"/>
      <c r="CF52" s="12"/>
      <c r="CG52" s="12"/>
      <c r="CH52" s="12"/>
      <c r="CI52" s="12"/>
      <c r="CJ52" s="12"/>
      <c r="CK52" s="12"/>
    </row>
    <row r="53" spans="1:89" s="11" customFormat="1" ht="15.75" customHeight="1" x14ac:dyDescent="0.2">
      <c r="A53" s="337"/>
      <c r="B53" s="71" t="s">
        <v>62</v>
      </c>
      <c r="C53" s="35">
        <v>4</v>
      </c>
      <c r="D53" s="33"/>
      <c r="E53" s="33"/>
      <c r="F53" s="33"/>
      <c r="G53" s="33"/>
      <c r="H53" s="33"/>
      <c r="I53" s="33"/>
      <c r="J53" s="33"/>
      <c r="K53" s="33"/>
      <c r="L53" s="121"/>
      <c r="M53" s="122"/>
      <c r="N53" s="4"/>
      <c r="O53" s="8"/>
      <c r="P53" s="8"/>
      <c r="Q53" s="8"/>
      <c r="R53" s="8"/>
      <c r="S53" s="8"/>
      <c r="T53" s="8"/>
      <c r="U53" s="8"/>
      <c r="V53" s="5"/>
      <c r="W53" s="8"/>
      <c r="X53" s="8"/>
      <c r="AD53" s="8"/>
      <c r="AE53" s="8"/>
      <c r="AF53" s="8"/>
      <c r="AG53" s="8"/>
      <c r="AH53" s="8"/>
      <c r="AI53" s="8"/>
      <c r="AJ53" s="8"/>
      <c r="AK53" s="8"/>
      <c r="AL53" s="8"/>
      <c r="AM53" s="8"/>
      <c r="AN53" s="8"/>
      <c r="AO53" s="8"/>
      <c r="AP53" s="8"/>
      <c r="AQ53" s="8"/>
      <c r="AR53" s="8"/>
      <c r="AS53" s="8"/>
      <c r="AT53" s="8"/>
      <c r="AU53" s="8"/>
      <c r="AV53" s="8"/>
      <c r="AW53" s="230"/>
      <c r="AX53" s="9"/>
      <c r="AY53" s="9"/>
      <c r="AZ53" s="9"/>
      <c r="BA53" s="9"/>
      <c r="BB53" s="9"/>
      <c r="BC53" s="9"/>
      <c r="BD53" s="9"/>
      <c r="BE53" s="9"/>
      <c r="BF53" s="9"/>
      <c r="BG53" s="9"/>
      <c r="BH53" s="9"/>
      <c r="BI53" s="9"/>
      <c r="BJ53" s="230"/>
      <c r="BK53" s="9"/>
      <c r="BL53" s="9"/>
      <c r="BM53" s="9"/>
      <c r="BN53" s="9"/>
      <c r="BO53" s="9"/>
      <c r="BP53" s="12"/>
      <c r="BQ53" s="12"/>
      <c r="BR53" s="12"/>
      <c r="BS53" s="12"/>
      <c r="BT53" s="12"/>
      <c r="BU53" s="12"/>
      <c r="BV53" s="12"/>
      <c r="BW53" s="12"/>
      <c r="BX53" s="12"/>
      <c r="BY53" s="12"/>
      <c r="BZ53" s="12"/>
      <c r="CA53" s="12"/>
      <c r="CB53" s="12"/>
      <c r="CC53" s="12"/>
      <c r="CD53" s="12"/>
      <c r="CE53" s="12"/>
      <c r="CF53" s="12"/>
      <c r="CG53" s="12"/>
      <c r="CH53" s="12"/>
      <c r="CI53" s="12"/>
      <c r="CJ53" s="12"/>
      <c r="CK53" s="12"/>
    </row>
    <row r="54" spans="1:89" s="11" customFormat="1" ht="15.75" customHeight="1" x14ac:dyDescent="0.2">
      <c r="A54" s="336" t="s">
        <v>63</v>
      </c>
      <c r="B54" s="123" t="s">
        <v>59</v>
      </c>
      <c r="C54" s="34"/>
      <c r="D54" s="33"/>
      <c r="E54" s="33"/>
      <c r="F54" s="33"/>
      <c r="G54" s="33"/>
      <c r="H54" s="33"/>
      <c r="I54" s="33"/>
      <c r="J54" s="33"/>
      <c r="K54" s="33"/>
      <c r="L54" s="121"/>
      <c r="M54" s="122"/>
      <c r="N54" s="4"/>
      <c r="O54" s="8"/>
      <c r="P54" s="8"/>
      <c r="Q54" s="8"/>
      <c r="R54" s="8"/>
      <c r="S54" s="8"/>
      <c r="T54" s="8"/>
      <c r="U54" s="8"/>
      <c r="V54" s="5"/>
      <c r="W54" s="8"/>
      <c r="X54" s="8"/>
      <c r="AD54" s="8"/>
      <c r="AE54" s="8"/>
      <c r="AF54" s="8"/>
      <c r="AG54" s="8"/>
      <c r="AH54" s="8"/>
      <c r="AI54" s="8"/>
      <c r="AJ54" s="8"/>
      <c r="AK54" s="8"/>
      <c r="AL54" s="8"/>
      <c r="AM54" s="8"/>
      <c r="AN54" s="8"/>
      <c r="AO54" s="8"/>
      <c r="AP54" s="8"/>
      <c r="AQ54" s="8"/>
      <c r="AR54" s="8"/>
      <c r="AS54" s="8"/>
      <c r="AT54" s="8"/>
      <c r="AU54" s="8"/>
      <c r="AV54" s="8"/>
      <c r="AW54" s="230"/>
      <c r="AX54" s="9"/>
      <c r="AY54" s="9"/>
      <c r="AZ54" s="9"/>
      <c r="BA54" s="9"/>
      <c r="BB54" s="9"/>
      <c r="BC54" s="9"/>
      <c r="BD54" s="9"/>
      <c r="BE54" s="9"/>
      <c r="BF54" s="9"/>
      <c r="BG54" s="9"/>
      <c r="BH54" s="9"/>
      <c r="BI54" s="9"/>
      <c r="BJ54" s="230"/>
      <c r="BK54" s="9"/>
      <c r="BL54" s="9"/>
      <c r="BM54" s="9"/>
      <c r="BN54" s="9"/>
      <c r="BO54" s="9"/>
      <c r="BP54" s="12"/>
      <c r="BQ54" s="12"/>
      <c r="BR54" s="12"/>
      <c r="BS54" s="12"/>
      <c r="BT54" s="12"/>
      <c r="BU54" s="12"/>
      <c r="BV54" s="12"/>
      <c r="BW54" s="12"/>
      <c r="BX54" s="12"/>
      <c r="BY54" s="12"/>
      <c r="BZ54" s="12"/>
      <c r="CA54" s="12"/>
      <c r="CB54" s="12"/>
      <c r="CC54" s="12"/>
      <c r="CD54" s="12"/>
      <c r="CE54" s="12"/>
      <c r="CF54" s="12"/>
      <c r="CG54" s="12"/>
      <c r="CH54" s="12"/>
      <c r="CI54" s="12"/>
      <c r="CJ54" s="12"/>
      <c r="CK54" s="12"/>
    </row>
    <row r="55" spans="1:89" s="11" customFormat="1" ht="15.75" customHeight="1" x14ac:dyDescent="0.2">
      <c r="A55" s="337"/>
      <c r="B55" s="116" t="s">
        <v>62</v>
      </c>
      <c r="C55" s="36">
        <v>70</v>
      </c>
      <c r="D55" s="124"/>
      <c r="E55" s="33"/>
      <c r="F55" s="33"/>
      <c r="G55" s="33"/>
      <c r="H55" s="33"/>
      <c r="I55" s="33"/>
      <c r="J55" s="33"/>
      <c r="K55" s="33"/>
      <c r="L55" s="121"/>
      <c r="M55" s="122"/>
      <c r="N55" s="4"/>
      <c r="O55" s="8"/>
      <c r="P55" s="8"/>
      <c r="Q55" s="8"/>
      <c r="R55" s="8"/>
      <c r="S55" s="8"/>
      <c r="T55" s="8"/>
      <c r="U55" s="8"/>
      <c r="V55" s="5"/>
      <c r="W55" s="8"/>
      <c r="X55" s="8"/>
      <c r="AD55" s="8"/>
      <c r="AE55" s="8"/>
      <c r="AF55" s="8"/>
      <c r="AG55" s="8"/>
      <c r="AH55" s="8"/>
      <c r="AI55" s="8"/>
      <c r="AJ55" s="8"/>
      <c r="AK55" s="8"/>
      <c r="AL55" s="8"/>
      <c r="AM55" s="8"/>
      <c r="AN55" s="8"/>
      <c r="AO55" s="8"/>
      <c r="AP55" s="8"/>
      <c r="AQ55" s="8"/>
      <c r="AR55" s="8"/>
      <c r="AS55" s="8"/>
      <c r="AT55" s="8"/>
      <c r="AU55" s="8"/>
      <c r="AV55" s="8"/>
      <c r="AW55" s="230"/>
      <c r="AX55" s="9"/>
      <c r="AY55" s="9"/>
      <c r="AZ55" s="9"/>
      <c r="BA55" s="9"/>
      <c r="BB55" s="9"/>
      <c r="BC55" s="9"/>
      <c r="BD55" s="9"/>
      <c r="BE55" s="9"/>
      <c r="BF55" s="9"/>
      <c r="BG55" s="9"/>
      <c r="BH55" s="9"/>
      <c r="BI55" s="9"/>
      <c r="BJ55" s="230"/>
      <c r="BK55" s="9"/>
      <c r="BL55" s="9"/>
      <c r="BM55" s="9"/>
      <c r="BN55" s="9"/>
      <c r="BO55" s="9"/>
      <c r="BP55" s="12"/>
      <c r="BQ55" s="12"/>
      <c r="BR55" s="12"/>
      <c r="BS55" s="12"/>
      <c r="BT55" s="12"/>
      <c r="BU55" s="12"/>
      <c r="BV55" s="12"/>
      <c r="BW55" s="12"/>
      <c r="BX55" s="12"/>
      <c r="BY55" s="12"/>
      <c r="BZ55" s="12"/>
      <c r="CA55" s="12"/>
      <c r="CB55" s="12"/>
      <c r="CC55" s="12"/>
      <c r="CD55" s="12"/>
      <c r="CE55" s="12"/>
      <c r="CF55" s="12"/>
      <c r="CG55" s="12"/>
      <c r="CH55" s="12"/>
      <c r="CI55" s="12"/>
      <c r="CJ55" s="12"/>
      <c r="CK55" s="12"/>
    </row>
    <row r="56" spans="1:89" s="131" customFormat="1" ht="30" customHeight="1" x14ac:dyDescent="0.2">
      <c r="A56" s="125" t="s">
        <v>64</v>
      </c>
      <c r="B56" s="126"/>
      <c r="C56" s="126"/>
      <c r="D56" s="127"/>
      <c r="E56" s="127"/>
      <c r="F56" s="127"/>
      <c r="G56" s="127"/>
      <c r="H56" s="127"/>
      <c r="I56" s="127"/>
      <c r="J56" s="127"/>
      <c r="K56" s="128"/>
      <c r="L56" s="122"/>
      <c r="M56" s="129"/>
      <c r="N56" s="130"/>
      <c r="V56" s="132"/>
      <c r="AW56" s="235"/>
      <c r="AX56" s="133"/>
      <c r="AY56" s="133"/>
      <c r="AZ56" s="133"/>
      <c r="BA56" s="133"/>
      <c r="BB56" s="133"/>
      <c r="BC56" s="133"/>
      <c r="BD56" s="133"/>
      <c r="BE56" s="133"/>
      <c r="BF56" s="133"/>
      <c r="BG56" s="133"/>
      <c r="BH56" s="133"/>
      <c r="BI56" s="133"/>
      <c r="BJ56" s="235"/>
      <c r="BK56" s="133"/>
      <c r="BL56" s="133"/>
      <c r="BM56" s="133"/>
      <c r="BN56" s="133"/>
      <c r="BO56" s="133"/>
      <c r="BP56" s="133"/>
      <c r="BQ56" s="133"/>
      <c r="BR56" s="133"/>
      <c r="BS56" s="133"/>
      <c r="BT56" s="133"/>
      <c r="BU56" s="133"/>
      <c r="BV56" s="133"/>
      <c r="BW56" s="133"/>
      <c r="BX56" s="133"/>
      <c r="BY56" s="133"/>
      <c r="BZ56" s="133"/>
      <c r="CA56" s="133"/>
      <c r="CB56" s="133"/>
      <c r="CC56" s="133"/>
      <c r="CD56" s="133"/>
      <c r="CE56" s="133"/>
      <c r="CF56" s="133"/>
      <c r="CG56" s="133"/>
      <c r="CH56" s="133"/>
      <c r="CI56" s="133"/>
      <c r="CJ56" s="133"/>
      <c r="CK56" s="133"/>
    </row>
    <row r="57" spans="1:89" ht="15" customHeight="1" x14ac:dyDescent="0.15">
      <c r="A57" s="354" t="s">
        <v>65</v>
      </c>
      <c r="B57" s="355" t="s">
        <v>24</v>
      </c>
      <c r="C57" s="358" t="s">
        <v>32</v>
      </c>
      <c r="D57" s="326" t="s">
        <v>23</v>
      </c>
      <c r="E57" s="327"/>
      <c r="F57" s="327"/>
      <c r="G57" s="327"/>
      <c r="H57" s="327"/>
      <c r="I57" s="327"/>
      <c r="J57" s="327"/>
      <c r="K57" s="327"/>
      <c r="L57" s="327"/>
      <c r="M57" s="327"/>
      <c r="N57" s="327"/>
      <c r="O57" s="327"/>
      <c r="P57" s="327"/>
      <c r="Q57" s="327"/>
      <c r="R57" s="327"/>
      <c r="S57" s="327"/>
      <c r="T57" s="328"/>
      <c r="U57" s="321" t="s">
        <v>34</v>
      </c>
      <c r="V57" s="131"/>
      <c r="W57" s="131"/>
      <c r="X57" s="131"/>
      <c r="AD57" s="131"/>
      <c r="AE57" s="131"/>
      <c r="AF57" s="131"/>
      <c r="AG57" s="131"/>
      <c r="AH57" s="131"/>
      <c r="AI57" s="131"/>
      <c r="AJ57" s="131"/>
      <c r="AK57" s="131"/>
      <c r="AL57" s="131"/>
      <c r="AM57" s="131"/>
      <c r="AN57" s="131"/>
      <c r="AO57" s="131"/>
      <c r="AP57" s="131"/>
      <c r="AQ57" s="131"/>
      <c r="AR57" s="131"/>
      <c r="AS57" s="131"/>
      <c r="AT57" s="131"/>
      <c r="AU57" s="131"/>
      <c r="AV57" s="131"/>
      <c r="AX57" s="133"/>
      <c r="AY57" s="133"/>
      <c r="AZ57" s="133"/>
      <c r="BA57" s="133"/>
      <c r="BB57" s="133"/>
      <c r="BC57" s="133"/>
      <c r="BD57" s="133"/>
      <c r="BE57" s="133"/>
      <c r="BF57" s="133"/>
      <c r="BG57" s="133"/>
      <c r="BH57" s="133"/>
      <c r="BI57" s="133"/>
      <c r="BK57" s="133"/>
      <c r="BL57" s="133"/>
      <c r="BM57" s="133"/>
    </row>
    <row r="58" spans="1:89" ht="21" customHeight="1" x14ac:dyDescent="0.15">
      <c r="A58" s="356"/>
      <c r="B58" s="357"/>
      <c r="C58" s="359"/>
      <c r="D58" s="93" t="s">
        <v>2</v>
      </c>
      <c r="E58" s="61" t="s">
        <v>3</v>
      </c>
      <c r="F58" s="134" t="s">
        <v>4</v>
      </c>
      <c r="G58" s="13" t="s">
        <v>5</v>
      </c>
      <c r="H58" s="13" t="s">
        <v>6</v>
      </c>
      <c r="I58" s="14" t="s">
        <v>7</v>
      </c>
      <c r="J58" s="14" t="s">
        <v>8</v>
      </c>
      <c r="K58" s="14" t="s">
        <v>9</v>
      </c>
      <c r="L58" s="14" t="s">
        <v>10</v>
      </c>
      <c r="M58" s="14" t="s">
        <v>11</v>
      </c>
      <c r="N58" s="14" t="s">
        <v>12</v>
      </c>
      <c r="O58" s="14" t="s">
        <v>13</v>
      </c>
      <c r="P58" s="14" t="s">
        <v>14</v>
      </c>
      <c r="Q58" s="14" t="s">
        <v>15</v>
      </c>
      <c r="R58" s="14" t="s">
        <v>16</v>
      </c>
      <c r="S58" s="14" t="s">
        <v>17</v>
      </c>
      <c r="T58" s="15" t="s">
        <v>18</v>
      </c>
      <c r="U58" s="322"/>
      <c r="V58" s="131"/>
      <c r="W58" s="131"/>
      <c r="X58" s="131"/>
      <c r="AD58" s="131"/>
      <c r="AE58" s="131"/>
      <c r="AF58" s="131"/>
      <c r="AG58" s="131"/>
      <c r="AH58" s="131"/>
      <c r="AI58" s="131"/>
      <c r="AJ58" s="131"/>
      <c r="AK58" s="131"/>
      <c r="AL58" s="131"/>
      <c r="AM58" s="131"/>
      <c r="AN58" s="131"/>
      <c r="AO58" s="131"/>
      <c r="AP58" s="131"/>
      <c r="AQ58" s="131"/>
      <c r="AR58" s="131"/>
      <c r="AS58" s="131"/>
      <c r="AT58" s="131"/>
      <c r="AU58" s="131"/>
      <c r="AV58" s="131"/>
      <c r="AX58" s="133"/>
      <c r="AY58" s="133"/>
      <c r="AZ58" s="133"/>
      <c r="BA58" s="133"/>
      <c r="BB58" s="133"/>
      <c r="BC58" s="133"/>
      <c r="BD58" s="133"/>
      <c r="BE58" s="133"/>
      <c r="BF58" s="133"/>
      <c r="BG58" s="133"/>
      <c r="BH58" s="133"/>
      <c r="BI58" s="133"/>
      <c r="BK58" s="133"/>
      <c r="BL58" s="133"/>
      <c r="BM58" s="133"/>
    </row>
    <row r="59" spans="1:89" ht="21" x14ac:dyDescent="0.15">
      <c r="A59" s="286" t="s">
        <v>25</v>
      </c>
      <c r="B59" s="39" t="s">
        <v>66</v>
      </c>
      <c r="C59" s="19">
        <f>SUM(D59:T59)</f>
        <v>0</v>
      </c>
      <c r="D59" s="97"/>
      <c r="E59" s="97"/>
      <c r="F59" s="97"/>
      <c r="G59" s="97"/>
      <c r="H59" s="97"/>
      <c r="I59" s="135"/>
      <c r="J59" s="135"/>
      <c r="K59" s="135"/>
      <c r="L59" s="135"/>
      <c r="M59" s="135"/>
      <c r="N59" s="135"/>
      <c r="O59" s="135"/>
      <c r="P59" s="135"/>
      <c r="Q59" s="135"/>
      <c r="R59" s="135"/>
      <c r="S59" s="135"/>
      <c r="T59" s="135"/>
      <c r="U59" s="115"/>
      <c r="V59" s="68" t="str">
        <f>+BA59&amp;BB59&amp;BC59</f>
        <v/>
      </c>
      <c r="W59" s="131"/>
      <c r="X59" s="131"/>
      <c r="AD59" s="131"/>
      <c r="AE59" s="131"/>
      <c r="AF59" s="131"/>
      <c r="AG59" s="131"/>
      <c r="AH59" s="131"/>
      <c r="AI59" s="131"/>
      <c r="AJ59" s="131"/>
      <c r="AK59" s="131"/>
      <c r="AL59" s="131"/>
      <c r="AM59" s="131"/>
      <c r="AN59" s="131"/>
      <c r="AO59" s="131"/>
      <c r="AP59" s="131"/>
      <c r="AQ59" s="131"/>
      <c r="AR59" s="131"/>
      <c r="AS59" s="131"/>
      <c r="AT59" s="131"/>
      <c r="AU59" s="131"/>
      <c r="AV59" s="131"/>
      <c r="AX59" s="133"/>
      <c r="AY59" s="133"/>
      <c r="AZ59" s="133"/>
      <c r="BA59" s="69" t="str">
        <f>IF($C59=0,"",IF($U59="",IF($C59="",""," No olvide escribir la columna Beneficiarios."),""))</f>
        <v/>
      </c>
      <c r="BB59" s="69" t="str">
        <f>IF($C59&lt;$U59," El número de Beneficiarios no puede ser mayor que el Total.","")</f>
        <v/>
      </c>
      <c r="BC59" s="133"/>
      <c r="BD59" s="70">
        <f>IF($C59&lt;$U59,1,0)</f>
        <v>0</v>
      </c>
      <c r="BE59" s="70" t="str">
        <f>IF($C59=0,"",IF($U59="",IF($C59="","",1),0))</f>
        <v/>
      </c>
      <c r="BF59" s="133"/>
      <c r="BG59" s="133"/>
      <c r="BH59" s="133"/>
      <c r="BI59" s="133"/>
      <c r="BK59" s="133"/>
      <c r="BL59" s="133"/>
      <c r="BM59" s="133"/>
    </row>
    <row r="60" spans="1:89" ht="21" x14ac:dyDescent="0.15">
      <c r="A60" s="285" t="s">
        <v>26</v>
      </c>
      <c r="B60" s="136" t="s">
        <v>67</v>
      </c>
      <c r="C60" s="30">
        <f>SUM(D60:T60)</f>
        <v>0</v>
      </c>
      <c r="D60" s="137"/>
      <c r="E60" s="137"/>
      <c r="F60" s="137"/>
      <c r="G60" s="137"/>
      <c r="H60" s="137"/>
      <c r="I60" s="138"/>
      <c r="J60" s="138"/>
      <c r="K60" s="138"/>
      <c r="L60" s="138"/>
      <c r="M60" s="138"/>
      <c r="N60" s="138"/>
      <c r="O60" s="138"/>
      <c r="P60" s="138"/>
      <c r="Q60" s="138"/>
      <c r="R60" s="138"/>
      <c r="S60" s="138"/>
      <c r="T60" s="138"/>
      <c r="U60" s="139"/>
      <c r="V60" s="68" t="str">
        <f>+BA60&amp;BB60&amp;BC60</f>
        <v/>
      </c>
      <c r="W60" s="131"/>
      <c r="X60" s="131"/>
      <c r="AD60" s="131"/>
      <c r="AE60" s="131"/>
      <c r="AF60" s="131"/>
      <c r="AG60" s="131"/>
      <c r="AH60" s="131"/>
      <c r="AI60" s="131"/>
      <c r="AJ60" s="131"/>
      <c r="AK60" s="131"/>
      <c r="AL60" s="131"/>
      <c r="AM60" s="131"/>
      <c r="AN60" s="131"/>
      <c r="AO60" s="131"/>
      <c r="AP60" s="131"/>
      <c r="AQ60" s="131"/>
      <c r="AR60" s="131"/>
      <c r="AS60" s="131"/>
      <c r="AT60" s="131"/>
      <c r="AU60" s="131"/>
      <c r="AV60" s="131"/>
      <c r="AX60" s="133"/>
      <c r="AY60" s="133"/>
      <c r="AZ60" s="133"/>
      <c r="BA60" s="69" t="str">
        <f>IF($C60=0,"",IF($U60="",IF($C60="",""," No olvide escribir la columna Beneficiarios."),""))</f>
        <v/>
      </c>
      <c r="BB60" s="69" t="str">
        <f>IF($C60&lt;$U60," El número de Beneficiarios no puede ser mayor que el Total.","")</f>
        <v/>
      </c>
      <c r="BC60" s="133"/>
      <c r="BD60" s="70">
        <f>IF($C60&lt;$U60,1,0)</f>
        <v>0</v>
      </c>
      <c r="BE60" s="70" t="str">
        <f>IF($C60=0,"",IF($U60="",IF($C60="","",1),0))</f>
        <v/>
      </c>
      <c r="BF60" s="133"/>
      <c r="BG60" s="133"/>
      <c r="BH60" s="133"/>
      <c r="BI60" s="133"/>
      <c r="BK60" s="133"/>
      <c r="BL60" s="133"/>
      <c r="BM60" s="133"/>
    </row>
    <row r="61" spans="1:89" s="131" customFormat="1" ht="30" customHeight="1" x14ac:dyDescent="0.2">
      <c r="A61" s="353" t="s">
        <v>68</v>
      </c>
      <c r="B61" s="353"/>
      <c r="C61" s="353"/>
      <c r="D61" s="353"/>
      <c r="E61" s="353"/>
      <c r="F61" s="353"/>
      <c r="G61" s="353"/>
      <c r="H61" s="353"/>
      <c r="I61" s="353"/>
      <c r="J61" s="353"/>
      <c r="K61" s="353"/>
      <c r="L61" s="353"/>
      <c r="M61" s="353"/>
      <c r="N61" s="140"/>
      <c r="V61" s="132"/>
      <c r="AW61" s="235"/>
      <c r="AX61" s="133"/>
      <c r="AY61" s="133"/>
      <c r="AZ61" s="133"/>
      <c r="BA61" s="133"/>
      <c r="BB61" s="133"/>
      <c r="BC61" s="133"/>
      <c r="BD61" s="133"/>
      <c r="BE61" s="133"/>
      <c r="BF61" s="133"/>
      <c r="BG61" s="133"/>
      <c r="BH61" s="133"/>
      <c r="BI61" s="133"/>
      <c r="BJ61" s="235"/>
      <c r="BK61" s="133"/>
      <c r="BL61" s="133"/>
      <c r="BM61" s="133"/>
      <c r="BN61" s="133"/>
      <c r="BO61" s="133"/>
      <c r="BP61" s="133"/>
      <c r="BQ61" s="133"/>
      <c r="BR61" s="133"/>
      <c r="BS61" s="133"/>
      <c r="BT61" s="133"/>
      <c r="BU61" s="133"/>
      <c r="BV61" s="133"/>
      <c r="BW61" s="133"/>
      <c r="BX61" s="133"/>
      <c r="BY61" s="133"/>
      <c r="BZ61" s="133"/>
      <c r="CA61" s="133"/>
      <c r="CB61" s="133"/>
      <c r="CC61" s="133"/>
      <c r="CD61" s="133"/>
      <c r="CE61" s="133"/>
      <c r="CF61" s="133"/>
      <c r="CG61" s="133"/>
      <c r="CH61" s="133"/>
      <c r="CI61" s="133"/>
      <c r="CJ61" s="133"/>
      <c r="CK61" s="133"/>
    </row>
    <row r="62" spans="1:89" ht="24.75" customHeight="1" x14ac:dyDescent="0.15">
      <c r="A62" s="354" t="s">
        <v>30</v>
      </c>
      <c r="B62" s="355"/>
      <c r="C62" s="358" t="s">
        <v>32</v>
      </c>
      <c r="D62" s="324" t="s">
        <v>23</v>
      </c>
      <c r="E62" s="360"/>
      <c r="F62" s="360"/>
      <c r="G62" s="360"/>
      <c r="H62" s="360"/>
      <c r="I62" s="360"/>
      <c r="J62" s="360"/>
      <c r="K62" s="360"/>
      <c r="L62" s="360"/>
      <c r="M62" s="360"/>
      <c r="N62" s="360"/>
      <c r="O62" s="360"/>
      <c r="P62" s="360"/>
      <c r="Q62" s="360"/>
      <c r="R62" s="360"/>
      <c r="S62" s="360"/>
      <c r="T62" s="325"/>
      <c r="U62" s="324" t="s">
        <v>52</v>
      </c>
      <c r="V62" s="325"/>
      <c r="W62" s="321" t="s">
        <v>34</v>
      </c>
      <c r="X62" s="131"/>
      <c r="AD62" s="131"/>
      <c r="AE62" s="131"/>
      <c r="AF62" s="131"/>
      <c r="AG62" s="131"/>
      <c r="AH62" s="131"/>
      <c r="AI62" s="131"/>
      <c r="AJ62" s="131"/>
      <c r="AK62" s="131"/>
      <c r="AL62" s="131"/>
      <c r="AM62" s="131"/>
      <c r="AN62" s="131"/>
      <c r="AO62" s="131"/>
      <c r="AP62" s="131"/>
      <c r="AQ62" s="131"/>
      <c r="AR62" s="131"/>
      <c r="AS62" s="131"/>
      <c r="AT62" s="131"/>
      <c r="AU62" s="131"/>
      <c r="AV62" s="131"/>
      <c r="AX62" s="133"/>
      <c r="AY62" s="133"/>
      <c r="AZ62" s="133"/>
      <c r="BA62" s="133"/>
      <c r="BB62" s="133"/>
      <c r="BC62" s="133"/>
      <c r="BD62" s="133"/>
      <c r="BE62" s="133"/>
      <c r="BF62" s="133"/>
      <c r="BG62" s="133"/>
      <c r="BH62" s="133"/>
      <c r="BI62" s="133"/>
      <c r="BK62" s="133"/>
      <c r="BL62" s="133"/>
      <c r="BM62" s="133"/>
      <c r="BN62" s="133"/>
      <c r="BO62" s="133"/>
    </row>
    <row r="63" spans="1:89" ht="21" customHeight="1" x14ac:dyDescent="0.15">
      <c r="A63" s="356"/>
      <c r="B63" s="357"/>
      <c r="C63" s="359"/>
      <c r="D63" s="93" t="s">
        <v>2</v>
      </c>
      <c r="E63" s="61" t="s">
        <v>3</v>
      </c>
      <c r="F63" s="134" t="s">
        <v>4</v>
      </c>
      <c r="G63" s="13" t="s">
        <v>5</v>
      </c>
      <c r="H63" s="13" t="s">
        <v>6</v>
      </c>
      <c r="I63" s="14" t="s">
        <v>7</v>
      </c>
      <c r="J63" s="14" t="s">
        <v>8</v>
      </c>
      <c r="K63" s="14" t="s">
        <v>9</v>
      </c>
      <c r="L63" s="14" t="s">
        <v>10</v>
      </c>
      <c r="M63" s="14" t="s">
        <v>11</v>
      </c>
      <c r="N63" s="14" t="s">
        <v>12</v>
      </c>
      <c r="O63" s="14" t="s">
        <v>13</v>
      </c>
      <c r="P63" s="14" t="s">
        <v>14</v>
      </c>
      <c r="Q63" s="14" t="s">
        <v>15</v>
      </c>
      <c r="R63" s="14" t="s">
        <v>16</v>
      </c>
      <c r="S63" s="14" t="s">
        <v>17</v>
      </c>
      <c r="T63" s="15" t="s">
        <v>18</v>
      </c>
      <c r="U63" s="141" t="s">
        <v>19</v>
      </c>
      <c r="V63" s="142" t="s">
        <v>20</v>
      </c>
      <c r="W63" s="322"/>
      <c r="X63" s="131"/>
      <c r="AD63" s="131"/>
      <c r="AE63" s="131"/>
      <c r="AF63" s="131"/>
      <c r="AG63" s="131"/>
      <c r="AH63" s="131"/>
      <c r="AI63" s="131"/>
      <c r="AJ63" s="131"/>
      <c r="AK63" s="131"/>
      <c r="AL63" s="131"/>
      <c r="AM63" s="131"/>
      <c r="AN63" s="131"/>
      <c r="AO63" s="131"/>
      <c r="AP63" s="131"/>
      <c r="AQ63" s="131"/>
      <c r="AR63" s="131"/>
      <c r="AS63" s="131"/>
      <c r="AT63" s="131"/>
      <c r="AU63" s="131"/>
      <c r="AV63" s="131"/>
      <c r="AX63" s="133"/>
      <c r="AY63" s="133"/>
      <c r="AZ63" s="133"/>
      <c r="BA63" s="133"/>
      <c r="BB63" s="133"/>
      <c r="BC63" s="133"/>
      <c r="BD63" s="133"/>
      <c r="BE63" s="133"/>
      <c r="BF63" s="133"/>
      <c r="BG63" s="133"/>
      <c r="BH63" s="133"/>
      <c r="BI63" s="133"/>
      <c r="BK63" s="133"/>
      <c r="BL63" s="133"/>
      <c r="BM63" s="133"/>
      <c r="BN63" s="133"/>
      <c r="BO63" s="133"/>
    </row>
    <row r="64" spans="1:89" ht="15.75" customHeight="1" x14ac:dyDescent="0.15">
      <c r="A64" s="319" t="s">
        <v>69</v>
      </c>
      <c r="B64" s="143" t="s">
        <v>36</v>
      </c>
      <c r="C64" s="16">
        <f t="shared" ref="C64:C69" si="19">SUM(E64:T64)</f>
        <v>0</v>
      </c>
      <c r="D64" s="144"/>
      <c r="E64" s="64"/>
      <c r="F64" s="65"/>
      <c r="G64" s="65"/>
      <c r="H64" s="65"/>
      <c r="I64" s="145"/>
      <c r="J64" s="145"/>
      <c r="K64" s="145"/>
      <c r="L64" s="145"/>
      <c r="M64" s="145"/>
      <c r="N64" s="145"/>
      <c r="O64" s="145"/>
      <c r="P64" s="145"/>
      <c r="Q64" s="145"/>
      <c r="R64" s="145"/>
      <c r="S64" s="145"/>
      <c r="T64" s="66"/>
      <c r="U64" s="32"/>
      <c r="V64" s="66"/>
      <c r="W64" s="67"/>
      <c r="X64" s="68" t="str">
        <f t="shared" ref="X64:X85" si="20">+BA64&amp;BB64&amp;BC64</f>
        <v/>
      </c>
      <c r="AD64" s="131"/>
      <c r="AE64" s="131"/>
      <c r="AF64" s="131"/>
      <c r="AG64" s="131"/>
      <c r="AH64" s="131"/>
      <c r="AI64" s="131"/>
      <c r="AJ64" s="131"/>
      <c r="AK64" s="131"/>
      <c r="AL64" s="131"/>
      <c r="AM64" s="131"/>
      <c r="AN64" s="131"/>
      <c r="AO64" s="131"/>
      <c r="AP64" s="131"/>
      <c r="AQ64" s="131"/>
      <c r="AR64" s="131"/>
      <c r="AS64" s="131"/>
      <c r="AT64" s="131"/>
      <c r="AU64" s="131"/>
      <c r="AV64" s="131"/>
      <c r="AX64" s="133"/>
      <c r="AY64" s="133"/>
      <c r="AZ64" s="133"/>
      <c r="BA64" s="146" t="s">
        <v>70</v>
      </c>
      <c r="BB64" s="146" t="s">
        <v>70</v>
      </c>
      <c r="BC64" s="146" t="s">
        <v>70</v>
      </c>
      <c r="BD64" s="70">
        <f>IF($C64&lt;&gt;($U64+$V64),1,0)</f>
        <v>0</v>
      </c>
      <c r="BE64" s="70">
        <f>IF($C64&lt;$W64,1,0)</f>
        <v>0</v>
      </c>
      <c r="BF64" s="70" t="str">
        <f>IF($C64=0,"",IF($W64="",IF($C64="","",1),0))</f>
        <v/>
      </c>
      <c r="BG64" s="133"/>
      <c r="BH64" s="133"/>
      <c r="BI64" s="133"/>
      <c r="BK64" s="133"/>
      <c r="BL64" s="133"/>
      <c r="BM64" s="133"/>
      <c r="BN64" s="133"/>
      <c r="BO64" s="133"/>
    </row>
    <row r="65" spans="1:67" ht="15.75" customHeight="1" x14ac:dyDescent="0.15">
      <c r="A65" s="323"/>
      <c r="B65" s="147" t="s">
        <v>59</v>
      </c>
      <c r="C65" s="17">
        <f t="shared" si="19"/>
        <v>0</v>
      </c>
      <c r="D65" s="148"/>
      <c r="E65" s="72"/>
      <c r="F65" s="73"/>
      <c r="G65" s="73"/>
      <c r="H65" s="73"/>
      <c r="I65" s="149"/>
      <c r="J65" s="149"/>
      <c r="K65" s="149"/>
      <c r="L65" s="149"/>
      <c r="M65" s="149"/>
      <c r="N65" s="149"/>
      <c r="O65" s="149"/>
      <c r="P65" s="149"/>
      <c r="Q65" s="149"/>
      <c r="R65" s="149"/>
      <c r="S65" s="149"/>
      <c r="T65" s="74"/>
      <c r="U65" s="24"/>
      <c r="V65" s="74"/>
      <c r="W65" s="75"/>
      <c r="X65" s="68" t="str">
        <f t="shared" si="20"/>
        <v/>
      </c>
      <c r="AD65" s="131"/>
      <c r="AE65" s="131"/>
      <c r="AF65" s="131"/>
      <c r="AG65" s="131"/>
      <c r="AH65" s="131"/>
      <c r="AI65" s="131"/>
      <c r="AJ65" s="131"/>
      <c r="AK65" s="131"/>
      <c r="AL65" s="131"/>
      <c r="AM65" s="131"/>
      <c r="AN65" s="131"/>
      <c r="AO65" s="131"/>
      <c r="AP65" s="131"/>
      <c r="AQ65" s="131"/>
      <c r="AR65" s="131"/>
      <c r="AS65" s="131"/>
      <c r="AT65" s="131"/>
      <c r="AU65" s="131"/>
      <c r="AV65" s="131"/>
      <c r="AX65" s="133"/>
      <c r="AY65" s="133"/>
      <c r="AZ65" s="133"/>
      <c r="BA65" s="146" t="s">
        <v>70</v>
      </c>
      <c r="BB65" s="146" t="s">
        <v>70</v>
      </c>
      <c r="BC65" s="146" t="s">
        <v>70</v>
      </c>
      <c r="BD65" s="70">
        <f t="shared" ref="BD65:BD85" si="21">IF($C65&lt;&gt;($U65+$V65),1,0)</f>
        <v>0</v>
      </c>
      <c r="BE65" s="70">
        <f t="shared" ref="BE65:BE85" si="22">IF($C65&lt;$W65,1,0)</f>
        <v>0</v>
      </c>
      <c r="BF65" s="70" t="str">
        <f t="shared" ref="BF65:BF85" si="23">IF($C65=0,"",IF($W65="",IF($C65="","",1),0))</f>
        <v/>
      </c>
      <c r="BG65" s="133"/>
      <c r="BH65" s="133"/>
      <c r="BI65" s="133"/>
      <c r="BK65" s="133"/>
      <c r="BL65" s="133"/>
      <c r="BM65" s="133"/>
      <c r="BN65" s="133"/>
      <c r="BO65" s="133"/>
    </row>
    <row r="66" spans="1:67" ht="15.75" customHeight="1" x14ac:dyDescent="0.15">
      <c r="A66" s="323"/>
      <c r="B66" s="147" t="s">
        <v>37</v>
      </c>
      <c r="C66" s="17">
        <f t="shared" si="19"/>
        <v>0</v>
      </c>
      <c r="D66" s="148"/>
      <c r="E66" s="72"/>
      <c r="F66" s="73"/>
      <c r="G66" s="73"/>
      <c r="H66" s="73"/>
      <c r="I66" s="149"/>
      <c r="J66" s="149"/>
      <c r="K66" s="149"/>
      <c r="L66" s="149"/>
      <c r="M66" s="149"/>
      <c r="N66" s="149"/>
      <c r="O66" s="149"/>
      <c r="P66" s="149"/>
      <c r="Q66" s="149"/>
      <c r="R66" s="149"/>
      <c r="S66" s="149"/>
      <c r="T66" s="74"/>
      <c r="U66" s="24"/>
      <c r="V66" s="74"/>
      <c r="W66" s="75"/>
      <c r="X66" s="68" t="str">
        <f t="shared" si="20"/>
        <v/>
      </c>
      <c r="AD66" s="131"/>
      <c r="AE66" s="131"/>
      <c r="AF66" s="131"/>
      <c r="AG66" s="131"/>
      <c r="AH66" s="131"/>
      <c r="AI66" s="131"/>
      <c r="AJ66" s="131"/>
      <c r="AK66" s="131"/>
      <c r="AL66" s="131"/>
      <c r="AM66" s="131"/>
      <c r="AN66" s="131"/>
      <c r="AO66" s="131"/>
      <c r="AP66" s="131"/>
      <c r="AQ66" s="131"/>
      <c r="AR66" s="131"/>
      <c r="AS66" s="131"/>
      <c r="AT66" s="131"/>
      <c r="AU66" s="131"/>
      <c r="AV66" s="131"/>
      <c r="AX66" s="133"/>
      <c r="AY66" s="133"/>
      <c r="AZ66" s="133"/>
      <c r="BA66" s="146" t="s">
        <v>70</v>
      </c>
      <c r="BB66" s="146" t="s">
        <v>70</v>
      </c>
      <c r="BC66" s="146" t="s">
        <v>70</v>
      </c>
      <c r="BD66" s="70">
        <f t="shared" si="21"/>
        <v>0</v>
      </c>
      <c r="BE66" s="70">
        <f t="shared" si="22"/>
        <v>0</v>
      </c>
      <c r="BF66" s="70" t="str">
        <f t="shared" si="23"/>
        <v/>
      </c>
      <c r="BG66" s="133"/>
      <c r="BH66" s="133"/>
      <c r="BI66" s="133"/>
      <c r="BK66" s="133"/>
      <c r="BL66" s="133"/>
      <c r="BM66" s="133"/>
      <c r="BN66" s="133"/>
      <c r="BO66" s="133"/>
    </row>
    <row r="67" spans="1:67" ht="15.75" customHeight="1" x14ac:dyDescent="0.15">
      <c r="A67" s="323"/>
      <c r="B67" s="147" t="s">
        <v>58</v>
      </c>
      <c r="C67" s="17">
        <f t="shared" si="19"/>
        <v>0</v>
      </c>
      <c r="D67" s="148"/>
      <c r="E67" s="72"/>
      <c r="F67" s="73"/>
      <c r="G67" s="73"/>
      <c r="H67" s="73"/>
      <c r="I67" s="149"/>
      <c r="J67" s="149"/>
      <c r="K67" s="149"/>
      <c r="L67" s="149"/>
      <c r="M67" s="149"/>
      <c r="N67" s="149"/>
      <c r="O67" s="149"/>
      <c r="P67" s="149"/>
      <c r="Q67" s="149"/>
      <c r="R67" s="149"/>
      <c r="S67" s="149"/>
      <c r="T67" s="74"/>
      <c r="U67" s="24"/>
      <c r="V67" s="74"/>
      <c r="W67" s="75"/>
      <c r="X67" s="68" t="str">
        <f t="shared" si="20"/>
        <v/>
      </c>
      <c r="AD67" s="131"/>
      <c r="AE67" s="131"/>
      <c r="AF67" s="131"/>
      <c r="AG67" s="131"/>
      <c r="AH67" s="131"/>
      <c r="AI67" s="131"/>
      <c r="AJ67" s="131"/>
      <c r="AK67" s="131"/>
      <c r="AL67" s="131"/>
      <c r="AM67" s="131"/>
      <c r="AN67" s="131"/>
      <c r="AO67" s="131"/>
      <c r="AP67" s="131"/>
      <c r="AQ67" s="131"/>
      <c r="AR67" s="131"/>
      <c r="AS67" s="131"/>
      <c r="AT67" s="131"/>
      <c r="AU67" s="131"/>
      <c r="AV67" s="131"/>
      <c r="AX67" s="133"/>
      <c r="AY67" s="133"/>
      <c r="AZ67" s="133"/>
      <c r="BA67" s="146" t="s">
        <v>70</v>
      </c>
      <c r="BB67" s="146" t="s">
        <v>70</v>
      </c>
      <c r="BC67" s="146" t="s">
        <v>70</v>
      </c>
      <c r="BD67" s="70">
        <f t="shared" si="21"/>
        <v>0</v>
      </c>
      <c r="BE67" s="70">
        <f t="shared" si="22"/>
        <v>0</v>
      </c>
      <c r="BF67" s="70" t="str">
        <f t="shared" si="23"/>
        <v/>
      </c>
      <c r="BG67" s="133"/>
      <c r="BH67" s="133"/>
      <c r="BI67" s="133"/>
      <c r="BK67" s="133"/>
      <c r="BL67" s="133"/>
      <c r="BM67" s="133"/>
      <c r="BN67" s="133"/>
      <c r="BO67" s="133"/>
    </row>
    <row r="68" spans="1:67" ht="15.75" customHeight="1" x14ac:dyDescent="0.15">
      <c r="A68" s="323"/>
      <c r="B68" s="147" t="s">
        <v>40</v>
      </c>
      <c r="C68" s="17">
        <f t="shared" si="19"/>
        <v>0</v>
      </c>
      <c r="D68" s="148"/>
      <c r="E68" s="72"/>
      <c r="F68" s="73"/>
      <c r="G68" s="73"/>
      <c r="H68" s="73"/>
      <c r="I68" s="149"/>
      <c r="J68" s="149"/>
      <c r="K68" s="149"/>
      <c r="L68" s="149"/>
      <c r="M68" s="149"/>
      <c r="N68" s="149"/>
      <c r="O68" s="149"/>
      <c r="P68" s="149"/>
      <c r="Q68" s="149"/>
      <c r="R68" s="149"/>
      <c r="S68" s="149"/>
      <c r="T68" s="74"/>
      <c r="U68" s="24"/>
      <c r="V68" s="74"/>
      <c r="W68" s="75"/>
      <c r="X68" s="68" t="str">
        <f t="shared" si="20"/>
        <v/>
      </c>
      <c r="AD68" s="131"/>
      <c r="AE68" s="131"/>
      <c r="AF68" s="131"/>
      <c r="AG68" s="131"/>
      <c r="AH68" s="131"/>
      <c r="AI68" s="131"/>
      <c r="AJ68" s="131"/>
      <c r="AK68" s="131"/>
      <c r="AL68" s="131"/>
      <c r="AM68" s="131"/>
      <c r="AN68" s="131"/>
      <c r="AO68" s="131"/>
      <c r="AP68" s="131"/>
      <c r="AQ68" s="131"/>
      <c r="AR68" s="131"/>
      <c r="AS68" s="131"/>
      <c r="AT68" s="131"/>
      <c r="AU68" s="131"/>
      <c r="AV68" s="131"/>
      <c r="AX68" s="133"/>
      <c r="AY68" s="133"/>
      <c r="AZ68" s="133"/>
      <c r="BA68" s="146" t="s">
        <v>70</v>
      </c>
      <c r="BB68" s="146" t="s">
        <v>70</v>
      </c>
      <c r="BC68" s="146" t="s">
        <v>70</v>
      </c>
      <c r="BD68" s="70">
        <f t="shared" si="21"/>
        <v>0</v>
      </c>
      <c r="BE68" s="70">
        <f t="shared" si="22"/>
        <v>0</v>
      </c>
      <c r="BF68" s="70" t="str">
        <f t="shared" si="23"/>
        <v/>
      </c>
      <c r="BG68" s="133"/>
      <c r="BH68" s="133"/>
      <c r="BI68" s="133"/>
      <c r="BK68" s="133"/>
      <c r="BL68" s="133"/>
      <c r="BM68" s="133"/>
      <c r="BN68" s="133"/>
      <c r="BO68" s="133"/>
    </row>
    <row r="69" spans="1:67" ht="15.75" customHeight="1" x14ac:dyDescent="0.15">
      <c r="A69" s="320"/>
      <c r="B69" s="150" t="s">
        <v>41</v>
      </c>
      <c r="C69" s="20">
        <f t="shared" si="19"/>
        <v>0</v>
      </c>
      <c r="D69" s="151"/>
      <c r="E69" s="87"/>
      <c r="F69" s="88"/>
      <c r="G69" s="88"/>
      <c r="H69" s="88"/>
      <c r="I69" s="152"/>
      <c r="J69" s="152"/>
      <c r="K69" s="152"/>
      <c r="L69" s="152"/>
      <c r="M69" s="152"/>
      <c r="N69" s="152"/>
      <c r="O69" s="152"/>
      <c r="P69" s="152"/>
      <c r="Q69" s="152"/>
      <c r="R69" s="152"/>
      <c r="S69" s="152"/>
      <c r="T69" s="89"/>
      <c r="U69" s="26"/>
      <c r="V69" s="89"/>
      <c r="W69" s="90"/>
      <c r="X69" s="68" t="str">
        <f t="shared" si="20"/>
        <v/>
      </c>
      <c r="AD69" s="131"/>
      <c r="AE69" s="131"/>
      <c r="AF69" s="131"/>
      <c r="AG69" s="131"/>
      <c r="AH69" s="131"/>
      <c r="AI69" s="131"/>
      <c r="AJ69" s="131"/>
      <c r="AK69" s="131"/>
      <c r="AL69" s="131"/>
      <c r="AM69" s="131"/>
      <c r="AN69" s="131"/>
      <c r="AO69" s="131"/>
      <c r="AP69" s="131"/>
      <c r="AQ69" s="131"/>
      <c r="AR69" s="131"/>
      <c r="AS69" s="131"/>
      <c r="AT69" s="131"/>
      <c r="AU69" s="131"/>
      <c r="AV69" s="131"/>
      <c r="AX69" s="133"/>
      <c r="AY69" s="133"/>
      <c r="AZ69" s="133"/>
      <c r="BA69" s="146" t="s">
        <v>70</v>
      </c>
      <c r="BB69" s="146" t="s">
        <v>70</v>
      </c>
      <c r="BC69" s="146" t="s">
        <v>70</v>
      </c>
      <c r="BD69" s="70">
        <f t="shared" si="21"/>
        <v>0</v>
      </c>
      <c r="BE69" s="70">
        <f t="shared" si="22"/>
        <v>0</v>
      </c>
      <c r="BF69" s="70" t="str">
        <f t="shared" si="23"/>
        <v/>
      </c>
      <c r="BG69" s="133"/>
      <c r="BH69" s="133"/>
      <c r="BI69" s="133"/>
      <c r="BK69" s="133"/>
      <c r="BL69" s="133"/>
      <c r="BM69" s="133"/>
      <c r="BN69" s="133"/>
      <c r="BO69" s="133"/>
    </row>
    <row r="70" spans="1:67" ht="18" customHeight="1" x14ac:dyDescent="0.15">
      <c r="A70" s="319" t="s">
        <v>71</v>
      </c>
      <c r="B70" s="143" t="s">
        <v>37</v>
      </c>
      <c r="C70" s="16">
        <f t="shared" ref="C70:C75" si="24">SUM(F70:H70)</f>
        <v>0</v>
      </c>
      <c r="D70" s="144"/>
      <c r="E70" s="153"/>
      <c r="F70" s="65"/>
      <c r="G70" s="65"/>
      <c r="H70" s="65"/>
      <c r="I70" s="154"/>
      <c r="J70" s="154"/>
      <c r="K70" s="154"/>
      <c r="L70" s="154"/>
      <c r="M70" s="154"/>
      <c r="N70" s="154"/>
      <c r="O70" s="154"/>
      <c r="P70" s="154"/>
      <c r="Q70" s="154"/>
      <c r="R70" s="154"/>
      <c r="S70" s="154"/>
      <c r="T70" s="155"/>
      <c r="U70" s="32"/>
      <c r="V70" s="66"/>
      <c r="W70" s="67"/>
      <c r="X70" s="68" t="str">
        <f t="shared" si="20"/>
        <v/>
      </c>
      <c r="AD70" s="131"/>
      <c r="AE70" s="131"/>
      <c r="AF70" s="131"/>
      <c r="AG70" s="131"/>
      <c r="AH70" s="131"/>
      <c r="AI70" s="131"/>
      <c r="AJ70" s="131"/>
      <c r="AK70" s="131"/>
      <c r="AL70" s="131"/>
      <c r="AM70" s="131"/>
      <c r="AN70" s="131"/>
      <c r="AO70" s="131"/>
      <c r="AP70" s="131"/>
      <c r="AQ70" s="131"/>
      <c r="AR70" s="131"/>
      <c r="AS70" s="131"/>
      <c r="AT70" s="131"/>
      <c r="AU70" s="131"/>
      <c r="AV70" s="131"/>
      <c r="AX70" s="133"/>
      <c r="AY70" s="133"/>
      <c r="AZ70" s="133"/>
      <c r="BA70" s="146" t="s">
        <v>70</v>
      </c>
      <c r="BB70" s="146" t="s">
        <v>70</v>
      </c>
      <c r="BC70" s="146" t="s">
        <v>70</v>
      </c>
      <c r="BD70" s="70">
        <f t="shared" si="21"/>
        <v>0</v>
      </c>
      <c r="BE70" s="70">
        <f t="shared" si="22"/>
        <v>0</v>
      </c>
      <c r="BF70" s="70" t="str">
        <f t="shared" si="23"/>
        <v/>
      </c>
      <c r="BG70" s="133"/>
      <c r="BH70" s="133"/>
      <c r="BI70" s="133"/>
      <c r="BK70" s="133"/>
      <c r="BL70" s="133"/>
      <c r="BM70" s="133"/>
      <c r="BN70" s="133"/>
      <c r="BO70" s="133"/>
    </row>
    <row r="71" spans="1:67" ht="15" customHeight="1" x14ac:dyDescent="0.15">
      <c r="A71" s="320"/>
      <c r="B71" s="150" t="s">
        <v>40</v>
      </c>
      <c r="C71" s="20">
        <f t="shared" si="24"/>
        <v>0</v>
      </c>
      <c r="D71" s="151"/>
      <c r="E71" s="156"/>
      <c r="F71" s="88"/>
      <c r="G71" s="88"/>
      <c r="H71" s="88"/>
      <c r="I71" s="157"/>
      <c r="J71" s="157"/>
      <c r="K71" s="157"/>
      <c r="L71" s="157"/>
      <c r="M71" s="157"/>
      <c r="N71" s="157"/>
      <c r="O71" s="157"/>
      <c r="P71" s="157"/>
      <c r="Q71" s="157"/>
      <c r="R71" s="157"/>
      <c r="S71" s="157"/>
      <c r="T71" s="158"/>
      <c r="U71" s="26"/>
      <c r="V71" s="89"/>
      <c r="W71" s="90"/>
      <c r="X71" s="68" t="str">
        <f t="shared" si="20"/>
        <v/>
      </c>
      <c r="AD71" s="131"/>
      <c r="AE71" s="131"/>
      <c r="AF71" s="131"/>
      <c r="AG71" s="131"/>
      <c r="AH71" s="131"/>
      <c r="AI71" s="131"/>
      <c r="AJ71" s="131"/>
      <c r="AK71" s="131"/>
      <c r="AL71" s="131"/>
      <c r="AM71" s="131"/>
      <c r="AN71" s="131"/>
      <c r="AO71" s="131"/>
      <c r="AP71" s="131"/>
      <c r="AQ71" s="131"/>
      <c r="AR71" s="131"/>
      <c r="AS71" s="131"/>
      <c r="AT71" s="131"/>
      <c r="AU71" s="131"/>
      <c r="AV71" s="131"/>
      <c r="AX71" s="133"/>
      <c r="AY71" s="133"/>
      <c r="AZ71" s="133"/>
      <c r="BA71" s="146" t="s">
        <v>70</v>
      </c>
      <c r="BB71" s="146" t="s">
        <v>70</v>
      </c>
      <c r="BC71" s="146" t="s">
        <v>70</v>
      </c>
      <c r="BD71" s="70">
        <f t="shared" si="21"/>
        <v>0</v>
      </c>
      <c r="BE71" s="70">
        <f t="shared" si="22"/>
        <v>0</v>
      </c>
      <c r="BF71" s="70" t="str">
        <f t="shared" si="23"/>
        <v/>
      </c>
      <c r="BG71" s="133"/>
      <c r="BH71" s="133"/>
      <c r="BI71" s="133"/>
      <c r="BK71" s="133"/>
      <c r="BL71" s="133"/>
      <c r="BM71" s="133"/>
      <c r="BN71" s="133"/>
      <c r="BO71" s="133"/>
    </row>
    <row r="72" spans="1:67" ht="15.75" customHeight="1" x14ac:dyDescent="0.15">
      <c r="A72" s="319" t="s">
        <v>72</v>
      </c>
      <c r="B72" s="143" t="s">
        <v>36</v>
      </c>
      <c r="C72" s="16">
        <f t="shared" si="24"/>
        <v>0</v>
      </c>
      <c r="D72" s="144"/>
      <c r="E72" s="153"/>
      <c r="F72" s="65"/>
      <c r="G72" s="65"/>
      <c r="H72" s="65"/>
      <c r="I72" s="154"/>
      <c r="J72" s="154"/>
      <c r="K72" s="154"/>
      <c r="L72" s="154"/>
      <c r="M72" s="154"/>
      <c r="N72" s="154"/>
      <c r="O72" s="154"/>
      <c r="P72" s="154"/>
      <c r="Q72" s="154"/>
      <c r="R72" s="154"/>
      <c r="S72" s="154"/>
      <c r="T72" s="155"/>
      <c r="U72" s="32"/>
      <c r="V72" s="66"/>
      <c r="W72" s="67"/>
      <c r="X72" s="68" t="str">
        <f t="shared" si="20"/>
        <v/>
      </c>
      <c r="AD72" s="131"/>
      <c r="AE72" s="131"/>
      <c r="AF72" s="131"/>
      <c r="AG72" s="131"/>
      <c r="AH72" s="131"/>
      <c r="AI72" s="131"/>
      <c r="AJ72" s="131"/>
      <c r="AK72" s="131"/>
      <c r="AL72" s="131"/>
      <c r="AM72" s="131"/>
      <c r="AN72" s="131"/>
      <c r="AO72" s="131"/>
      <c r="AP72" s="131"/>
      <c r="AQ72" s="131"/>
      <c r="AR72" s="131"/>
      <c r="AS72" s="131"/>
      <c r="AT72" s="131"/>
      <c r="AU72" s="131"/>
      <c r="AV72" s="131"/>
      <c r="AX72" s="133"/>
      <c r="AY72" s="133"/>
      <c r="AZ72" s="133"/>
      <c r="BA72" s="146" t="s">
        <v>70</v>
      </c>
      <c r="BB72" s="146" t="s">
        <v>70</v>
      </c>
      <c r="BC72" s="146" t="s">
        <v>70</v>
      </c>
      <c r="BD72" s="70">
        <f t="shared" si="21"/>
        <v>0</v>
      </c>
      <c r="BE72" s="70">
        <f t="shared" si="22"/>
        <v>0</v>
      </c>
      <c r="BF72" s="70" t="str">
        <f t="shared" si="23"/>
        <v/>
      </c>
      <c r="BG72" s="133"/>
      <c r="BH72" s="133"/>
      <c r="BI72" s="133"/>
      <c r="BK72" s="133"/>
      <c r="BL72" s="133"/>
      <c r="BM72" s="133"/>
      <c r="BN72" s="133"/>
      <c r="BO72" s="133"/>
    </row>
    <row r="73" spans="1:67" ht="15.75" customHeight="1" x14ac:dyDescent="0.15">
      <c r="A73" s="323"/>
      <c r="B73" s="147" t="s">
        <v>59</v>
      </c>
      <c r="C73" s="17">
        <f t="shared" si="24"/>
        <v>0</v>
      </c>
      <c r="D73" s="148"/>
      <c r="E73" s="159"/>
      <c r="F73" s="73"/>
      <c r="G73" s="73"/>
      <c r="H73" s="73"/>
      <c r="I73" s="160"/>
      <c r="J73" s="160"/>
      <c r="K73" s="160"/>
      <c r="L73" s="160"/>
      <c r="M73" s="160"/>
      <c r="N73" s="160"/>
      <c r="O73" s="160"/>
      <c r="P73" s="160"/>
      <c r="Q73" s="160"/>
      <c r="R73" s="160"/>
      <c r="S73" s="160"/>
      <c r="T73" s="161"/>
      <c r="U73" s="24"/>
      <c r="V73" s="74"/>
      <c r="W73" s="75"/>
      <c r="X73" s="68" t="str">
        <f t="shared" si="20"/>
        <v/>
      </c>
      <c r="AD73" s="131"/>
      <c r="AE73" s="131"/>
      <c r="AF73" s="131"/>
      <c r="AG73" s="131"/>
      <c r="AH73" s="131"/>
      <c r="AI73" s="131"/>
      <c r="AJ73" s="131"/>
      <c r="AK73" s="131"/>
      <c r="AL73" s="131"/>
      <c r="AM73" s="131"/>
      <c r="AN73" s="131"/>
      <c r="AO73" s="131"/>
      <c r="AP73" s="131"/>
      <c r="AQ73" s="131"/>
      <c r="AR73" s="131"/>
      <c r="AS73" s="131"/>
      <c r="AT73" s="131"/>
      <c r="AU73" s="131"/>
      <c r="AV73" s="131"/>
      <c r="AX73" s="133"/>
      <c r="AY73" s="133"/>
      <c r="AZ73" s="133"/>
      <c r="BA73" s="146" t="s">
        <v>70</v>
      </c>
      <c r="BB73" s="146" t="s">
        <v>70</v>
      </c>
      <c r="BC73" s="146" t="s">
        <v>70</v>
      </c>
      <c r="BD73" s="70">
        <f t="shared" si="21"/>
        <v>0</v>
      </c>
      <c r="BE73" s="70">
        <f t="shared" si="22"/>
        <v>0</v>
      </c>
      <c r="BF73" s="70" t="str">
        <f t="shared" si="23"/>
        <v/>
      </c>
      <c r="BG73" s="133"/>
      <c r="BH73" s="133"/>
      <c r="BI73" s="133"/>
      <c r="BK73" s="133"/>
      <c r="BL73" s="133"/>
      <c r="BM73" s="133"/>
      <c r="BN73" s="133"/>
      <c r="BO73" s="133"/>
    </row>
    <row r="74" spans="1:67" ht="15.75" customHeight="1" x14ac:dyDescent="0.15">
      <c r="A74" s="323"/>
      <c r="B74" s="147" t="s">
        <v>37</v>
      </c>
      <c r="C74" s="17">
        <f t="shared" si="24"/>
        <v>0</v>
      </c>
      <c r="D74" s="148"/>
      <c r="E74" s="159"/>
      <c r="F74" s="73"/>
      <c r="G74" s="73"/>
      <c r="H74" s="73"/>
      <c r="I74" s="160"/>
      <c r="J74" s="160"/>
      <c r="K74" s="160"/>
      <c r="L74" s="160"/>
      <c r="M74" s="160"/>
      <c r="N74" s="160"/>
      <c r="O74" s="160"/>
      <c r="P74" s="160"/>
      <c r="Q74" s="160"/>
      <c r="R74" s="160"/>
      <c r="S74" s="160"/>
      <c r="T74" s="161"/>
      <c r="U74" s="24"/>
      <c r="V74" s="74"/>
      <c r="W74" s="75"/>
      <c r="X74" s="68" t="str">
        <f t="shared" si="20"/>
        <v/>
      </c>
      <c r="AD74" s="131"/>
      <c r="AE74" s="131"/>
      <c r="AF74" s="131"/>
      <c r="AG74" s="131"/>
      <c r="AH74" s="131"/>
      <c r="AI74" s="131"/>
      <c r="AJ74" s="131"/>
      <c r="AK74" s="131"/>
      <c r="AL74" s="131"/>
      <c r="AM74" s="131"/>
      <c r="AN74" s="131"/>
      <c r="AO74" s="131"/>
      <c r="AP74" s="131"/>
      <c r="AQ74" s="131"/>
      <c r="AR74" s="131"/>
      <c r="AS74" s="131"/>
      <c r="AT74" s="131"/>
      <c r="AU74" s="131"/>
      <c r="AV74" s="131"/>
      <c r="AX74" s="133"/>
      <c r="AY74" s="133"/>
      <c r="AZ74" s="133"/>
      <c r="BA74" s="146" t="s">
        <v>70</v>
      </c>
      <c r="BB74" s="146" t="s">
        <v>70</v>
      </c>
      <c r="BC74" s="146" t="s">
        <v>70</v>
      </c>
      <c r="BD74" s="70">
        <f t="shared" si="21"/>
        <v>0</v>
      </c>
      <c r="BE74" s="70">
        <f t="shared" si="22"/>
        <v>0</v>
      </c>
      <c r="BF74" s="70" t="str">
        <f t="shared" si="23"/>
        <v/>
      </c>
      <c r="BG74" s="133"/>
      <c r="BH74" s="133"/>
      <c r="BI74" s="133"/>
      <c r="BK74" s="133"/>
      <c r="BL74" s="133"/>
      <c r="BM74" s="133"/>
      <c r="BN74" s="133"/>
      <c r="BO74" s="133"/>
    </row>
    <row r="75" spans="1:67" ht="15.75" customHeight="1" x14ac:dyDescent="0.15">
      <c r="A75" s="320"/>
      <c r="B75" s="150" t="s">
        <v>40</v>
      </c>
      <c r="C75" s="20">
        <f t="shared" si="24"/>
        <v>0</v>
      </c>
      <c r="D75" s="151"/>
      <c r="E75" s="156"/>
      <c r="F75" s="88"/>
      <c r="G75" s="88"/>
      <c r="H75" s="88"/>
      <c r="I75" s="157"/>
      <c r="J75" s="157"/>
      <c r="K75" s="157"/>
      <c r="L75" s="157"/>
      <c r="M75" s="157"/>
      <c r="N75" s="157"/>
      <c r="O75" s="157"/>
      <c r="P75" s="157"/>
      <c r="Q75" s="157"/>
      <c r="R75" s="157"/>
      <c r="S75" s="157"/>
      <c r="T75" s="158"/>
      <c r="U75" s="26"/>
      <c r="V75" s="89"/>
      <c r="W75" s="90"/>
      <c r="X75" s="68" t="str">
        <f t="shared" si="20"/>
        <v/>
      </c>
      <c r="AD75" s="131"/>
      <c r="AE75" s="131"/>
      <c r="AF75" s="131"/>
      <c r="AG75" s="131"/>
      <c r="AH75" s="131"/>
      <c r="AI75" s="131"/>
      <c r="AJ75" s="131"/>
      <c r="AK75" s="131"/>
      <c r="AL75" s="131"/>
      <c r="AM75" s="131"/>
      <c r="AN75" s="131"/>
      <c r="AO75" s="131"/>
      <c r="AP75" s="131"/>
      <c r="AQ75" s="131"/>
      <c r="AR75" s="131"/>
      <c r="AS75" s="131"/>
      <c r="AT75" s="131"/>
      <c r="AU75" s="131"/>
      <c r="AV75" s="131"/>
      <c r="AX75" s="133"/>
      <c r="AY75" s="133"/>
      <c r="AZ75" s="133"/>
      <c r="BA75" s="146" t="s">
        <v>70</v>
      </c>
      <c r="BB75" s="146" t="s">
        <v>70</v>
      </c>
      <c r="BC75" s="146" t="s">
        <v>70</v>
      </c>
      <c r="BD75" s="70">
        <f t="shared" si="21"/>
        <v>0</v>
      </c>
      <c r="BE75" s="70">
        <f t="shared" si="22"/>
        <v>0</v>
      </c>
      <c r="BF75" s="70" t="str">
        <f t="shared" si="23"/>
        <v/>
      </c>
      <c r="BG75" s="133"/>
      <c r="BH75" s="133"/>
      <c r="BI75" s="133"/>
      <c r="BK75" s="133"/>
      <c r="BL75" s="133"/>
      <c r="BM75" s="133"/>
      <c r="BN75" s="133"/>
      <c r="BO75" s="133"/>
    </row>
    <row r="76" spans="1:67" ht="15.75" customHeight="1" x14ac:dyDescent="0.15">
      <c r="A76" s="319" t="s">
        <v>73</v>
      </c>
      <c r="B76" s="143" t="s">
        <v>36</v>
      </c>
      <c r="C76" s="16">
        <f>SUM(F76:T76)</f>
        <v>0</v>
      </c>
      <c r="D76" s="144"/>
      <c r="E76" s="162"/>
      <c r="F76" s="65"/>
      <c r="G76" s="65"/>
      <c r="H76" s="65"/>
      <c r="I76" s="145"/>
      <c r="J76" s="145"/>
      <c r="K76" s="145"/>
      <c r="L76" s="145"/>
      <c r="M76" s="145"/>
      <c r="N76" s="145"/>
      <c r="O76" s="145"/>
      <c r="P76" s="145"/>
      <c r="Q76" s="145"/>
      <c r="R76" s="145"/>
      <c r="S76" s="145"/>
      <c r="T76" s="66"/>
      <c r="U76" s="32"/>
      <c r="V76" s="66"/>
      <c r="W76" s="67"/>
      <c r="X76" s="68" t="str">
        <f t="shared" si="20"/>
        <v/>
      </c>
      <c r="AD76" s="131"/>
      <c r="AE76" s="131"/>
      <c r="AF76" s="131"/>
      <c r="AG76" s="131"/>
      <c r="AH76" s="131"/>
      <c r="AI76" s="131"/>
      <c r="AJ76" s="131"/>
      <c r="AK76" s="131"/>
      <c r="AL76" s="131"/>
      <c r="AM76" s="131"/>
      <c r="AN76" s="131"/>
      <c r="AO76" s="131"/>
      <c r="AP76" s="131"/>
      <c r="AQ76" s="131"/>
      <c r="AR76" s="131"/>
      <c r="AS76" s="131"/>
      <c r="AT76" s="131"/>
      <c r="AU76" s="131"/>
      <c r="AV76" s="131"/>
      <c r="AX76" s="133"/>
      <c r="AY76" s="133"/>
      <c r="AZ76" s="133"/>
      <c r="BA76" s="146" t="s">
        <v>70</v>
      </c>
      <c r="BB76" s="146" t="s">
        <v>70</v>
      </c>
      <c r="BC76" s="146" t="s">
        <v>70</v>
      </c>
      <c r="BD76" s="70">
        <f t="shared" si="21"/>
        <v>0</v>
      </c>
      <c r="BE76" s="70">
        <f t="shared" si="22"/>
        <v>0</v>
      </c>
      <c r="BF76" s="70" t="str">
        <f t="shared" si="23"/>
        <v/>
      </c>
      <c r="BG76" s="133"/>
      <c r="BH76" s="133"/>
      <c r="BI76" s="133"/>
      <c r="BK76" s="133"/>
      <c r="BL76" s="133"/>
      <c r="BM76" s="133"/>
      <c r="BN76" s="133"/>
      <c r="BO76" s="133"/>
    </row>
    <row r="77" spans="1:67" ht="15.75" customHeight="1" x14ac:dyDescent="0.15">
      <c r="A77" s="320"/>
      <c r="B77" s="147" t="s">
        <v>59</v>
      </c>
      <c r="C77" s="20">
        <f t="shared" ref="C77:C85" si="25">SUM(F77:T77)</f>
        <v>0</v>
      </c>
      <c r="D77" s="151"/>
      <c r="E77" s="163"/>
      <c r="F77" s="88"/>
      <c r="G77" s="88"/>
      <c r="H77" s="88"/>
      <c r="I77" s="152"/>
      <c r="J77" s="152"/>
      <c r="K77" s="152"/>
      <c r="L77" s="152"/>
      <c r="M77" s="152"/>
      <c r="N77" s="152"/>
      <c r="O77" s="152"/>
      <c r="P77" s="152"/>
      <c r="Q77" s="152"/>
      <c r="R77" s="152"/>
      <c r="S77" s="152"/>
      <c r="T77" s="89"/>
      <c r="U77" s="26"/>
      <c r="V77" s="89"/>
      <c r="W77" s="90"/>
      <c r="X77" s="68" t="str">
        <f t="shared" si="20"/>
        <v/>
      </c>
      <c r="AD77" s="131"/>
      <c r="AE77" s="131"/>
      <c r="AF77" s="131"/>
      <c r="AG77" s="131"/>
      <c r="AH77" s="131"/>
      <c r="AI77" s="131"/>
      <c r="AJ77" s="131"/>
      <c r="AK77" s="131"/>
      <c r="AL77" s="131"/>
      <c r="AM77" s="131"/>
      <c r="AN77" s="131"/>
      <c r="AO77" s="131"/>
      <c r="AP77" s="131"/>
      <c r="AQ77" s="131"/>
      <c r="AR77" s="131"/>
      <c r="AS77" s="131"/>
      <c r="AT77" s="131"/>
      <c r="AU77" s="131"/>
      <c r="AV77" s="131"/>
      <c r="AX77" s="133"/>
      <c r="AY77" s="133"/>
      <c r="AZ77" s="133"/>
      <c r="BA77" s="146" t="s">
        <v>70</v>
      </c>
      <c r="BB77" s="146" t="s">
        <v>70</v>
      </c>
      <c r="BC77" s="146" t="s">
        <v>70</v>
      </c>
      <c r="BD77" s="70">
        <f t="shared" si="21"/>
        <v>0</v>
      </c>
      <c r="BE77" s="70">
        <f t="shared" si="22"/>
        <v>0</v>
      </c>
      <c r="BF77" s="70" t="str">
        <f t="shared" si="23"/>
        <v/>
      </c>
      <c r="BG77" s="133"/>
      <c r="BH77" s="133"/>
      <c r="BI77" s="133"/>
      <c r="BK77" s="133"/>
      <c r="BL77" s="133"/>
      <c r="BM77" s="133"/>
      <c r="BN77" s="133"/>
      <c r="BO77" s="133"/>
    </row>
    <row r="78" spans="1:67" ht="15.75" customHeight="1" x14ac:dyDescent="0.15">
      <c r="A78" s="319" t="s">
        <v>74</v>
      </c>
      <c r="B78" s="143" t="s">
        <v>36</v>
      </c>
      <c r="C78" s="16">
        <f t="shared" si="25"/>
        <v>0</v>
      </c>
      <c r="D78" s="144"/>
      <c r="E78" s="153"/>
      <c r="F78" s="65"/>
      <c r="G78" s="65"/>
      <c r="H78" s="65"/>
      <c r="I78" s="145"/>
      <c r="J78" s="145"/>
      <c r="K78" s="145"/>
      <c r="L78" s="145"/>
      <c r="M78" s="145"/>
      <c r="N78" s="145"/>
      <c r="O78" s="145"/>
      <c r="P78" s="145"/>
      <c r="Q78" s="145"/>
      <c r="R78" s="145"/>
      <c r="S78" s="145"/>
      <c r="T78" s="66"/>
      <c r="U78" s="32"/>
      <c r="V78" s="66"/>
      <c r="W78" s="67"/>
      <c r="X78" s="68" t="str">
        <f t="shared" si="20"/>
        <v/>
      </c>
      <c r="AD78" s="131"/>
      <c r="AE78" s="131"/>
      <c r="AF78" s="131"/>
      <c r="AG78" s="131"/>
      <c r="AH78" s="131"/>
      <c r="AI78" s="131"/>
      <c r="AJ78" s="131"/>
      <c r="AK78" s="131"/>
      <c r="AL78" s="131"/>
      <c r="AM78" s="131"/>
      <c r="AN78" s="131"/>
      <c r="AO78" s="131"/>
      <c r="AP78" s="131"/>
      <c r="AQ78" s="131"/>
      <c r="AR78" s="131"/>
      <c r="AS78" s="131"/>
      <c r="AT78" s="131"/>
      <c r="AU78" s="131"/>
      <c r="AV78" s="131"/>
      <c r="AX78" s="133"/>
      <c r="AY78" s="133"/>
      <c r="AZ78" s="133"/>
      <c r="BA78" s="146" t="s">
        <v>70</v>
      </c>
      <c r="BB78" s="146" t="s">
        <v>70</v>
      </c>
      <c r="BC78" s="146" t="s">
        <v>70</v>
      </c>
      <c r="BD78" s="70">
        <f t="shared" si="21"/>
        <v>0</v>
      </c>
      <c r="BE78" s="70">
        <f t="shared" si="22"/>
        <v>0</v>
      </c>
      <c r="BF78" s="70" t="str">
        <f t="shared" si="23"/>
        <v/>
      </c>
      <c r="BG78" s="133"/>
      <c r="BH78" s="133"/>
      <c r="BI78" s="133"/>
      <c r="BK78" s="133"/>
      <c r="BL78" s="133"/>
      <c r="BM78" s="133"/>
      <c r="BN78" s="133"/>
      <c r="BO78" s="133"/>
    </row>
    <row r="79" spans="1:67" ht="15.75" customHeight="1" x14ac:dyDescent="0.15">
      <c r="A79" s="320"/>
      <c r="B79" s="150" t="s">
        <v>59</v>
      </c>
      <c r="C79" s="20">
        <f t="shared" si="25"/>
        <v>0</v>
      </c>
      <c r="D79" s="151"/>
      <c r="E79" s="156"/>
      <c r="F79" s="88"/>
      <c r="G79" s="88"/>
      <c r="H79" s="88"/>
      <c r="I79" s="152"/>
      <c r="J79" s="152"/>
      <c r="K79" s="152"/>
      <c r="L79" s="152"/>
      <c r="M79" s="152"/>
      <c r="N79" s="152"/>
      <c r="O79" s="152"/>
      <c r="P79" s="152"/>
      <c r="Q79" s="152"/>
      <c r="R79" s="152"/>
      <c r="S79" s="152"/>
      <c r="T79" s="89"/>
      <c r="U79" s="26"/>
      <c r="V79" s="89"/>
      <c r="W79" s="90"/>
      <c r="X79" s="68" t="str">
        <f t="shared" si="20"/>
        <v/>
      </c>
      <c r="AD79" s="131"/>
      <c r="AE79" s="131"/>
      <c r="AF79" s="131"/>
      <c r="AG79" s="131"/>
      <c r="AH79" s="131"/>
      <c r="AI79" s="131"/>
      <c r="AJ79" s="131"/>
      <c r="AK79" s="131"/>
      <c r="AL79" s="131"/>
      <c r="AM79" s="131"/>
      <c r="AN79" s="131"/>
      <c r="AO79" s="131"/>
      <c r="AP79" s="131"/>
      <c r="AQ79" s="131"/>
      <c r="AR79" s="131"/>
      <c r="AS79" s="131"/>
      <c r="AT79" s="131"/>
      <c r="AU79" s="131"/>
      <c r="AV79" s="131"/>
      <c r="AX79" s="133"/>
      <c r="AY79" s="133"/>
      <c r="AZ79" s="133"/>
      <c r="BA79" s="146" t="s">
        <v>70</v>
      </c>
      <c r="BB79" s="146" t="s">
        <v>70</v>
      </c>
      <c r="BC79" s="146" t="s">
        <v>70</v>
      </c>
      <c r="BD79" s="70">
        <f t="shared" si="21"/>
        <v>0</v>
      </c>
      <c r="BE79" s="70">
        <f t="shared" si="22"/>
        <v>0</v>
      </c>
      <c r="BF79" s="70" t="str">
        <f t="shared" si="23"/>
        <v/>
      </c>
      <c r="BG79" s="133"/>
      <c r="BH79" s="133"/>
      <c r="BI79" s="133"/>
      <c r="BK79" s="133"/>
      <c r="BL79" s="133"/>
      <c r="BM79" s="133"/>
      <c r="BN79" s="133"/>
      <c r="BO79" s="133"/>
    </row>
    <row r="80" spans="1:67" ht="15.75" customHeight="1" x14ac:dyDescent="0.15">
      <c r="A80" s="319" t="s">
        <v>75</v>
      </c>
      <c r="B80" s="143" t="s">
        <v>36</v>
      </c>
      <c r="C80" s="16">
        <f t="shared" si="25"/>
        <v>0</v>
      </c>
      <c r="D80" s="144"/>
      <c r="E80" s="153"/>
      <c r="F80" s="65"/>
      <c r="G80" s="65"/>
      <c r="H80" s="65"/>
      <c r="I80" s="145"/>
      <c r="J80" s="145"/>
      <c r="K80" s="145"/>
      <c r="L80" s="145"/>
      <c r="M80" s="145"/>
      <c r="N80" s="145"/>
      <c r="O80" s="145"/>
      <c r="P80" s="145"/>
      <c r="Q80" s="145"/>
      <c r="R80" s="145"/>
      <c r="S80" s="145"/>
      <c r="T80" s="66"/>
      <c r="U80" s="32"/>
      <c r="V80" s="66"/>
      <c r="W80" s="67"/>
      <c r="X80" s="68" t="str">
        <f t="shared" si="20"/>
        <v/>
      </c>
      <c r="AD80" s="131"/>
      <c r="AE80" s="131"/>
      <c r="AF80" s="131"/>
      <c r="AG80" s="131"/>
      <c r="AH80" s="131"/>
      <c r="AI80" s="131"/>
      <c r="AJ80" s="131"/>
      <c r="AK80" s="131"/>
      <c r="AL80" s="131"/>
      <c r="AM80" s="131"/>
      <c r="AN80" s="131"/>
      <c r="AO80" s="131"/>
      <c r="AP80" s="131"/>
      <c r="AQ80" s="131"/>
      <c r="AR80" s="131"/>
      <c r="AS80" s="131"/>
      <c r="AT80" s="131"/>
      <c r="AU80" s="131"/>
      <c r="AV80" s="131"/>
      <c r="AX80" s="133"/>
      <c r="AY80" s="133"/>
      <c r="AZ80" s="133"/>
      <c r="BA80" s="146" t="s">
        <v>70</v>
      </c>
      <c r="BB80" s="146" t="s">
        <v>70</v>
      </c>
      <c r="BC80" s="146" t="s">
        <v>70</v>
      </c>
      <c r="BD80" s="70">
        <f t="shared" si="21"/>
        <v>0</v>
      </c>
      <c r="BE80" s="70">
        <f t="shared" si="22"/>
        <v>0</v>
      </c>
      <c r="BF80" s="70" t="str">
        <f t="shared" si="23"/>
        <v/>
      </c>
      <c r="BG80" s="133"/>
      <c r="BH80" s="133"/>
      <c r="BI80" s="133"/>
      <c r="BK80" s="133"/>
      <c r="BL80" s="133"/>
      <c r="BM80" s="133"/>
      <c r="BN80" s="133"/>
      <c r="BO80" s="133"/>
    </row>
    <row r="81" spans="1:89" ht="15.75" customHeight="1" x14ac:dyDescent="0.15">
      <c r="A81" s="323"/>
      <c r="B81" s="147" t="s">
        <v>59</v>
      </c>
      <c r="C81" s="17">
        <f t="shared" si="25"/>
        <v>0</v>
      </c>
      <c r="D81" s="148"/>
      <c r="E81" s="159"/>
      <c r="F81" s="73"/>
      <c r="G81" s="73"/>
      <c r="H81" s="73"/>
      <c r="I81" s="149"/>
      <c r="J81" s="149"/>
      <c r="K81" s="149"/>
      <c r="L81" s="149"/>
      <c r="M81" s="149"/>
      <c r="N81" s="149"/>
      <c r="O81" s="149"/>
      <c r="P81" s="149"/>
      <c r="Q81" s="149"/>
      <c r="R81" s="149"/>
      <c r="S81" s="149"/>
      <c r="T81" s="74"/>
      <c r="U81" s="24"/>
      <c r="V81" s="74"/>
      <c r="W81" s="75"/>
      <c r="X81" s="68" t="str">
        <f t="shared" si="20"/>
        <v/>
      </c>
      <c r="AD81" s="131"/>
      <c r="AE81" s="131"/>
      <c r="AF81" s="131"/>
      <c r="AG81" s="131"/>
      <c r="AH81" s="131"/>
      <c r="AI81" s="131"/>
      <c r="AJ81" s="131"/>
      <c r="AK81" s="131"/>
      <c r="AL81" s="131"/>
      <c r="AM81" s="131"/>
      <c r="AN81" s="131"/>
      <c r="AO81" s="131"/>
      <c r="AP81" s="131"/>
      <c r="AQ81" s="131"/>
      <c r="AR81" s="131"/>
      <c r="AS81" s="131"/>
      <c r="AT81" s="131"/>
      <c r="AU81" s="131"/>
      <c r="AV81" s="131"/>
      <c r="AX81" s="133"/>
      <c r="AY81" s="133"/>
      <c r="AZ81" s="133"/>
      <c r="BA81" s="146" t="s">
        <v>70</v>
      </c>
      <c r="BB81" s="146" t="s">
        <v>70</v>
      </c>
      <c r="BC81" s="146" t="s">
        <v>70</v>
      </c>
      <c r="BD81" s="70">
        <f t="shared" si="21"/>
        <v>0</v>
      </c>
      <c r="BE81" s="70">
        <f t="shared" si="22"/>
        <v>0</v>
      </c>
      <c r="BF81" s="70" t="str">
        <f t="shared" si="23"/>
        <v/>
      </c>
      <c r="BG81" s="133"/>
      <c r="BH81" s="133"/>
      <c r="BI81" s="133"/>
      <c r="BK81" s="133"/>
      <c r="BL81" s="133"/>
      <c r="BM81" s="133"/>
      <c r="BN81" s="133"/>
      <c r="BO81" s="133"/>
    </row>
    <row r="82" spans="1:89" ht="15.75" customHeight="1" x14ac:dyDescent="0.15">
      <c r="A82" s="323"/>
      <c r="B82" s="147" t="s">
        <v>37</v>
      </c>
      <c r="C82" s="17">
        <f t="shared" si="25"/>
        <v>0</v>
      </c>
      <c r="D82" s="148"/>
      <c r="E82" s="159"/>
      <c r="F82" s="73"/>
      <c r="G82" s="73"/>
      <c r="H82" s="73"/>
      <c r="I82" s="149"/>
      <c r="J82" s="149"/>
      <c r="K82" s="149"/>
      <c r="L82" s="149"/>
      <c r="M82" s="149"/>
      <c r="N82" s="149"/>
      <c r="O82" s="149"/>
      <c r="P82" s="149"/>
      <c r="Q82" s="149"/>
      <c r="R82" s="149"/>
      <c r="S82" s="149"/>
      <c r="T82" s="74"/>
      <c r="U82" s="24"/>
      <c r="V82" s="74"/>
      <c r="W82" s="75"/>
      <c r="X82" s="68" t="str">
        <f t="shared" si="20"/>
        <v/>
      </c>
      <c r="AD82" s="131"/>
      <c r="AE82" s="131"/>
      <c r="AF82" s="131"/>
      <c r="AG82" s="131"/>
      <c r="AH82" s="131"/>
      <c r="AI82" s="131"/>
      <c r="AJ82" s="131"/>
      <c r="AK82" s="131"/>
      <c r="AL82" s="131"/>
      <c r="AM82" s="131"/>
      <c r="AN82" s="131"/>
      <c r="AO82" s="131"/>
      <c r="AP82" s="131"/>
      <c r="AQ82" s="131"/>
      <c r="AR82" s="131"/>
      <c r="AS82" s="131"/>
      <c r="AT82" s="131"/>
      <c r="AU82" s="131"/>
      <c r="AV82" s="131"/>
      <c r="AX82" s="133"/>
      <c r="AY82" s="133"/>
      <c r="AZ82" s="133"/>
      <c r="BA82" s="146" t="s">
        <v>70</v>
      </c>
      <c r="BB82" s="146" t="s">
        <v>70</v>
      </c>
      <c r="BC82" s="146" t="s">
        <v>70</v>
      </c>
      <c r="BD82" s="70">
        <f t="shared" si="21"/>
        <v>0</v>
      </c>
      <c r="BE82" s="70">
        <f t="shared" si="22"/>
        <v>0</v>
      </c>
      <c r="BF82" s="70" t="str">
        <f t="shared" si="23"/>
        <v/>
      </c>
      <c r="BG82" s="133"/>
      <c r="BH82" s="133"/>
      <c r="BI82" s="133"/>
      <c r="BK82" s="133"/>
      <c r="BL82" s="133"/>
      <c r="BM82" s="133"/>
      <c r="BN82" s="133"/>
      <c r="BO82" s="133"/>
    </row>
    <row r="83" spans="1:89" ht="15.75" customHeight="1" x14ac:dyDescent="0.15">
      <c r="A83" s="323"/>
      <c r="B83" s="147" t="s">
        <v>58</v>
      </c>
      <c r="C83" s="17">
        <f t="shared" si="25"/>
        <v>0</v>
      </c>
      <c r="D83" s="148"/>
      <c r="E83" s="159"/>
      <c r="F83" s="73"/>
      <c r="G83" s="73"/>
      <c r="H83" s="73"/>
      <c r="I83" s="149"/>
      <c r="J83" s="149"/>
      <c r="K83" s="149"/>
      <c r="L83" s="149"/>
      <c r="M83" s="149"/>
      <c r="N83" s="149"/>
      <c r="O83" s="149"/>
      <c r="P83" s="149"/>
      <c r="Q83" s="149"/>
      <c r="R83" s="149"/>
      <c r="S83" s="149"/>
      <c r="T83" s="74"/>
      <c r="U83" s="24"/>
      <c r="V83" s="74"/>
      <c r="W83" s="75"/>
      <c r="X83" s="68" t="str">
        <f t="shared" si="20"/>
        <v/>
      </c>
      <c r="AD83" s="131"/>
      <c r="AE83" s="131"/>
      <c r="AF83" s="131"/>
      <c r="AG83" s="131"/>
      <c r="AH83" s="131"/>
      <c r="AI83" s="131"/>
      <c r="AJ83" s="131"/>
      <c r="AK83" s="131"/>
      <c r="AL83" s="131"/>
      <c r="AM83" s="131"/>
      <c r="AN83" s="131"/>
      <c r="AO83" s="131"/>
      <c r="AP83" s="131"/>
      <c r="AQ83" s="131"/>
      <c r="AR83" s="131"/>
      <c r="AS83" s="131"/>
      <c r="AT83" s="131"/>
      <c r="AU83" s="131"/>
      <c r="AV83" s="131"/>
      <c r="AX83" s="133"/>
      <c r="AY83" s="133"/>
      <c r="AZ83" s="133"/>
      <c r="BA83" s="146" t="s">
        <v>70</v>
      </c>
      <c r="BB83" s="146" t="s">
        <v>70</v>
      </c>
      <c r="BC83" s="146" t="s">
        <v>70</v>
      </c>
      <c r="BD83" s="70">
        <f t="shared" si="21"/>
        <v>0</v>
      </c>
      <c r="BE83" s="70">
        <f t="shared" si="22"/>
        <v>0</v>
      </c>
      <c r="BF83" s="70" t="str">
        <f t="shared" si="23"/>
        <v/>
      </c>
      <c r="BG83" s="133"/>
      <c r="BH83" s="133"/>
      <c r="BI83" s="133"/>
      <c r="BK83" s="133"/>
      <c r="BL83" s="133"/>
      <c r="BM83" s="133"/>
      <c r="BN83" s="133"/>
      <c r="BO83" s="133"/>
    </row>
    <row r="84" spans="1:89" ht="15.75" customHeight="1" x14ac:dyDescent="0.15">
      <c r="A84" s="323"/>
      <c r="B84" s="147" t="s">
        <v>40</v>
      </c>
      <c r="C84" s="17">
        <f t="shared" si="25"/>
        <v>0</v>
      </c>
      <c r="D84" s="148"/>
      <c r="E84" s="159"/>
      <c r="F84" s="73"/>
      <c r="G84" s="73"/>
      <c r="H84" s="73"/>
      <c r="I84" s="149"/>
      <c r="J84" s="149"/>
      <c r="K84" s="149"/>
      <c r="L84" s="149"/>
      <c r="M84" s="149"/>
      <c r="N84" s="149"/>
      <c r="O84" s="149"/>
      <c r="P84" s="149"/>
      <c r="Q84" s="149"/>
      <c r="R84" s="149"/>
      <c r="S84" s="149"/>
      <c r="T84" s="74"/>
      <c r="U84" s="24"/>
      <c r="V84" s="74"/>
      <c r="W84" s="75"/>
      <c r="X84" s="68" t="str">
        <f t="shared" si="20"/>
        <v/>
      </c>
      <c r="AD84" s="131"/>
      <c r="AE84" s="131"/>
      <c r="AF84" s="131"/>
      <c r="AG84" s="131"/>
      <c r="AH84" s="131"/>
      <c r="AI84" s="131"/>
      <c r="AJ84" s="131"/>
      <c r="AK84" s="131"/>
      <c r="AL84" s="131"/>
      <c r="AM84" s="131"/>
      <c r="AN84" s="131"/>
      <c r="AO84" s="131"/>
      <c r="AP84" s="131"/>
      <c r="AQ84" s="131"/>
      <c r="AR84" s="131"/>
      <c r="AS84" s="131"/>
      <c r="AT84" s="131"/>
      <c r="AU84" s="131"/>
      <c r="AV84" s="131"/>
      <c r="AX84" s="133"/>
      <c r="AY84" s="133"/>
      <c r="AZ84" s="133"/>
      <c r="BA84" s="146" t="s">
        <v>70</v>
      </c>
      <c r="BB84" s="146" t="s">
        <v>70</v>
      </c>
      <c r="BC84" s="146" t="s">
        <v>70</v>
      </c>
      <c r="BD84" s="70">
        <f t="shared" si="21"/>
        <v>0</v>
      </c>
      <c r="BE84" s="70">
        <f t="shared" si="22"/>
        <v>0</v>
      </c>
      <c r="BF84" s="70" t="str">
        <f t="shared" si="23"/>
        <v/>
      </c>
      <c r="BG84" s="133"/>
      <c r="BH84" s="133"/>
      <c r="BI84" s="133"/>
      <c r="BK84" s="133"/>
      <c r="BL84" s="133"/>
      <c r="BM84" s="133"/>
      <c r="BN84" s="133"/>
      <c r="BO84" s="133"/>
    </row>
    <row r="85" spans="1:89" ht="15.75" customHeight="1" x14ac:dyDescent="0.15">
      <c r="A85" s="320"/>
      <c r="B85" s="150" t="s">
        <v>41</v>
      </c>
      <c r="C85" s="20">
        <f t="shared" si="25"/>
        <v>0</v>
      </c>
      <c r="D85" s="151"/>
      <c r="E85" s="156"/>
      <c r="F85" s="88"/>
      <c r="G85" s="88"/>
      <c r="H85" s="88"/>
      <c r="I85" s="152"/>
      <c r="J85" s="152"/>
      <c r="K85" s="152"/>
      <c r="L85" s="152"/>
      <c r="M85" s="152"/>
      <c r="N85" s="152"/>
      <c r="O85" s="152"/>
      <c r="P85" s="152"/>
      <c r="Q85" s="152"/>
      <c r="R85" s="152"/>
      <c r="S85" s="152"/>
      <c r="T85" s="89"/>
      <c r="U85" s="26"/>
      <c r="V85" s="89"/>
      <c r="W85" s="90"/>
      <c r="X85" s="68" t="str">
        <f t="shared" si="20"/>
        <v/>
      </c>
      <c r="AD85" s="131"/>
      <c r="AE85" s="131"/>
      <c r="AF85" s="131"/>
      <c r="AG85" s="131"/>
      <c r="AH85" s="131"/>
      <c r="AI85" s="131"/>
      <c r="AJ85" s="131"/>
      <c r="AK85" s="131"/>
      <c r="AL85" s="131"/>
      <c r="AM85" s="131"/>
      <c r="AN85" s="131"/>
      <c r="AO85" s="131"/>
      <c r="AP85" s="131"/>
      <c r="AQ85" s="131"/>
      <c r="AR85" s="131"/>
      <c r="AS85" s="131"/>
      <c r="AT85" s="131"/>
      <c r="AU85" s="131"/>
      <c r="AV85" s="131"/>
      <c r="AX85" s="133"/>
      <c r="AY85" s="133"/>
      <c r="AZ85" s="133"/>
      <c r="BA85" s="146" t="s">
        <v>70</v>
      </c>
      <c r="BB85" s="146" t="s">
        <v>70</v>
      </c>
      <c r="BC85" s="146" t="s">
        <v>70</v>
      </c>
      <c r="BD85" s="70">
        <f t="shared" si="21"/>
        <v>0</v>
      </c>
      <c r="BE85" s="70">
        <f t="shared" si="22"/>
        <v>0</v>
      </c>
      <c r="BF85" s="70" t="str">
        <f t="shared" si="23"/>
        <v/>
      </c>
      <c r="BG85" s="133"/>
      <c r="BH85" s="133"/>
      <c r="BI85" s="133"/>
      <c r="BK85" s="133"/>
      <c r="BL85" s="133"/>
      <c r="BM85" s="133"/>
      <c r="BN85" s="133"/>
      <c r="BO85" s="133"/>
    </row>
    <row r="86" spans="1:89" s="131" customFormat="1" ht="30" customHeight="1" x14ac:dyDescent="0.2">
      <c r="A86" s="125" t="s">
        <v>76</v>
      </c>
      <c r="B86" s="164"/>
      <c r="C86" s="164"/>
      <c r="D86" s="165"/>
      <c r="E86" s="165"/>
      <c r="F86" s="165"/>
      <c r="G86" s="166"/>
      <c r="H86" s="166"/>
      <c r="I86" s="166"/>
      <c r="J86" s="166"/>
      <c r="K86" s="167"/>
      <c r="L86" s="167"/>
      <c r="M86" s="168"/>
      <c r="N86" s="169"/>
      <c r="V86" s="132"/>
      <c r="AW86" s="235"/>
      <c r="AX86" s="133"/>
      <c r="AY86" s="133"/>
      <c r="AZ86" s="133"/>
      <c r="BA86" s="133"/>
      <c r="BB86" s="133"/>
      <c r="BC86" s="133"/>
      <c r="BD86" s="133"/>
      <c r="BE86" s="133"/>
      <c r="BF86" s="133"/>
      <c r="BG86" s="133"/>
      <c r="BH86" s="133"/>
      <c r="BI86" s="133"/>
      <c r="BJ86" s="235"/>
      <c r="BK86" s="133"/>
      <c r="BL86" s="133"/>
      <c r="BM86" s="133"/>
      <c r="BN86" s="133"/>
      <c r="BO86" s="133"/>
      <c r="BP86" s="133"/>
      <c r="BQ86" s="133"/>
      <c r="BR86" s="133"/>
      <c r="BS86" s="133"/>
      <c r="BT86" s="133"/>
      <c r="BU86" s="133"/>
      <c r="BV86" s="133"/>
      <c r="BW86" s="133"/>
      <c r="BX86" s="133"/>
      <c r="BY86" s="133"/>
      <c r="BZ86" s="133"/>
      <c r="CA86" s="133"/>
      <c r="CB86" s="133"/>
      <c r="CC86" s="133"/>
      <c r="CD86" s="133"/>
      <c r="CE86" s="133"/>
      <c r="CF86" s="133"/>
      <c r="CG86" s="133"/>
      <c r="CH86" s="133"/>
      <c r="CI86" s="133"/>
      <c r="CJ86" s="133"/>
      <c r="CK86" s="133"/>
    </row>
    <row r="87" spans="1:89" ht="31.5" customHeight="1" x14ac:dyDescent="0.15">
      <c r="A87" s="319" t="s">
        <v>77</v>
      </c>
      <c r="B87" s="361"/>
      <c r="C87" s="363" t="s">
        <v>78</v>
      </c>
      <c r="D87" s="364"/>
      <c r="E87" s="363" t="s">
        <v>79</v>
      </c>
      <c r="F87" s="365"/>
      <c r="G87" s="366" t="s">
        <v>80</v>
      </c>
      <c r="H87" s="364"/>
      <c r="I87" s="366" t="s">
        <v>81</v>
      </c>
      <c r="J87" s="364"/>
      <c r="K87" s="40"/>
      <c r="L87" s="41"/>
      <c r="M87" s="168"/>
      <c r="N87" s="168"/>
      <c r="O87" s="168"/>
      <c r="P87" s="133"/>
      <c r="Q87" s="131"/>
      <c r="R87" s="131"/>
      <c r="S87" s="131"/>
      <c r="T87" s="131"/>
      <c r="U87" s="131"/>
      <c r="V87" s="131"/>
      <c r="W87" s="131"/>
      <c r="X87" s="132"/>
      <c r="AD87" s="131"/>
      <c r="AE87" s="131"/>
      <c r="AF87" s="131"/>
      <c r="AG87" s="131"/>
      <c r="AH87" s="131"/>
      <c r="AI87" s="131"/>
      <c r="AJ87" s="131"/>
      <c r="AK87" s="131"/>
      <c r="AL87" s="131"/>
      <c r="AM87" s="131"/>
      <c r="AN87" s="131"/>
      <c r="AO87" s="131"/>
      <c r="AP87" s="131"/>
      <c r="AQ87" s="131"/>
      <c r="AR87" s="131"/>
      <c r="AS87" s="131"/>
      <c r="AT87" s="131"/>
      <c r="AU87" s="131"/>
      <c r="AV87" s="131"/>
      <c r="AX87" s="133"/>
      <c r="AY87" s="133"/>
      <c r="AZ87" s="133"/>
      <c r="BA87" s="133"/>
      <c r="BB87" s="133"/>
      <c r="BC87" s="133"/>
      <c r="BD87" s="133"/>
      <c r="BE87" s="133"/>
      <c r="BF87" s="133"/>
      <c r="BG87" s="133"/>
      <c r="BH87" s="133"/>
      <c r="BI87" s="133"/>
      <c r="BK87" s="133"/>
      <c r="BL87" s="133"/>
      <c r="BM87" s="133"/>
      <c r="BN87" s="133"/>
      <c r="BO87" s="133"/>
    </row>
    <row r="88" spans="1:89" ht="21" x14ac:dyDescent="0.15">
      <c r="A88" s="362"/>
      <c r="B88" s="362"/>
      <c r="C88" s="170" t="s">
        <v>82</v>
      </c>
      <c r="D88" s="171" t="s">
        <v>83</v>
      </c>
      <c r="E88" s="170" t="s">
        <v>82</v>
      </c>
      <c r="F88" s="172" t="s">
        <v>83</v>
      </c>
      <c r="G88" s="173" t="s">
        <v>82</v>
      </c>
      <c r="H88" s="171" t="s">
        <v>83</v>
      </c>
      <c r="I88" s="173" t="s">
        <v>82</v>
      </c>
      <c r="J88" s="171" t="s">
        <v>83</v>
      </c>
      <c r="K88" s="41"/>
      <c r="L88" s="41"/>
      <c r="M88" s="168"/>
      <c r="N88" s="168"/>
      <c r="O88" s="168"/>
      <c r="P88" s="133"/>
      <c r="Q88" s="131"/>
      <c r="R88" s="131"/>
      <c r="S88" s="131"/>
      <c r="T88" s="131"/>
      <c r="U88" s="131"/>
      <c r="V88" s="131"/>
      <c r="W88" s="131"/>
      <c r="X88" s="132"/>
      <c r="AD88" s="131"/>
      <c r="AE88" s="131"/>
      <c r="AF88" s="131"/>
      <c r="AG88" s="131"/>
      <c r="AH88" s="131"/>
      <c r="AI88" s="131"/>
      <c r="AJ88" s="131"/>
      <c r="AK88" s="131"/>
      <c r="AL88" s="131"/>
      <c r="AM88" s="131"/>
      <c r="AN88" s="131"/>
      <c r="AO88" s="131"/>
      <c r="AP88" s="131"/>
      <c r="AQ88" s="131"/>
      <c r="AR88" s="131"/>
      <c r="AS88" s="131"/>
      <c r="AT88" s="131"/>
      <c r="AU88" s="131"/>
      <c r="AV88" s="131"/>
      <c r="AX88" s="133"/>
      <c r="AY88" s="133"/>
      <c r="AZ88" s="133"/>
      <c r="BA88" s="133"/>
      <c r="BB88" s="133"/>
      <c r="BC88" s="133"/>
      <c r="BD88" s="133"/>
      <c r="BE88" s="133"/>
      <c r="BF88" s="133"/>
      <c r="BG88" s="133"/>
      <c r="BH88" s="133"/>
      <c r="BI88" s="133"/>
      <c r="BK88" s="133"/>
      <c r="BL88" s="133"/>
      <c r="BM88" s="133"/>
      <c r="BN88" s="133"/>
      <c r="BO88" s="133"/>
    </row>
    <row r="89" spans="1:89" ht="15.75" customHeight="1" x14ac:dyDescent="0.15">
      <c r="A89" s="367" t="s">
        <v>84</v>
      </c>
      <c r="B89" s="367"/>
      <c r="C89" s="174"/>
      <c r="D89" s="175"/>
      <c r="E89" s="174"/>
      <c r="F89" s="176"/>
      <c r="G89" s="177"/>
      <c r="H89" s="175"/>
      <c r="I89" s="177"/>
      <c r="J89" s="175"/>
      <c r="K89" s="41"/>
      <c r="L89" s="41"/>
      <c r="M89" s="168"/>
      <c r="N89" s="168"/>
      <c r="O89" s="168"/>
      <c r="P89" s="133"/>
      <c r="Q89" s="131"/>
      <c r="R89" s="131"/>
      <c r="S89" s="131"/>
      <c r="T89" s="131"/>
      <c r="U89" s="131"/>
      <c r="V89" s="131"/>
      <c r="W89" s="131"/>
      <c r="X89" s="132"/>
      <c r="AD89" s="131"/>
      <c r="AE89" s="131"/>
      <c r="AF89" s="131"/>
      <c r="AG89" s="131"/>
      <c r="AH89" s="131"/>
      <c r="AI89" s="131"/>
      <c r="AJ89" s="131"/>
      <c r="AK89" s="131"/>
      <c r="AL89" s="131"/>
      <c r="AM89" s="131"/>
      <c r="AN89" s="131"/>
      <c r="AO89" s="131"/>
      <c r="AP89" s="131"/>
      <c r="AQ89" s="131"/>
      <c r="AR89" s="131"/>
      <c r="AS89" s="131"/>
      <c r="AT89" s="131"/>
      <c r="AU89" s="131"/>
      <c r="AV89" s="131"/>
      <c r="AX89" s="133"/>
      <c r="AY89" s="133"/>
      <c r="AZ89" s="133"/>
      <c r="BA89" s="133"/>
      <c r="BB89" s="133"/>
      <c r="BC89" s="133"/>
      <c r="BD89" s="133"/>
      <c r="BE89" s="133"/>
      <c r="BF89" s="133"/>
      <c r="BG89" s="133"/>
      <c r="BH89" s="133"/>
      <c r="BI89" s="133"/>
      <c r="BK89" s="133"/>
      <c r="BL89" s="133"/>
      <c r="BM89" s="133"/>
      <c r="BN89" s="133"/>
      <c r="BO89" s="133"/>
    </row>
    <row r="90" spans="1:89" ht="15.75" customHeight="1" x14ac:dyDescent="0.15">
      <c r="A90" s="352" t="s">
        <v>85</v>
      </c>
      <c r="B90" s="352"/>
      <c r="C90" s="178"/>
      <c r="D90" s="179"/>
      <c r="E90" s="178"/>
      <c r="F90" s="180"/>
      <c r="G90" s="181"/>
      <c r="H90" s="179"/>
      <c r="I90" s="181"/>
      <c r="J90" s="179"/>
      <c r="K90" s="41"/>
      <c r="L90" s="41"/>
      <c r="M90" s="168"/>
      <c r="N90" s="168"/>
      <c r="O90" s="168"/>
      <c r="P90" s="133"/>
      <c r="Q90" s="131"/>
      <c r="R90" s="131"/>
      <c r="S90" s="131"/>
      <c r="T90" s="131"/>
      <c r="U90" s="131"/>
      <c r="V90" s="131"/>
      <c r="W90" s="131"/>
      <c r="X90" s="132"/>
      <c r="AD90" s="131"/>
      <c r="AE90" s="131"/>
      <c r="AF90" s="131"/>
      <c r="AG90" s="131"/>
      <c r="AH90" s="131"/>
      <c r="AI90" s="131"/>
      <c r="AJ90" s="131"/>
      <c r="AK90" s="131"/>
      <c r="AL90" s="131"/>
      <c r="AM90" s="131"/>
      <c r="AN90" s="131"/>
      <c r="AO90" s="131"/>
      <c r="AP90" s="131"/>
      <c r="AQ90" s="131"/>
      <c r="AR90" s="131"/>
      <c r="AS90" s="131"/>
      <c r="AT90" s="131"/>
      <c r="AU90" s="131"/>
      <c r="AV90" s="131"/>
      <c r="AX90" s="133"/>
      <c r="AY90" s="133"/>
      <c r="AZ90" s="133"/>
      <c r="BA90" s="133"/>
      <c r="BB90" s="133"/>
      <c r="BC90" s="133"/>
      <c r="BD90" s="133"/>
      <c r="BE90" s="133"/>
      <c r="BF90" s="133"/>
      <c r="BG90" s="133"/>
      <c r="BH90" s="133"/>
      <c r="BI90" s="133"/>
      <c r="BK90" s="133"/>
      <c r="BL90" s="133"/>
      <c r="BM90" s="133"/>
      <c r="BN90" s="133"/>
      <c r="BO90" s="133"/>
    </row>
    <row r="91" spans="1:89" ht="15.75" customHeight="1" x14ac:dyDescent="0.15">
      <c r="A91" s="352" t="s">
        <v>86</v>
      </c>
      <c r="B91" s="352"/>
      <c r="C91" s="178"/>
      <c r="D91" s="179"/>
      <c r="E91" s="178"/>
      <c r="F91" s="180"/>
      <c r="G91" s="181"/>
      <c r="H91" s="179"/>
      <c r="I91" s="181"/>
      <c r="J91" s="179"/>
      <c r="K91" s="41"/>
      <c r="L91" s="41"/>
      <c r="M91" s="168"/>
      <c r="N91" s="168"/>
      <c r="O91" s="168"/>
      <c r="P91" s="133"/>
      <c r="Q91" s="131"/>
      <c r="R91" s="131"/>
      <c r="S91" s="131"/>
      <c r="T91" s="131"/>
      <c r="U91" s="131"/>
      <c r="V91" s="131"/>
      <c r="W91" s="131"/>
      <c r="X91" s="132"/>
      <c r="AD91" s="131"/>
      <c r="AE91" s="131"/>
      <c r="AF91" s="131"/>
      <c r="AG91" s="131"/>
      <c r="AH91" s="131"/>
      <c r="AI91" s="131"/>
      <c r="AJ91" s="131"/>
      <c r="AK91" s="131"/>
      <c r="AL91" s="131"/>
      <c r="AM91" s="131"/>
      <c r="AN91" s="131"/>
      <c r="AO91" s="131"/>
      <c r="AP91" s="131"/>
      <c r="AQ91" s="131"/>
      <c r="AR91" s="131"/>
      <c r="AS91" s="131"/>
      <c r="AT91" s="131"/>
      <c r="AU91" s="131"/>
      <c r="AV91" s="131"/>
      <c r="AX91" s="133"/>
      <c r="AY91" s="133"/>
      <c r="AZ91" s="133"/>
      <c r="BA91" s="133"/>
      <c r="BB91" s="133"/>
      <c r="BC91" s="133"/>
      <c r="BD91" s="133"/>
      <c r="BE91" s="133"/>
      <c r="BF91" s="133"/>
      <c r="BG91" s="133"/>
      <c r="BH91" s="133"/>
      <c r="BI91" s="133"/>
      <c r="BK91" s="133"/>
      <c r="BL91" s="133"/>
      <c r="BM91" s="133"/>
      <c r="BN91" s="133"/>
      <c r="BO91" s="133"/>
    </row>
    <row r="92" spans="1:89" ht="24.75" customHeight="1" x14ac:dyDescent="0.15">
      <c r="A92" s="316" t="s">
        <v>87</v>
      </c>
      <c r="B92" s="316"/>
      <c r="C92" s="26"/>
      <c r="D92" s="158"/>
      <c r="E92" s="26"/>
      <c r="F92" s="182"/>
      <c r="G92" s="87"/>
      <c r="H92" s="158"/>
      <c r="I92" s="87"/>
      <c r="J92" s="158"/>
      <c r="K92" s="41"/>
      <c r="L92" s="41"/>
      <c r="M92" s="168"/>
      <c r="N92" s="168"/>
      <c r="O92" s="168"/>
      <c r="P92" s="133"/>
      <c r="Q92" s="131"/>
      <c r="R92" s="131"/>
      <c r="S92" s="131"/>
      <c r="T92" s="131"/>
      <c r="U92" s="131"/>
      <c r="V92" s="131"/>
      <c r="W92" s="131"/>
      <c r="X92" s="132"/>
      <c r="AD92" s="131"/>
      <c r="AE92" s="131"/>
      <c r="AF92" s="131"/>
      <c r="AG92" s="131"/>
      <c r="AH92" s="131"/>
      <c r="AI92" s="131"/>
      <c r="AJ92" s="131"/>
      <c r="AK92" s="131"/>
      <c r="AL92" s="131"/>
      <c r="AM92" s="131"/>
      <c r="AN92" s="131"/>
      <c r="AO92" s="131"/>
      <c r="AP92" s="131"/>
      <c r="AQ92" s="131"/>
      <c r="AR92" s="131"/>
      <c r="AS92" s="131"/>
      <c r="AT92" s="131"/>
      <c r="AU92" s="131"/>
      <c r="AV92" s="131"/>
      <c r="AX92" s="133"/>
      <c r="AY92" s="133"/>
      <c r="AZ92" s="133"/>
      <c r="BA92" s="133"/>
      <c r="BB92" s="133"/>
      <c r="BC92" s="133"/>
      <c r="BD92" s="133"/>
      <c r="BE92" s="133"/>
      <c r="BF92" s="133"/>
      <c r="BG92" s="133"/>
      <c r="BH92" s="133"/>
      <c r="BI92" s="133"/>
      <c r="BK92" s="133"/>
      <c r="BL92" s="133"/>
      <c r="BM92" s="133"/>
      <c r="BN92" s="133"/>
      <c r="BO92" s="133"/>
    </row>
    <row r="93" spans="1:89" s="131" customFormat="1" ht="21" customHeight="1" x14ac:dyDescent="0.2">
      <c r="A93" s="183" t="s">
        <v>88</v>
      </c>
      <c r="B93" s="184"/>
      <c r="C93" s="185"/>
      <c r="D93" s="185"/>
      <c r="E93" s="185"/>
      <c r="F93" s="185"/>
      <c r="G93" s="185"/>
      <c r="H93" s="185"/>
      <c r="I93" s="186"/>
      <c r="J93" s="184"/>
      <c r="K93" s="167"/>
      <c r="L93" s="167"/>
      <c r="M93" s="168"/>
      <c r="N93" s="187"/>
      <c r="V93" s="132"/>
      <c r="AW93" s="235"/>
      <c r="AX93" s="133"/>
      <c r="AY93" s="133"/>
      <c r="AZ93" s="133"/>
      <c r="BA93" s="133"/>
      <c r="BB93" s="133"/>
      <c r="BC93" s="133"/>
      <c r="BD93" s="133"/>
      <c r="BE93" s="133"/>
      <c r="BF93" s="133"/>
      <c r="BG93" s="133"/>
      <c r="BH93" s="133"/>
      <c r="BI93" s="133"/>
      <c r="BJ93" s="235"/>
      <c r="BK93" s="133"/>
      <c r="BL93" s="133"/>
      <c r="BM93" s="133"/>
      <c r="BN93" s="133"/>
      <c r="BO93" s="133"/>
      <c r="BP93" s="133"/>
      <c r="BQ93" s="133"/>
      <c r="BR93" s="133"/>
      <c r="BS93" s="133"/>
      <c r="BT93" s="133"/>
      <c r="BU93" s="133"/>
      <c r="BV93" s="133"/>
      <c r="BW93" s="133"/>
      <c r="BX93" s="133"/>
      <c r="BY93" s="133"/>
      <c r="BZ93" s="133"/>
      <c r="CA93" s="133"/>
      <c r="CB93" s="133"/>
      <c r="CC93" s="133"/>
      <c r="CD93" s="133"/>
      <c r="CE93" s="133"/>
      <c r="CF93" s="133"/>
      <c r="CG93" s="133"/>
      <c r="CH93" s="133"/>
      <c r="CI93" s="133"/>
      <c r="CJ93" s="133"/>
      <c r="CK93" s="133"/>
    </row>
    <row r="94" spans="1:89" s="131" customFormat="1" ht="19.5" customHeight="1" x14ac:dyDescent="0.2">
      <c r="A94" s="188" t="s">
        <v>89</v>
      </c>
      <c r="B94" s="189"/>
      <c r="C94" s="189"/>
      <c r="D94" s="189"/>
      <c r="E94" s="189"/>
      <c r="F94" s="189"/>
      <c r="G94" s="189"/>
      <c r="H94" s="189"/>
      <c r="I94" s="189"/>
      <c r="J94" s="189"/>
      <c r="K94" s="190"/>
      <c r="L94" s="191"/>
      <c r="M94" s="130"/>
      <c r="N94" s="130"/>
      <c r="V94" s="132"/>
      <c r="AW94" s="235"/>
      <c r="AX94" s="133"/>
      <c r="AY94" s="133"/>
      <c r="AZ94" s="133"/>
      <c r="BA94" s="133"/>
      <c r="BB94" s="133"/>
      <c r="BC94" s="133"/>
      <c r="BD94" s="133"/>
      <c r="BE94" s="133"/>
      <c r="BF94" s="133"/>
      <c r="BG94" s="133"/>
      <c r="BH94" s="133"/>
      <c r="BI94" s="133"/>
      <c r="BJ94" s="235"/>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row>
    <row r="95" spans="1:89" ht="15.75" x14ac:dyDescent="0.25">
      <c r="A95" s="317" t="s">
        <v>30</v>
      </c>
      <c r="B95" s="317" t="s">
        <v>32</v>
      </c>
      <c r="C95" s="192"/>
      <c r="D95" s="192"/>
      <c r="E95" s="192"/>
      <c r="F95" s="192"/>
      <c r="G95" s="193"/>
      <c r="H95" s="194"/>
      <c r="I95" s="194"/>
      <c r="J95" s="194"/>
      <c r="K95" s="195"/>
      <c r="L95" s="196"/>
      <c r="M95" s="131"/>
      <c r="N95" s="131"/>
      <c r="O95" s="131"/>
      <c r="P95" s="131"/>
      <c r="Q95" s="131"/>
      <c r="R95" s="131"/>
      <c r="S95" s="131"/>
      <c r="T95" s="131"/>
      <c r="U95" s="131"/>
      <c r="V95" s="132"/>
      <c r="W95" s="131"/>
      <c r="X95" s="131"/>
      <c r="Y95" s="42"/>
      <c r="Z95" s="42"/>
      <c r="AA95" s="42"/>
      <c r="AB95" s="42"/>
      <c r="AC95" s="42"/>
      <c r="AD95" s="131"/>
      <c r="AE95" s="131"/>
      <c r="AF95" s="131"/>
      <c r="AG95" s="131"/>
      <c r="AH95" s="131"/>
      <c r="AI95" s="131"/>
      <c r="AJ95" s="131"/>
      <c r="AK95" s="131"/>
      <c r="AL95" s="131"/>
      <c r="AM95" s="131"/>
      <c r="AN95" s="131"/>
      <c r="AO95" s="131"/>
      <c r="AP95" s="131"/>
      <c r="AQ95" s="131"/>
      <c r="AR95" s="131"/>
      <c r="AS95" s="131"/>
      <c r="AT95" s="131"/>
      <c r="AU95" s="131"/>
      <c r="AV95" s="131"/>
      <c r="AX95" s="133"/>
      <c r="AY95" s="133"/>
      <c r="AZ95" s="133"/>
      <c r="BA95" s="133"/>
      <c r="BB95" s="133"/>
      <c r="BC95" s="133"/>
      <c r="BD95" s="133"/>
      <c r="BE95" s="133"/>
      <c r="BF95" s="133"/>
      <c r="BG95" s="133"/>
      <c r="BH95" s="133"/>
      <c r="BI95" s="133"/>
      <c r="BK95" s="133"/>
      <c r="BL95" s="133"/>
      <c r="BM95" s="133"/>
      <c r="BN95" s="133"/>
      <c r="BO95" s="133"/>
    </row>
    <row r="96" spans="1:89" ht="12.75" customHeight="1" x14ac:dyDescent="0.25">
      <c r="A96" s="318"/>
      <c r="B96" s="318"/>
      <c r="C96" s="197"/>
      <c r="D96" s="192"/>
      <c r="E96" s="193"/>
      <c r="F96" s="193"/>
      <c r="G96" s="193"/>
      <c r="H96" s="194"/>
      <c r="I96" s="194"/>
      <c r="J96" s="194"/>
      <c r="K96" s="195"/>
      <c r="L96" s="196"/>
      <c r="M96" s="131"/>
      <c r="N96" s="131"/>
      <c r="O96" s="131"/>
      <c r="P96" s="131"/>
      <c r="Q96" s="131"/>
      <c r="R96" s="131"/>
      <c r="S96" s="131"/>
      <c r="T96" s="131"/>
      <c r="U96" s="131"/>
      <c r="V96" s="132"/>
      <c r="W96" s="131"/>
      <c r="X96" s="131"/>
      <c r="Y96" s="42"/>
      <c r="Z96" s="42"/>
      <c r="AA96" s="42"/>
      <c r="AB96" s="42"/>
      <c r="AC96" s="42"/>
      <c r="AD96" s="131"/>
      <c r="AE96" s="131"/>
      <c r="AF96" s="131"/>
      <c r="AG96" s="131"/>
      <c r="AH96" s="131"/>
      <c r="AI96" s="131"/>
      <c r="AJ96" s="131"/>
      <c r="AK96" s="131"/>
      <c r="AL96" s="131"/>
      <c r="AM96" s="131"/>
      <c r="AN96" s="131"/>
      <c r="AO96" s="131"/>
      <c r="AP96" s="131"/>
      <c r="AQ96" s="131"/>
      <c r="AR96" s="131"/>
      <c r="AS96" s="131"/>
      <c r="AT96" s="131"/>
      <c r="AU96" s="131"/>
      <c r="AV96" s="131"/>
      <c r="AX96" s="133"/>
      <c r="AY96" s="133"/>
      <c r="AZ96" s="133"/>
      <c r="BA96" s="133"/>
      <c r="BB96" s="133"/>
      <c r="BC96" s="133"/>
      <c r="BD96" s="133"/>
      <c r="BE96" s="133"/>
      <c r="BF96" s="133"/>
      <c r="BG96" s="133"/>
      <c r="BH96" s="133"/>
      <c r="BI96" s="133"/>
      <c r="BK96" s="133"/>
      <c r="BL96" s="133"/>
      <c r="BM96" s="133"/>
      <c r="BN96" s="133"/>
      <c r="BO96" s="133"/>
    </row>
    <row r="97" spans="1:91" ht="22.5" customHeight="1" x14ac:dyDescent="0.25">
      <c r="A97" s="136" t="s">
        <v>90</v>
      </c>
      <c r="B97" s="43">
        <v>16</v>
      </c>
      <c r="C97" s="198"/>
      <c r="D97" s="198"/>
      <c r="E97" s="198"/>
      <c r="F97" s="198"/>
      <c r="G97" s="199"/>
      <c r="H97" s="194"/>
      <c r="I97" s="194"/>
      <c r="J97" s="194"/>
      <c r="K97" s="195"/>
      <c r="L97" s="196"/>
      <c r="M97" s="131"/>
      <c r="N97" s="131"/>
      <c r="O97" s="131"/>
      <c r="P97" s="131"/>
      <c r="Q97" s="131"/>
      <c r="R97" s="131"/>
      <c r="S97" s="131"/>
      <c r="T97" s="131"/>
      <c r="U97" s="131"/>
      <c r="V97" s="132"/>
      <c r="W97" s="131"/>
      <c r="X97" s="131"/>
      <c r="Y97" s="42"/>
      <c r="Z97" s="42"/>
      <c r="AA97" s="42"/>
      <c r="AB97" s="42"/>
      <c r="AC97" s="42"/>
      <c r="AD97" s="131"/>
      <c r="AE97" s="131"/>
      <c r="AF97" s="42"/>
      <c r="AG97" s="42"/>
      <c r="AH97" s="42"/>
      <c r="AI97" s="42"/>
      <c r="AJ97" s="42"/>
      <c r="AK97" s="42"/>
      <c r="AL97" s="42"/>
      <c r="AM97" s="42"/>
      <c r="AN97" s="42"/>
      <c r="AO97" s="42"/>
      <c r="AP97" s="42"/>
      <c r="AQ97" s="42"/>
      <c r="AR97" s="42"/>
      <c r="AS97" s="42"/>
      <c r="AT97" s="42"/>
      <c r="AU97" s="42"/>
      <c r="AV97" s="42"/>
      <c r="AW97" s="236"/>
      <c r="AX97" s="200"/>
      <c r="AY97" s="200"/>
      <c r="AZ97" s="200"/>
      <c r="BA97" s="133"/>
      <c r="BB97" s="133"/>
      <c r="BC97" s="133"/>
      <c r="BD97" s="133"/>
      <c r="BE97" s="133"/>
      <c r="BF97" s="200"/>
      <c r="BG97" s="200"/>
      <c r="BH97" s="200"/>
      <c r="BI97" s="200"/>
      <c r="BJ97" s="236"/>
      <c r="BK97" s="200"/>
      <c r="BL97" s="200"/>
      <c r="BM97" s="200"/>
      <c r="BN97" s="200"/>
      <c r="BO97" s="200"/>
    </row>
    <row r="98" spans="1:91" s="131" customFormat="1" ht="21.75" customHeight="1" x14ac:dyDescent="0.2">
      <c r="A98" s="125" t="s">
        <v>91</v>
      </c>
      <c r="B98" s="201"/>
      <c r="C98" s="202"/>
      <c r="D98" s="202"/>
      <c r="E98" s="203"/>
      <c r="F98" s="204"/>
      <c r="G98" s="204"/>
      <c r="H98" s="204"/>
      <c r="I98" s="204"/>
      <c r="J98" s="204"/>
      <c r="K98" s="205"/>
      <c r="L98" s="204"/>
      <c r="M98" s="130"/>
      <c r="N98" s="130"/>
      <c r="V98" s="132"/>
      <c r="AW98" s="235"/>
      <c r="AX98" s="133"/>
      <c r="AY98" s="133"/>
      <c r="AZ98" s="133"/>
      <c r="BA98" s="133"/>
      <c r="BB98" s="133"/>
      <c r="BC98" s="133"/>
      <c r="BD98" s="133"/>
      <c r="BE98" s="133"/>
      <c r="BF98" s="133"/>
      <c r="BG98" s="133"/>
      <c r="BH98" s="133"/>
      <c r="BI98" s="133"/>
      <c r="BJ98" s="235"/>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row>
    <row r="99" spans="1:91" ht="23.25" customHeight="1" x14ac:dyDescent="0.25">
      <c r="A99" s="319" t="s">
        <v>92</v>
      </c>
      <c r="B99" s="319" t="s">
        <v>93</v>
      </c>
      <c r="C99" s="315" t="s">
        <v>94</v>
      </c>
      <c r="D99" s="315"/>
      <c r="E99" s="315"/>
      <c r="F99" s="315"/>
      <c r="G99" s="315"/>
      <c r="H99" s="315" t="s">
        <v>95</v>
      </c>
      <c r="I99" s="131"/>
      <c r="J99" s="131"/>
      <c r="K99" s="206"/>
      <c r="L99" s="196"/>
      <c r="M99" s="196"/>
      <c r="N99" s="131"/>
      <c r="O99" s="131"/>
      <c r="P99" s="131"/>
      <c r="Q99" s="131"/>
      <c r="R99" s="131"/>
      <c r="S99" s="131"/>
      <c r="T99" s="131"/>
      <c r="U99" s="131"/>
      <c r="V99" s="132"/>
      <c r="W99" s="131"/>
      <c r="X99" s="131"/>
      <c r="Y99" s="131"/>
      <c r="Z99" s="42"/>
      <c r="AA99" s="42"/>
      <c r="AB99" s="42"/>
      <c r="AC99" s="42"/>
      <c r="AD99" s="42"/>
      <c r="AE99" s="131"/>
      <c r="AF99" s="131"/>
      <c r="AG99" s="131"/>
      <c r="AH99" s="131"/>
      <c r="AI99" s="131"/>
      <c r="AJ99" s="131"/>
      <c r="AK99" s="131"/>
      <c r="AL99" s="42"/>
      <c r="AM99" s="42"/>
      <c r="AN99" s="42"/>
      <c r="AO99" s="42"/>
      <c r="AP99" s="42"/>
      <c r="AQ99" s="42"/>
      <c r="AR99" s="42"/>
      <c r="AS99" s="42"/>
      <c r="AT99" s="42"/>
      <c r="AU99" s="42"/>
      <c r="AV99" s="42"/>
      <c r="AW99" s="237"/>
      <c r="AX99" s="200"/>
      <c r="AY99" s="200"/>
      <c r="AZ99" s="200"/>
      <c r="BA99" s="200"/>
      <c r="BB99" s="133"/>
      <c r="BC99" s="133"/>
      <c r="BD99" s="133"/>
      <c r="BE99" s="133"/>
      <c r="BF99" s="133"/>
      <c r="BG99" s="200"/>
      <c r="BH99" s="200"/>
      <c r="BI99" s="200"/>
      <c r="BJ99" s="236"/>
      <c r="BK99" s="200"/>
      <c r="BL99" s="200"/>
      <c r="BM99" s="200"/>
      <c r="BN99" s="200"/>
      <c r="BO99" s="200"/>
      <c r="BP99" s="200"/>
      <c r="CL99" s="38"/>
    </row>
    <row r="100" spans="1:91" ht="29.25" customHeight="1" x14ac:dyDescent="0.25">
      <c r="A100" s="320"/>
      <c r="B100" s="320"/>
      <c r="C100" s="285" t="s">
        <v>96</v>
      </c>
      <c r="D100" s="285" t="s">
        <v>97</v>
      </c>
      <c r="E100" s="285" t="s">
        <v>98</v>
      </c>
      <c r="F100" s="285" t="s">
        <v>99</v>
      </c>
      <c r="G100" s="285" t="s">
        <v>100</v>
      </c>
      <c r="H100" s="315"/>
      <c r="I100" s="131"/>
      <c r="J100" s="131"/>
      <c r="K100" s="131"/>
      <c r="L100" s="206"/>
      <c r="M100" s="196"/>
      <c r="N100" s="196"/>
      <c r="O100" s="131"/>
      <c r="P100" s="131"/>
      <c r="Q100" s="131"/>
      <c r="R100" s="131"/>
      <c r="S100" s="131"/>
      <c r="T100" s="131"/>
      <c r="U100" s="131"/>
      <c r="V100" s="131"/>
      <c r="W100" s="132"/>
      <c r="X100" s="131"/>
      <c r="Y100" s="131"/>
      <c r="Z100" s="131"/>
      <c r="AA100" s="42"/>
      <c r="AB100" s="42"/>
      <c r="AC100" s="42"/>
      <c r="AD100" s="42"/>
      <c r="AE100" s="42"/>
      <c r="AF100" s="131"/>
      <c r="AG100" s="131"/>
      <c r="AH100" s="131"/>
      <c r="AI100" s="131"/>
      <c r="AJ100" s="131"/>
      <c r="AK100" s="131"/>
      <c r="AL100" s="131"/>
      <c r="AM100" s="42"/>
      <c r="AN100" s="42"/>
      <c r="AO100" s="42"/>
      <c r="AP100" s="42"/>
      <c r="AQ100" s="42"/>
      <c r="AR100" s="42"/>
      <c r="AS100" s="42"/>
      <c r="AT100" s="42"/>
      <c r="AU100" s="42"/>
      <c r="AV100" s="42"/>
      <c r="AW100" s="237"/>
      <c r="AX100" s="42"/>
      <c r="AY100" s="200"/>
      <c r="AZ100" s="200"/>
      <c r="BA100" s="200"/>
      <c r="BB100" s="200"/>
      <c r="BC100" s="133"/>
      <c r="BD100" s="133"/>
      <c r="BE100" s="133"/>
      <c r="BF100" s="133"/>
      <c r="BG100" s="133"/>
      <c r="BH100" s="200"/>
      <c r="BI100" s="200"/>
      <c r="BJ100" s="236"/>
      <c r="BK100" s="200"/>
      <c r="BL100" s="200"/>
      <c r="BM100" s="200"/>
      <c r="BN100" s="200"/>
      <c r="BO100" s="200"/>
      <c r="BP100" s="200"/>
      <c r="BQ100" s="200"/>
      <c r="CL100" s="38"/>
      <c r="CM100" s="38"/>
    </row>
    <row r="101" spans="1:91" ht="18.75" customHeight="1" x14ac:dyDescent="0.25">
      <c r="A101" s="207" t="s">
        <v>101</v>
      </c>
      <c r="B101" s="44">
        <v>14</v>
      </c>
      <c r="C101" s="32">
        <v>1</v>
      </c>
      <c r="D101" s="64">
        <v>5</v>
      </c>
      <c r="E101" s="64">
        <v>12</v>
      </c>
      <c r="F101" s="64">
        <v>12</v>
      </c>
      <c r="G101" s="45">
        <v>4</v>
      </c>
      <c r="H101" s="44">
        <v>10</v>
      </c>
      <c r="I101" s="131"/>
      <c r="J101" s="131"/>
      <c r="K101" s="131"/>
      <c r="L101" s="206"/>
      <c r="M101" s="196"/>
      <c r="N101" s="196"/>
      <c r="O101" s="131"/>
      <c r="P101" s="131"/>
      <c r="Q101" s="131"/>
      <c r="R101" s="131"/>
      <c r="S101" s="131"/>
      <c r="T101" s="131"/>
      <c r="U101" s="131"/>
      <c r="V101" s="131"/>
      <c r="W101" s="132"/>
      <c r="X101" s="131"/>
      <c r="Y101" s="131"/>
      <c r="Z101" s="131"/>
      <c r="AA101" s="42"/>
      <c r="AB101" s="42"/>
      <c r="AC101" s="42"/>
      <c r="AD101" s="42"/>
      <c r="AE101" s="42"/>
      <c r="AF101" s="131"/>
      <c r="AG101" s="131"/>
      <c r="AH101" s="131"/>
      <c r="AI101" s="131"/>
      <c r="AJ101" s="131"/>
      <c r="AK101" s="131"/>
      <c r="AL101" s="131"/>
      <c r="AM101" s="42"/>
      <c r="AN101" s="42"/>
      <c r="AO101" s="42"/>
      <c r="AP101" s="42"/>
      <c r="AQ101" s="42"/>
      <c r="AR101" s="42"/>
      <c r="AS101" s="42"/>
      <c r="AT101" s="42"/>
      <c r="AU101" s="42"/>
      <c r="AV101" s="42"/>
      <c r="AW101" s="237"/>
      <c r="AX101" s="42"/>
      <c r="AY101" s="200"/>
      <c r="AZ101" s="200"/>
      <c r="BA101" s="200"/>
      <c r="BB101" s="200"/>
      <c r="BC101" s="133"/>
      <c r="BD101" s="133"/>
      <c r="BE101" s="133"/>
      <c r="BF101" s="133"/>
      <c r="BG101" s="133"/>
      <c r="BH101" s="200"/>
      <c r="BI101" s="200"/>
      <c r="BJ101" s="236"/>
      <c r="BK101" s="200"/>
      <c r="BL101" s="200"/>
      <c r="BM101" s="200"/>
      <c r="BN101" s="200"/>
      <c r="BO101" s="200"/>
      <c r="BP101" s="200"/>
      <c r="BQ101" s="200"/>
      <c r="CL101" s="38"/>
      <c r="CM101" s="38"/>
    </row>
    <row r="102" spans="1:91" ht="27" customHeight="1" x14ac:dyDescent="0.25">
      <c r="A102" s="208" t="s">
        <v>102</v>
      </c>
      <c r="B102" s="35"/>
      <c r="C102" s="24"/>
      <c r="D102" s="72"/>
      <c r="E102" s="72"/>
      <c r="F102" s="72"/>
      <c r="G102" s="46"/>
      <c r="H102" s="35"/>
      <c r="I102" s="131"/>
      <c r="J102" s="131"/>
      <c r="K102" s="131"/>
      <c r="L102" s="206"/>
      <c r="M102" s="196"/>
      <c r="N102" s="196"/>
      <c r="O102" s="131"/>
      <c r="P102" s="131"/>
      <c r="Q102" s="131"/>
      <c r="R102" s="131"/>
      <c r="S102" s="131"/>
      <c r="T102" s="131"/>
      <c r="U102" s="131"/>
      <c r="V102" s="131"/>
      <c r="W102" s="132"/>
      <c r="X102" s="131"/>
      <c r="Y102" s="131"/>
      <c r="Z102" s="131"/>
      <c r="AA102" s="42"/>
      <c r="AB102" s="42"/>
      <c r="AC102" s="42"/>
      <c r="AD102" s="42"/>
      <c r="AE102" s="42"/>
      <c r="AF102" s="131"/>
      <c r="AG102" s="131"/>
      <c r="AH102" s="131"/>
      <c r="AI102" s="131"/>
      <c r="AJ102" s="131"/>
      <c r="AK102" s="131"/>
      <c r="AL102" s="131"/>
      <c r="AM102" s="42"/>
      <c r="AN102" s="42"/>
      <c r="AO102" s="42"/>
      <c r="AP102" s="42"/>
      <c r="AQ102" s="42"/>
      <c r="AR102" s="42"/>
      <c r="AS102" s="42"/>
      <c r="AT102" s="42"/>
      <c r="AU102" s="42"/>
      <c r="AV102" s="42"/>
      <c r="AW102" s="237"/>
      <c r="AX102" s="42"/>
      <c r="AY102" s="200"/>
      <c r="AZ102" s="200"/>
      <c r="BA102" s="200"/>
      <c r="BB102" s="200"/>
      <c r="BC102" s="133"/>
      <c r="BD102" s="133"/>
      <c r="BE102" s="133"/>
      <c r="BF102" s="133"/>
      <c r="BG102" s="133"/>
      <c r="BH102" s="200"/>
      <c r="BI102" s="200"/>
      <c r="BJ102" s="236"/>
      <c r="BK102" s="200"/>
      <c r="BL102" s="200"/>
      <c r="BM102" s="200"/>
      <c r="BN102" s="200"/>
      <c r="BO102" s="200"/>
      <c r="BP102" s="200"/>
      <c r="BQ102" s="200"/>
      <c r="CL102" s="38"/>
      <c r="CM102" s="38"/>
    </row>
    <row r="103" spans="1:91" ht="27" customHeight="1" x14ac:dyDescent="0.25">
      <c r="A103" s="209" t="s">
        <v>103</v>
      </c>
      <c r="B103" s="47"/>
      <c r="C103" s="25"/>
      <c r="D103" s="76"/>
      <c r="E103" s="76"/>
      <c r="F103" s="76"/>
      <c r="G103" s="48"/>
      <c r="H103" s="47"/>
      <c r="I103" s="131"/>
      <c r="J103" s="131"/>
      <c r="K103" s="131"/>
      <c r="L103" s="206"/>
      <c r="M103" s="196"/>
      <c r="N103" s="196"/>
      <c r="O103" s="131"/>
      <c r="P103" s="131"/>
      <c r="Q103" s="131"/>
      <c r="R103" s="131"/>
      <c r="S103" s="131"/>
      <c r="T103" s="131"/>
      <c r="U103" s="131"/>
      <c r="V103" s="131"/>
      <c r="W103" s="132"/>
      <c r="X103" s="131"/>
      <c r="Y103" s="131"/>
      <c r="Z103" s="131"/>
      <c r="AA103" s="42"/>
      <c r="AB103" s="42"/>
      <c r="AC103" s="42"/>
      <c r="AD103" s="42"/>
      <c r="AE103" s="42"/>
      <c r="AF103" s="131"/>
      <c r="AG103" s="131"/>
      <c r="AH103" s="131"/>
      <c r="AI103" s="131"/>
      <c r="AJ103" s="131"/>
      <c r="AK103" s="131"/>
      <c r="AL103" s="131"/>
      <c r="AM103" s="42"/>
      <c r="AN103" s="42"/>
      <c r="AO103" s="42"/>
      <c r="AP103" s="42"/>
      <c r="AQ103" s="42"/>
      <c r="AR103" s="42"/>
      <c r="AS103" s="42"/>
      <c r="AT103" s="42"/>
      <c r="AU103" s="42"/>
      <c r="AV103" s="42"/>
      <c r="AW103" s="237"/>
      <c r="AX103" s="42"/>
      <c r="AY103" s="200"/>
      <c r="AZ103" s="200"/>
      <c r="BA103" s="200"/>
      <c r="BB103" s="200"/>
      <c r="BC103" s="133"/>
      <c r="BD103" s="133"/>
      <c r="BE103" s="133"/>
      <c r="BF103" s="133"/>
      <c r="BG103" s="133"/>
      <c r="BH103" s="200"/>
      <c r="BI103" s="200"/>
      <c r="BJ103" s="236"/>
      <c r="BK103" s="200"/>
      <c r="BL103" s="200"/>
      <c r="BM103" s="200"/>
      <c r="BN103" s="200"/>
      <c r="BO103" s="200"/>
      <c r="BP103" s="200"/>
      <c r="BQ103" s="200"/>
      <c r="CL103" s="38"/>
      <c r="CM103" s="38"/>
    </row>
    <row r="104" spans="1:91" ht="27.75" customHeight="1" x14ac:dyDescent="0.25">
      <c r="A104" s="238" t="s">
        <v>104</v>
      </c>
      <c r="B104" s="36"/>
      <c r="C104" s="151"/>
      <c r="D104" s="156"/>
      <c r="E104" s="156"/>
      <c r="F104" s="156"/>
      <c r="G104" s="239"/>
      <c r="H104" s="36"/>
      <c r="I104" s="131"/>
      <c r="J104" s="131"/>
      <c r="K104" s="131"/>
      <c r="L104" s="206"/>
      <c r="M104" s="196"/>
      <c r="N104" s="196"/>
      <c r="O104" s="131"/>
      <c r="P104" s="131"/>
      <c r="Q104" s="131"/>
      <c r="R104" s="131"/>
      <c r="S104" s="131"/>
      <c r="T104" s="131"/>
      <c r="U104" s="131"/>
      <c r="V104" s="131"/>
      <c r="W104" s="132"/>
      <c r="X104" s="131"/>
      <c r="Y104" s="131"/>
      <c r="Z104" s="131"/>
      <c r="AA104" s="42"/>
      <c r="AB104" s="42"/>
      <c r="AC104" s="42"/>
      <c r="AD104" s="42"/>
      <c r="AE104" s="42"/>
      <c r="AF104" s="131"/>
      <c r="AG104" s="131"/>
      <c r="AH104" s="131"/>
      <c r="AI104" s="131"/>
      <c r="AJ104" s="131"/>
      <c r="AK104" s="131"/>
      <c r="AL104" s="131"/>
      <c r="AM104" s="42"/>
      <c r="AN104" s="42"/>
      <c r="AO104" s="42"/>
      <c r="AP104" s="42"/>
      <c r="AQ104" s="42"/>
      <c r="AR104" s="42"/>
      <c r="AS104" s="42"/>
      <c r="AT104" s="42"/>
      <c r="AU104" s="42"/>
      <c r="AV104" s="42"/>
      <c r="AW104" s="237"/>
      <c r="AX104" s="42"/>
      <c r="AY104" s="200"/>
      <c r="AZ104" s="200"/>
      <c r="BA104" s="200"/>
      <c r="BB104" s="200"/>
      <c r="BC104" s="133"/>
      <c r="BD104" s="133"/>
      <c r="BE104" s="133"/>
      <c r="BF104" s="133"/>
      <c r="BG104" s="133"/>
      <c r="BH104" s="200"/>
      <c r="BI104" s="200"/>
      <c r="BJ104" s="236"/>
      <c r="BK104" s="200"/>
      <c r="BL104" s="200"/>
      <c r="BM104" s="200"/>
      <c r="BN104" s="200"/>
      <c r="BO104" s="200"/>
      <c r="BP104" s="200"/>
      <c r="BQ104" s="200"/>
      <c r="CL104" s="38"/>
      <c r="CM104" s="38"/>
    </row>
    <row r="105" spans="1:91" s="131" customFormat="1" ht="18" customHeight="1" x14ac:dyDescent="0.2">
      <c r="A105" s="210" t="s">
        <v>105</v>
      </c>
      <c r="B105" s="211"/>
      <c r="C105" s="211"/>
      <c r="D105" s="211"/>
      <c r="E105" s="211"/>
      <c r="F105" s="211"/>
      <c r="G105" s="211"/>
      <c r="K105" s="206"/>
      <c r="V105" s="132"/>
      <c r="AW105" s="235"/>
      <c r="AX105" s="133"/>
      <c r="AY105" s="133"/>
      <c r="AZ105" s="133"/>
      <c r="BA105" s="133"/>
      <c r="BB105" s="133"/>
      <c r="BC105" s="133"/>
      <c r="BD105" s="133"/>
      <c r="BE105" s="133"/>
      <c r="BF105" s="133"/>
      <c r="BG105" s="133"/>
      <c r="BH105" s="133"/>
      <c r="BI105" s="133"/>
      <c r="BJ105" s="235"/>
      <c r="BK105" s="133"/>
      <c r="BL105" s="133"/>
      <c r="BM105" s="133"/>
      <c r="BN105" s="133"/>
      <c r="BO105" s="133"/>
      <c r="BP105" s="133"/>
      <c r="BQ105" s="133"/>
      <c r="BR105" s="133"/>
      <c r="BS105" s="133"/>
      <c r="BT105" s="133"/>
      <c r="BU105" s="133"/>
      <c r="BV105" s="133"/>
      <c r="BW105" s="133"/>
      <c r="BX105" s="133"/>
      <c r="BY105" s="133"/>
      <c r="BZ105" s="133"/>
      <c r="CA105" s="133"/>
      <c r="CB105" s="133"/>
      <c r="CC105" s="133"/>
      <c r="CD105" s="133"/>
      <c r="CE105" s="133"/>
      <c r="CF105" s="133"/>
      <c r="CG105" s="133"/>
      <c r="CH105" s="133"/>
      <c r="CI105" s="133"/>
      <c r="CJ105" s="133"/>
      <c r="CK105" s="133"/>
    </row>
    <row r="106" spans="1:91" ht="15" x14ac:dyDescent="0.2">
      <c r="A106" s="287" t="s">
        <v>106</v>
      </c>
      <c r="B106" s="285" t="s">
        <v>107</v>
      </c>
      <c r="C106" s="133"/>
      <c r="D106" s="133"/>
      <c r="E106" s="133"/>
      <c r="F106" s="133"/>
      <c r="G106" s="131"/>
      <c r="H106" s="131"/>
      <c r="I106" s="131"/>
      <c r="J106" s="206"/>
      <c r="K106" s="191"/>
      <c r="L106" s="196"/>
      <c r="M106" s="131"/>
      <c r="N106" s="131"/>
      <c r="O106" s="131"/>
      <c r="P106" s="131"/>
      <c r="Q106" s="131"/>
      <c r="R106" s="131"/>
      <c r="S106" s="131"/>
      <c r="T106" s="131"/>
      <c r="U106" s="132"/>
      <c r="V106" s="131"/>
      <c r="W106" s="131"/>
      <c r="X106" s="131"/>
      <c r="AD106" s="131"/>
      <c r="AE106" s="131"/>
      <c r="AF106" s="131"/>
      <c r="AG106" s="131"/>
      <c r="AH106" s="131"/>
      <c r="AI106" s="131"/>
      <c r="AJ106" s="131"/>
      <c r="BA106" s="133"/>
      <c r="BB106" s="133"/>
      <c r="BC106" s="133"/>
      <c r="BD106" s="133"/>
      <c r="BE106" s="133"/>
    </row>
    <row r="107" spans="1:91" ht="15.75" customHeight="1" x14ac:dyDescent="0.2">
      <c r="A107" s="143" t="s">
        <v>108</v>
      </c>
      <c r="B107" s="44">
        <v>3</v>
      </c>
      <c r="C107" s="133"/>
      <c r="D107" s="133"/>
      <c r="E107" s="133"/>
      <c r="F107" s="133"/>
      <c r="G107" s="131"/>
      <c r="H107" s="131"/>
      <c r="I107" s="131"/>
      <c r="J107" s="206"/>
      <c r="K107" s="212"/>
      <c r="L107" s="196"/>
      <c r="M107" s="131"/>
      <c r="N107" s="131"/>
      <c r="O107" s="131"/>
      <c r="P107" s="131"/>
      <c r="Q107" s="131"/>
      <c r="R107" s="131"/>
      <c r="S107" s="131"/>
      <c r="T107" s="131"/>
      <c r="U107" s="132"/>
      <c r="V107" s="131"/>
      <c r="W107" s="131"/>
      <c r="X107" s="131"/>
      <c r="AD107" s="131"/>
      <c r="AE107" s="131"/>
      <c r="AF107" s="131"/>
      <c r="AG107" s="131"/>
      <c r="AH107" s="131"/>
      <c r="AI107" s="131"/>
      <c r="AJ107" s="131"/>
      <c r="BA107" s="133"/>
      <c r="BB107" s="133"/>
      <c r="BC107" s="133"/>
      <c r="BD107" s="133"/>
      <c r="BE107" s="133"/>
    </row>
    <row r="108" spans="1:91" ht="15.75" customHeight="1" x14ac:dyDescent="0.2">
      <c r="A108" s="147" t="s">
        <v>109</v>
      </c>
      <c r="B108" s="35"/>
      <c r="C108" s="133"/>
      <c r="D108" s="133"/>
      <c r="E108" s="133"/>
      <c r="F108" s="133"/>
      <c r="G108" s="131"/>
      <c r="H108" s="131"/>
      <c r="I108" s="131"/>
      <c r="J108" s="206"/>
      <c r="K108" s="212"/>
      <c r="L108" s="196"/>
      <c r="M108" s="131"/>
      <c r="N108" s="131"/>
      <c r="O108" s="131"/>
      <c r="P108" s="131"/>
      <c r="Q108" s="131"/>
      <c r="R108" s="131"/>
      <c r="S108" s="131"/>
      <c r="T108" s="131"/>
      <c r="U108" s="132"/>
      <c r="V108" s="131"/>
      <c r="W108" s="131"/>
      <c r="X108" s="131"/>
      <c r="AD108" s="131"/>
      <c r="AE108" s="131"/>
      <c r="AF108" s="131"/>
      <c r="AG108" s="131"/>
      <c r="AH108" s="131"/>
      <c r="AI108" s="131"/>
      <c r="AJ108" s="131"/>
      <c r="BA108" s="133"/>
      <c r="BB108" s="133"/>
      <c r="BC108" s="133"/>
      <c r="BD108" s="133"/>
      <c r="BE108" s="133"/>
    </row>
    <row r="109" spans="1:91" ht="15.75" customHeight="1" x14ac:dyDescent="0.2">
      <c r="A109" s="147" t="s">
        <v>110</v>
      </c>
      <c r="B109" s="35">
        <v>2</v>
      </c>
      <c r="C109" s="133"/>
      <c r="D109" s="133"/>
      <c r="E109" s="133"/>
      <c r="F109" s="133"/>
      <c r="G109" s="131"/>
      <c r="H109" s="131"/>
      <c r="I109" s="131"/>
      <c r="J109" s="131"/>
      <c r="K109" s="213"/>
      <c r="L109" s="196"/>
      <c r="M109" s="131"/>
      <c r="N109" s="131"/>
      <c r="O109" s="131"/>
      <c r="P109" s="131"/>
      <c r="Q109" s="131"/>
      <c r="R109" s="131"/>
      <c r="S109" s="131"/>
      <c r="T109" s="131"/>
      <c r="U109" s="132"/>
      <c r="V109" s="131"/>
      <c r="W109" s="131"/>
      <c r="X109" s="131"/>
      <c r="AD109" s="131"/>
      <c r="AE109" s="131"/>
      <c r="AF109" s="131"/>
      <c r="AG109" s="131"/>
      <c r="AH109" s="131"/>
      <c r="AI109" s="131"/>
      <c r="AJ109" s="131"/>
      <c r="BA109" s="133"/>
      <c r="BB109" s="133"/>
      <c r="BC109" s="133"/>
      <c r="BD109" s="133"/>
      <c r="BE109" s="133"/>
    </row>
    <row r="110" spans="1:91" ht="15.75" customHeight="1" x14ac:dyDescent="0.2">
      <c r="A110" s="147" t="s">
        <v>111</v>
      </c>
      <c r="B110" s="35">
        <v>4</v>
      </c>
      <c r="C110" s="133"/>
      <c r="D110" s="133"/>
      <c r="E110" s="133"/>
      <c r="F110" s="133"/>
      <c r="G110" s="131"/>
      <c r="H110" s="131"/>
      <c r="I110" s="131"/>
      <c r="J110" s="131"/>
      <c r="K110" s="213"/>
      <c r="L110" s="196"/>
      <c r="M110" s="131"/>
      <c r="N110" s="131"/>
      <c r="O110" s="131"/>
      <c r="P110" s="131"/>
      <c r="Q110" s="131"/>
      <c r="R110" s="131"/>
      <c r="S110" s="131"/>
      <c r="T110" s="131"/>
      <c r="U110" s="132"/>
      <c r="V110" s="131"/>
      <c r="W110" s="131"/>
      <c r="X110" s="131"/>
      <c r="AD110" s="131"/>
      <c r="AE110" s="131"/>
      <c r="AF110" s="131"/>
      <c r="AG110" s="131"/>
      <c r="AH110" s="131"/>
      <c r="AI110" s="131"/>
      <c r="AJ110" s="131"/>
      <c r="BA110" s="133"/>
      <c r="BB110" s="133"/>
      <c r="BC110" s="133"/>
      <c r="BD110" s="133"/>
      <c r="BE110" s="133"/>
    </row>
    <row r="111" spans="1:91" ht="15.75" customHeight="1" x14ac:dyDescent="0.2">
      <c r="A111" s="147" t="s">
        <v>112</v>
      </c>
      <c r="B111" s="35">
        <v>3</v>
      </c>
      <c r="C111" s="133"/>
      <c r="D111" s="133"/>
      <c r="E111" s="133"/>
      <c r="F111" s="133"/>
      <c r="G111" s="131"/>
      <c r="H111" s="131"/>
      <c r="I111" s="131"/>
      <c r="J111" s="131"/>
      <c r="K111" s="213"/>
      <c r="L111" s="196"/>
      <c r="M111" s="131"/>
      <c r="N111" s="131"/>
      <c r="O111" s="131"/>
      <c r="P111" s="131"/>
      <c r="Q111" s="131"/>
      <c r="R111" s="131"/>
      <c r="S111" s="131"/>
      <c r="T111" s="131"/>
      <c r="U111" s="132"/>
      <c r="V111" s="131"/>
      <c r="W111" s="131"/>
      <c r="X111" s="131"/>
      <c r="AD111" s="131"/>
      <c r="AE111" s="131"/>
      <c r="AF111" s="131"/>
      <c r="AG111" s="131"/>
      <c r="AH111" s="131"/>
      <c r="AI111" s="131"/>
      <c r="AJ111" s="131"/>
      <c r="BA111" s="133"/>
      <c r="BB111" s="133"/>
      <c r="BC111" s="133"/>
      <c r="BD111" s="133"/>
      <c r="BE111" s="133"/>
    </row>
    <row r="112" spans="1:91" ht="15.75" customHeight="1" x14ac:dyDescent="0.2">
      <c r="A112" s="287" t="s">
        <v>21</v>
      </c>
      <c r="B112" s="214">
        <f>SUM(B107:B111)</f>
        <v>12</v>
      </c>
      <c r="C112" s="215"/>
      <c r="D112" s="133"/>
      <c r="E112" s="133"/>
      <c r="F112" s="133"/>
      <c r="G112" s="131"/>
      <c r="H112" s="131"/>
      <c r="I112" s="131"/>
      <c r="J112" s="131"/>
      <c r="K112" s="213"/>
      <c r="L112" s="196"/>
      <c r="M112" s="131"/>
      <c r="N112" s="131"/>
      <c r="O112" s="131"/>
      <c r="P112" s="131"/>
      <c r="Q112" s="131"/>
      <c r="R112" s="131"/>
      <c r="S112" s="131"/>
      <c r="T112" s="131"/>
      <c r="U112" s="132"/>
      <c r="V112" s="131"/>
      <c r="W112" s="131"/>
      <c r="X112" s="131"/>
      <c r="AD112" s="131"/>
      <c r="AE112" s="131"/>
      <c r="AF112" s="131"/>
      <c r="AG112" s="131"/>
      <c r="AH112" s="131"/>
      <c r="AI112" s="131"/>
      <c r="AJ112" s="131"/>
      <c r="BA112" s="133"/>
      <c r="BB112" s="133"/>
      <c r="BC112" s="133"/>
      <c r="BD112" s="133"/>
      <c r="BE112" s="133"/>
    </row>
    <row r="113" spans="1:89" s="131" customFormat="1" x14ac:dyDescent="0.2">
      <c r="A113" s="216"/>
      <c r="L113" s="213"/>
      <c r="V113" s="132"/>
      <c r="AW113" s="235"/>
      <c r="AX113" s="133"/>
      <c r="AY113" s="133"/>
      <c r="AZ113" s="133"/>
      <c r="BA113" s="133"/>
      <c r="BB113" s="133"/>
      <c r="BC113" s="133"/>
      <c r="BD113" s="133"/>
      <c r="BE113" s="133"/>
      <c r="BF113" s="133"/>
      <c r="BG113" s="133"/>
      <c r="BH113" s="133"/>
      <c r="BI113" s="133"/>
      <c r="BJ113" s="235"/>
      <c r="BK113" s="133"/>
      <c r="BL113" s="133"/>
      <c r="BM113" s="133"/>
      <c r="BN113" s="133"/>
      <c r="BO113" s="133"/>
      <c r="BP113" s="133"/>
      <c r="BQ113" s="133"/>
      <c r="BR113" s="133"/>
      <c r="BS113" s="133"/>
      <c r="BT113" s="133"/>
      <c r="BU113" s="133"/>
      <c r="BV113" s="133"/>
      <c r="BW113" s="133"/>
      <c r="BX113" s="133"/>
      <c r="BY113" s="133"/>
      <c r="BZ113" s="133"/>
      <c r="CA113" s="133"/>
      <c r="CB113" s="133"/>
      <c r="CC113" s="133"/>
      <c r="CD113" s="133"/>
      <c r="CE113" s="133"/>
      <c r="CF113" s="133"/>
      <c r="CG113" s="133"/>
      <c r="CH113" s="133"/>
      <c r="CI113" s="133"/>
      <c r="CJ113" s="133"/>
      <c r="CK113" s="133"/>
    </row>
    <row r="114" spans="1:89" s="131" customFormat="1" x14ac:dyDescent="0.2">
      <c r="A114" s="216"/>
      <c r="L114" s="213"/>
      <c r="V114" s="132"/>
      <c r="AW114" s="235"/>
      <c r="AX114" s="133"/>
      <c r="AY114" s="133"/>
      <c r="AZ114" s="133"/>
      <c r="BA114" s="133"/>
      <c r="BB114" s="133"/>
      <c r="BC114" s="133"/>
      <c r="BD114" s="133"/>
      <c r="BE114" s="133"/>
      <c r="BF114" s="133"/>
      <c r="BG114" s="133"/>
      <c r="BH114" s="133"/>
      <c r="BI114" s="133"/>
      <c r="BJ114" s="235"/>
      <c r="BK114" s="133"/>
      <c r="BL114" s="133"/>
      <c r="BM114" s="133"/>
      <c r="BN114" s="133"/>
      <c r="BO114" s="133"/>
      <c r="BP114" s="133"/>
      <c r="BQ114" s="133"/>
      <c r="BR114" s="133"/>
      <c r="BS114" s="133"/>
      <c r="BT114" s="133"/>
      <c r="BU114" s="133"/>
      <c r="BV114" s="133"/>
      <c r="BW114" s="133"/>
      <c r="BX114" s="133"/>
      <c r="BY114" s="133"/>
      <c r="BZ114" s="133"/>
      <c r="CA114" s="133"/>
      <c r="CB114" s="133"/>
      <c r="CC114" s="133"/>
      <c r="CD114" s="133"/>
      <c r="CE114" s="133"/>
      <c r="CF114" s="133"/>
      <c r="CG114" s="133"/>
      <c r="CH114" s="133"/>
      <c r="CI114" s="133"/>
      <c r="CJ114" s="133"/>
      <c r="CK114" s="133"/>
    </row>
    <row r="115" spans="1:89" s="131" customFormat="1" x14ac:dyDescent="0.2">
      <c r="A115" s="216"/>
      <c r="L115" s="213"/>
      <c r="V115" s="132"/>
      <c r="AW115" s="235"/>
      <c r="AX115" s="133"/>
      <c r="AY115" s="133"/>
      <c r="AZ115" s="133"/>
      <c r="BA115" s="133"/>
      <c r="BB115" s="133"/>
      <c r="BC115" s="133"/>
      <c r="BD115" s="133"/>
      <c r="BE115" s="133"/>
      <c r="BF115" s="133"/>
      <c r="BG115" s="133"/>
      <c r="BH115" s="133"/>
      <c r="BI115" s="133"/>
      <c r="BJ115" s="235"/>
      <c r="BK115" s="133"/>
      <c r="BL115" s="133"/>
      <c r="BM115" s="133"/>
      <c r="BN115" s="133"/>
      <c r="BO115" s="133"/>
      <c r="BP115" s="133"/>
      <c r="BQ115" s="133"/>
      <c r="BR115" s="133"/>
      <c r="BS115" s="133"/>
      <c r="BT115" s="133"/>
      <c r="BU115" s="133"/>
      <c r="BV115" s="133"/>
      <c r="BW115" s="133"/>
      <c r="BX115" s="133"/>
      <c r="BY115" s="133"/>
      <c r="BZ115" s="133"/>
      <c r="CA115" s="133"/>
      <c r="CB115" s="133"/>
      <c r="CC115" s="133"/>
      <c r="CD115" s="133"/>
      <c r="CE115" s="133"/>
      <c r="CF115" s="133"/>
      <c r="CG115" s="133"/>
      <c r="CH115" s="133"/>
      <c r="CI115" s="133"/>
      <c r="CJ115" s="133"/>
      <c r="CK115" s="133"/>
    </row>
    <row r="116" spans="1:89" s="131" customFormat="1" x14ac:dyDescent="0.2">
      <c r="A116" s="216"/>
      <c r="L116" s="213"/>
      <c r="V116" s="132"/>
      <c r="AW116" s="235"/>
      <c r="AX116" s="133"/>
      <c r="AY116" s="133"/>
      <c r="AZ116" s="133"/>
      <c r="BA116" s="133"/>
      <c r="BB116" s="133"/>
      <c r="BC116" s="133"/>
      <c r="BD116" s="133"/>
      <c r="BE116" s="133"/>
      <c r="BF116" s="133"/>
      <c r="BG116" s="133"/>
      <c r="BH116" s="133"/>
      <c r="BI116" s="133"/>
      <c r="BJ116" s="235"/>
      <c r="BK116" s="133"/>
      <c r="BL116" s="133"/>
      <c r="BM116" s="133"/>
      <c r="BN116" s="133"/>
      <c r="BO116" s="133"/>
      <c r="BP116" s="133"/>
      <c r="BQ116" s="133"/>
      <c r="BR116" s="133"/>
      <c r="BS116" s="133"/>
      <c r="BT116" s="133"/>
      <c r="BU116" s="133"/>
      <c r="BV116" s="133"/>
      <c r="BW116" s="133"/>
      <c r="BX116" s="133"/>
      <c r="BY116" s="133"/>
      <c r="BZ116" s="133"/>
      <c r="CA116" s="133"/>
      <c r="CB116" s="133"/>
      <c r="CC116" s="133"/>
      <c r="CD116" s="133"/>
      <c r="CE116" s="133"/>
      <c r="CF116" s="133"/>
      <c r="CG116" s="133"/>
      <c r="CH116" s="133"/>
      <c r="CI116" s="133"/>
      <c r="CJ116" s="133"/>
      <c r="CK116" s="133"/>
    </row>
    <row r="117" spans="1:89" s="131" customFormat="1" x14ac:dyDescent="0.2">
      <c r="A117" s="216"/>
      <c r="L117" s="213"/>
      <c r="V117" s="132"/>
      <c r="AW117" s="235"/>
      <c r="AX117" s="133"/>
      <c r="AY117" s="133"/>
      <c r="AZ117" s="133"/>
      <c r="BA117" s="133"/>
      <c r="BB117" s="133"/>
      <c r="BC117" s="133"/>
      <c r="BD117" s="133"/>
      <c r="BE117" s="133"/>
      <c r="BF117" s="133"/>
      <c r="BG117" s="133"/>
      <c r="BH117" s="133"/>
      <c r="BI117" s="133"/>
      <c r="BJ117" s="235"/>
      <c r="BK117" s="133"/>
      <c r="BL117" s="133"/>
      <c r="BM117" s="133"/>
      <c r="BN117" s="133"/>
      <c r="BO117" s="133"/>
      <c r="BP117" s="133"/>
      <c r="BQ117" s="133"/>
      <c r="BR117" s="133"/>
      <c r="BS117" s="133"/>
      <c r="BT117" s="133"/>
      <c r="BU117" s="133"/>
      <c r="BV117" s="133"/>
      <c r="BW117" s="133"/>
      <c r="BX117" s="133"/>
      <c r="BY117" s="133"/>
      <c r="BZ117" s="133"/>
      <c r="CA117" s="133"/>
      <c r="CB117" s="133"/>
      <c r="CC117" s="133"/>
      <c r="CD117" s="133"/>
      <c r="CE117" s="133"/>
      <c r="CF117" s="133"/>
      <c r="CG117" s="133"/>
      <c r="CH117" s="133"/>
      <c r="CI117" s="133"/>
      <c r="CJ117" s="133"/>
      <c r="CK117" s="133"/>
    </row>
    <row r="118" spans="1:89" s="131" customFormat="1" x14ac:dyDescent="0.2">
      <c r="A118" s="216"/>
      <c r="L118" s="213"/>
      <c r="V118" s="132"/>
      <c r="AW118" s="235"/>
      <c r="AX118" s="133"/>
      <c r="AY118" s="133"/>
      <c r="AZ118" s="133"/>
      <c r="BA118" s="133"/>
      <c r="BB118" s="133"/>
      <c r="BC118" s="133"/>
      <c r="BD118" s="133"/>
      <c r="BE118" s="133"/>
      <c r="BF118" s="133"/>
      <c r="BG118" s="133"/>
      <c r="BH118" s="133"/>
      <c r="BI118" s="133"/>
      <c r="BJ118" s="235"/>
      <c r="BK118" s="133"/>
      <c r="BL118" s="133"/>
      <c r="BM118" s="133"/>
      <c r="BN118" s="133"/>
      <c r="BO118" s="133"/>
      <c r="BP118" s="133"/>
      <c r="BQ118" s="133"/>
      <c r="BR118" s="133"/>
      <c r="BS118" s="133"/>
      <c r="BT118" s="133"/>
      <c r="BU118" s="133"/>
      <c r="BV118" s="133"/>
      <c r="BW118" s="133"/>
      <c r="BX118" s="133"/>
      <c r="BY118" s="133"/>
      <c r="BZ118" s="133"/>
      <c r="CA118" s="133"/>
      <c r="CB118" s="133"/>
      <c r="CC118" s="133"/>
      <c r="CD118" s="133"/>
      <c r="CE118" s="133"/>
      <c r="CF118" s="133"/>
      <c r="CG118" s="133"/>
      <c r="CH118" s="133"/>
      <c r="CI118" s="133"/>
      <c r="CJ118" s="133"/>
      <c r="CK118" s="133"/>
    </row>
    <row r="119" spans="1:89" s="131" customFormat="1" x14ac:dyDescent="0.2">
      <c r="A119" s="216"/>
      <c r="L119" s="213"/>
      <c r="V119" s="132"/>
      <c r="AW119" s="235"/>
      <c r="AX119" s="133"/>
      <c r="AY119" s="133"/>
      <c r="AZ119" s="133"/>
      <c r="BA119" s="133"/>
      <c r="BB119" s="133"/>
      <c r="BC119" s="133"/>
      <c r="BD119" s="133"/>
      <c r="BE119" s="133"/>
      <c r="BF119" s="133"/>
      <c r="BG119" s="133"/>
      <c r="BH119" s="133"/>
      <c r="BI119" s="133"/>
      <c r="BJ119" s="235"/>
      <c r="BK119" s="133"/>
      <c r="BL119" s="133"/>
      <c r="BM119" s="133"/>
      <c r="BN119" s="133"/>
      <c r="BO119" s="133"/>
      <c r="BP119" s="133"/>
      <c r="BQ119" s="133"/>
      <c r="BR119" s="133"/>
      <c r="BS119" s="133"/>
      <c r="BT119" s="133"/>
      <c r="BU119" s="133"/>
      <c r="BV119" s="133"/>
      <c r="BW119" s="133"/>
      <c r="BX119" s="133"/>
      <c r="BY119" s="133"/>
      <c r="BZ119" s="133"/>
      <c r="CA119" s="133"/>
      <c r="CB119" s="133"/>
      <c r="CC119" s="133"/>
      <c r="CD119" s="133"/>
      <c r="CE119" s="133"/>
      <c r="CF119" s="133"/>
      <c r="CG119" s="133"/>
      <c r="CH119" s="133"/>
      <c r="CI119" s="133"/>
      <c r="CJ119" s="133"/>
      <c r="CK119" s="133"/>
    </row>
    <row r="120" spans="1:89" s="131" customFormat="1" x14ac:dyDescent="0.2">
      <c r="A120" s="216"/>
      <c r="L120" s="213"/>
      <c r="V120" s="132"/>
      <c r="AW120" s="235"/>
      <c r="AX120" s="133"/>
      <c r="AY120" s="133"/>
      <c r="AZ120" s="133"/>
      <c r="BA120" s="133"/>
      <c r="BB120" s="133"/>
      <c r="BC120" s="133"/>
      <c r="BD120" s="133"/>
      <c r="BE120" s="133"/>
      <c r="BF120" s="133"/>
      <c r="BG120" s="133"/>
      <c r="BH120" s="133"/>
      <c r="BI120" s="133"/>
      <c r="BJ120" s="235"/>
      <c r="BK120" s="133"/>
      <c r="BL120" s="133"/>
      <c r="BM120" s="133"/>
      <c r="BN120" s="133"/>
      <c r="BO120" s="133"/>
      <c r="BP120" s="133"/>
      <c r="BQ120" s="133"/>
      <c r="BR120" s="133"/>
      <c r="BS120" s="133"/>
      <c r="BT120" s="133"/>
      <c r="BU120" s="133"/>
      <c r="BV120" s="133"/>
      <c r="BW120" s="133"/>
      <c r="BX120" s="133"/>
      <c r="BY120" s="133"/>
      <c r="BZ120" s="133"/>
      <c r="CA120" s="133"/>
      <c r="CB120" s="133"/>
      <c r="CC120" s="133"/>
      <c r="CD120" s="133"/>
      <c r="CE120" s="133"/>
      <c r="CF120" s="133"/>
      <c r="CG120" s="133"/>
      <c r="CH120" s="133"/>
      <c r="CI120" s="133"/>
      <c r="CJ120" s="133"/>
      <c r="CK120" s="133"/>
    </row>
    <row r="121" spans="1:89" s="131" customFormat="1" x14ac:dyDescent="0.2">
      <c r="A121" s="216"/>
      <c r="L121" s="213"/>
      <c r="V121" s="132"/>
      <c r="AW121" s="235"/>
      <c r="AX121" s="133"/>
      <c r="AY121" s="133"/>
      <c r="AZ121" s="133"/>
      <c r="BA121" s="133"/>
      <c r="BB121" s="133"/>
      <c r="BC121" s="133"/>
      <c r="BD121" s="133"/>
      <c r="BE121" s="133"/>
      <c r="BF121" s="133"/>
      <c r="BG121" s="133"/>
      <c r="BH121" s="133"/>
      <c r="BI121" s="133"/>
      <c r="BJ121" s="235"/>
      <c r="BK121" s="133"/>
      <c r="BL121" s="133"/>
      <c r="BM121" s="133"/>
      <c r="BN121" s="133"/>
      <c r="BO121" s="133"/>
      <c r="BP121" s="133"/>
      <c r="BQ121" s="133"/>
      <c r="BR121" s="133"/>
      <c r="BS121" s="133"/>
      <c r="BT121" s="133"/>
      <c r="BU121" s="133"/>
      <c r="BV121" s="133"/>
      <c r="BW121" s="133"/>
      <c r="BX121" s="133"/>
      <c r="BY121" s="133"/>
      <c r="BZ121" s="133"/>
      <c r="CA121" s="133"/>
      <c r="CB121" s="133"/>
      <c r="CC121" s="133"/>
      <c r="CD121" s="133"/>
      <c r="CE121" s="133"/>
      <c r="CF121" s="133"/>
      <c r="CG121" s="133"/>
      <c r="CH121" s="133"/>
      <c r="CI121" s="133"/>
      <c r="CJ121" s="133"/>
      <c r="CK121" s="133"/>
    </row>
    <row r="122" spans="1:89" s="131" customFormat="1" x14ac:dyDescent="0.2">
      <c r="A122" s="216"/>
      <c r="L122" s="213"/>
      <c r="V122" s="132"/>
      <c r="AW122" s="235"/>
      <c r="AX122" s="133"/>
      <c r="AY122" s="133"/>
      <c r="AZ122" s="133"/>
      <c r="BA122" s="133"/>
      <c r="BB122" s="133"/>
      <c r="BC122" s="133"/>
      <c r="BD122" s="133"/>
      <c r="BE122" s="133"/>
      <c r="BF122" s="133"/>
      <c r="BG122" s="133"/>
      <c r="BH122" s="133"/>
      <c r="BI122" s="133"/>
      <c r="BJ122" s="235"/>
      <c r="BK122" s="133"/>
      <c r="BL122" s="133"/>
      <c r="BM122" s="133"/>
      <c r="BN122" s="133"/>
      <c r="BO122" s="133"/>
      <c r="BP122" s="133"/>
      <c r="BQ122" s="133"/>
      <c r="BR122" s="133"/>
      <c r="BS122" s="133"/>
      <c r="BT122" s="133"/>
      <c r="BU122" s="133"/>
      <c r="BV122" s="133"/>
      <c r="BW122" s="133"/>
      <c r="BX122" s="133"/>
      <c r="BY122" s="133"/>
      <c r="BZ122" s="133"/>
      <c r="CA122" s="133"/>
      <c r="CB122" s="133"/>
      <c r="CC122" s="133"/>
      <c r="CD122" s="133"/>
      <c r="CE122" s="133"/>
      <c r="CF122" s="133"/>
      <c r="CG122" s="133"/>
      <c r="CH122" s="133"/>
      <c r="CI122" s="133"/>
      <c r="CJ122" s="133"/>
      <c r="CK122" s="133"/>
    </row>
    <row r="123" spans="1:89" s="131" customFormat="1" x14ac:dyDescent="0.2">
      <c r="A123" s="216"/>
      <c r="L123" s="213"/>
      <c r="V123" s="132"/>
      <c r="AW123" s="235"/>
      <c r="AX123" s="133"/>
      <c r="AY123" s="133"/>
      <c r="AZ123" s="133"/>
      <c r="BA123" s="133"/>
      <c r="BB123" s="133"/>
      <c r="BC123" s="133"/>
      <c r="BD123" s="133"/>
      <c r="BE123" s="133"/>
      <c r="BF123" s="133"/>
      <c r="BG123" s="133"/>
      <c r="BH123" s="133"/>
      <c r="BI123" s="133"/>
      <c r="BJ123" s="235"/>
      <c r="BK123" s="133"/>
      <c r="BL123" s="133"/>
      <c r="BM123" s="133"/>
      <c r="BN123" s="133"/>
      <c r="BO123" s="133"/>
      <c r="BP123" s="133"/>
      <c r="BQ123" s="133"/>
      <c r="BR123" s="133"/>
      <c r="BS123" s="133"/>
      <c r="BT123" s="133"/>
      <c r="BU123" s="133"/>
      <c r="BV123" s="133"/>
      <c r="BW123" s="133"/>
      <c r="BX123" s="133"/>
      <c r="BY123" s="133"/>
      <c r="BZ123" s="133"/>
      <c r="CA123" s="133"/>
      <c r="CB123" s="133"/>
      <c r="CC123" s="133"/>
      <c r="CD123" s="133"/>
      <c r="CE123" s="133"/>
      <c r="CF123" s="133"/>
      <c r="CG123" s="133"/>
      <c r="CH123" s="133"/>
      <c r="CI123" s="133"/>
      <c r="CJ123" s="133"/>
      <c r="CK123" s="133"/>
    </row>
    <row r="124" spans="1:89" s="131" customFormat="1" x14ac:dyDescent="0.2">
      <c r="A124" s="216"/>
      <c r="L124" s="213"/>
      <c r="V124" s="132"/>
      <c r="AW124" s="235"/>
      <c r="AX124" s="133"/>
      <c r="AY124" s="133"/>
      <c r="AZ124" s="133"/>
      <c r="BA124" s="133"/>
      <c r="BB124" s="133"/>
      <c r="BC124" s="133"/>
      <c r="BD124" s="133"/>
      <c r="BE124" s="133"/>
      <c r="BF124" s="133"/>
      <c r="BG124" s="133"/>
      <c r="BH124" s="133"/>
      <c r="BI124" s="133"/>
      <c r="BJ124" s="235"/>
      <c r="BK124" s="133"/>
      <c r="BL124" s="133"/>
      <c r="BM124" s="133"/>
      <c r="BN124" s="133"/>
      <c r="BO124" s="133"/>
      <c r="BP124" s="133"/>
      <c r="BQ124" s="133"/>
      <c r="BR124" s="133"/>
      <c r="BS124" s="133"/>
      <c r="BT124" s="133"/>
      <c r="BU124" s="133"/>
      <c r="BV124" s="133"/>
      <c r="BW124" s="133"/>
      <c r="BX124" s="133"/>
      <c r="BY124" s="133"/>
      <c r="BZ124" s="133"/>
      <c r="CA124" s="133"/>
      <c r="CB124" s="133"/>
      <c r="CC124" s="133"/>
      <c r="CD124" s="133"/>
      <c r="CE124" s="133"/>
      <c r="CF124" s="133"/>
      <c r="CG124" s="133"/>
      <c r="CH124" s="133"/>
      <c r="CI124" s="133"/>
      <c r="CJ124" s="133"/>
      <c r="CK124" s="133"/>
    </row>
    <row r="125" spans="1:89" s="131" customFormat="1" x14ac:dyDescent="0.2">
      <c r="A125" s="216"/>
      <c r="L125" s="213"/>
      <c r="V125" s="132"/>
      <c r="AW125" s="235"/>
      <c r="AX125" s="133"/>
      <c r="AY125" s="133"/>
      <c r="AZ125" s="133"/>
      <c r="BA125" s="133"/>
      <c r="BB125" s="133"/>
      <c r="BC125" s="133"/>
      <c r="BD125" s="133"/>
      <c r="BE125" s="133"/>
      <c r="BF125" s="133"/>
      <c r="BG125" s="133"/>
      <c r="BH125" s="133"/>
      <c r="BI125" s="133"/>
      <c r="BJ125" s="235"/>
      <c r="BK125" s="133"/>
      <c r="BL125" s="133"/>
      <c r="BM125" s="133"/>
      <c r="BN125" s="133"/>
      <c r="BO125" s="133"/>
      <c r="BP125" s="133"/>
      <c r="BQ125" s="133"/>
      <c r="BR125" s="133"/>
      <c r="BS125" s="133"/>
      <c r="BT125" s="133"/>
      <c r="BU125" s="133"/>
      <c r="BV125" s="133"/>
      <c r="BW125" s="133"/>
      <c r="BX125" s="133"/>
      <c r="BY125" s="133"/>
      <c r="BZ125" s="133"/>
      <c r="CA125" s="133"/>
      <c r="CB125" s="133"/>
      <c r="CC125" s="133"/>
      <c r="CD125" s="133"/>
      <c r="CE125" s="133"/>
      <c r="CF125" s="133"/>
      <c r="CG125" s="133"/>
      <c r="CH125" s="133"/>
      <c r="CI125" s="133"/>
      <c r="CJ125" s="133"/>
      <c r="CK125" s="133"/>
    </row>
    <row r="126" spans="1:89" s="131" customFormat="1" x14ac:dyDescent="0.2">
      <c r="A126" s="216"/>
      <c r="L126" s="213"/>
      <c r="V126" s="132"/>
      <c r="AW126" s="235"/>
      <c r="AX126" s="133"/>
      <c r="AY126" s="133"/>
      <c r="AZ126" s="133"/>
      <c r="BA126" s="133"/>
      <c r="BB126" s="133"/>
      <c r="BC126" s="133"/>
      <c r="BD126" s="133"/>
      <c r="BE126" s="133"/>
      <c r="BF126" s="133"/>
      <c r="BG126" s="133"/>
      <c r="BH126" s="133"/>
      <c r="BI126" s="133"/>
      <c r="BJ126" s="235"/>
      <c r="BK126" s="133"/>
      <c r="BL126" s="133"/>
      <c r="BM126" s="133"/>
      <c r="BN126" s="133"/>
      <c r="BO126" s="133"/>
      <c r="BP126" s="133"/>
      <c r="BQ126" s="133"/>
      <c r="BR126" s="133"/>
      <c r="BS126" s="133"/>
      <c r="BT126" s="133"/>
      <c r="BU126" s="133"/>
      <c r="BV126" s="133"/>
      <c r="BW126" s="133"/>
      <c r="BX126" s="133"/>
      <c r="BY126" s="133"/>
      <c r="BZ126" s="133"/>
      <c r="CA126" s="133"/>
      <c r="CB126" s="133"/>
      <c r="CC126" s="133"/>
      <c r="CD126" s="133"/>
      <c r="CE126" s="133"/>
      <c r="CF126" s="133"/>
      <c r="CG126" s="133"/>
      <c r="CH126" s="133"/>
      <c r="CI126" s="133"/>
      <c r="CJ126" s="133"/>
      <c r="CK126" s="133"/>
    </row>
    <row r="127" spans="1:89" s="131" customFormat="1" x14ac:dyDescent="0.2">
      <c r="A127" s="216"/>
      <c r="L127" s="213"/>
      <c r="V127" s="132"/>
      <c r="AW127" s="235"/>
      <c r="AX127" s="133"/>
      <c r="AY127" s="133"/>
      <c r="AZ127" s="133"/>
      <c r="BA127" s="133"/>
      <c r="BB127" s="133"/>
      <c r="BC127" s="133"/>
      <c r="BD127" s="133"/>
      <c r="BE127" s="133"/>
      <c r="BF127" s="133"/>
      <c r="BG127" s="133"/>
      <c r="BH127" s="133"/>
      <c r="BI127" s="133"/>
      <c r="BJ127" s="235"/>
      <c r="BK127" s="133"/>
      <c r="BL127" s="133"/>
      <c r="BM127" s="133"/>
      <c r="BN127" s="133"/>
      <c r="BO127" s="133"/>
      <c r="BP127" s="133"/>
      <c r="BQ127" s="133"/>
      <c r="BR127" s="133"/>
      <c r="BS127" s="133"/>
      <c r="BT127" s="133"/>
      <c r="BU127" s="133"/>
      <c r="BV127" s="133"/>
      <c r="BW127" s="133"/>
      <c r="BX127" s="133"/>
      <c r="BY127" s="133"/>
      <c r="BZ127" s="133"/>
      <c r="CA127" s="133"/>
      <c r="CB127" s="133"/>
      <c r="CC127" s="133"/>
      <c r="CD127" s="133"/>
      <c r="CE127" s="133"/>
      <c r="CF127" s="133"/>
      <c r="CG127" s="133"/>
      <c r="CH127" s="133"/>
      <c r="CI127" s="133"/>
      <c r="CJ127" s="133"/>
      <c r="CK127" s="133"/>
    </row>
    <row r="128" spans="1:89" s="131" customFormat="1" x14ac:dyDescent="0.2">
      <c r="A128" s="216"/>
      <c r="L128" s="213"/>
      <c r="V128" s="132"/>
      <c r="AW128" s="235"/>
      <c r="AX128" s="133"/>
      <c r="AY128" s="133"/>
      <c r="AZ128" s="133"/>
      <c r="BA128" s="133"/>
      <c r="BB128" s="133"/>
      <c r="BC128" s="133"/>
      <c r="BD128" s="133"/>
      <c r="BE128" s="133"/>
      <c r="BF128" s="133"/>
      <c r="BG128" s="133"/>
      <c r="BH128" s="133"/>
      <c r="BI128" s="133"/>
      <c r="BJ128" s="235"/>
      <c r="BK128" s="133"/>
      <c r="BL128" s="133"/>
      <c r="BM128" s="133"/>
      <c r="BN128" s="133"/>
      <c r="BO128" s="133"/>
      <c r="BP128" s="133"/>
      <c r="BQ128" s="133"/>
      <c r="BR128" s="133"/>
      <c r="BS128" s="133"/>
      <c r="BT128" s="133"/>
      <c r="BU128" s="133"/>
      <c r="BV128" s="133"/>
      <c r="BW128" s="133"/>
      <c r="BX128" s="133"/>
      <c r="BY128" s="133"/>
      <c r="BZ128" s="133"/>
      <c r="CA128" s="133"/>
      <c r="CB128" s="133"/>
      <c r="CC128" s="133"/>
      <c r="CD128" s="133"/>
      <c r="CE128" s="133"/>
      <c r="CF128" s="133"/>
      <c r="CG128" s="133"/>
      <c r="CH128" s="133"/>
      <c r="CI128" s="133"/>
      <c r="CJ128" s="133"/>
      <c r="CK128" s="133"/>
    </row>
    <row r="129" spans="1:89" s="131" customFormat="1" x14ac:dyDescent="0.2">
      <c r="A129" s="216"/>
      <c r="L129" s="213"/>
      <c r="V129" s="132"/>
      <c r="AW129" s="235"/>
      <c r="AX129" s="133"/>
      <c r="AY129" s="133"/>
      <c r="AZ129" s="133"/>
      <c r="BA129" s="133"/>
      <c r="BB129" s="133"/>
      <c r="BC129" s="133"/>
      <c r="BD129" s="133"/>
      <c r="BE129" s="133"/>
      <c r="BF129" s="133"/>
      <c r="BG129" s="133"/>
      <c r="BH129" s="133"/>
      <c r="BI129" s="133"/>
      <c r="BJ129" s="235"/>
      <c r="BK129" s="133"/>
      <c r="BL129" s="133"/>
      <c r="BM129" s="133"/>
      <c r="BN129" s="133"/>
      <c r="BO129" s="133"/>
      <c r="BP129" s="133"/>
      <c r="BQ129" s="133"/>
      <c r="BR129" s="133"/>
      <c r="BS129" s="133"/>
      <c r="BT129" s="133"/>
      <c r="BU129" s="133"/>
      <c r="BV129" s="133"/>
      <c r="BW129" s="133"/>
      <c r="BX129" s="133"/>
      <c r="BY129" s="133"/>
      <c r="BZ129" s="133"/>
      <c r="CA129" s="133"/>
      <c r="CB129" s="133"/>
      <c r="CC129" s="133"/>
      <c r="CD129" s="133"/>
      <c r="CE129" s="133"/>
      <c r="CF129" s="133"/>
      <c r="CG129" s="133"/>
      <c r="CH129" s="133"/>
      <c r="CI129" s="133"/>
      <c r="CJ129" s="133"/>
      <c r="CK129" s="133"/>
    </row>
    <row r="130" spans="1:89" s="131" customFormat="1" x14ac:dyDescent="0.2">
      <c r="A130" s="216"/>
      <c r="L130" s="213"/>
      <c r="V130" s="132"/>
      <c r="AW130" s="235"/>
      <c r="AX130" s="133"/>
      <c r="AY130" s="133"/>
      <c r="AZ130" s="133"/>
      <c r="BA130" s="133"/>
      <c r="BB130" s="133"/>
      <c r="BC130" s="133"/>
      <c r="BD130" s="133"/>
      <c r="BE130" s="133"/>
      <c r="BF130" s="133"/>
      <c r="BG130" s="133"/>
      <c r="BH130" s="133"/>
      <c r="BI130" s="133"/>
      <c r="BJ130" s="235"/>
      <c r="BK130" s="133"/>
      <c r="BL130" s="133"/>
      <c r="BM130" s="133"/>
      <c r="BN130" s="133"/>
      <c r="BO130" s="133"/>
      <c r="BP130" s="133"/>
      <c r="BQ130" s="133"/>
      <c r="BR130" s="133"/>
      <c r="BS130" s="133"/>
      <c r="BT130" s="133"/>
      <c r="BU130" s="133"/>
      <c r="BV130" s="133"/>
      <c r="BW130" s="133"/>
      <c r="BX130" s="133"/>
      <c r="BY130" s="133"/>
      <c r="BZ130" s="133"/>
      <c r="CA130" s="133"/>
      <c r="CB130" s="133"/>
      <c r="CC130" s="133"/>
      <c r="CD130" s="133"/>
      <c r="CE130" s="133"/>
      <c r="CF130" s="133"/>
      <c r="CG130" s="133"/>
      <c r="CH130" s="133"/>
      <c r="CI130" s="133"/>
      <c r="CJ130" s="133"/>
      <c r="CK130" s="133"/>
    </row>
    <row r="131" spans="1:89" s="131" customFormat="1" x14ac:dyDescent="0.2">
      <c r="A131" s="216"/>
      <c r="L131" s="213"/>
      <c r="V131" s="132"/>
      <c r="AW131" s="235"/>
      <c r="AX131" s="133"/>
      <c r="AY131" s="133"/>
      <c r="AZ131" s="133"/>
      <c r="BA131" s="133"/>
      <c r="BB131" s="133"/>
      <c r="BC131" s="133"/>
      <c r="BD131" s="133"/>
      <c r="BE131" s="133"/>
      <c r="BF131" s="133"/>
      <c r="BG131" s="133"/>
      <c r="BH131" s="133"/>
      <c r="BI131" s="133"/>
      <c r="BJ131" s="235"/>
      <c r="BK131" s="133"/>
      <c r="BL131" s="133"/>
      <c r="BM131" s="133"/>
      <c r="BN131" s="133"/>
      <c r="BO131" s="133"/>
      <c r="BP131" s="133"/>
      <c r="BQ131" s="133"/>
      <c r="BR131" s="133"/>
      <c r="BS131" s="133"/>
      <c r="BT131" s="133"/>
      <c r="BU131" s="133"/>
      <c r="BV131" s="133"/>
      <c r="BW131" s="133"/>
      <c r="BX131" s="133"/>
      <c r="BY131" s="133"/>
      <c r="BZ131" s="133"/>
      <c r="CA131" s="133"/>
      <c r="CB131" s="133"/>
      <c r="CC131" s="133"/>
      <c r="CD131" s="133"/>
      <c r="CE131" s="133"/>
      <c r="CF131" s="133"/>
      <c r="CG131" s="133"/>
      <c r="CH131" s="133"/>
      <c r="CI131" s="133"/>
      <c r="CJ131" s="133"/>
      <c r="CK131" s="133"/>
    </row>
    <row r="132" spans="1:89" s="131" customFormat="1" x14ac:dyDescent="0.2">
      <c r="A132" s="216"/>
      <c r="L132" s="213"/>
      <c r="V132" s="132"/>
      <c r="AW132" s="235"/>
      <c r="AX132" s="133"/>
      <c r="AY132" s="133"/>
      <c r="AZ132" s="133"/>
      <c r="BA132" s="133"/>
      <c r="BB132" s="133"/>
      <c r="BC132" s="133"/>
      <c r="BD132" s="133"/>
      <c r="BE132" s="133"/>
      <c r="BF132" s="133"/>
      <c r="BG132" s="133"/>
      <c r="BH132" s="133"/>
      <c r="BI132" s="133"/>
      <c r="BJ132" s="235"/>
      <c r="BK132" s="133"/>
      <c r="BL132" s="133"/>
      <c r="BM132" s="133"/>
      <c r="BN132" s="133"/>
      <c r="BO132" s="133"/>
      <c r="BP132" s="133"/>
      <c r="BQ132" s="133"/>
      <c r="BR132" s="133"/>
      <c r="BS132" s="133"/>
      <c r="BT132" s="133"/>
      <c r="BU132" s="133"/>
      <c r="BV132" s="133"/>
      <c r="BW132" s="133"/>
      <c r="BX132" s="133"/>
      <c r="BY132" s="133"/>
      <c r="BZ132" s="133"/>
      <c r="CA132" s="133"/>
      <c r="CB132" s="133"/>
      <c r="CC132" s="133"/>
      <c r="CD132" s="133"/>
      <c r="CE132" s="133"/>
      <c r="CF132" s="133"/>
      <c r="CG132" s="133"/>
      <c r="CH132" s="133"/>
      <c r="CI132" s="133"/>
      <c r="CJ132" s="133"/>
      <c r="CK132" s="133"/>
    </row>
    <row r="133" spans="1:89" s="131" customFormat="1" x14ac:dyDescent="0.2">
      <c r="A133" s="216"/>
      <c r="L133" s="213"/>
      <c r="V133" s="132"/>
      <c r="AW133" s="235"/>
      <c r="AX133" s="133"/>
      <c r="AY133" s="133"/>
      <c r="AZ133" s="133"/>
      <c r="BA133" s="133"/>
      <c r="BB133" s="133"/>
      <c r="BC133" s="133"/>
      <c r="BD133" s="133"/>
      <c r="BE133" s="133"/>
      <c r="BF133" s="133"/>
      <c r="BG133" s="133"/>
      <c r="BH133" s="133"/>
      <c r="BI133" s="133"/>
      <c r="BJ133" s="235"/>
      <c r="BK133" s="133"/>
      <c r="BL133" s="133"/>
      <c r="BM133" s="133"/>
      <c r="BN133" s="133"/>
      <c r="BO133" s="133"/>
      <c r="BP133" s="133"/>
      <c r="BQ133" s="133"/>
      <c r="BR133" s="133"/>
      <c r="BS133" s="133"/>
      <c r="BT133" s="133"/>
      <c r="BU133" s="133"/>
      <c r="BV133" s="133"/>
      <c r="BW133" s="133"/>
      <c r="BX133" s="133"/>
      <c r="BY133" s="133"/>
      <c r="BZ133" s="133"/>
      <c r="CA133" s="133"/>
      <c r="CB133" s="133"/>
      <c r="CC133" s="133"/>
      <c r="CD133" s="133"/>
      <c r="CE133" s="133"/>
      <c r="CF133" s="133"/>
      <c r="CG133" s="133"/>
      <c r="CH133" s="133"/>
      <c r="CI133" s="133"/>
      <c r="CJ133" s="133"/>
      <c r="CK133" s="133"/>
    </row>
    <row r="134" spans="1:89" s="131" customFormat="1" x14ac:dyDescent="0.2">
      <c r="A134" s="216"/>
      <c r="L134" s="213"/>
      <c r="V134" s="132"/>
      <c r="AW134" s="235"/>
      <c r="AX134" s="133"/>
      <c r="AY134" s="133"/>
      <c r="AZ134" s="133"/>
      <c r="BA134" s="133"/>
      <c r="BB134" s="133"/>
      <c r="BC134" s="133"/>
      <c r="BD134" s="133"/>
      <c r="BE134" s="133"/>
      <c r="BF134" s="133"/>
      <c r="BG134" s="133"/>
      <c r="BH134" s="133"/>
      <c r="BI134" s="133"/>
      <c r="BJ134" s="235"/>
      <c r="BK134" s="133"/>
      <c r="BL134" s="133"/>
      <c r="BM134" s="133"/>
      <c r="BN134" s="133"/>
      <c r="BO134" s="133"/>
      <c r="BP134" s="133"/>
      <c r="BQ134" s="133"/>
      <c r="BR134" s="133"/>
      <c r="BS134" s="133"/>
      <c r="BT134" s="133"/>
      <c r="BU134" s="133"/>
      <c r="BV134" s="133"/>
      <c r="BW134" s="133"/>
      <c r="BX134" s="133"/>
      <c r="BY134" s="133"/>
      <c r="BZ134" s="133"/>
      <c r="CA134" s="133"/>
      <c r="CB134" s="133"/>
      <c r="CC134" s="133"/>
      <c r="CD134" s="133"/>
      <c r="CE134" s="133"/>
      <c r="CF134" s="133"/>
      <c r="CG134" s="133"/>
      <c r="CH134" s="133"/>
      <c r="CI134" s="133"/>
      <c r="CJ134" s="133"/>
      <c r="CK134" s="133"/>
    </row>
    <row r="135" spans="1:89" s="131" customFormat="1" x14ac:dyDescent="0.2">
      <c r="A135" s="216"/>
      <c r="L135" s="213"/>
      <c r="V135" s="132"/>
      <c r="AW135" s="235"/>
      <c r="AX135" s="133"/>
      <c r="AY135" s="133"/>
      <c r="AZ135" s="133"/>
      <c r="BA135" s="133"/>
      <c r="BB135" s="133"/>
      <c r="BC135" s="133"/>
      <c r="BD135" s="133"/>
      <c r="BE135" s="133"/>
      <c r="BF135" s="133"/>
      <c r="BG135" s="133"/>
      <c r="BH135" s="133"/>
      <c r="BI135" s="133"/>
      <c r="BJ135" s="235"/>
      <c r="BK135" s="133"/>
      <c r="BL135" s="133"/>
      <c r="BM135" s="133"/>
      <c r="BN135" s="133"/>
      <c r="BO135" s="133"/>
      <c r="BP135" s="133"/>
      <c r="BQ135" s="133"/>
      <c r="BR135" s="133"/>
      <c r="BS135" s="133"/>
      <c r="BT135" s="133"/>
      <c r="BU135" s="133"/>
      <c r="BV135" s="133"/>
      <c r="BW135" s="133"/>
      <c r="BX135" s="133"/>
      <c r="BY135" s="133"/>
      <c r="BZ135" s="133"/>
      <c r="CA135" s="133"/>
      <c r="CB135" s="133"/>
      <c r="CC135" s="133"/>
      <c r="CD135" s="133"/>
      <c r="CE135" s="133"/>
      <c r="CF135" s="133"/>
      <c r="CG135" s="133"/>
      <c r="CH135" s="133"/>
      <c r="CI135" s="133"/>
      <c r="CJ135" s="133"/>
      <c r="CK135" s="133"/>
    </row>
    <row r="136" spans="1:89" s="131" customFormat="1" x14ac:dyDescent="0.2">
      <c r="A136" s="216"/>
      <c r="L136" s="213"/>
      <c r="V136" s="132"/>
      <c r="AW136" s="235"/>
      <c r="AX136" s="133"/>
      <c r="AY136" s="133"/>
      <c r="AZ136" s="133"/>
      <c r="BA136" s="133"/>
      <c r="BB136" s="133"/>
      <c r="BC136" s="133"/>
      <c r="BD136" s="133"/>
      <c r="BE136" s="133"/>
      <c r="BF136" s="133"/>
      <c r="BG136" s="133"/>
      <c r="BH136" s="133"/>
      <c r="BI136" s="133"/>
      <c r="BJ136" s="235"/>
      <c r="BK136" s="133"/>
      <c r="BL136" s="133"/>
      <c r="BM136" s="133"/>
      <c r="BN136" s="133"/>
      <c r="BO136" s="133"/>
      <c r="BP136" s="133"/>
      <c r="BQ136" s="133"/>
      <c r="BR136" s="133"/>
      <c r="BS136" s="133"/>
      <c r="BT136" s="133"/>
      <c r="BU136" s="133"/>
      <c r="BV136" s="133"/>
      <c r="BW136" s="133"/>
      <c r="BX136" s="133"/>
      <c r="BY136" s="133"/>
      <c r="BZ136" s="133"/>
      <c r="CA136" s="133"/>
      <c r="CB136" s="133"/>
      <c r="CC136" s="133"/>
      <c r="CD136" s="133"/>
      <c r="CE136" s="133"/>
      <c r="CF136" s="133"/>
      <c r="CG136" s="133"/>
      <c r="CH136" s="133"/>
      <c r="CI136" s="133"/>
      <c r="CJ136" s="133"/>
      <c r="CK136" s="133"/>
    </row>
    <row r="137" spans="1:89" s="131" customFormat="1" x14ac:dyDescent="0.2">
      <c r="A137" s="216"/>
      <c r="L137" s="213"/>
      <c r="V137" s="132"/>
      <c r="AW137" s="235"/>
      <c r="AX137" s="133"/>
      <c r="AY137" s="133"/>
      <c r="AZ137" s="133"/>
      <c r="BA137" s="133"/>
      <c r="BB137" s="133"/>
      <c r="BC137" s="133"/>
      <c r="BD137" s="133"/>
      <c r="BE137" s="133"/>
      <c r="BF137" s="133"/>
      <c r="BG137" s="133"/>
      <c r="BH137" s="133"/>
      <c r="BI137" s="133"/>
      <c r="BJ137" s="235"/>
      <c r="BK137" s="133"/>
      <c r="BL137" s="133"/>
      <c r="BM137" s="133"/>
      <c r="BN137" s="133"/>
      <c r="BO137" s="133"/>
      <c r="BP137" s="133"/>
      <c r="BQ137" s="133"/>
      <c r="BR137" s="133"/>
      <c r="BS137" s="133"/>
      <c r="BT137" s="133"/>
      <c r="BU137" s="133"/>
      <c r="BV137" s="133"/>
      <c r="BW137" s="133"/>
      <c r="BX137" s="133"/>
      <c r="BY137" s="133"/>
      <c r="BZ137" s="133"/>
      <c r="CA137" s="133"/>
      <c r="CB137" s="133"/>
      <c r="CC137" s="133"/>
      <c r="CD137" s="133"/>
      <c r="CE137" s="133"/>
      <c r="CF137" s="133"/>
      <c r="CG137" s="133"/>
      <c r="CH137" s="133"/>
      <c r="CI137" s="133"/>
      <c r="CJ137" s="133"/>
      <c r="CK137" s="133"/>
    </row>
    <row r="138" spans="1:89" s="131" customFormat="1" x14ac:dyDescent="0.2">
      <c r="A138" s="216"/>
      <c r="L138" s="213"/>
      <c r="V138" s="132"/>
      <c r="AW138" s="235"/>
      <c r="AX138" s="133"/>
      <c r="AY138" s="133"/>
      <c r="AZ138" s="133"/>
      <c r="BA138" s="133"/>
      <c r="BB138" s="133"/>
      <c r="BC138" s="133"/>
      <c r="BD138" s="133"/>
      <c r="BE138" s="133"/>
      <c r="BF138" s="133"/>
      <c r="BG138" s="133"/>
      <c r="BH138" s="133"/>
      <c r="BI138" s="133"/>
      <c r="BJ138" s="235"/>
      <c r="BK138" s="133"/>
      <c r="BL138" s="133"/>
      <c r="BM138" s="133"/>
      <c r="BN138" s="133"/>
      <c r="BO138" s="133"/>
      <c r="BP138" s="133"/>
      <c r="BQ138" s="133"/>
      <c r="BR138" s="133"/>
      <c r="BS138" s="133"/>
      <c r="BT138" s="133"/>
      <c r="BU138" s="133"/>
      <c r="BV138" s="133"/>
      <c r="BW138" s="133"/>
      <c r="BX138" s="133"/>
      <c r="BY138" s="133"/>
      <c r="BZ138" s="133"/>
      <c r="CA138" s="133"/>
      <c r="CB138" s="133"/>
      <c r="CC138" s="133"/>
      <c r="CD138" s="133"/>
      <c r="CE138" s="133"/>
      <c r="CF138" s="133"/>
      <c r="CG138" s="133"/>
      <c r="CH138" s="133"/>
      <c r="CI138" s="133"/>
      <c r="CJ138" s="133"/>
      <c r="CK138" s="133"/>
    </row>
    <row r="139" spans="1:89" s="131" customFormat="1" x14ac:dyDescent="0.2">
      <c r="A139" s="216"/>
      <c r="L139" s="213"/>
      <c r="V139" s="132"/>
      <c r="AW139" s="235"/>
      <c r="AX139" s="133"/>
      <c r="AY139" s="133"/>
      <c r="AZ139" s="133"/>
      <c r="BA139" s="133"/>
      <c r="BB139" s="133"/>
      <c r="BC139" s="133"/>
      <c r="BD139" s="133"/>
      <c r="BE139" s="133"/>
      <c r="BF139" s="133"/>
      <c r="BG139" s="133"/>
      <c r="BH139" s="133"/>
      <c r="BI139" s="133"/>
      <c r="BJ139" s="235"/>
      <c r="BK139" s="133"/>
      <c r="BL139" s="133"/>
      <c r="BM139" s="133"/>
      <c r="BN139" s="133"/>
      <c r="BO139" s="133"/>
      <c r="BP139" s="133"/>
      <c r="BQ139" s="133"/>
      <c r="BR139" s="133"/>
      <c r="BS139" s="133"/>
      <c r="BT139" s="133"/>
      <c r="BU139" s="133"/>
      <c r="BV139" s="133"/>
      <c r="BW139" s="133"/>
      <c r="BX139" s="133"/>
      <c r="BY139" s="133"/>
      <c r="BZ139" s="133"/>
      <c r="CA139" s="133"/>
      <c r="CB139" s="133"/>
      <c r="CC139" s="133"/>
      <c r="CD139" s="133"/>
      <c r="CE139" s="133"/>
      <c r="CF139" s="133"/>
      <c r="CG139" s="133"/>
      <c r="CH139" s="133"/>
      <c r="CI139" s="133"/>
      <c r="CJ139" s="133"/>
      <c r="CK139" s="133"/>
    </row>
    <row r="140" spans="1:89" s="131" customFormat="1" x14ac:dyDescent="0.2">
      <c r="A140" s="216"/>
      <c r="L140" s="213"/>
      <c r="V140" s="132"/>
      <c r="AW140" s="235"/>
      <c r="AX140" s="133"/>
      <c r="AY140" s="133"/>
      <c r="AZ140" s="133"/>
      <c r="BA140" s="133"/>
      <c r="BB140" s="133"/>
      <c r="BC140" s="133"/>
      <c r="BD140" s="133"/>
      <c r="BE140" s="133"/>
      <c r="BF140" s="133"/>
      <c r="BG140" s="133"/>
      <c r="BH140" s="133"/>
      <c r="BI140" s="133"/>
      <c r="BJ140" s="235"/>
      <c r="BK140" s="133"/>
      <c r="BL140" s="133"/>
      <c r="BM140" s="133"/>
      <c r="BN140" s="133"/>
      <c r="BO140" s="133"/>
      <c r="BP140" s="133"/>
      <c r="BQ140" s="133"/>
      <c r="BR140" s="133"/>
      <c r="BS140" s="133"/>
      <c r="BT140" s="133"/>
      <c r="BU140" s="133"/>
      <c r="BV140" s="133"/>
      <c r="BW140" s="133"/>
      <c r="BX140" s="133"/>
      <c r="BY140" s="133"/>
      <c r="BZ140" s="133"/>
      <c r="CA140" s="133"/>
      <c r="CB140" s="133"/>
      <c r="CC140" s="133"/>
      <c r="CD140" s="133"/>
      <c r="CE140" s="133"/>
      <c r="CF140" s="133"/>
      <c r="CG140" s="133"/>
      <c r="CH140" s="133"/>
      <c r="CI140" s="133"/>
      <c r="CJ140" s="133"/>
      <c r="CK140" s="133"/>
    </row>
    <row r="141" spans="1:89" s="131" customFormat="1" x14ac:dyDescent="0.2">
      <c r="A141" s="216"/>
      <c r="L141" s="213"/>
      <c r="V141" s="132"/>
      <c r="AW141" s="235"/>
      <c r="AX141" s="133"/>
      <c r="AY141" s="133"/>
      <c r="AZ141" s="133"/>
      <c r="BA141" s="133"/>
      <c r="BB141" s="133"/>
      <c r="BC141" s="133"/>
      <c r="BD141" s="133"/>
      <c r="BE141" s="133"/>
      <c r="BF141" s="133"/>
      <c r="BG141" s="133"/>
      <c r="BH141" s="133"/>
      <c r="BI141" s="133"/>
      <c r="BJ141" s="235"/>
      <c r="BK141" s="133"/>
      <c r="BL141" s="133"/>
      <c r="BM141" s="133"/>
      <c r="BN141" s="133"/>
      <c r="BO141" s="133"/>
      <c r="BP141" s="133"/>
      <c r="BQ141" s="133"/>
      <c r="BR141" s="133"/>
      <c r="BS141" s="133"/>
      <c r="BT141" s="133"/>
      <c r="BU141" s="133"/>
      <c r="BV141" s="133"/>
      <c r="BW141" s="133"/>
      <c r="BX141" s="133"/>
      <c r="BY141" s="133"/>
      <c r="BZ141" s="133"/>
      <c r="CA141" s="133"/>
      <c r="CB141" s="133"/>
      <c r="CC141" s="133"/>
      <c r="CD141" s="133"/>
      <c r="CE141" s="133"/>
      <c r="CF141" s="133"/>
      <c r="CG141" s="133"/>
      <c r="CH141" s="133"/>
      <c r="CI141" s="133"/>
      <c r="CJ141" s="133"/>
      <c r="CK141" s="133"/>
    </row>
    <row r="142" spans="1:89" s="131" customFormat="1" x14ac:dyDescent="0.2">
      <c r="A142" s="216"/>
      <c r="L142" s="213"/>
      <c r="V142" s="132"/>
      <c r="AW142" s="235"/>
      <c r="AX142" s="133"/>
      <c r="AY142" s="133"/>
      <c r="AZ142" s="133"/>
      <c r="BA142" s="133"/>
      <c r="BB142" s="133"/>
      <c r="BC142" s="133"/>
      <c r="BD142" s="133"/>
      <c r="BE142" s="133"/>
      <c r="BF142" s="133"/>
      <c r="BG142" s="133"/>
      <c r="BH142" s="133"/>
      <c r="BI142" s="133"/>
      <c r="BJ142" s="235"/>
      <c r="BK142" s="133"/>
      <c r="BL142" s="133"/>
      <c r="BM142" s="133"/>
      <c r="BN142" s="133"/>
      <c r="BO142" s="133"/>
      <c r="BP142" s="133"/>
      <c r="BQ142" s="133"/>
      <c r="BR142" s="133"/>
      <c r="BS142" s="133"/>
      <c r="BT142" s="133"/>
      <c r="BU142" s="133"/>
      <c r="BV142" s="133"/>
      <c r="BW142" s="133"/>
      <c r="BX142" s="133"/>
      <c r="BY142" s="133"/>
      <c r="BZ142" s="133"/>
      <c r="CA142" s="133"/>
      <c r="CB142" s="133"/>
      <c r="CC142" s="133"/>
      <c r="CD142" s="133"/>
      <c r="CE142" s="133"/>
      <c r="CF142" s="133"/>
      <c r="CG142" s="133"/>
      <c r="CH142" s="133"/>
      <c r="CI142" s="133"/>
      <c r="CJ142" s="133"/>
      <c r="CK142" s="133"/>
    </row>
    <row r="143" spans="1:89" s="131" customFormat="1" x14ac:dyDescent="0.2">
      <c r="A143" s="216"/>
      <c r="L143" s="213"/>
      <c r="V143" s="132"/>
      <c r="AW143" s="235"/>
      <c r="AX143" s="133"/>
      <c r="AY143" s="133"/>
      <c r="AZ143" s="133"/>
      <c r="BA143" s="133"/>
      <c r="BB143" s="133"/>
      <c r="BC143" s="133"/>
      <c r="BD143" s="133"/>
      <c r="BE143" s="133"/>
      <c r="BF143" s="133"/>
      <c r="BG143" s="133"/>
      <c r="BH143" s="133"/>
      <c r="BI143" s="133"/>
      <c r="BJ143" s="235"/>
      <c r="BK143" s="133"/>
      <c r="BL143" s="133"/>
      <c r="BM143" s="133"/>
      <c r="BN143" s="133"/>
      <c r="BO143" s="133"/>
      <c r="BP143" s="133"/>
      <c r="BQ143" s="133"/>
      <c r="BR143" s="133"/>
      <c r="BS143" s="133"/>
      <c r="BT143" s="133"/>
      <c r="BU143" s="133"/>
      <c r="BV143" s="133"/>
      <c r="BW143" s="133"/>
      <c r="BX143" s="133"/>
      <c r="BY143" s="133"/>
      <c r="BZ143" s="133"/>
      <c r="CA143" s="133"/>
      <c r="CB143" s="133"/>
      <c r="CC143" s="133"/>
      <c r="CD143" s="133"/>
      <c r="CE143" s="133"/>
      <c r="CF143" s="133"/>
      <c r="CG143" s="133"/>
      <c r="CH143" s="133"/>
      <c r="CI143" s="133"/>
      <c r="CJ143" s="133"/>
      <c r="CK143" s="133"/>
    </row>
    <row r="144" spans="1:89" s="131" customFormat="1" x14ac:dyDescent="0.2">
      <c r="A144" s="216"/>
      <c r="L144" s="213"/>
      <c r="V144" s="132"/>
      <c r="AW144" s="235"/>
      <c r="AX144" s="133"/>
      <c r="AY144" s="133"/>
      <c r="AZ144" s="133"/>
      <c r="BA144" s="133"/>
      <c r="BB144" s="133"/>
      <c r="BC144" s="133"/>
      <c r="BD144" s="133"/>
      <c r="BE144" s="133"/>
      <c r="BF144" s="133"/>
      <c r="BG144" s="133"/>
      <c r="BH144" s="133"/>
      <c r="BI144" s="133"/>
      <c r="BJ144" s="235"/>
      <c r="BK144" s="133"/>
      <c r="BL144" s="133"/>
      <c r="BM144" s="133"/>
      <c r="BN144" s="133"/>
      <c r="BO144" s="133"/>
      <c r="BP144" s="133"/>
      <c r="BQ144" s="133"/>
      <c r="BR144" s="133"/>
      <c r="BS144" s="133"/>
      <c r="BT144" s="133"/>
      <c r="BU144" s="133"/>
      <c r="BV144" s="133"/>
      <c r="BW144" s="133"/>
      <c r="BX144" s="133"/>
      <c r="BY144" s="133"/>
      <c r="BZ144" s="133"/>
      <c r="CA144" s="133"/>
      <c r="CB144" s="133"/>
      <c r="CC144" s="133"/>
      <c r="CD144" s="133"/>
      <c r="CE144" s="133"/>
      <c r="CF144" s="133"/>
      <c r="CG144" s="133"/>
      <c r="CH144" s="133"/>
      <c r="CI144" s="133"/>
      <c r="CJ144" s="133"/>
      <c r="CK144" s="133"/>
    </row>
    <row r="145" spans="1:89" s="131" customFormat="1" x14ac:dyDescent="0.2">
      <c r="A145" s="216"/>
      <c r="L145" s="213"/>
      <c r="V145" s="132"/>
      <c r="AW145" s="235"/>
      <c r="AX145" s="133"/>
      <c r="AY145" s="133"/>
      <c r="AZ145" s="133"/>
      <c r="BA145" s="133"/>
      <c r="BB145" s="133"/>
      <c r="BC145" s="133"/>
      <c r="BD145" s="133"/>
      <c r="BE145" s="133"/>
      <c r="BF145" s="133"/>
      <c r="BG145" s="133"/>
      <c r="BH145" s="133"/>
      <c r="BI145" s="133"/>
      <c r="BJ145" s="235"/>
      <c r="BK145" s="133"/>
      <c r="BL145" s="133"/>
      <c r="BM145" s="133"/>
      <c r="BN145" s="133"/>
      <c r="BO145" s="133"/>
      <c r="BP145" s="133"/>
      <c r="BQ145" s="133"/>
      <c r="BR145" s="133"/>
      <c r="BS145" s="133"/>
      <c r="BT145" s="133"/>
      <c r="BU145" s="133"/>
      <c r="BV145" s="133"/>
      <c r="BW145" s="133"/>
      <c r="BX145" s="133"/>
      <c r="BY145" s="133"/>
      <c r="BZ145" s="133"/>
      <c r="CA145" s="133"/>
      <c r="CB145" s="133"/>
      <c r="CC145" s="133"/>
      <c r="CD145" s="133"/>
      <c r="CE145" s="133"/>
      <c r="CF145" s="133"/>
      <c r="CG145" s="133"/>
      <c r="CH145" s="133"/>
      <c r="CI145" s="133"/>
      <c r="CJ145" s="133"/>
      <c r="CK145" s="133"/>
    </row>
    <row r="146" spans="1:89" s="131" customFormat="1" x14ac:dyDescent="0.2">
      <c r="A146" s="216"/>
      <c r="L146" s="213"/>
      <c r="V146" s="132"/>
      <c r="AW146" s="235"/>
      <c r="AX146" s="133"/>
      <c r="AY146" s="133"/>
      <c r="AZ146" s="133"/>
      <c r="BA146" s="133"/>
      <c r="BB146" s="133"/>
      <c r="BC146" s="133"/>
      <c r="BD146" s="133"/>
      <c r="BE146" s="133"/>
      <c r="BF146" s="133"/>
      <c r="BG146" s="133"/>
      <c r="BH146" s="133"/>
      <c r="BI146" s="133"/>
      <c r="BJ146" s="235"/>
      <c r="BK146" s="133"/>
      <c r="BL146" s="133"/>
      <c r="BM146" s="133"/>
      <c r="BN146" s="133"/>
      <c r="BO146" s="133"/>
      <c r="BP146" s="133"/>
      <c r="BQ146" s="133"/>
      <c r="BR146" s="133"/>
      <c r="BS146" s="133"/>
      <c r="BT146" s="133"/>
      <c r="BU146" s="133"/>
      <c r="BV146" s="133"/>
      <c r="BW146" s="133"/>
      <c r="BX146" s="133"/>
      <c r="BY146" s="133"/>
      <c r="BZ146" s="133"/>
      <c r="CA146" s="133"/>
      <c r="CB146" s="133"/>
      <c r="CC146" s="133"/>
      <c r="CD146" s="133"/>
      <c r="CE146" s="133"/>
      <c r="CF146" s="133"/>
      <c r="CG146" s="133"/>
      <c r="CH146" s="133"/>
      <c r="CI146" s="133"/>
      <c r="CJ146" s="133"/>
      <c r="CK146" s="133"/>
    </row>
    <row r="147" spans="1:89" s="131" customFormat="1" x14ac:dyDescent="0.2">
      <c r="A147" s="216"/>
      <c r="L147" s="213"/>
      <c r="V147" s="132"/>
      <c r="AW147" s="235"/>
      <c r="AX147" s="133"/>
      <c r="AY147" s="133"/>
      <c r="AZ147" s="133"/>
      <c r="BA147" s="133"/>
      <c r="BB147" s="133"/>
      <c r="BC147" s="133"/>
      <c r="BD147" s="133"/>
      <c r="BE147" s="133"/>
      <c r="BF147" s="133"/>
      <c r="BG147" s="133"/>
      <c r="BH147" s="133"/>
      <c r="BI147" s="133"/>
      <c r="BJ147" s="235"/>
      <c r="BK147" s="133"/>
      <c r="BL147" s="133"/>
      <c r="BM147" s="133"/>
      <c r="BN147" s="133"/>
      <c r="BO147" s="133"/>
      <c r="BP147" s="133"/>
      <c r="BQ147" s="133"/>
      <c r="BR147" s="133"/>
      <c r="BS147" s="133"/>
      <c r="BT147" s="133"/>
      <c r="BU147" s="133"/>
      <c r="BV147" s="133"/>
      <c r="BW147" s="133"/>
      <c r="BX147" s="133"/>
      <c r="BY147" s="133"/>
      <c r="BZ147" s="133"/>
      <c r="CA147" s="133"/>
      <c r="CB147" s="133"/>
      <c r="CC147" s="133"/>
      <c r="CD147" s="133"/>
      <c r="CE147" s="133"/>
      <c r="CF147" s="133"/>
      <c r="CG147" s="133"/>
      <c r="CH147" s="133"/>
      <c r="CI147" s="133"/>
      <c r="CJ147" s="133"/>
      <c r="CK147" s="133"/>
    </row>
    <row r="148" spans="1:89" s="131" customFormat="1" x14ac:dyDescent="0.2">
      <c r="A148" s="216"/>
      <c r="L148" s="213"/>
      <c r="V148" s="132"/>
      <c r="AW148" s="235"/>
      <c r="AX148" s="133"/>
      <c r="AY148" s="133"/>
      <c r="AZ148" s="133"/>
      <c r="BA148" s="133"/>
      <c r="BB148" s="133"/>
      <c r="BC148" s="133"/>
      <c r="BD148" s="133"/>
      <c r="BE148" s="133"/>
      <c r="BF148" s="133"/>
      <c r="BG148" s="133"/>
      <c r="BH148" s="133"/>
      <c r="BI148" s="133"/>
      <c r="BJ148" s="235"/>
      <c r="BK148" s="133"/>
      <c r="BL148" s="133"/>
      <c r="BM148" s="133"/>
      <c r="BN148" s="133"/>
      <c r="BO148" s="133"/>
      <c r="BP148" s="133"/>
      <c r="BQ148" s="133"/>
      <c r="BR148" s="133"/>
      <c r="BS148" s="133"/>
      <c r="BT148" s="133"/>
      <c r="BU148" s="133"/>
      <c r="BV148" s="133"/>
      <c r="BW148" s="133"/>
      <c r="BX148" s="133"/>
      <c r="BY148" s="133"/>
      <c r="BZ148" s="133"/>
      <c r="CA148" s="133"/>
      <c r="CB148" s="133"/>
      <c r="CC148" s="133"/>
      <c r="CD148" s="133"/>
      <c r="CE148" s="133"/>
      <c r="CF148" s="133"/>
      <c r="CG148" s="133"/>
      <c r="CH148" s="133"/>
      <c r="CI148" s="133"/>
      <c r="CJ148" s="133"/>
      <c r="CK148" s="133"/>
    </row>
    <row r="149" spans="1:89" s="131" customFormat="1" x14ac:dyDescent="0.2">
      <c r="A149" s="216"/>
      <c r="L149" s="213"/>
      <c r="V149" s="132"/>
      <c r="AW149" s="235"/>
      <c r="AX149" s="133"/>
      <c r="AY149" s="133"/>
      <c r="AZ149" s="133"/>
      <c r="BA149" s="133"/>
      <c r="BB149" s="133"/>
      <c r="BC149" s="133"/>
      <c r="BD149" s="133"/>
      <c r="BE149" s="133"/>
      <c r="BF149" s="133"/>
      <c r="BG149" s="133"/>
      <c r="BH149" s="133"/>
      <c r="BI149" s="133"/>
      <c r="BJ149" s="235"/>
      <c r="BK149" s="133"/>
      <c r="BL149" s="133"/>
      <c r="BM149" s="133"/>
      <c r="BN149" s="133"/>
      <c r="BO149" s="133"/>
      <c r="BP149" s="133"/>
      <c r="BQ149" s="133"/>
      <c r="BR149" s="133"/>
      <c r="BS149" s="133"/>
      <c r="BT149" s="133"/>
      <c r="BU149" s="133"/>
      <c r="BV149" s="133"/>
      <c r="BW149" s="133"/>
      <c r="BX149" s="133"/>
      <c r="BY149" s="133"/>
      <c r="BZ149" s="133"/>
      <c r="CA149" s="133"/>
      <c r="CB149" s="133"/>
      <c r="CC149" s="133"/>
      <c r="CD149" s="133"/>
      <c r="CE149" s="133"/>
      <c r="CF149" s="133"/>
      <c r="CG149" s="133"/>
      <c r="CH149" s="133"/>
      <c r="CI149" s="133"/>
      <c r="CJ149" s="133"/>
      <c r="CK149" s="133"/>
    </row>
    <row r="150" spans="1:89" s="131" customFormat="1" x14ac:dyDescent="0.2">
      <c r="A150" s="216"/>
      <c r="L150" s="213"/>
      <c r="V150" s="132"/>
      <c r="AW150" s="235"/>
      <c r="AX150" s="133"/>
      <c r="AY150" s="133"/>
      <c r="AZ150" s="133"/>
      <c r="BA150" s="133"/>
      <c r="BB150" s="133"/>
      <c r="BC150" s="133"/>
      <c r="BD150" s="133"/>
      <c r="BE150" s="133"/>
      <c r="BF150" s="133"/>
      <c r="BG150" s="133"/>
      <c r="BH150" s="133"/>
      <c r="BI150" s="133"/>
      <c r="BJ150" s="235"/>
      <c r="BK150" s="133"/>
      <c r="BL150" s="133"/>
      <c r="BM150" s="133"/>
      <c r="BN150" s="133"/>
      <c r="BO150" s="133"/>
      <c r="BP150" s="133"/>
      <c r="BQ150" s="133"/>
      <c r="BR150" s="133"/>
      <c r="BS150" s="133"/>
      <c r="BT150" s="133"/>
      <c r="BU150" s="133"/>
      <c r="BV150" s="133"/>
      <c r="BW150" s="133"/>
      <c r="BX150" s="133"/>
      <c r="BY150" s="133"/>
      <c r="BZ150" s="133"/>
      <c r="CA150" s="133"/>
      <c r="CB150" s="133"/>
      <c r="CC150" s="133"/>
      <c r="CD150" s="133"/>
      <c r="CE150" s="133"/>
      <c r="CF150" s="133"/>
      <c r="CG150" s="133"/>
      <c r="CH150" s="133"/>
      <c r="CI150" s="133"/>
      <c r="CJ150" s="133"/>
      <c r="CK150" s="133"/>
    </row>
    <row r="151" spans="1:89" s="131" customFormat="1" x14ac:dyDescent="0.2">
      <c r="A151" s="216"/>
      <c r="L151" s="213"/>
      <c r="V151" s="132"/>
      <c r="AW151" s="235"/>
      <c r="AX151" s="133"/>
      <c r="AY151" s="133"/>
      <c r="AZ151" s="133"/>
      <c r="BA151" s="133"/>
      <c r="BB151" s="133"/>
      <c r="BC151" s="133"/>
      <c r="BD151" s="133"/>
      <c r="BE151" s="133"/>
      <c r="BF151" s="133"/>
      <c r="BG151" s="133"/>
      <c r="BH151" s="133"/>
      <c r="BI151" s="133"/>
      <c r="BJ151" s="235"/>
      <c r="BK151" s="133"/>
      <c r="BL151" s="133"/>
      <c r="BM151" s="133"/>
      <c r="BN151" s="133"/>
      <c r="BO151" s="133"/>
      <c r="BP151" s="133"/>
      <c r="BQ151" s="133"/>
      <c r="BR151" s="133"/>
      <c r="BS151" s="133"/>
      <c r="BT151" s="133"/>
      <c r="BU151" s="133"/>
      <c r="BV151" s="133"/>
      <c r="BW151" s="133"/>
      <c r="BX151" s="133"/>
      <c r="BY151" s="133"/>
      <c r="BZ151" s="133"/>
      <c r="CA151" s="133"/>
      <c r="CB151" s="133"/>
      <c r="CC151" s="133"/>
      <c r="CD151" s="133"/>
      <c r="CE151" s="133"/>
      <c r="CF151" s="133"/>
      <c r="CG151" s="133"/>
      <c r="CH151" s="133"/>
      <c r="CI151" s="133"/>
      <c r="CJ151" s="133"/>
      <c r="CK151" s="133"/>
    </row>
    <row r="152" spans="1:89" s="131" customFormat="1" x14ac:dyDescent="0.2">
      <c r="A152" s="216"/>
      <c r="L152" s="213"/>
      <c r="V152" s="132"/>
      <c r="AW152" s="235"/>
      <c r="AX152" s="133"/>
      <c r="AY152" s="133"/>
      <c r="AZ152" s="133"/>
      <c r="BA152" s="133"/>
      <c r="BB152" s="133"/>
      <c r="BC152" s="133"/>
      <c r="BD152" s="133"/>
      <c r="BE152" s="133"/>
      <c r="BF152" s="133"/>
      <c r="BG152" s="133"/>
      <c r="BH152" s="133"/>
      <c r="BI152" s="133"/>
      <c r="BJ152" s="235"/>
      <c r="BK152" s="133"/>
      <c r="BL152" s="133"/>
      <c r="BM152" s="133"/>
      <c r="BN152" s="133"/>
      <c r="BO152" s="133"/>
      <c r="BP152" s="133"/>
      <c r="BQ152" s="133"/>
      <c r="BR152" s="133"/>
      <c r="BS152" s="133"/>
      <c r="BT152" s="133"/>
      <c r="BU152" s="133"/>
      <c r="BV152" s="133"/>
      <c r="BW152" s="133"/>
      <c r="BX152" s="133"/>
      <c r="BY152" s="133"/>
      <c r="BZ152" s="133"/>
      <c r="CA152" s="133"/>
      <c r="CB152" s="133"/>
      <c r="CC152" s="133"/>
      <c r="CD152" s="133"/>
      <c r="CE152" s="133"/>
      <c r="CF152" s="133"/>
      <c r="CG152" s="133"/>
      <c r="CH152" s="133"/>
      <c r="CI152" s="133"/>
      <c r="CJ152" s="133"/>
      <c r="CK152" s="133"/>
    </row>
    <row r="153" spans="1:89" x14ac:dyDescent="0.2">
      <c r="A153" s="217"/>
      <c r="B153" s="37"/>
      <c r="C153" s="37"/>
      <c r="D153" s="37"/>
      <c r="E153" s="37"/>
      <c r="F153" s="37"/>
      <c r="G153" s="37"/>
      <c r="H153" s="37"/>
      <c r="I153" s="37"/>
      <c r="J153" s="37"/>
      <c r="K153" s="37"/>
      <c r="L153" s="218"/>
      <c r="M153" s="37"/>
      <c r="N153" s="37"/>
      <c r="O153" s="37"/>
      <c r="P153" s="37"/>
      <c r="Q153" s="37"/>
      <c r="R153" s="37"/>
      <c r="S153" s="37"/>
      <c r="T153" s="37"/>
    </row>
    <row r="154" spans="1:89" x14ac:dyDescent="0.2">
      <c r="A154" s="219"/>
      <c r="B154" s="37"/>
      <c r="C154" s="37"/>
      <c r="D154" s="37"/>
      <c r="E154" s="37"/>
      <c r="F154" s="37"/>
      <c r="G154" s="37"/>
      <c r="H154" s="37"/>
      <c r="I154" s="37"/>
      <c r="J154" s="37"/>
      <c r="K154" s="37"/>
      <c r="L154" s="218"/>
      <c r="M154" s="37"/>
      <c r="N154" s="37"/>
      <c r="O154" s="37"/>
      <c r="P154" s="37"/>
      <c r="Q154" s="37"/>
      <c r="R154" s="37"/>
      <c r="S154" s="37"/>
      <c r="T154" s="37"/>
      <c r="AD154" s="220"/>
    </row>
    <row r="155" spans="1:89" x14ac:dyDescent="0.2">
      <c r="A155" s="219"/>
      <c r="B155" s="37"/>
      <c r="C155" s="37"/>
      <c r="D155" s="37"/>
      <c r="E155" s="37"/>
      <c r="F155" s="37"/>
      <c r="G155" s="37"/>
      <c r="H155" s="37"/>
      <c r="I155" s="37"/>
      <c r="J155" s="37"/>
      <c r="K155" s="37"/>
      <c r="L155" s="218"/>
      <c r="M155" s="37"/>
      <c r="N155" s="37"/>
      <c r="O155" s="37"/>
      <c r="P155" s="37"/>
      <c r="Q155" s="37"/>
      <c r="R155" s="37"/>
      <c r="S155" s="37"/>
      <c r="T155" s="37"/>
    </row>
    <row r="156" spans="1:89" x14ac:dyDescent="0.2">
      <c r="A156" s="219"/>
      <c r="B156" s="37"/>
      <c r="C156" s="37"/>
      <c r="D156" s="37"/>
      <c r="E156" s="37"/>
      <c r="F156" s="37"/>
      <c r="G156" s="37"/>
      <c r="H156" s="37"/>
      <c r="I156" s="37"/>
      <c r="J156" s="37"/>
      <c r="K156" s="37"/>
      <c r="L156" s="218"/>
      <c r="M156" s="37"/>
      <c r="N156" s="37"/>
      <c r="O156" s="37"/>
      <c r="P156" s="37"/>
      <c r="Q156" s="37"/>
      <c r="R156" s="37"/>
      <c r="S156" s="37"/>
      <c r="T156" s="37"/>
    </row>
    <row r="157" spans="1:89" x14ac:dyDescent="0.2">
      <c r="A157" s="219"/>
      <c r="B157" s="37"/>
      <c r="C157" s="37"/>
      <c r="D157" s="37"/>
      <c r="E157" s="37"/>
      <c r="F157" s="37"/>
      <c r="G157" s="37"/>
      <c r="H157" s="37"/>
      <c r="I157" s="37"/>
      <c r="J157" s="37"/>
      <c r="K157" s="37"/>
      <c r="L157" s="218"/>
      <c r="M157" s="37"/>
      <c r="N157" s="37"/>
      <c r="O157" s="37"/>
      <c r="P157" s="37"/>
      <c r="Q157" s="37"/>
      <c r="R157" s="37"/>
      <c r="S157" s="37"/>
      <c r="T157" s="37"/>
    </row>
    <row r="158" spans="1:89" x14ac:dyDescent="0.2">
      <c r="A158" s="219"/>
      <c r="B158" s="37"/>
      <c r="C158" s="37"/>
      <c r="D158" s="37"/>
      <c r="E158" s="37"/>
      <c r="F158" s="37"/>
      <c r="G158" s="37"/>
      <c r="H158" s="37"/>
      <c r="I158" s="37"/>
      <c r="J158" s="37"/>
      <c r="K158" s="37"/>
      <c r="L158" s="218"/>
      <c r="M158" s="37"/>
      <c r="N158" s="37"/>
      <c r="O158" s="37"/>
      <c r="P158" s="37"/>
      <c r="Q158" s="37"/>
      <c r="R158" s="37"/>
      <c r="S158" s="37"/>
      <c r="T158" s="37"/>
    </row>
    <row r="159" spans="1:89" x14ac:dyDescent="0.2">
      <c r="A159" s="219"/>
      <c r="B159" s="37"/>
      <c r="C159" s="37"/>
      <c r="D159" s="37"/>
      <c r="E159" s="37"/>
      <c r="F159" s="37"/>
      <c r="G159" s="37"/>
      <c r="H159" s="37"/>
      <c r="I159" s="37"/>
      <c r="J159" s="37"/>
      <c r="K159" s="37"/>
      <c r="L159" s="218"/>
      <c r="M159" s="37"/>
      <c r="N159" s="37"/>
      <c r="O159" s="37"/>
      <c r="P159" s="37"/>
      <c r="Q159" s="37"/>
      <c r="R159" s="37"/>
      <c r="S159" s="37"/>
      <c r="T159" s="37"/>
    </row>
    <row r="160" spans="1:89" x14ac:dyDescent="0.2">
      <c r="A160" s="219"/>
      <c r="B160" s="37"/>
      <c r="C160" s="37"/>
      <c r="D160" s="37"/>
      <c r="E160" s="37"/>
      <c r="F160" s="37"/>
      <c r="G160" s="37"/>
      <c r="H160" s="37"/>
      <c r="I160" s="37"/>
      <c r="J160" s="37"/>
      <c r="K160" s="37"/>
      <c r="L160" s="218"/>
      <c r="M160" s="37"/>
      <c r="N160" s="37"/>
      <c r="O160" s="37"/>
      <c r="P160" s="37"/>
      <c r="Q160" s="37"/>
      <c r="R160" s="37"/>
      <c r="S160" s="37"/>
      <c r="T160" s="37"/>
    </row>
    <row r="161" spans="1:20" x14ac:dyDescent="0.2">
      <c r="A161" s="219"/>
      <c r="B161" s="37"/>
      <c r="C161" s="37"/>
      <c r="D161" s="37"/>
      <c r="E161" s="37"/>
      <c r="F161" s="37"/>
      <c r="G161" s="37"/>
      <c r="H161" s="37"/>
      <c r="I161" s="37"/>
      <c r="J161" s="37"/>
      <c r="K161" s="37"/>
      <c r="L161" s="218"/>
      <c r="M161" s="37"/>
      <c r="N161" s="37"/>
      <c r="O161" s="37"/>
      <c r="P161" s="37"/>
      <c r="Q161" s="37"/>
      <c r="R161" s="37"/>
      <c r="S161" s="37"/>
      <c r="T161" s="37"/>
    </row>
    <row r="162" spans="1:20" x14ac:dyDescent="0.2">
      <c r="A162" s="219"/>
      <c r="B162" s="37"/>
      <c r="C162" s="37"/>
      <c r="D162" s="37"/>
      <c r="E162" s="37"/>
      <c r="F162" s="37"/>
      <c r="G162" s="37"/>
      <c r="H162" s="37"/>
      <c r="I162" s="37"/>
      <c r="J162" s="37"/>
      <c r="K162" s="37"/>
      <c r="L162" s="218"/>
      <c r="M162" s="37"/>
      <c r="N162" s="37"/>
      <c r="O162" s="37"/>
      <c r="P162" s="37"/>
      <c r="Q162" s="37"/>
      <c r="R162" s="37"/>
      <c r="S162" s="37"/>
      <c r="T162" s="37"/>
    </row>
    <row r="163" spans="1:20" x14ac:dyDescent="0.2">
      <c r="A163" s="219"/>
      <c r="B163" s="37"/>
      <c r="C163" s="37"/>
      <c r="D163" s="37"/>
      <c r="E163" s="37"/>
      <c r="F163" s="37"/>
      <c r="G163" s="37"/>
      <c r="H163" s="37"/>
      <c r="I163" s="37"/>
      <c r="J163" s="37"/>
      <c r="K163" s="37"/>
      <c r="L163" s="218"/>
      <c r="M163" s="37"/>
      <c r="N163" s="37"/>
      <c r="O163" s="37"/>
      <c r="P163" s="37"/>
      <c r="Q163" s="37"/>
      <c r="R163" s="37"/>
      <c r="S163" s="37"/>
      <c r="T163" s="37"/>
    </row>
    <row r="164" spans="1:20" x14ac:dyDescent="0.2">
      <c r="A164" s="219"/>
      <c r="B164" s="37"/>
      <c r="C164" s="37"/>
      <c r="D164" s="37"/>
      <c r="E164" s="37"/>
      <c r="F164" s="37"/>
      <c r="G164" s="37"/>
      <c r="H164" s="37"/>
      <c r="I164" s="37"/>
      <c r="J164" s="37"/>
      <c r="K164" s="37"/>
      <c r="L164" s="218"/>
      <c r="M164" s="37"/>
      <c r="N164" s="37"/>
      <c r="O164" s="37"/>
      <c r="P164" s="37"/>
      <c r="Q164" s="37"/>
      <c r="R164" s="37"/>
      <c r="S164" s="37"/>
      <c r="T164" s="37"/>
    </row>
    <row r="165" spans="1:20" x14ac:dyDescent="0.2">
      <c r="A165" s="219"/>
      <c r="B165" s="37"/>
      <c r="C165" s="37"/>
      <c r="D165" s="37"/>
      <c r="E165" s="37"/>
      <c r="F165" s="37"/>
      <c r="G165" s="37"/>
      <c r="H165" s="37"/>
      <c r="I165" s="37"/>
      <c r="J165" s="37"/>
      <c r="K165" s="37"/>
      <c r="L165" s="218"/>
      <c r="M165" s="37"/>
      <c r="N165" s="37"/>
      <c r="O165" s="37"/>
      <c r="P165" s="37"/>
      <c r="Q165" s="37"/>
      <c r="R165" s="37"/>
      <c r="S165" s="37"/>
      <c r="T165" s="37"/>
    </row>
    <row r="166" spans="1:20" x14ac:dyDescent="0.2">
      <c r="A166" s="219"/>
      <c r="B166" s="37"/>
      <c r="C166" s="37"/>
      <c r="D166" s="37"/>
      <c r="E166" s="37"/>
      <c r="F166" s="37"/>
      <c r="G166" s="37"/>
      <c r="H166" s="37"/>
      <c r="I166" s="37"/>
      <c r="J166" s="37"/>
      <c r="K166" s="37"/>
      <c r="L166" s="218"/>
      <c r="M166" s="37"/>
      <c r="N166" s="37"/>
      <c r="O166" s="37"/>
      <c r="P166" s="37"/>
      <c r="Q166" s="37"/>
      <c r="R166" s="37"/>
      <c r="S166" s="37"/>
      <c r="T166" s="37"/>
    </row>
    <row r="197" spans="1:56" ht="17.25" customHeight="1" x14ac:dyDescent="0.2"/>
    <row r="198" spans="1:56" ht="17.25" customHeight="1" x14ac:dyDescent="0.2"/>
    <row r="199" spans="1:56" ht="17.25" customHeight="1" x14ac:dyDescent="0.2"/>
    <row r="201" spans="1:56" ht="19.5" hidden="1" customHeight="1" x14ac:dyDescent="0.2"/>
    <row r="202" spans="1:56" ht="19.5" hidden="1" customHeight="1" x14ac:dyDescent="0.2">
      <c r="A202" s="221">
        <f>SUM(A7:W112)</f>
        <v>6316</v>
      </c>
      <c r="BD202" s="222">
        <f>SUM(BD7:BL112)</f>
        <v>0</v>
      </c>
    </row>
    <row r="203" spans="1:56" ht="19.5" hidden="1" customHeight="1" x14ac:dyDescent="0.2"/>
  </sheetData>
  <mergeCells count="61">
    <mergeCell ref="G87:H87"/>
    <mergeCell ref="I87:J87"/>
    <mergeCell ref="A92:B92"/>
    <mergeCell ref="A95:A96"/>
    <mergeCell ref="B95:B96"/>
    <mergeCell ref="A89:B89"/>
    <mergeCell ref="A90:B90"/>
    <mergeCell ref="A91:B91"/>
    <mergeCell ref="W62:W63"/>
    <mergeCell ref="A64:A69"/>
    <mergeCell ref="A70:A71"/>
    <mergeCell ref="A72:A75"/>
    <mergeCell ref="A76:A77"/>
    <mergeCell ref="D27:E27"/>
    <mergeCell ref="A34:B34"/>
    <mergeCell ref="A37:A38"/>
    <mergeCell ref="B37:B38"/>
    <mergeCell ref="C37:C38"/>
    <mergeCell ref="D37:T37"/>
    <mergeCell ref="A31:B31"/>
    <mergeCell ref="A32:B32"/>
    <mergeCell ref="A33:B33"/>
    <mergeCell ref="D57:T57"/>
    <mergeCell ref="U57:U58"/>
    <mergeCell ref="U62:V62"/>
    <mergeCell ref="A99:A100"/>
    <mergeCell ref="B99:B100"/>
    <mergeCell ref="C99:G99"/>
    <mergeCell ref="H99:H100"/>
    <mergeCell ref="A61:M61"/>
    <mergeCell ref="A62:B63"/>
    <mergeCell ref="C62:C63"/>
    <mergeCell ref="D62:T62"/>
    <mergeCell ref="A78:A79"/>
    <mergeCell ref="A80:A85"/>
    <mergeCell ref="A87:B88"/>
    <mergeCell ref="C87:D87"/>
    <mergeCell ref="E87:F87"/>
    <mergeCell ref="C50:C51"/>
    <mergeCell ref="A52:A53"/>
    <mergeCell ref="A54:A55"/>
    <mergeCell ref="A57:B58"/>
    <mergeCell ref="C57:C58"/>
    <mergeCell ref="A50:A51"/>
    <mergeCell ref="B50:B51"/>
    <mergeCell ref="A47:A48"/>
    <mergeCell ref="A29:B29"/>
    <mergeCell ref="A6:W6"/>
    <mergeCell ref="A9:A10"/>
    <mergeCell ref="B9:B10"/>
    <mergeCell ref="C9:C10"/>
    <mergeCell ref="D9:T9"/>
    <mergeCell ref="U9:V9"/>
    <mergeCell ref="W9:W10"/>
    <mergeCell ref="A11:A20"/>
    <mergeCell ref="A27:B28"/>
    <mergeCell ref="C27:C28"/>
    <mergeCell ref="U37:V37"/>
    <mergeCell ref="W37:W38"/>
    <mergeCell ref="A39:A45"/>
    <mergeCell ref="A30:B30"/>
  </mergeCell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B101:H104 IX101:JD104 ST101:SZ104 ACP101:ACV104 AML101:AMR104 AWH101:AWN104 BGD101:BGJ104 BPZ101:BQF104 BZV101:CAB104 CJR101:CJX104 CTN101:CTT104 DDJ101:DDP104 DNF101:DNL104 DXB101:DXH104 EGX101:EHD104 EQT101:EQZ104 FAP101:FAV104 FKL101:FKR104 FUH101:FUN104 GED101:GEJ104 GNZ101:GOF104 GXV101:GYB104 HHR101:HHX104 HRN101:HRT104 IBJ101:IBP104 ILF101:ILL104 IVB101:IVH104 JEX101:JFD104 JOT101:JOZ104 JYP101:JYV104 KIL101:KIR104 KSH101:KSN104 LCD101:LCJ104 LLZ101:LMF104 LVV101:LWB104 MFR101:MFX104 MPN101:MPT104 MZJ101:MZP104 NJF101:NJL104 NTB101:NTH104 OCX101:ODD104 OMT101:OMZ104 OWP101:OWV104 PGL101:PGR104 PQH101:PQN104 QAD101:QAJ104 QJZ101:QKF104 QTV101:QUB104 RDR101:RDX104 RNN101:RNT104 RXJ101:RXP104 SHF101:SHL104 SRB101:SRH104 TAX101:TBD104 TKT101:TKZ104 TUP101:TUV104 UEL101:UER104 UOH101:UON104 UYD101:UYJ104 VHZ101:VIF104 VRV101:VSB104 WBR101:WBX104 WLN101:WLT104 WVJ101:WVP104 B65637:H65640 IX65637:JD65640 ST65637:SZ65640 ACP65637:ACV65640 AML65637:AMR65640 AWH65637:AWN65640 BGD65637:BGJ65640 BPZ65637:BQF65640 BZV65637:CAB65640 CJR65637:CJX65640 CTN65637:CTT65640 DDJ65637:DDP65640 DNF65637:DNL65640 DXB65637:DXH65640 EGX65637:EHD65640 EQT65637:EQZ65640 FAP65637:FAV65640 FKL65637:FKR65640 FUH65637:FUN65640 GED65637:GEJ65640 GNZ65637:GOF65640 GXV65637:GYB65640 HHR65637:HHX65640 HRN65637:HRT65640 IBJ65637:IBP65640 ILF65637:ILL65640 IVB65637:IVH65640 JEX65637:JFD65640 JOT65637:JOZ65640 JYP65637:JYV65640 KIL65637:KIR65640 KSH65637:KSN65640 LCD65637:LCJ65640 LLZ65637:LMF65640 LVV65637:LWB65640 MFR65637:MFX65640 MPN65637:MPT65640 MZJ65637:MZP65640 NJF65637:NJL65640 NTB65637:NTH65640 OCX65637:ODD65640 OMT65637:OMZ65640 OWP65637:OWV65640 PGL65637:PGR65640 PQH65637:PQN65640 QAD65637:QAJ65640 QJZ65637:QKF65640 QTV65637:QUB65640 RDR65637:RDX65640 RNN65637:RNT65640 RXJ65637:RXP65640 SHF65637:SHL65640 SRB65637:SRH65640 TAX65637:TBD65640 TKT65637:TKZ65640 TUP65637:TUV65640 UEL65637:UER65640 UOH65637:UON65640 UYD65637:UYJ65640 VHZ65637:VIF65640 VRV65637:VSB65640 WBR65637:WBX65640 WLN65637:WLT65640 WVJ65637:WVP65640 B131173:H131176 IX131173:JD131176 ST131173:SZ131176 ACP131173:ACV131176 AML131173:AMR131176 AWH131173:AWN131176 BGD131173:BGJ131176 BPZ131173:BQF131176 BZV131173:CAB131176 CJR131173:CJX131176 CTN131173:CTT131176 DDJ131173:DDP131176 DNF131173:DNL131176 DXB131173:DXH131176 EGX131173:EHD131176 EQT131173:EQZ131176 FAP131173:FAV131176 FKL131173:FKR131176 FUH131173:FUN131176 GED131173:GEJ131176 GNZ131173:GOF131176 GXV131173:GYB131176 HHR131173:HHX131176 HRN131173:HRT131176 IBJ131173:IBP131176 ILF131173:ILL131176 IVB131173:IVH131176 JEX131173:JFD131176 JOT131173:JOZ131176 JYP131173:JYV131176 KIL131173:KIR131176 KSH131173:KSN131176 LCD131173:LCJ131176 LLZ131173:LMF131176 LVV131173:LWB131176 MFR131173:MFX131176 MPN131173:MPT131176 MZJ131173:MZP131176 NJF131173:NJL131176 NTB131173:NTH131176 OCX131173:ODD131176 OMT131173:OMZ131176 OWP131173:OWV131176 PGL131173:PGR131176 PQH131173:PQN131176 QAD131173:QAJ131176 QJZ131173:QKF131176 QTV131173:QUB131176 RDR131173:RDX131176 RNN131173:RNT131176 RXJ131173:RXP131176 SHF131173:SHL131176 SRB131173:SRH131176 TAX131173:TBD131176 TKT131173:TKZ131176 TUP131173:TUV131176 UEL131173:UER131176 UOH131173:UON131176 UYD131173:UYJ131176 VHZ131173:VIF131176 VRV131173:VSB131176 WBR131173:WBX131176 WLN131173:WLT131176 WVJ131173:WVP131176 B196709:H196712 IX196709:JD196712 ST196709:SZ196712 ACP196709:ACV196712 AML196709:AMR196712 AWH196709:AWN196712 BGD196709:BGJ196712 BPZ196709:BQF196712 BZV196709:CAB196712 CJR196709:CJX196712 CTN196709:CTT196712 DDJ196709:DDP196712 DNF196709:DNL196712 DXB196709:DXH196712 EGX196709:EHD196712 EQT196709:EQZ196712 FAP196709:FAV196712 FKL196709:FKR196712 FUH196709:FUN196712 GED196709:GEJ196712 GNZ196709:GOF196712 GXV196709:GYB196712 HHR196709:HHX196712 HRN196709:HRT196712 IBJ196709:IBP196712 ILF196709:ILL196712 IVB196709:IVH196712 JEX196709:JFD196712 JOT196709:JOZ196712 JYP196709:JYV196712 KIL196709:KIR196712 KSH196709:KSN196712 LCD196709:LCJ196712 LLZ196709:LMF196712 LVV196709:LWB196712 MFR196709:MFX196712 MPN196709:MPT196712 MZJ196709:MZP196712 NJF196709:NJL196712 NTB196709:NTH196712 OCX196709:ODD196712 OMT196709:OMZ196712 OWP196709:OWV196712 PGL196709:PGR196712 PQH196709:PQN196712 QAD196709:QAJ196712 QJZ196709:QKF196712 QTV196709:QUB196712 RDR196709:RDX196712 RNN196709:RNT196712 RXJ196709:RXP196712 SHF196709:SHL196712 SRB196709:SRH196712 TAX196709:TBD196712 TKT196709:TKZ196712 TUP196709:TUV196712 UEL196709:UER196712 UOH196709:UON196712 UYD196709:UYJ196712 VHZ196709:VIF196712 VRV196709:VSB196712 WBR196709:WBX196712 WLN196709:WLT196712 WVJ196709:WVP196712 B262245:H262248 IX262245:JD262248 ST262245:SZ262248 ACP262245:ACV262248 AML262245:AMR262248 AWH262245:AWN262248 BGD262245:BGJ262248 BPZ262245:BQF262248 BZV262245:CAB262248 CJR262245:CJX262248 CTN262245:CTT262248 DDJ262245:DDP262248 DNF262245:DNL262248 DXB262245:DXH262248 EGX262245:EHD262248 EQT262245:EQZ262248 FAP262245:FAV262248 FKL262245:FKR262248 FUH262245:FUN262248 GED262245:GEJ262248 GNZ262245:GOF262248 GXV262245:GYB262248 HHR262245:HHX262248 HRN262245:HRT262248 IBJ262245:IBP262248 ILF262245:ILL262248 IVB262245:IVH262248 JEX262245:JFD262248 JOT262245:JOZ262248 JYP262245:JYV262248 KIL262245:KIR262248 KSH262245:KSN262248 LCD262245:LCJ262248 LLZ262245:LMF262248 LVV262245:LWB262248 MFR262245:MFX262248 MPN262245:MPT262248 MZJ262245:MZP262248 NJF262245:NJL262248 NTB262245:NTH262248 OCX262245:ODD262248 OMT262245:OMZ262248 OWP262245:OWV262248 PGL262245:PGR262248 PQH262245:PQN262248 QAD262245:QAJ262248 QJZ262245:QKF262248 QTV262245:QUB262248 RDR262245:RDX262248 RNN262245:RNT262248 RXJ262245:RXP262248 SHF262245:SHL262248 SRB262245:SRH262248 TAX262245:TBD262248 TKT262245:TKZ262248 TUP262245:TUV262248 UEL262245:UER262248 UOH262245:UON262248 UYD262245:UYJ262248 VHZ262245:VIF262248 VRV262245:VSB262248 WBR262245:WBX262248 WLN262245:WLT262248 WVJ262245:WVP262248 B327781:H327784 IX327781:JD327784 ST327781:SZ327784 ACP327781:ACV327784 AML327781:AMR327784 AWH327781:AWN327784 BGD327781:BGJ327784 BPZ327781:BQF327784 BZV327781:CAB327784 CJR327781:CJX327784 CTN327781:CTT327784 DDJ327781:DDP327784 DNF327781:DNL327784 DXB327781:DXH327784 EGX327781:EHD327784 EQT327781:EQZ327784 FAP327781:FAV327784 FKL327781:FKR327784 FUH327781:FUN327784 GED327781:GEJ327784 GNZ327781:GOF327784 GXV327781:GYB327784 HHR327781:HHX327784 HRN327781:HRT327784 IBJ327781:IBP327784 ILF327781:ILL327784 IVB327781:IVH327784 JEX327781:JFD327784 JOT327781:JOZ327784 JYP327781:JYV327784 KIL327781:KIR327784 KSH327781:KSN327784 LCD327781:LCJ327784 LLZ327781:LMF327784 LVV327781:LWB327784 MFR327781:MFX327784 MPN327781:MPT327784 MZJ327781:MZP327784 NJF327781:NJL327784 NTB327781:NTH327784 OCX327781:ODD327784 OMT327781:OMZ327784 OWP327781:OWV327784 PGL327781:PGR327784 PQH327781:PQN327784 QAD327781:QAJ327784 QJZ327781:QKF327784 QTV327781:QUB327784 RDR327781:RDX327784 RNN327781:RNT327784 RXJ327781:RXP327784 SHF327781:SHL327784 SRB327781:SRH327784 TAX327781:TBD327784 TKT327781:TKZ327784 TUP327781:TUV327784 UEL327781:UER327784 UOH327781:UON327784 UYD327781:UYJ327784 VHZ327781:VIF327784 VRV327781:VSB327784 WBR327781:WBX327784 WLN327781:WLT327784 WVJ327781:WVP327784 B393317:H393320 IX393317:JD393320 ST393317:SZ393320 ACP393317:ACV393320 AML393317:AMR393320 AWH393317:AWN393320 BGD393317:BGJ393320 BPZ393317:BQF393320 BZV393317:CAB393320 CJR393317:CJX393320 CTN393317:CTT393320 DDJ393317:DDP393320 DNF393317:DNL393320 DXB393317:DXH393320 EGX393317:EHD393320 EQT393317:EQZ393320 FAP393317:FAV393320 FKL393317:FKR393320 FUH393317:FUN393320 GED393317:GEJ393320 GNZ393317:GOF393320 GXV393317:GYB393320 HHR393317:HHX393320 HRN393317:HRT393320 IBJ393317:IBP393320 ILF393317:ILL393320 IVB393317:IVH393320 JEX393317:JFD393320 JOT393317:JOZ393320 JYP393317:JYV393320 KIL393317:KIR393320 KSH393317:KSN393320 LCD393317:LCJ393320 LLZ393317:LMF393320 LVV393317:LWB393320 MFR393317:MFX393320 MPN393317:MPT393320 MZJ393317:MZP393320 NJF393317:NJL393320 NTB393317:NTH393320 OCX393317:ODD393320 OMT393317:OMZ393320 OWP393317:OWV393320 PGL393317:PGR393320 PQH393317:PQN393320 QAD393317:QAJ393320 QJZ393317:QKF393320 QTV393317:QUB393320 RDR393317:RDX393320 RNN393317:RNT393320 RXJ393317:RXP393320 SHF393317:SHL393320 SRB393317:SRH393320 TAX393317:TBD393320 TKT393317:TKZ393320 TUP393317:TUV393320 UEL393317:UER393320 UOH393317:UON393320 UYD393317:UYJ393320 VHZ393317:VIF393320 VRV393317:VSB393320 WBR393317:WBX393320 WLN393317:WLT393320 WVJ393317:WVP393320 B458853:H458856 IX458853:JD458856 ST458853:SZ458856 ACP458853:ACV458856 AML458853:AMR458856 AWH458853:AWN458856 BGD458853:BGJ458856 BPZ458853:BQF458856 BZV458853:CAB458856 CJR458853:CJX458856 CTN458853:CTT458856 DDJ458853:DDP458856 DNF458853:DNL458856 DXB458853:DXH458856 EGX458853:EHD458856 EQT458853:EQZ458856 FAP458853:FAV458856 FKL458853:FKR458856 FUH458853:FUN458856 GED458853:GEJ458856 GNZ458853:GOF458856 GXV458853:GYB458856 HHR458853:HHX458856 HRN458853:HRT458856 IBJ458853:IBP458856 ILF458853:ILL458856 IVB458853:IVH458856 JEX458853:JFD458856 JOT458853:JOZ458856 JYP458853:JYV458856 KIL458853:KIR458856 KSH458853:KSN458856 LCD458853:LCJ458856 LLZ458853:LMF458856 LVV458853:LWB458856 MFR458853:MFX458856 MPN458853:MPT458856 MZJ458853:MZP458856 NJF458853:NJL458856 NTB458853:NTH458856 OCX458853:ODD458856 OMT458853:OMZ458856 OWP458853:OWV458856 PGL458853:PGR458856 PQH458853:PQN458856 QAD458853:QAJ458856 QJZ458853:QKF458856 QTV458853:QUB458856 RDR458853:RDX458856 RNN458853:RNT458856 RXJ458853:RXP458856 SHF458853:SHL458856 SRB458853:SRH458856 TAX458853:TBD458856 TKT458853:TKZ458856 TUP458853:TUV458856 UEL458853:UER458856 UOH458853:UON458856 UYD458853:UYJ458856 VHZ458853:VIF458856 VRV458853:VSB458856 WBR458853:WBX458856 WLN458853:WLT458856 WVJ458853:WVP458856 B524389:H524392 IX524389:JD524392 ST524389:SZ524392 ACP524389:ACV524392 AML524389:AMR524392 AWH524389:AWN524392 BGD524389:BGJ524392 BPZ524389:BQF524392 BZV524389:CAB524392 CJR524389:CJX524392 CTN524389:CTT524392 DDJ524389:DDP524392 DNF524389:DNL524392 DXB524389:DXH524392 EGX524389:EHD524392 EQT524389:EQZ524392 FAP524389:FAV524392 FKL524389:FKR524392 FUH524389:FUN524392 GED524389:GEJ524392 GNZ524389:GOF524392 GXV524389:GYB524392 HHR524389:HHX524392 HRN524389:HRT524392 IBJ524389:IBP524392 ILF524389:ILL524392 IVB524389:IVH524392 JEX524389:JFD524392 JOT524389:JOZ524392 JYP524389:JYV524392 KIL524389:KIR524392 KSH524389:KSN524392 LCD524389:LCJ524392 LLZ524389:LMF524392 LVV524389:LWB524392 MFR524389:MFX524392 MPN524389:MPT524392 MZJ524389:MZP524392 NJF524389:NJL524392 NTB524389:NTH524392 OCX524389:ODD524392 OMT524389:OMZ524392 OWP524389:OWV524392 PGL524389:PGR524392 PQH524389:PQN524392 QAD524389:QAJ524392 QJZ524389:QKF524392 QTV524389:QUB524392 RDR524389:RDX524392 RNN524389:RNT524392 RXJ524389:RXP524392 SHF524389:SHL524392 SRB524389:SRH524392 TAX524389:TBD524392 TKT524389:TKZ524392 TUP524389:TUV524392 UEL524389:UER524392 UOH524389:UON524392 UYD524389:UYJ524392 VHZ524389:VIF524392 VRV524389:VSB524392 WBR524389:WBX524392 WLN524389:WLT524392 WVJ524389:WVP524392 B589925:H589928 IX589925:JD589928 ST589925:SZ589928 ACP589925:ACV589928 AML589925:AMR589928 AWH589925:AWN589928 BGD589925:BGJ589928 BPZ589925:BQF589928 BZV589925:CAB589928 CJR589925:CJX589928 CTN589925:CTT589928 DDJ589925:DDP589928 DNF589925:DNL589928 DXB589925:DXH589928 EGX589925:EHD589928 EQT589925:EQZ589928 FAP589925:FAV589928 FKL589925:FKR589928 FUH589925:FUN589928 GED589925:GEJ589928 GNZ589925:GOF589928 GXV589925:GYB589928 HHR589925:HHX589928 HRN589925:HRT589928 IBJ589925:IBP589928 ILF589925:ILL589928 IVB589925:IVH589928 JEX589925:JFD589928 JOT589925:JOZ589928 JYP589925:JYV589928 KIL589925:KIR589928 KSH589925:KSN589928 LCD589925:LCJ589928 LLZ589925:LMF589928 LVV589925:LWB589928 MFR589925:MFX589928 MPN589925:MPT589928 MZJ589925:MZP589928 NJF589925:NJL589928 NTB589925:NTH589928 OCX589925:ODD589928 OMT589925:OMZ589928 OWP589925:OWV589928 PGL589925:PGR589928 PQH589925:PQN589928 QAD589925:QAJ589928 QJZ589925:QKF589928 QTV589925:QUB589928 RDR589925:RDX589928 RNN589925:RNT589928 RXJ589925:RXP589928 SHF589925:SHL589928 SRB589925:SRH589928 TAX589925:TBD589928 TKT589925:TKZ589928 TUP589925:TUV589928 UEL589925:UER589928 UOH589925:UON589928 UYD589925:UYJ589928 VHZ589925:VIF589928 VRV589925:VSB589928 WBR589925:WBX589928 WLN589925:WLT589928 WVJ589925:WVP589928 B655461:H655464 IX655461:JD655464 ST655461:SZ655464 ACP655461:ACV655464 AML655461:AMR655464 AWH655461:AWN655464 BGD655461:BGJ655464 BPZ655461:BQF655464 BZV655461:CAB655464 CJR655461:CJX655464 CTN655461:CTT655464 DDJ655461:DDP655464 DNF655461:DNL655464 DXB655461:DXH655464 EGX655461:EHD655464 EQT655461:EQZ655464 FAP655461:FAV655464 FKL655461:FKR655464 FUH655461:FUN655464 GED655461:GEJ655464 GNZ655461:GOF655464 GXV655461:GYB655464 HHR655461:HHX655464 HRN655461:HRT655464 IBJ655461:IBP655464 ILF655461:ILL655464 IVB655461:IVH655464 JEX655461:JFD655464 JOT655461:JOZ655464 JYP655461:JYV655464 KIL655461:KIR655464 KSH655461:KSN655464 LCD655461:LCJ655464 LLZ655461:LMF655464 LVV655461:LWB655464 MFR655461:MFX655464 MPN655461:MPT655464 MZJ655461:MZP655464 NJF655461:NJL655464 NTB655461:NTH655464 OCX655461:ODD655464 OMT655461:OMZ655464 OWP655461:OWV655464 PGL655461:PGR655464 PQH655461:PQN655464 QAD655461:QAJ655464 QJZ655461:QKF655464 QTV655461:QUB655464 RDR655461:RDX655464 RNN655461:RNT655464 RXJ655461:RXP655464 SHF655461:SHL655464 SRB655461:SRH655464 TAX655461:TBD655464 TKT655461:TKZ655464 TUP655461:TUV655464 UEL655461:UER655464 UOH655461:UON655464 UYD655461:UYJ655464 VHZ655461:VIF655464 VRV655461:VSB655464 WBR655461:WBX655464 WLN655461:WLT655464 WVJ655461:WVP655464 B720997:H721000 IX720997:JD721000 ST720997:SZ721000 ACP720997:ACV721000 AML720997:AMR721000 AWH720997:AWN721000 BGD720997:BGJ721000 BPZ720997:BQF721000 BZV720997:CAB721000 CJR720997:CJX721000 CTN720997:CTT721000 DDJ720997:DDP721000 DNF720997:DNL721000 DXB720997:DXH721000 EGX720997:EHD721000 EQT720997:EQZ721000 FAP720997:FAV721000 FKL720997:FKR721000 FUH720997:FUN721000 GED720997:GEJ721000 GNZ720997:GOF721000 GXV720997:GYB721000 HHR720997:HHX721000 HRN720997:HRT721000 IBJ720997:IBP721000 ILF720997:ILL721000 IVB720997:IVH721000 JEX720997:JFD721000 JOT720997:JOZ721000 JYP720997:JYV721000 KIL720997:KIR721000 KSH720997:KSN721000 LCD720997:LCJ721000 LLZ720997:LMF721000 LVV720997:LWB721000 MFR720997:MFX721000 MPN720997:MPT721000 MZJ720997:MZP721000 NJF720997:NJL721000 NTB720997:NTH721000 OCX720997:ODD721000 OMT720997:OMZ721000 OWP720997:OWV721000 PGL720997:PGR721000 PQH720997:PQN721000 QAD720997:QAJ721000 QJZ720997:QKF721000 QTV720997:QUB721000 RDR720997:RDX721000 RNN720997:RNT721000 RXJ720997:RXP721000 SHF720997:SHL721000 SRB720997:SRH721000 TAX720997:TBD721000 TKT720997:TKZ721000 TUP720997:TUV721000 UEL720997:UER721000 UOH720997:UON721000 UYD720997:UYJ721000 VHZ720997:VIF721000 VRV720997:VSB721000 WBR720997:WBX721000 WLN720997:WLT721000 WVJ720997:WVP721000 B786533:H786536 IX786533:JD786536 ST786533:SZ786536 ACP786533:ACV786536 AML786533:AMR786536 AWH786533:AWN786536 BGD786533:BGJ786536 BPZ786533:BQF786536 BZV786533:CAB786536 CJR786533:CJX786536 CTN786533:CTT786536 DDJ786533:DDP786536 DNF786533:DNL786536 DXB786533:DXH786536 EGX786533:EHD786536 EQT786533:EQZ786536 FAP786533:FAV786536 FKL786533:FKR786536 FUH786533:FUN786536 GED786533:GEJ786536 GNZ786533:GOF786536 GXV786533:GYB786536 HHR786533:HHX786536 HRN786533:HRT786536 IBJ786533:IBP786536 ILF786533:ILL786536 IVB786533:IVH786536 JEX786533:JFD786536 JOT786533:JOZ786536 JYP786533:JYV786536 KIL786533:KIR786536 KSH786533:KSN786536 LCD786533:LCJ786536 LLZ786533:LMF786536 LVV786533:LWB786536 MFR786533:MFX786536 MPN786533:MPT786536 MZJ786533:MZP786536 NJF786533:NJL786536 NTB786533:NTH786536 OCX786533:ODD786536 OMT786533:OMZ786536 OWP786533:OWV786536 PGL786533:PGR786536 PQH786533:PQN786536 QAD786533:QAJ786536 QJZ786533:QKF786536 QTV786533:QUB786536 RDR786533:RDX786536 RNN786533:RNT786536 RXJ786533:RXP786536 SHF786533:SHL786536 SRB786533:SRH786536 TAX786533:TBD786536 TKT786533:TKZ786536 TUP786533:TUV786536 UEL786533:UER786536 UOH786533:UON786536 UYD786533:UYJ786536 VHZ786533:VIF786536 VRV786533:VSB786536 WBR786533:WBX786536 WLN786533:WLT786536 WVJ786533:WVP786536 B852069:H852072 IX852069:JD852072 ST852069:SZ852072 ACP852069:ACV852072 AML852069:AMR852072 AWH852069:AWN852072 BGD852069:BGJ852072 BPZ852069:BQF852072 BZV852069:CAB852072 CJR852069:CJX852072 CTN852069:CTT852072 DDJ852069:DDP852072 DNF852069:DNL852072 DXB852069:DXH852072 EGX852069:EHD852072 EQT852069:EQZ852072 FAP852069:FAV852072 FKL852069:FKR852072 FUH852069:FUN852072 GED852069:GEJ852072 GNZ852069:GOF852072 GXV852069:GYB852072 HHR852069:HHX852072 HRN852069:HRT852072 IBJ852069:IBP852072 ILF852069:ILL852072 IVB852069:IVH852072 JEX852069:JFD852072 JOT852069:JOZ852072 JYP852069:JYV852072 KIL852069:KIR852072 KSH852069:KSN852072 LCD852069:LCJ852072 LLZ852069:LMF852072 LVV852069:LWB852072 MFR852069:MFX852072 MPN852069:MPT852072 MZJ852069:MZP852072 NJF852069:NJL852072 NTB852069:NTH852072 OCX852069:ODD852072 OMT852069:OMZ852072 OWP852069:OWV852072 PGL852069:PGR852072 PQH852069:PQN852072 QAD852069:QAJ852072 QJZ852069:QKF852072 QTV852069:QUB852072 RDR852069:RDX852072 RNN852069:RNT852072 RXJ852069:RXP852072 SHF852069:SHL852072 SRB852069:SRH852072 TAX852069:TBD852072 TKT852069:TKZ852072 TUP852069:TUV852072 UEL852069:UER852072 UOH852069:UON852072 UYD852069:UYJ852072 VHZ852069:VIF852072 VRV852069:VSB852072 WBR852069:WBX852072 WLN852069:WLT852072 WVJ852069:WVP852072 B917605:H917608 IX917605:JD917608 ST917605:SZ917608 ACP917605:ACV917608 AML917605:AMR917608 AWH917605:AWN917608 BGD917605:BGJ917608 BPZ917605:BQF917608 BZV917605:CAB917608 CJR917605:CJX917608 CTN917605:CTT917608 DDJ917605:DDP917608 DNF917605:DNL917608 DXB917605:DXH917608 EGX917605:EHD917608 EQT917605:EQZ917608 FAP917605:FAV917608 FKL917605:FKR917608 FUH917605:FUN917608 GED917605:GEJ917608 GNZ917605:GOF917608 GXV917605:GYB917608 HHR917605:HHX917608 HRN917605:HRT917608 IBJ917605:IBP917608 ILF917605:ILL917608 IVB917605:IVH917608 JEX917605:JFD917608 JOT917605:JOZ917608 JYP917605:JYV917608 KIL917605:KIR917608 KSH917605:KSN917608 LCD917605:LCJ917608 LLZ917605:LMF917608 LVV917605:LWB917608 MFR917605:MFX917608 MPN917605:MPT917608 MZJ917605:MZP917608 NJF917605:NJL917608 NTB917605:NTH917608 OCX917605:ODD917608 OMT917605:OMZ917608 OWP917605:OWV917608 PGL917605:PGR917608 PQH917605:PQN917608 QAD917605:QAJ917608 QJZ917605:QKF917608 QTV917605:QUB917608 RDR917605:RDX917608 RNN917605:RNT917608 RXJ917605:RXP917608 SHF917605:SHL917608 SRB917605:SRH917608 TAX917605:TBD917608 TKT917605:TKZ917608 TUP917605:TUV917608 UEL917605:UER917608 UOH917605:UON917608 UYD917605:UYJ917608 VHZ917605:VIF917608 VRV917605:VSB917608 WBR917605:WBX917608 WLN917605:WLT917608 WVJ917605:WVP917608 B983141:H983144 IX983141:JD983144 ST983141:SZ983144 ACP983141:ACV983144 AML983141:AMR983144 AWH983141:AWN983144 BGD983141:BGJ983144 BPZ983141:BQF983144 BZV983141:CAB983144 CJR983141:CJX983144 CTN983141:CTT983144 DDJ983141:DDP983144 DNF983141:DNL983144 DXB983141:DXH983144 EGX983141:EHD983144 EQT983141:EQZ983144 FAP983141:FAV983144 FKL983141:FKR983144 FUH983141:FUN983144 GED983141:GEJ983144 GNZ983141:GOF983144 GXV983141:GYB983144 HHR983141:HHX983144 HRN983141:HRT983144 IBJ983141:IBP983144 ILF983141:ILL983144 IVB983141:IVH983144 JEX983141:JFD983144 JOT983141:JOZ983144 JYP983141:JYV983144 KIL983141:KIR983144 KSH983141:KSN983144 LCD983141:LCJ983144 LLZ983141:LMF983144 LVV983141:LWB983144 MFR983141:MFX983144 MPN983141:MPT983144 MZJ983141:MZP983144 NJF983141:NJL983144 NTB983141:NTH983144 OCX983141:ODD983144 OMT983141:OMZ983144 OWP983141:OWV983144 PGL983141:PGR983144 PQH983141:PQN983144 QAD983141:QAJ983144 QJZ983141:QKF983144 QTV983141:QUB983144 RDR983141:RDX983144 RNN983141:RNT983144 RXJ983141:RXP983144 SHF983141:SHL983144 SRB983141:SRH983144 TAX983141:TBD983144 TKT983141:TKZ983144 TUP983141:TUV983144 UEL983141:UER983144 UOH983141:UON983144 UYD983141:UYJ983144 VHZ983141:VIF983144 VRV983141:VSB983144 WBR983141:WBX983144 WLN983141:WLT983144 WVJ983141:WVP983144 C29:E34 IY29:JA34 SU29:SW34 ACQ29:ACS34 AMM29:AMO34 AWI29:AWK34 BGE29:BGG34 BQA29:BQC34 BZW29:BZY34 CJS29:CJU34 CTO29:CTQ34 DDK29:DDM34 DNG29:DNI34 DXC29:DXE34 EGY29:EHA34 EQU29:EQW34 FAQ29:FAS34 FKM29:FKO34 FUI29:FUK34 GEE29:GEG34 GOA29:GOC34 GXW29:GXY34 HHS29:HHU34 HRO29:HRQ34 IBK29:IBM34 ILG29:ILI34 IVC29:IVE34 JEY29:JFA34 JOU29:JOW34 JYQ29:JYS34 KIM29:KIO34 KSI29:KSK34 LCE29:LCG34 LMA29:LMC34 LVW29:LVY34 MFS29:MFU34 MPO29:MPQ34 MZK29:MZM34 NJG29:NJI34 NTC29:NTE34 OCY29:ODA34 OMU29:OMW34 OWQ29:OWS34 PGM29:PGO34 PQI29:PQK34 QAE29:QAG34 QKA29:QKC34 QTW29:QTY34 RDS29:RDU34 RNO29:RNQ34 RXK29:RXM34 SHG29:SHI34 SRC29:SRE34 TAY29:TBA34 TKU29:TKW34 TUQ29:TUS34 UEM29:UEO34 UOI29:UOK34 UYE29:UYG34 VIA29:VIC34 VRW29:VRY34 WBS29:WBU34 WLO29:WLQ34 WVK29:WVM34 C65565:E65570 IY65565:JA65570 SU65565:SW65570 ACQ65565:ACS65570 AMM65565:AMO65570 AWI65565:AWK65570 BGE65565:BGG65570 BQA65565:BQC65570 BZW65565:BZY65570 CJS65565:CJU65570 CTO65565:CTQ65570 DDK65565:DDM65570 DNG65565:DNI65570 DXC65565:DXE65570 EGY65565:EHA65570 EQU65565:EQW65570 FAQ65565:FAS65570 FKM65565:FKO65570 FUI65565:FUK65570 GEE65565:GEG65570 GOA65565:GOC65570 GXW65565:GXY65570 HHS65565:HHU65570 HRO65565:HRQ65570 IBK65565:IBM65570 ILG65565:ILI65570 IVC65565:IVE65570 JEY65565:JFA65570 JOU65565:JOW65570 JYQ65565:JYS65570 KIM65565:KIO65570 KSI65565:KSK65570 LCE65565:LCG65570 LMA65565:LMC65570 LVW65565:LVY65570 MFS65565:MFU65570 MPO65565:MPQ65570 MZK65565:MZM65570 NJG65565:NJI65570 NTC65565:NTE65570 OCY65565:ODA65570 OMU65565:OMW65570 OWQ65565:OWS65570 PGM65565:PGO65570 PQI65565:PQK65570 QAE65565:QAG65570 QKA65565:QKC65570 QTW65565:QTY65570 RDS65565:RDU65570 RNO65565:RNQ65570 RXK65565:RXM65570 SHG65565:SHI65570 SRC65565:SRE65570 TAY65565:TBA65570 TKU65565:TKW65570 TUQ65565:TUS65570 UEM65565:UEO65570 UOI65565:UOK65570 UYE65565:UYG65570 VIA65565:VIC65570 VRW65565:VRY65570 WBS65565:WBU65570 WLO65565:WLQ65570 WVK65565:WVM65570 C131101:E131106 IY131101:JA131106 SU131101:SW131106 ACQ131101:ACS131106 AMM131101:AMO131106 AWI131101:AWK131106 BGE131101:BGG131106 BQA131101:BQC131106 BZW131101:BZY131106 CJS131101:CJU131106 CTO131101:CTQ131106 DDK131101:DDM131106 DNG131101:DNI131106 DXC131101:DXE131106 EGY131101:EHA131106 EQU131101:EQW131106 FAQ131101:FAS131106 FKM131101:FKO131106 FUI131101:FUK131106 GEE131101:GEG131106 GOA131101:GOC131106 GXW131101:GXY131106 HHS131101:HHU131106 HRO131101:HRQ131106 IBK131101:IBM131106 ILG131101:ILI131106 IVC131101:IVE131106 JEY131101:JFA131106 JOU131101:JOW131106 JYQ131101:JYS131106 KIM131101:KIO131106 KSI131101:KSK131106 LCE131101:LCG131106 LMA131101:LMC131106 LVW131101:LVY131106 MFS131101:MFU131106 MPO131101:MPQ131106 MZK131101:MZM131106 NJG131101:NJI131106 NTC131101:NTE131106 OCY131101:ODA131106 OMU131101:OMW131106 OWQ131101:OWS131106 PGM131101:PGO131106 PQI131101:PQK131106 QAE131101:QAG131106 QKA131101:QKC131106 QTW131101:QTY131106 RDS131101:RDU131106 RNO131101:RNQ131106 RXK131101:RXM131106 SHG131101:SHI131106 SRC131101:SRE131106 TAY131101:TBA131106 TKU131101:TKW131106 TUQ131101:TUS131106 UEM131101:UEO131106 UOI131101:UOK131106 UYE131101:UYG131106 VIA131101:VIC131106 VRW131101:VRY131106 WBS131101:WBU131106 WLO131101:WLQ131106 WVK131101:WVM131106 C196637:E196642 IY196637:JA196642 SU196637:SW196642 ACQ196637:ACS196642 AMM196637:AMO196642 AWI196637:AWK196642 BGE196637:BGG196642 BQA196637:BQC196642 BZW196637:BZY196642 CJS196637:CJU196642 CTO196637:CTQ196642 DDK196637:DDM196642 DNG196637:DNI196642 DXC196637:DXE196642 EGY196637:EHA196642 EQU196637:EQW196642 FAQ196637:FAS196642 FKM196637:FKO196642 FUI196637:FUK196642 GEE196637:GEG196642 GOA196637:GOC196642 GXW196637:GXY196642 HHS196637:HHU196642 HRO196637:HRQ196642 IBK196637:IBM196642 ILG196637:ILI196642 IVC196637:IVE196642 JEY196637:JFA196642 JOU196637:JOW196642 JYQ196637:JYS196642 KIM196637:KIO196642 KSI196637:KSK196642 LCE196637:LCG196642 LMA196637:LMC196642 LVW196637:LVY196642 MFS196637:MFU196642 MPO196637:MPQ196642 MZK196637:MZM196642 NJG196637:NJI196642 NTC196637:NTE196642 OCY196637:ODA196642 OMU196637:OMW196642 OWQ196637:OWS196642 PGM196637:PGO196642 PQI196637:PQK196642 QAE196637:QAG196642 QKA196637:QKC196642 QTW196637:QTY196642 RDS196637:RDU196642 RNO196637:RNQ196642 RXK196637:RXM196642 SHG196637:SHI196642 SRC196637:SRE196642 TAY196637:TBA196642 TKU196637:TKW196642 TUQ196637:TUS196642 UEM196637:UEO196642 UOI196637:UOK196642 UYE196637:UYG196642 VIA196637:VIC196642 VRW196637:VRY196642 WBS196637:WBU196642 WLO196637:WLQ196642 WVK196637:WVM196642 C262173:E262178 IY262173:JA262178 SU262173:SW262178 ACQ262173:ACS262178 AMM262173:AMO262178 AWI262173:AWK262178 BGE262173:BGG262178 BQA262173:BQC262178 BZW262173:BZY262178 CJS262173:CJU262178 CTO262173:CTQ262178 DDK262173:DDM262178 DNG262173:DNI262178 DXC262173:DXE262178 EGY262173:EHA262178 EQU262173:EQW262178 FAQ262173:FAS262178 FKM262173:FKO262178 FUI262173:FUK262178 GEE262173:GEG262178 GOA262173:GOC262178 GXW262173:GXY262178 HHS262173:HHU262178 HRO262173:HRQ262178 IBK262173:IBM262178 ILG262173:ILI262178 IVC262173:IVE262178 JEY262173:JFA262178 JOU262173:JOW262178 JYQ262173:JYS262178 KIM262173:KIO262178 KSI262173:KSK262178 LCE262173:LCG262178 LMA262173:LMC262178 LVW262173:LVY262178 MFS262173:MFU262178 MPO262173:MPQ262178 MZK262173:MZM262178 NJG262173:NJI262178 NTC262173:NTE262178 OCY262173:ODA262178 OMU262173:OMW262178 OWQ262173:OWS262178 PGM262173:PGO262178 PQI262173:PQK262178 QAE262173:QAG262178 QKA262173:QKC262178 QTW262173:QTY262178 RDS262173:RDU262178 RNO262173:RNQ262178 RXK262173:RXM262178 SHG262173:SHI262178 SRC262173:SRE262178 TAY262173:TBA262178 TKU262173:TKW262178 TUQ262173:TUS262178 UEM262173:UEO262178 UOI262173:UOK262178 UYE262173:UYG262178 VIA262173:VIC262178 VRW262173:VRY262178 WBS262173:WBU262178 WLO262173:WLQ262178 WVK262173:WVM262178 C327709:E327714 IY327709:JA327714 SU327709:SW327714 ACQ327709:ACS327714 AMM327709:AMO327714 AWI327709:AWK327714 BGE327709:BGG327714 BQA327709:BQC327714 BZW327709:BZY327714 CJS327709:CJU327714 CTO327709:CTQ327714 DDK327709:DDM327714 DNG327709:DNI327714 DXC327709:DXE327714 EGY327709:EHA327714 EQU327709:EQW327714 FAQ327709:FAS327714 FKM327709:FKO327714 FUI327709:FUK327714 GEE327709:GEG327714 GOA327709:GOC327714 GXW327709:GXY327714 HHS327709:HHU327714 HRO327709:HRQ327714 IBK327709:IBM327714 ILG327709:ILI327714 IVC327709:IVE327714 JEY327709:JFA327714 JOU327709:JOW327714 JYQ327709:JYS327714 KIM327709:KIO327714 KSI327709:KSK327714 LCE327709:LCG327714 LMA327709:LMC327714 LVW327709:LVY327714 MFS327709:MFU327714 MPO327709:MPQ327714 MZK327709:MZM327714 NJG327709:NJI327714 NTC327709:NTE327714 OCY327709:ODA327714 OMU327709:OMW327714 OWQ327709:OWS327714 PGM327709:PGO327714 PQI327709:PQK327714 QAE327709:QAG327714 QKA327709:QKC327714 QTW327709:QTY327714 RDS327709:RDU327714 RNO327709:RNQ327714 RXK327709:RXM327714 SHG327709:SHI327714 SRC327709:SRE327714 TAY327709:TBA327714 TKU327709:TKW327714 TUQ327709:TUS327714 UEM327709:UEO327714 UOI327709:UOK327714 UYE327709:UYG327714 VIA327709:VIC327714 VRW327709:VRY327714 WBS327709:WBU327714 WLO327709:WLQ327714 WVK327709:WVM327714 C393245:E393250 IY393245:JA393250 SU393245:SW393250 ACQ393245:ACS393250 AMM393245:AMO393250 AWI393245:AWK393250 BGE393245:BGG393250 BQA393245:BQC393250 BZW393245:BZY393250 CJS393245:CJU393250 CTO393245:CTQ393250 DDK393245:DDM393250 DNG393245:DNI393250 DXC393245:DXE393250 EGY393245:EHA393250 EQU393245:EQW393250 FAQ393245:FAS393250 FKM393245:FKO393250 FUI393245:FUK393250 GEE393245:GEG393250 GOA393245:GOC393250 GXW393245:GXY393250 HHS393245:HHU393250 HRO393245:HRQ393250 IBK393245:IBM393250 ILG393245:ILI393250 IVC393245:IVE393250 JEY393245:JFA393250 JOU393245:JOW393250 JYQ393245:JYS393250 KIM393245:KIO393250 KSI393245:KSK393250 LCE393245:LCG393250 LMA393245:LMC393250 LVW393245:LVY393250 MFS393245:MFU393250 MPO393245:MPQ393250 MZK393245:MZM393250 NJG393245:NJI393250 NTC393245:NTE393250 OCY393245:ODA393250 OMU393245:OMW393250 OWQ393245:OWS393250 PGM393245:PGO393250 PQI393245:PQK393250 QAE393245:QAG393250 QKA393245:QKC393250 QTW393245:QTY393250 RDS393245:RDU393250 RNO393245:RNQ393250 RXK393245:RXM393250 SHG393245:SHI393250 SRC393245:SRE393250 TAY393245:TBA393250 TKU393245:TKW393250 TUQ393245:TUS393250 UEM393245:UEO393250 UOI393245:UOK393250 UYE393245:UYG393250 VIA393245:VIC393250 VRW393245:VRY393250 WBS393245:WBU393250 WLO393245:WLQ393250 WVK393245:WVM393250 C458781:E458786 IY458781:JA458786 SU458781:SW458786 ACQ458781:ACS458786 AMM458781:AMO458786 AWI458781:AWK458786 BGE458781:BGG458786 BQA458781:BQC458786 BZW458781:BZY458786 CJS458781:CJU458786 CTO458781:CTQ458786 DDK458781:DDM458786 DNG458781:DNI458786 DXC458781:DXE458786 EGY458781:EHA458786 EQU458781:EQW458786 FAQ458781:FAS458786 FKM458781:FKO458786 FUI458781:FUK458786 GEE458781:GEG458786 GOA458781:GOC458786 GXW458781:GXY458786 HHS458781:HHU458786 HRO458781:HRQ458786 IBK458781:IBM458786 ILG458781:ILI458786 IVC458781:IVE458786 JEY458781:JFA458786 JOU458781:JOW458786 JYQ458781:JYS458786 KIM458781:KIO458786 KSI458781:KSK458786 LCE458781:LCG458786 LMA458781:LMC458786 LVW458781:LVY458786 MFS458781:MFU458786 MPO458781:MPQ458786 MZK458781:MZM458786 NJG458781:NJI458786 NTC458781:NTE458786 OCY458781:ODA458786 OMU458781:OMW458786 OWQ458781:OWS458786 PGM458781:PGO458786 PQI458781:PQK458786 QAE458781:QAG458786 QKA458781:QKC458786 QTW458781:QTY458786 RDS458781:RDU458786 RNO458781:RNQ458786 RXK458781:RXM458786 SHG458781:SHI458786 SRC458781:SRE458786 TAY458781:TBA458786 TKU458781:TKW458786 TUQ458781:TUS458786 UEM458781:UEO458786 UOI458781:UOK458786 UYE458781:UYG458786 VIA458781:VIC458786 VRW458781:VRY458786 WBS458781:WBU458786 WLO458781:WLQ458786 WVK458781:WVM458786 C524317:E524322 IY524317:JA524322 SU524317:SW524322 ACQ524317:ACS524322 AMM524317:AMO524322 AWI524317:AWK524322 BGE524317:BGG524322 BQA524317:BQC524322 BZW524317:BZY524322 CJS524317:CJU524322 CTO524317:CTQ524322 DDK524317:DDM524322 DNG524317:DNI524322 DXC524317:DXE524322 EGY524317:EHA524322 EQU524317:EQW524322 FAQ524317:FAS524322 FKM524317:FKO524322 FUI524317:FUK524322 GEE524317:GEG524322 GOA524317:GOC524322 GXW524317:GXY524322 HHS524317:HHU524322 HRO524317:HRQ524322 IBK524317:IBM524322 ILG524317:ILI524322 IVC524317:IVE524322 JEY524317:JFA524322 JOU524317:JOW524322 JYQ524317:JYS524322 KIM524317:KIO524322 KSI524317:KSK524322 LCE524317:LCG524322 LMA524317:LMC524322 LVW524317:LVY524322 MFS524317:MFU524322 MPO524317:MPQ524322 MZK524317:MZM524322 NJG524317:NJI524322 NTC524317:NTE524322 OCY524317:ODA524322 OMU524317:OMW524322 OWQ524317:OWS524322 PGM524317:PGO524322 PQI524317:PQK524322 QAE524317:QAG524322 QKA524317:QKC524322 QTW524317:QTY524322 RDS524317:RDU524322 RNO524317:RNQ524322 RXK524317:RXM524322 SHG524317:SHI524322 SRC524317:SRE524322 TAY524317:TBA524322 TKU524317:TKW524322 TUQ524317:TUS524322 UEM524317:UEO524322 UOI524317:UOK524322 UYE524317:UYG524322 VIA524317:VIC524322 VRW524317:VRY524322 WBS524317:WBU524322 WLO524317:WLQ524322 WVK524317:WVM524322 C589853:E589858 IY589853:JA589858 SU589853:SW589858 ACQ589853:ACS589858 AMM589853:AMO589858 AWI589853:AWK589858 BGE589853:BGG589858 BQA589853:BQC589858 BZW589853:BZY589858 CJS589853:CJU589858 CTO589853:CTQ589858 DDK589853:DDM589858 DNG589853:DNI589858 DXC589853:DXE589858 EGY589853:EHA589858 EQU589853:EQW589858 FAQ589853:FAS589858 FKM589853:FKO589858 FUI589853:FUK589858 GEE589853:GEG589858 GOA589853:GOC589858 GXW589853:GXY589858 HHS589853:HHU589858 HRO589853:HRQ589858 IBK589853:IBM589858 ILG589853:ILI589858 IVC589853:IVE589858 JEY589853:JFA589858 JOU589853:JOW589858 JYQ589853:JYS589858 KIM589853:KIO589858 KSI589853:KSK589858 LCE589853:LCG589858 LMA589853:LMC589858 LVW589853:LVY589858 MFS589853:MFU589858 MPO589853:MPQ589858 MZK589853:MZM589858 NJG589853:NJI589858 NTC589853:NTE589858 OCY589853:ODA589858 OMU589853:OMW589858 OWQ589853:OWS589858 PGM589853:PGO589858 PQI589853:PQK589858 QAE589853:QAG589858 QKA589853:QKC589858 QTW589853:QTY589858 RDS589853:RDU589858 RNO589853:RNQ589858 RXK589853:RXM589858 SHG589853:SHI589858 SRC589853:SRE589858 TAY589853:TBA589858 TKU589853:TKW589858 TUQ589853:TUS589858 UEM589853:UEO589858 UOI589853:UOK589858 UYE589853:UYG589858 VIA589853:VIC589858 VRW589853:VRY589858 WBS589853:WBU589858 WLO589853:WLQ589858 WVK589853:WVM589858 C655389:E655394 IY655389:JA655394 SU655389:SW655394 ACQ655389:ACS655394 AMM655389:AMO655394 AWI655389:AWK655394 BGE655389:BGG655394 BQA655389:BQC655394 BZW655389:BZY655394 CJS655389:CJU655394 CTO655389:CTQ655394 DDK655389:DDM655394 DNG655389:DNI655394 DXC655389:DXE655394 EGY655389:EHA655394 EQU655389:EQW655394 FAQ655389:FAS655394 FKM655389:FKO655394 FUI655389:FUK655394 GEE655389:GEG655394 GOA655389:GOC655394 GXW655389:GXY655394 HHS655389:HHU655394 HRO655389:HRQ655394 IBK655389:IBM655394 ILG655389:ILI655394 IVC655389:IVE655394 JEY655389:JFA655394 JOU655389:JOW655394 JYQ655389:JYS655394 KIM655389:KIO655394 KSI655389:KSK655394 LCE655389:LCG655394 LMA655389:LMC655394 LVW655389:LVY655394 MFS655389:MFU655394 MPO655389:MPQ655394 MZK655389:MZM655394 NJG655389:NJI655394 NTC655389:NTE655394 OCY655389:ODA655394 OMU655389:OMW655394 OWQ655389:OWS655394 PGM655389:PGO655394 PQI655389:PQK655394 QAE655389:QAG655394 QKA655389:QKC655394 QTW655389:QTY655394 RDS655389:RDU655394 RNO655389:RNQ655394 RXK655389:RXM655394 SHG655389:SHI655394 SRC655389:SRE655394 TAY655389:TBA655394 TKU655389:TKW655394 TUQ655389:TUS655394 UEM655389:UEO655394 UOI655389:UOK655394 UYE655389:UYG655394 VIA655389:VIC655394 VRW655389:VRY655394 WBS655389:WBU655394 WLO655389:WLQ655394 WVK655389:WVM655394 C720925:E720930 IY720925:JA720930 SU720925:SW720930 ACQ720925:ACS720930 AMM720925:AMO720930 AWI720925:AWK720930 BGE720925:BGG720930 BQA720925:BQC720930 BZW720925:BZY720930 CJS720925:CJU720930 CTO720925:CTQ720930 DDK720925:DDM720930 DNG720925:DNI720930 DXC720925:DXE720930 EGY720925:EHA720930 EQU720925:EQW720930 FAQ720925:FAS720930 FKM720925:FKO720930 FUI720925:FUK720930 GEE720925:GEG720930 GOA720925:GOC720930 GXW720925:GXY720930 HHS720925:HHU720930 HRO720925:HRQ720930 IBK720925:IBM720930 ILG720925:ILI720930 IVC720925:IVE720930 JEY720925:JFA720930 JOU720925:JOW720930 JYQ720925:JYS720930 KIM720925:KIO720930 KSI720925:KSK720930 LCE720925:LCG720930 LMA720925:LMC720930 LVW720925:LVY720930 MFS720925:MFU720930 MPO720925:MPQ720930 MZK720925:MZM720930 NJG720925:NJI720930 NTC720925:NTE720930 OCY720925:ODA720930 OMU720925:OMW720930 OWQ720925:OWS720930 PGM720925:PGO720930 PQI720925:PQK720930 QAE720925:QAG720930 QKA720925:QKC720930 QTW720925:QTY720930 RDS720925:RDU720930 RNO720925:RNQ720930 RXK720925:RXM720930 SHG720925:SHI720930 SRC720925:SRE720930 TAY720925:TBA720930 TKU720925:TKW720930 TUQ720925:TUS720930 UEM720925:UEO720930 UOI720925:UOK720930 UYE720925:UYG720930 VIA720925:VIC720930 VRW720925:VRY720930 WBS720925:WBU720930 WLO720925:WLQ720930 WVK720925:WVM720930 C786461:E786466 IY786461:JA786466 SU786461:SW786466 ACQ786461:ACS786466 AMM786461:AMO786466 AWI786461:AWK786466 BGE786461:BGG786466 BQA786461:BQC786466 BZW786461:BZY786466 CJS786461:CJU786466 CTO786461:CTQ786466 DDK786461:DDM786466 DNG786461:DNI786466 DXC786461:DXE786466 EGY786461:EHA786466 EQU786461:EQW786466 FAQ786461:FAS786466 FKM786461:FKO786466 FUI786461:FUK786466 GEE786461:GEG786466 GOA786461:GOC786466 GXW786461:GXY786466 HHS786461:HHU786466 HRO786461:HRQ786466 IBK786461:IBM786466 ILG786461:ILI786466 IVC786461:IVE786466 JEY786461:JFA786466 JOU786461:JOW786466 JYQ786461:JYS786466 KIM786461:KIO786466 KSI786461:KSK786466 LCE786461:LCG786466 LMA786461:LMC786466 LVW786461:LVY786466 MFS786461:MFU786466 MPO786461:MPQ786466 MZK786461:MZM786466 NJG786461:NJI786466 NTC786461:NTE786466 OCY786461:ODA786466 OMU786461:OMW786466 OWQ786461:OWS786466 PGM786461:PGO786466 PQI786461:PQK786466 QAE786461:QAG786466 QKA786461:QKC786466 QTW786461:QTY786466 RDS786461:RDU786466 RNO786461:RNQ786466 RXK786461:RXM786466 SHG786461:SHI786466 SRC786461:SRE786466 TAY786461:TBA786466 TKU786461:TKW786466 TUQ786461:TUS786466 UEM786461:UEO786466 UOI786461:UOK786466 UYE786461:UYG786466 VIA786461:VIC786466 VRW786461:VRY786466 WBS786461:WBU786466 WLO786461:WLQ786466 WVK786461:WVM786466 C851997:E852002 IY851997:JA852002 SU851997:SW852002 ACQ851997:ACS852002 AMM851997:AMO852002 AWI851997:AWK852002 BGE851997:BGG852002 BQA851997:BQC852002 BZW851997:BZY852002 CJS851997:CJU852002 CTO851997:CTQ852002 DDK851997:DDM852002 DNG851997:DNI852002 DXC851997:DXE852002 EGY851997:EHA852002 EQU851997:EQW852002 FAQ851997:FAS852002 FKM851997:FKO852002 FUI851997:FUK852002 GEE851997:GEG852002 GOA851997:GOC852002 GXW851997:GXY852002 HHS851997:HHU852002 HRO851997:HRQ852002 IBK851997:IBM852002 ILG851997:ILI852002 IVC851997:IVE852002 JEY851997:JFA852002 JOU851997:JOW852002 JYQ851997:JYS852002 KIM851997:KIO852002 KSI851997:KSK852002 LCE851997:LCG852002 LMA851997:LMC852002 LVW851997:LVY852002 MFS851997:MFU852002 MPO851997:MPQ852002 MZK851997:MZM852002 NJG851997:NJI852002 NTC851997:NTE852002 OCY851997:ODA852002 OMU851997:OMW852002 OWQ851997:OWS852002 PGM851997:PGO852002 PQI851997:PQK852002 QAE851997:QAG852002 QKA851997:QKC852002 QTW851997:QTY852002 RDS851997:RDU852002 RNO851997:RNQ852002 RXK851997:RXM852002 SHG851997:SHI852002 SRC851997:SRE852002 TAY851997:TBA852002 TKU851997:TKW852002 TUQ851997:TUS852002 UEM851997:UEO852002 UOI851997:UOK852002 UYE851997:UYG852002 VIA851997:VIC852002 VRW851997:VRY852002 WBS851997:WBU852002 WLO851997:WLQ852002 WVK851997:WVM852002 C917533:E917538 IY917533:JA917538 SU917533:SW917538 ACQ917533:ACS917538 AMM917533:AMO917538 AWI917533:AWK917538 BGE917533:BGG917538 BQA917533:BQC917538 BZW917533:BZY917538 CJS917533:CJU917538 CTO917533:CTQ917538 DDK917533:DDM917538 DNG917533:DNI917538 DXC917533:DXE917538 EGY917533:EHA917538 EQU917533:EQW917538 FAQ917533:FAS917538 FKM917533:FKO917538 FUI917533:FUK917538 GEE917533:GEG917538 GOA917533:GOC917538 GXW917533:GXY917538 HHS917533:HHU917538 HRO917533:HRQ917538 IBK917533:IBM917538 ILG917533:ILI917538 IVC917533:IVE917538 JEY917533:JFA917538 JOU917533:JOW917538 JYQ917533:JYS917538 KIM917533:KIO917538 KSI917533:KSK917538 LCE917533:LCG917538 LMA917533:LMC917538 LVW917533:LVY917538 MFS917533:MFU917538 MPO917533:MPQ917538 MZK917533:MZM917538 NJG917533:NJI917538 NTC917533:NTE917538 OCY917533:ODA917538 OMU917533:OMW917538 OWQ917533:OWS917538 PGM917533:PGO917538 PQI917533:PQK917538 QAE917533:QAG917538 QKA917533:QKC917538 QTW917533:QTY917538 RDS917533:RDU917538 RNO917533:RNQ917538 RXK917533:RXM917538 SHG917533:SHI917538 SRC917533:SRE917538 TAY917533:TBA917538 TKU917533:TKW917538 TUQ917533:TUS917538 UEM917533:UEO917538 UOI917533:UOK917538 UYE917533:UYG917538 VIA917533:VIC917538 VRW917533:VRY917538 WBS917533:WBU917538 WLO917533:WLQ917538 WVK917533:WVM917538 C983069:E983074 IY983069:JA983074 SU983069:SW983074 ACQ983069:ACS983074 AMM983069:AMO983074 AWI983069:AWK983074 BGE983069:BGG983074 BQA983069:BQC983074 BZW983069:BZY983074 CJS983069:CJU983074 CTO983069:CTQ983074 DDK983069:DDM983074 DNG983069:DNI983074 DXC983069:DXE983074 EGY983069:EHA983074 EQU983069:EQW983074 FAQ983069:FAS983074 FKM983069:FKO983074 FUI983069:FUK983074 GEE983069:GEG983074 GOA983069:GOC983074 GXW983069:GXY983074 HHS983069:HHU983074 HRO983069:HRQ983074 IBK983069:IBM983074 ILG983069:ILI983074 IVC983069:IVE983074 JEY983069:JFA983074 JOU983069:JOW983074 JYQ983069:JYS983074 KIM983069:KIO983074 KSI983069:KSK983074 LCE983069:LCG983074 LMA983069:LMC983074 LVW983069:LVY983074 MFS983069:MFU983074 MPO983069:MPQ983074 MZK983069:MZM983074 NJG983069:NJI983074 NTC983069:NTE983074 OCY983069:ODA983074 OMU983069:OMW983074 OWQ983069:OWS983074 PGM983069:PGO983074 PQI983069:PQK983074 QAE983069:QAG983074 QKA983069:QKC983074 QTW983069:QTY983074 RDS983069:RDU983074 RNO983069:RNQ983074 RXK983069:RXM983074 SHG983069:SHI983074 SRC983069:SRE983074 TAY983069:TBA983074 TKU983069:TKW983074 TUQ983069:TUS983074 UEM983069:UEO983074 UOI983069:UOK983074 UYE983069:UYG983074 VIA983069:VIC983074 VRW983069:VRY983074 WBS983069:WBU983074 WLO983069:WLQ983074 WVK983069:WVM983074 C39:W48 IY39:JS48 SU39:TO48 ACQ39:ADK48 AMM39:ANG48 AWI39:AXC48 BGE39:BGY48 BQA39:BQU48 BZW39:CAQ48 CJS39:CKM48 CTO39:CUI48 DDK39:DEE48 DNG39:DOA48 DXC39:DXW48 EGY39:EHS48 EQU39:ERO48 FAQ39:FBK48 FKM39:FLG48 FUI39:FVC48 GEE39:GEY48 GOA39:GOU48 GXW39:GYQ48 HHS39:HIM48 HRO39:HSI48 IBK39:ICE48 ILG39:IMA48 IVC39:IVW48 JEY39:JFS48 JOU39:JPO48 JYQ39:JZK48 KIM39:KJG48 KSI39:KTC48 LCE39:LCY48 LMA39:LMU48 LVW39:LWQ48 MFS39:MGM48 MPO39:MQI48 MZK39:NAE48 NJG39:NKA48 NTC39:NTW48 OCY39:ODS48 OMU39:ONO48 OWQ39:OXK48 PGM39:PHG48 PQI39:PRC48 QAE39:QAY48 QKA39:QKU48 QTW39:QUQ48 RDS39:REM48 RNO39:ROI48 RXK39:RYE48 SHG39:SIA48 SRC39:SRW48 TAY39:TBS48 TKU39:TLO48 TUQ39:TVK48 UEM39:UFG48 UOI39:UPC48 UYE39:UYY48 VIA39:VIU48 VRW39:VSQ48 WBS39:WCM48 WLO39:WMI48 WVK39:WWE48 C65575:W65584 IY65575:JS65584 SU65575:TO65584 ACQ65575:ADK65584 AMM65575:ANG65584 AWI65575:AXC65584 BGE65575:BGY65584 BQA65575:BQU65584 BZW65575:CAQ65584 CJS65575:CKM65584 CTO65575:CUI65584 DDK65575:DEE65584 DNG65575:DOA65584 DXC65575:DXW65584 EGY65575:EHS65584 EQU65575:ERO65584 FAQ65575:FBK65584 FKM65575:FLG65584 FUI65575:FVC65584 GEE65575:GEY65584 GOA65575:GOU65584 GXW65575:GYQ65584 HHS65575:HIM65584 HRO65575:HSI65584 IBK65575:ICE65584 ILG65575:IMA65584 IVC65575:IVW65584 JEY65575:JFS65584 JOU65575:JPO65584 JYQ65575:JZK65584 KIM65575:KJG65584 KSI65575:KTC65584 LCE65575:LCY65584 LMA65575:LMU65584 LVW65575:LWQ65584 MFS65575:MGM65584 MPO65575:MQI65584 MZK65575:NAE65584 NJG65575:NKA65584 NTC65575:NTW65584 OCY65575:ODS65584 OMU65575:ONO65584 OWQ65575:OXK65584 PGM65575:PHG65584 PQI65575:PRC65584 QAE65575:QAY65584 QKA65575:QKU65584 QTW65575:QUQ65584 RDS65575:REM65584 RNO65575:ROI65584 RXK65575:RYE65584 SHG65575:SIA65584 SRC65575:SRW65584 TAY65575:TBS65584 TKU65575:TLO65584 TUQ65575:TVK65584 UEM65575:UFG65584 UOI65575:UPC65584 UYE65575:UYY65584 VIA65575:VIU65584 VRW65575:VSQ65584 WBS65575:WCM65584 WLO65575:WMI65584 WVK65575:WWE65584 C131111:W131120 IY131111:JS131120 SU131111:TO131120 ACQ131111:ADK131120 AMM131111:ANG131120 AWI131111:AXC131120 BGE131111:BGY131120 BQA131111:BQU131120 BZW131111:CAQ131120 CJS131111:CKM131120 CTO131111:CUI131120 DDK131111:DEE131120 DNG131111:DOA131120 DXC131111:DXW131120 EGY131111:EHS131120 EQU131111:ERO131120 FAQ131111:FBK131120 FKM131111:FLG131120 FUI131111:FVC131120 GEE131111:GEY131120 GOA131111:GOU131120 GXW131111:GYQ131120 HHS131111:HIM131120 HRO131111:HSI131120 IBK131111:ICE131120 ILG131111:IMA131120 IVC131111:IVW131120 JEY131111:JFS131120 JOU131111:JPO131120 JYQ131111:JZK131120 KIM131111:KJG131120 KSI131111:KTC131120 LCE131111:LCY131120 LMA131111:LMU131120 LVW131111:LWQ131120 MFS131111:MGM131120 MPO131111:MQI131120 MZK131111:NAE131120 NJG131111:NKA131120 NTC131111:NTW131120 OCY131111:ODS131120 OMU131111:ONO131120 OWQ131111:OXK131120 PGM131111:PHG131120 PQI131111:PRC131120 QAE131111:QAY131120 QKA131111:QKU131120 QTW131111:QUQ131120 RDS131111:REM131120 RNO131111:ROI131120 RXK131111:RYE131120 SHG131111:SIA131120 SRC131111:SRW131120 TAY131111:TBS131120 TKU131111:TLO131120 TUQ131111:TVK131120 UEM131111:UFG131120 UOI131111:UPC131120 UYE131111:UYY131120 VIA131111:VIU131120 VRW131111:VSQ131120 WBS131111:WCM131120 WLO131111:WMI131120 WVK131111:WWE131120 C196647:W196656 IY196647:JS196656 SU196647:TO196656 ACQ196647:ADK196656 AMM196647:ANG196656 AWI196647:AXC196656 BGE196647:BGY196656 BQA196647:BQU196656 BZW196647:CAQ196656 CJS196647:CKM196656 CTO196647:CUI196656 DDK196647:DEE196656 DNG196647:DOA196656 DXC196647:DXW196656 EGY196647:EHS196656 EQU196647:ERO196656 FAQ196647:FBK196656 FKM196647:FLG196656 FUI196647:FVC196656 GEE196647:GEY196656 GOA196647:GOU196656 GXW196647:GYQ196656 HHS196647:HIM196656 HRO196647:HSI196656 IBK196647:ICE196656 ILG196647:IMA196656 IVC196647:IVW196656 JEY196647:JFS196656 JOU196647:JPO196656 JYQ196647:JZK196656 KIM196647:KJG196656 KSI196647:KTC196656 LCE196647:LCY196656 LMA196647:LMU196656 LVW196647:LWQ196656 MFS196647:MGM196656 MPO196647:MQI196656 MZK196647:NAE196656 NJG196647:NKA196656 NTC196647:NTW196656 OCY196647:ODS196656 OMU196647:ONO196656 OWQ196647:OXK196656 PGM196647:PHG196656 PQI196647:PRC196656 QAE196647:QAY196656 QKA196647:QKU196656 QTW196647:QUQ196656 RDS196647:REM196656 RNO196647:ROI196656 RXK196647:RYE196656 SHG196647:SIA196656 SRC196647:SRW196656 TAY196647:TBS196656 TKU196647:TLO196656 TUQ196647:TVK196656 UEM196647:UFG196656 UOI196647:UPC196656 UYE196647:UYY196656 VIA196647:VIU196656 VRW196647:VSQ196656 WBS196647:WCM196656 WLO196647:WMI196656 WVK196647:WWE196656 C262183:W262192 IY262183:JS262192 SU262183:TO262192 ACQ262183:ADK262192 AMM262183:ANG262192 AWI262183:AXC262192 BGE262183:BGY262192 BQA262183:BQU262192 BZW262183:CAQ262192 CJS262183:CKM262192 CTO262183:CUI262192 DDK262183:DEE262192 DNG262183:DOA262192 DXC262183:DXW262192 EGY262183:EHS262192 EQU262183:ERO262192 FAQ262183:FBK262192 FKM262183:FLG262192 FUI262183:FVC262192 GEE262183:GEY262192 GOA262183:GOU262192 GXW262183:GYQ262192 HHS262183:HIM262192 HRO262183:HSI262192 IBK262183:ICE262192 ILG262183:IMA262192 IVC262183:IVW262192 JEY262183:JFS262192 JOU262183:JPO262192 JYQ262183:JZK262192 KIM262183:KJG262192 KSI262183:KTC262192 LCE262183:LCY262192 LMA262183:LMU262192 LVW262183:LWQ262192 MFS262183:MGM262192 MPO262183:MQI262192 MZK262183:NAE262192 NJG262183:NKA262192 NTC262183:NTW262192 OCY262183:ODS262192 OMU262183:ONO262192 OWQ262183:OXK262192 PGM262183:PHG262192 PQI262183:PRC262192 QAE262183:QAY262192 QKA262183:QKU262192 QTW262183:QUQ262192 RDS262183:REM262192 RNO262183:ROI262192 RXK262183:RYE262192 SHG262183:SIA262192 SRC262183:SRW262192 TAY262183:TBS262192 TKU262183:TLO262192 TUQ262183:TVK262192 UEM262183:UFG262192 UOI262183:UPC262192 UYE262183:UYY262192 VIA262183:VIU262192 VRW262183:VSQ262192 WBS262183:WCM262192 WLO262183:WMI262192 WVK262183:WWE262192 C327719:W327728 IY327719:JS327728 SU327719:TO327728 ACQ327719:ADK327728 AMM327719:ANG327728 AWI327719:AXC327728 BGE327719:BGY327728 BQA327719:BQU327728 BZW327719:CAQ327728 CJS327719:CKM327728 CTO327719:CUI327728 DDK327719:DEE327728 DNG327719:DOA327728 DXC327719:DXW327728 EGY327719:EHS327728 EQU327719:ERO327728 FAQ327719:FBK327728 FKM327719:FLG327728 FUI327719:FVC327728 GEE327719:GEY327728 GOA327719:GOU327728 GXW327719:GYQ327728 HHS327719:HIM327728 HRO327719:HSI327728 IBK327719:ICE327728 ILG327719:IMA327728 IVC327719:IVW327728 JEY327719:JFS327728 JOU327719:JPO327728 JYQ327719:JZK327728 KIM327719:KJG327728 KSI327719:KTC327728 LCE327719:LCY327728 LMA327719:LMU327728 LVW327719:LWQ327728 MFS327719:MGM327728 MPO327719:MQI327728 MZK327719:NAE327728 NJG327719:NKA327728 NTC327719:NTW327728 OCY327719:ODS327728 OMU327719:ONO327728 OWQ327719:OXK327728 PGM327719:PHG327728 PQI327719:PRC327728 QAE327719:QAY327728 QKA327719:QKU327728 QTW327719:QUQ327728 RDS327719:REM327728 RNO327719:ROI327728 RXK327719:RYE327728 SHG327719:SIA327728 SRC327719:SRW327728 TAY327719:TBS327728 TKU327719:TLO327728 TUQ327719:TVK327728 UEM327719:UFG327728 UOI327719:UPC327728 UYE327719:UYY327728 VIA327719:VIU327728 VRW327719:VSQ327728 WBS327719:WCM327728 WLO327719:WMI327728 WVK327719:WWE327728 C393255:W393264 IY393255:JS393264 SU393255:TO393264 ACQ393255:ADK393264 AMM393255:ANG393264 AWI393255:AXC393264 BGE393255:BGY393264 BQA393255:BQU393264 BZW393255:CAQ393264 CJS393255:CKM393264 CTO393255:CUI393264 DDK393255:DEE393264 DNG393255:DOA393264 DXC393255:DXW393264 EGY393255:EHS393264 EQU393255:ERO393264 FAQ393255:FBK393264 FKM393255:FLG393264 FUI393255:FVC393264 GEE393255:GEY393264 GOA393255:GOU393264 GXW393255:GYQ393264 HHS393255:HIM393264 HRO393255:HSI393264 IBK393255:ICE393264 ILG393255:IMA393264 IVC393255:IVW393264 JEY393255:JFS393264 JOU393255:JPO393264 JYQ393255:JZK393264 KIM393255:KJG393264 KSI393255:KTC393264 LCE393255:LCY393264 LMA393255:LMU393264 LVW393255:LWQ393264 MFS393255:MGM393264 MPO393255:MQI393264 MZK393255:NAE393264 NJG393255:NKA393264 NTC393255:NTW393264 OCY393255:ODS393264 OMU393255:ONO393264 OWQ393255:OXK393264 PGM393255:PHG393264 PQI393255:PRC393264 QAE393255:QAY393264 QKA393255:QKU393264 QTW393255:QUQ393264 RDS393255:REM393264 RNO393255:ROI393264 RXK393255:RYE393264 SHG393255:SIA393264 SRC393255:SRW393264 TAY393255:TBS393264 TKU393255:TLO393264 TUQ393255:TVK393264 UEM393255:UFG393264 UOI393255:UPC393264 UYE393255:UYY393264 VIA393255:VIU393264 VRW393255:VSQ393264 WBS393255:WCM393264 WLO393255:WMI393264 WVK393255:WWE393264 C458791:W458800 IY458791:JS458800 SU458791:TO458800 ACQ458791:ADK458800 AMM458791:ANG458800 AWI458791:AXC458800 BGE458791:BGY458800 BQA458791:BQU458800 BZW458791:CAQ458800 CJS458791:CKM458800 CTO458791:CUI458800 DDK458791:DEE458800 DNG458791:DOA458800 DXC458791:DXW458800 EGY458791:EHS458800 EQU458791:ERO458800 FAQ458791:FBK458800 FKM458791:FLG458800 FUI458791:FVC458800 GEE458791:GEY458800 GOA458791:GOU458800 GXW458791:GYQ458800 HHS458791:HIM458800 HRO458791:HSI458800 IBK458791:ICE458800 ILG458791:IMA458800 IVC458791:IVW458800 JEY458791:JFS458800 JOU458791:JPO458800 JYQ458791:JZK458800 KIM458791:KJG458800 KSI458791:KTC458800 LCE458791:LCY458800 LMA458791:LMU458800 LVW458791:LWQ458800 MFS458791:MGM458800 MPO458791:MQI458800 MZK458791:NAE458800 NJG458791:NKA458800 NTC458791:NTW458800 OCY458791:ODS458800 OMU458791:ONO458800 OWQ458791:OXK458800 PGM458791:PHG458800 PQI458791:PRC458800 QAE458791:QAY458800 QKA458791:QKU458800 QTW458791:QUQ458800 RDS458791:REM458800 RNO458791:ROI458800 RXK458791:RYE458800 SHG458791:SIA458800 SRC458791:SRW458800 TAY458791:TBS458800 TKU458791:TLO458800 TUQ458791:TVK458800 UEM458791:UFG458800 UOI458791:UPC458800 UYE458791:UYY458800 VIA458791:VIU458800 VRW458791:VSQ458800 WBS458791:WCM458800 WLO458791:WMI458800 WVK458791:WWE458800 C524327:W524336 IY524327:JS524336 SU524327:TO524336 ACQ524327:ADK524336 AMM524327:ANG524336 AWI524327:AXC524336 BGE524327:BGY524336 BQA524327:BQU524336 BZW524327:CAQ524336 CJS524327:CKM524336 CTO524327:CUI524336 DDK524327:DEE524336 DNG524327:DOA524336 DXC524327:DXW524336 EGY524327:EHS524336 EQU524327:ERO524336 FAQ524327:FBK524336 FKM524327:FLG524336 FUI524327:FVC524336 GEE524327:GEY524336 GOA524327:GOU524336 GXW524327:GYQ524336 HHS524327:HIM524336 HRO524327:HSI524336 IBK524327:ICE524336 ILG524327:IMA524336 IVC524327:IVW524336 JEY524327:JFS524336 JOU524327:JPO524336 JYQ524327:JZK524336 KIM524327:KJG524336 KSI524327:KTC524336 LCE524327:LCY524336 LMA524327:LMU524336 LVW524327:LWQ524336 MFS524327:MGM524336 MPO524327:MQI524336 MZK524327:NAE524336 NJG524327:NKA524336 NTC524327:NTW524336 OCY524327:ODS524336 OMU524327:ONO524336 OWQ524327:OXK524336 PGM524327:PHG524336 PQI524327:PRC524336 QAE524327:QAY524336 QKA524327:QKU524336 QTW524327:QUQ524336 RDS524327:REM524336 RNO524327:ROI524336 RXK524327:RYE524336 SHG524327:SIA524336 SRC524327:SRW524336 TAY524327:TBS524336 TKU524327:TLO524336 TUQ524327:TVK524336 UEM524327:UFG524336 UOI524327:UPC524336 UYE524327:UYY524336 VIA524327:VIU524336 VRW524327:VSQ524336 WBS524327:WCM524336 WLO524327:WMI524336 WVK524327:WWE524336 C589863:W589872 IY589863:JS589872 SU589863:TO589872 ACQ589863:ADK589872 AMM589863:ANG589872 AWI589863:AXC589872 BGE589863:BGY589872 BQA589863:BQU589872 BZW589863:CAQ589872 CJS589863:CKM589872 CTO589863:CUI589872 DDK589863:DEE589872 DNG589863:DOA589872 DXC589863:DXW589872 EGY589863:EHS589872 EQU589863:ERO589872 FAQ589863:FBK589872 FKM589863:FLG589872 FUI589863:FVC589872 GEE589863:GEY589872 GOA589863:GOU589872 GXW589863:GYQ589872 HHS589863:HIM589872 HRO589863:HSI589872 IBK589863:ICE589872 ILG589863:IMA589872 IVC589863:IVW589872 JEY589863:JFS589872 JOU589863:JPO589872 JYQ589863:JZK589872 KIM589863:KJG589872 KSI589863:KTC589872 LCE589863:LCY589872 LMA589863:LMU589872 LVW589863:LWQ589872 MFS589863:MGM589872 MPO589863:MQI589872 MZK589863:NAE589872 NJG589863:NKA589872 NTC589863:NTW589872 OCY589863:ODS589872 OMU589863:ONO589872 OWQ589863:OXK589872 PGM589863:PHG589872 PQI589863:PRC589872 QAE589863:QAY589872 QKA589863:QKU589872 QTW589863:QUQ589872 RDS589863:REM589872 RNO589863:ROI589872 RXK589863:RYE589872 SHG589863:SIA589872 SRC589863:SRW589872 TAY589863:TBS589872 TKU589863:TLO589872 TUQ589863:TVK589872 UEM589863:UFG589872 UOI589863:UPC589872 UYE589863:UYY589872 VIA589863:VIU589872 VRW589863:VSQ589872 WBS589863:WCM589872 WLO589863:WMI589872 WVK589863:WWE589872 C655399:W655408 IY655399:JS655408 SU655399:TO655408 ACQ655399:ADK655408 AMM655399:ANG655408 AWI655399:AXC655408 BGE655399:BGY655408 BQA655399:BQU655408 BZW655399:CAQ655408 CJS655399:CKM655408 CTO655399:CUI655408 DDK655399:DEE655408 DNG655399:DOA655408 DXC655399:DXW655408 EGY655399:EHS655408 EQU655399:ERO655408 FAQ655399:FBK655408 FKM655399:FLG655408 FUI655399:FVC655408 GEE655399:GEY655408 GOA655399:GOU655408 GXW655399:GYQ655408 HHS655399:HIM655408 HRO655399:HSI655408 IBK655399:ICE655408 ILG655399:IMA655408 IVC655399:IVW655408 JEY655399:JFS655408 JOU655399:JPO655408 JYQ655399:JZK655408 KIM655399:KJG655408 KSI655399:KTC655408 LCE655399:LCY655408 LMA655399:LMU655408 LVW655399:LWQ655408 MFS655399:MGM655408 MPO655399:MQI655408 MZK655399:NAE655408 NJG655399:NKA655408 NTC655399:NTW655408 OCY655399:ODS655408 OMU655399:ONO655408 OWQ655399:OXK655408 PGM655399:PHG655408 PQI655399:PRC655408 QAE655399:QAY655408 QKA655399:QKU655408 QTW655399:QUQ655408 RDS655399:REM655408 RNO655399:ROI655408 RXK655399:RYE655408 SHG655399:SIA655408 SRC655399:SRW655408 TAY655399:TBS655408 TKU655399:TLO655408 TUQ655399:TVK655408 UEM655399:UFG655408 UOI655399:UPC655408 UYE655399:UYY655408 VIA655399:VIU655408 VRW655399:VSQ655408 WBS655399:WCM655408 WLO655399:WMI655408 WVK655399:WWE655408 C720935:W720944 IY720935:JS720944 SU720935:TO720944 ACQ720935:ADK720944 AMM720935:ANG720944 AWI720935:AXC720944 BGE720935:BGY720944 BQA720935:BQU720944 BZW720935:CAQ720944 CJS720935:CKM720944 CTO720935:CUI720944 DDK720935:DEE720944 DNG720935:DOA720944 DXC720935:DXW720944 EGY720935:EHS720944 EQU720935:ERO720944 FAQ720935:FBK720944 FKM720935:FLG720944 FUI720935:FVC720944 GEE720935:GEY720944 GOA720935:GOU720944 GXW720935:GYQ720944 HHS720935:HIM720944 HRO720935:HSI720944 IBK720935:ICE720944 ILG720935:IMA720944 IVC720935:IVW720944 JEY720935:JFS720944 JOU720935:JPO720944 JYQ720935:JZK720944 KIM720935:KJG720944 KSI720935:KTC720944 LCE720935:LCY720944 LMA720935:LMU720944 LVW720935:LWQ720944 MFS720935:MGM720944 MPO720935:MQI720944 MZK720935:NAE720944 NJG720935:NKA720944 NTC720935:NTW720944 OCY720935:ODS720944 OMU720935:ONO720944 OWQ720935:OXK720944 PGM720935:PHG720944 PQI720935:PRC720944 QAE720935:QAY720944 QKA720935:QKU720944 QTW720935:QUQ720944 RDS720935:REM720944 RNO720935:ROI720944 RXK720935:RYE720944 SHG720935:SIA720944 SRC720935:SRW720944 TAY720935:TBS720944 TKU720935:TLO720944 TUQ720935:TVK720944 UEM720935:UFG720944 UOI720935:UPC720944 UYE720935:UYY720944 VIA720935:VIU720944 VRW720935:VSQ720944 WBS720935:WCM720944 WLO720935:WMI720944 WVK720935:WWE720944 C786471:W786480 IY786471:JS786480 SU786471:TO786480 ACQ786471:ADK786480 AMM786471:ANG786480 AWI786471:AXC786480 BGE786471:BGY786480 BQA786471:BQU786480 BZW786471:CAQ786480 CJS786471:CKM786480 CTO786471:CUI786480 DDK786471:DEE786480 DNG786471:DOA786480 DXC786471:DXW786480 EGY786471:EHS786480 EQU786471:ERO786480 FAQ786471:FBK786480 FKM786471:FLG786480 FUI786471:FVC786480 GEE786471:GEY786480 GOA786471:GOU786480 GXW786471:GYQ786480 HHS786471:HIM786480 HRO786471:HSI786480 IBK786471:ICE786480 ILG786471:IMA786480 IVC786471:IVW786480 JEY786471:JFS786480 JOU786471:JPO786480 JYQ786471:JZK786480 KIM786471:KJG786480 KSI786471:KTC786480 LCE786471:LCY786480 LMA786471:LMU786480 LVW786471:LWQ786480 MFS786471:MGM786480 MPO786471:MQI786480 MZK786471:NAE786480 NJG786471:NKA786480 NTC786471:NTW786480 OCY786471:ODS786480 OMU786471:ONO786480 OWQ786471:OXK786480 PGM786471:PHG786480 PQI786471:PRC786480 QAE786471:QAY786480 QKA786471:QKU786480 QTW786471:QUQ786480 RDS786471:REM786480 RNO786471:ROI786480 RXK786471:RYE786480 SHG786471:SIA786480 SRC786471:SRW786480 TAY786471:TBS786480 TKU786471:TLO786480 TUQ786471:TVK786480 UEM786471:UFG786480 UOI786471:UPC786480 UYE786471:UYY786480 VIA786471:VIU786480 VRW786471:VSQ786480 WBS786471:WCM786480 WLO786471:WMI786480 WVK786471:WWE786480 C852007:W852016 IY852007:JS852016 SU852007:TO852016 ACQ852007:ADK852016 AMM852007:ANG852016 AWI852007:AXC852016 BGE852007:BGY852016 BQA852007:BQU852016 BZW852007:CAQ852016 CJS852007:CKM852016 CTO852007:CUI852016 DDK852007:DEE852016 DNG852007:DOA852016 DXC852007:DXW852016 EGY852007:EHS852016 EQU852007:ERO852016 FAQ852007:FBK852016 FKM852007:FLG852016 FUI852007:FVC852016 GEE852007:GEY852016 GOA852007:GOU852016 GXW852007:GYQ852016 HHS852007:HIM852016 HRO852007:HSI852016 IBK852007:ICE852016 ILG852007:IMA852016 IVC852007:IVW852016 JEY852007:JFS852016 JOU852007:JPO852016 JYQ852007:JZK852016 KIM852007:KJG852016 KSI852007:KTC852016 LCE852007:LCY852016 LMA852007:LMU852016 LVW852007:LWQ852016 MFS852007:MGM852016 MPO852007:MQI852016 MZK852007:NAE852016 NJG852007:NKA852016 NTC852007:NTW852016 OCY852007:ODS852016 OMU852007:ONO852016 OWQ852007:OXK852016 PGM852007:PHG852016 PQI852007:PRC852016 QAE852007:QAY852016 QKA852007:QKU852016 QTW852007:QUQ852016 RDS852007:REM852016 RNO852007:ROI852016 RXK852007:RYE852016 SHG852007:SIA852016 SRC852007:SRW852016 TAY852007:TBS852016 TKU852007:TLO852016 TUQ852007:TVK852016 UEM852007:UFG852016 UOI852007:UPC852016 UYE852007:UYY852016 VIA852007:VIU852016 VRW852007:VSQ852016 WBS852007:WCM852016 WLO852007:WMI852016 WVK852007:WWE852016 C917543:W917552 IY917543:JS917552 SU917543:TO917552 ACQ917543:ADK917552 AMM917543:ANG917552 AWI917543:AXC917552 BGE917543:BGY917552 BQA917543:BQU917552 BZW917543:CAQ917552 CJS917543:CKM917552 CTO917543:CUI917552 DDK917543:DEE917552 DNG917543:DOA917552 DXC917543:DXW917552 EGY917543:EHS917552 EQU917543:ERO917552 FAQ917543:FBK917552 FKM917543:FLG917552 FUI917543:FVC917552 GEE917543:GEY917552 GOA917543:GOU917552 GXW917543:GYQ917552 HHS917543:HIM917552 HRO917543:HSI917552 IBK917543:ICE917552 ILG917543:IMA917552 IVC917543:IVW917552 JEY917543:JFS917552 JOU917543:JPO917552 JYQ917543:JZK917552 KIM917543:KJG917552 KSI917543:KTC917552 LCE917543:LCY917552 LMA917543:LMU917552 LVW917543:LWQ917552 MFS917543:MGM917552 MPO917543:MQI917552 MZK917543:NAE917552 NJG917543:NKA917552 NTC917543:NTW917552 OCY917543:ODS917552 OMU917543:ONO917552 OWQ917543:OXK917552 PGM917543:PHG917552 PQI917543:PRC917552 QAE917543:QAY917552 QKA917543:QKU917552 QTW917543:QUQ917552 RDS917543:REM917552 RNO917543:ROI917552 RXK917543:RYE917552 SHG917543:SIA917552 SRC917543:SRW917552 TAY917543:TBS917552 TKU917543:TLO917552 TUQ917543:TVK917552 UEM917543:UFG917552 UOI917543:UPC917552 UYE917543:UYY917552 VIA917543:VIU917552 VRW917543:VSQ917552 WBS917543:WCM917552 WLO917543:WMI917552 WVK917543:WWE917552 C983079:W983088 IY983079:JS983088 SU983079:TO983088 ACQ983079:ADK983088 AMM983079:ANG983088 AWI983079:AXC983088 BGE983079:BGY983088 BQA983079:BQU983088 BZW983079:CAQ983088 CJS983079:CKM983088 CTO983079:CUI983088 DDK983079:DEE983088 DNG983079:DOA983088 DXC983079:DXW983088 EGY983079:EHS983088 EQU983079:ERO983088 FAQ983079:FBK983088 FKM983079:FLG983088 FUI983079:FVC983088 GEE983079:GEY983088 GOA983079:GOU983088 GXW983079:GYQ983088 HHS983079:HIM983088 HRO983079:HSI983088 IBK983079:ICE983088 ILG983079:IMA983088 IVC983079:IVW983088 JEY983079:JFS983088 JOU983079:JPO983088 JYQ983079:JZK983088 KIM983079:KJG983088 KSI983079:KTC983088 LCE983079:LCY983088 LMA983079:LMU983088 LVW983079:LWQ983088 MFS983079:MGM983088 MPO983079:MQI983088 MZK983079:NAE983088 NJG983079:NKA983088 NTC983079:NTW983088 OCY983079:ODS983088 OMU983079:ONO983088 OWQ983079:OXK983088 PGM983079:PHG983088 PQI983079:PRC983088 QAE983079:QAY983088 QKA983079:QKU983088 QTW983079:QUQ983088 RDS983079:REM983088 RNO983079:ROI983088 RXK983079:RYE983088 SHG983079:SIA983088 SRC983079:SRW983088 TAY983079:TBS983088 TKU983079:TLO983088 TUQ983079:TVK983088 UEM983079:UFG983088 UOI983079:UPC983088 UYE983079:UYY983088 VIA983079:VIU983088 VRW983079:VSQ983088 WBS983079:WCM983088 WLO983079:WMI983088 WVK983079:WWE983088 C52:C55 IY52:IY55 SU52:SU55 ACQ52:ACQ55 AMM52:AMM55 AWI52:AWI55 BGE52:BGE55 BQA52:BQA55 BZW52:BZW55 CJS52:CJS55 CTO52:CTO55 DDK52:DDK55 DNG52:DNG55 DXC52:DXC55 EGY52:EGY55 EQU52:EQU55 FAQ52:FAQ55 FKM52:FKM55 FUI52:FUI55 GEE52:GEE55 GOA52:GOA55 GXW52:GXW55 HHS52:HHS55 HRO52:HRO55 IBK52:IBK55 ILG52:ILG55 IVC52:IVC55 JEY52:JEY55 JOU52:JOU55 JYQ52:JYQ55 KIM52:KIM55 KSI52:KSI55 LCE52:LCE55 LMA52:LMA55 LVW52:LVW55 MFS52:MFS55 MPO52:MPO55 MZK52:MZK55 NJG52:NJG55 NTC52:NTC55 OCY52:OCY55 OMU52:OMU55 OWQ52:OWQ55 PGM52:PGM55 PQI52:PQI55 QAE52:QAE55 QKA52:QKA55 QTW52:QTW55 RDS52:RDS55 RNO52:RNO55 RXK52:RXK55 SHG52:SHG55 SRC52:SRC55 TAY52:TAY55 TKU52:TKU55 TUQ52:TUQ55 UEM52:UEM55 UOI52:UOI55 UYE52:UYE55 VIA52:VIA55 VRW52:VRW55 WBS52:WBS55 WLO52:WLO55 WVK52:WVK55 C65588:C65591 IY65588:IY65591 SU65588:SU65591 ACQ65588:ACQ65591 AMM65588:AMM65591 AWI65588:AWI65591 BGE65588:BGE65591 BQA65588:BQA65591 BZW65588:BZW65591 CJS65588:CJS65591 CTO65588:CTO65591 DDK65588:DDK65591 DNG65588:DNG65591 DXC65588:DXC65591 EGY65588:EGY65591 EQU65588:EQU65591 FAQ65588:FAQ65591 FKM65588:FKM65591 FUI65588:FUI65591 GEE65588:GEE65591 GOA65588:GOA65591 GXW65588:GXW65591 HHS65588:HHS65591 HRO65588:HRO65591 IBK65588:IBK65591 ILG65588:ILG65591 IVC65588:IVC65591 JEY65588:JEY65591 JOU65588:JOU65591 JYQ65588:JYQ65591 KIM65588:KIM65591 KSI65588:KSI65591 LCE65588:LCE65591 LMA65588:LMA65591 LVW65588:LVW65591 MFS65588:MFS65591 MPO65588:MPO65591 MZK65588:MZK65591 NJG65588:NJG65591 NTC65588:NTC65591 OCY65588:OCY65591 OMU65588:OMU65591 OWQ65588:OWQ65591 PGM65588:PGM65591 PQI65588:PQI65591 QAE65588:QAE65591 QKA65588:QKA65591 QTW65588:QTW65591 RDS65588:RDS65591 RNO65588:RNO65591 RXK65588:RXK65591 SHG65588:SHG65591 SRC65588:SRC65591 TAY65588:TAY65591 TKU65588:TKU65591 TUQ65588:TUQ65591 UEM65588:UEM65591 UOI65588:UOI65591 UYE65588:UYE65591 VIA65588:VIA65591 VRW65588:VRW65591 WBS65588:WBS65591 WLO65588:WLO65591 WVK65588:WVK65591 C131124:C131127 IY131124:IY131127 SU131124:SU131127 ACQ131124:ACQ131127 AMM131124:AMM131127 AWI131124:AWI131127 BGE131124:BGE131127 BQA131124:BQA131127 BZW131124:BZW131127 CJS131124:CJS131127 CTO131124:CTO131127 DDK131124:DDK131127 DNG131124:DNG131127 DXC131124:DXC131127 EGY131124:EGY131127 EQU131124:EQU131127 FAQ131124:FAQ131127 FKM131124:FKM131127 FUI131124:FUI131127 GEE131124:GEE131127 GOA131124:GOA131127 GXW131124:GXW131127 HHS131124:HHS131127 HRO131124:HRO131127 IBK131124:IBK131127 ILG131124:ILG131127 IVC131124:IVC131127 JEY131124:JEY131127 JOU131124:JOU131127 JYQ131124:JYQ131127 KIM131124:KIM131127 KSI131124:KSI131127 LCE131124:LCE131127 LMA131124:LMA131127 LVW131124:LVW131127 MFS131124:MFS131127 MPO131124:MPO131127 MZK131124:MZK131127 NJG131124:NJG131127 NTC131124:NTC131127 OCY131124:OCY131127 OMU131124:OMU131127 OWQ131124:OWQ131127 PGM131124:PGM131127 PQI131124:PQI131127 QAE131124:QAE131127 QKA131124:QKA131127 QTW131124:QTW131127 RDS131124:RDS131127 RNO131124:RNO131127 RXK131124:RXK131127 SHG131124:SHG131127 SRC131124:SRC131127 TAY131124:TAY131127 TKU131124:TKU131127 TUQ131124:TUQ131127 UEM131124:UEM131127 UOI131124:UOI131127 UYE131124:UYE131127 VIA131124:VIA131127 VRW131124:VRW131127 WBS131124:WBS131127 WLO131124:WLO131127 WVK131124:WVK131127 C196660:C196663 IY196660:IY196663 SU196660:SU196663 ACQ196660:ACQ196663 AMM196660:AMM196663 AWI196660:AWI196663 BGE196660:BGE196663 BQA196660:BQA196663 BZW196660:BZW196663 CJS196660:CJS196663 CTO196660:CTO196663 DDK196660:DDK196663 DNG196660:DNG196663 DXC196660:DXC196663 EGY196660:EGY196663 EQU196660:EQU196663 FAQ196660:FAQ196663 FKM196660:FKM196663 FUI196660:FUI196663 GEE196660:GEE196663 GOA196660:GOA196663 GXW196660:GXW196663 HHS196660:HHS196663 HRO196660:HRO196663 IBK196660:IBK196663 ILG196660:ILG196663 IVC196660:IVC196663 JEY196660:JEY196663 JOU196660:JOU196663 JYQ196660:JYQ196663 KIM196660:KIM196663 KSI196660:KSI196663 LCE196660:LCE196663 LMA196660:LMA196663 LVW196660:LVW196663 MFS196660:MFS196663 MPO196660:MPO196663 MZK196660:MZK196663 NJG196660:NJG196663 NTC196660:NTC196663 OCY196660:OCY196663 OMU196660:OMU196663 OWQ196660:OWQ196663 PGM196660:PGM196663 PQI196660:PQI196663 QAE196660:QAE196663 QKA196660:QKA196663 QTW196660:QTW196663 RDS196660:RDS196663 RNO196660:RNO196663 RXK196660:RXK196663 SHG196660:SHG196663 SRC196660:SRC196663 TAY196660:TAY196663 TKU196660:TKU196663 TUQ196660:TUQ196663 UEM196660:UEM196663 UOI196660:UOI196663 UYE196660:UYE196663 VIA196660:VIA196663 VRW196660:VRW196663 WBS196660:WBS196663 WLO196660:WLO196663 WVK196660:WVK196663 C262196:C262199 IY262196:IY262199 SU262196:SU262199 ACQ262196:ACQ262199 AMM262196:AMM262199 AWI262196:AWI262199 BGE262196:BGE262199 BQA262196:BQA262199 BZW262196:BZW262199 CJS262196:CJS262199 CTO262196:CTO262199 DDK262196:DDK262199 DNG262196:DNG262199 DXC262196:DXC262199 EGY262196:EGY262199 EQU262196:EQU262199 FAQ262196:FAQ262199 FKM262196:FKM262199 FUI262196:FUI262199 GEE262196:GEE262199 GOA262196:GOA262199 GXW262196:GXW262199 HHS262196:HHS262199 HRO262196:HRO262199 IBK262196:IBK262199 ILG262196:ILG262199 IVC262196:IVC262199 JEY262196:JEY262199 JOU262196:JOU262199 JYQ262196:JYQ262199 KIM262196:KIM262199 KSI262196:KSI262199 LCE262196:LCE262199 LMA262196:LMA262199 LVW262196:LVW262199 MFS262196:MFS262199 MPO262196:MPO262199 MZK262196:MZK262199 NJG262196:NJG262199 NTC262196:NTC262199 OCY262196:OCY262199 OMU262196:OMU262199 OWQ262196:OWQ262199 PGM262196:PGM262199 PQI262196:PQI262199 QAE262196:QAE262199 QKA262196:QKA262199 QTW262196:QTW262199 RDS262196:RDS262199 RNO262196:RNO262199 RXK262196:RXK262199 SHG262196:SHG262199 SRC262196:SRC262199 TAY262196:TAY262199 TKU262196:TKU262199 TUQ262196:TUQ262199 UEM262196:UEM262199 UOI262196:UOI262199 UYE262196:UYE262199 VIA262196:VIA262199 VRW262196:VRW262199 WBS262196:WBS262199 WLO262196:WLO262199 WVK262196:WVK262199 C327732:C327735 IY327732:IY327735 SU327732:SU327735 ACQ327732:ACQ327735 AMM327732:AMM327735 AWI327732:AWI327735 BGE327732:BGE327735 BQA327732:BQA327735 BZW327732:BZW327735 CJS327732:CJS327735 CTO327732:CTO327735 DDK327732:DDK327735 DNG327732:DNG327735 DXC327732:DXC327735 EGY327732:EGY327735 EQU327732:EQU327735 FAQ327732:FAQ327735 FKM327732:FKM327735 FUI327732:FUI327735 GEE327732:GEE327735 GOA327732:GOA327735 GXW327732:GXW327735 HHS327732:HHS327735 HRO327732:HRO327735 IBK327732:IBK327735 ILG327732:ILG327735 IVC327732:IVC327735 JEY327732:JEY327735 JOU327732:JOU327735 JYQ327732:JYQ327735 KIM327732:KIM327735 KSI327732:KSI327735 LCE327732:LCE327735 LMA327732:LMA327735 LVW327732:LVW327735 MFS327732:MFS327735 MPO327732:MPO327735 MZK327732:MZK327735 NJG327732:NJG327735 NTC327732:NTC327735 OCY327732:OCY327735 OMU327732:OMU327735 OWQ327732:OWQ327735 PGM327732:PGM327735 PQI327732:PQI327735 QAE327732:QAE327735 QKA327732:QKA327735 QTW327732:QTW327735 RDS327732:RDS327735 RNO327732:RNO327735 RXK327732:RXK327735 SHG327732:SHG327735 SRC327732:SRC327735 TAY327732:TAY327735 TKU327732:TKU327735 TUQ327732:TUQ327735 UEM327732:UEM327735 UOI327732:UOI327735 UYE327732:UYE327735 VIA327732:VIA327735 VRW327732:VRW327735 WBS327732:WBS327735 WLO327732:WLO327735 WVK327732:WVK327735 C393268:C393271 IY393268:IY393271 SU393268:SU393271 ACQ393268:ACQ393271 AMM393268:AMM393271 AWI393268:AWI393271 BGE393268:BGE393271 BQA393268:BQA393271 BZW393268:BZW393271 CJS393268:CJS393271 CTO393268:CTO393271 DDK393268:DDK393271 DNG393268:DNG393271 DXC393268:DXC393271 EGY393268:EGY393271 EQU393268:EQU393271 FAQ393268:FAQ393271 FKM393268:FKM393271 FUI393268:FUI393271 GEE393268:GEE393271 GOA393268:GOA393271 GXW393268:GXW393271 HHS393268:HHS393271 HRO393268:HRO393271 IBK393268:IBK393271 ILG393268:ILG393271 IVC393268:IVC393271 JEY393268:JEY393271 JOU393268:JOU393271 JYQ393268:JYQ393271 KIM393268:KIM393271 KSI393268:KSI393271 LCE393268:LCE393271 LMA393268:LMA393271 LVW393268:LVW393271 MFS393268:MFS393271 MPO393268:MPO393271 MZK393268:MZK393271 NJG393268:NJG393271 NTC393268:NTC393271 OCY393268:OCY393271 OMU393268:OMU393271 OWQ393268:OWQ393271 PGM393268:PGM393271 PQI393268:PQI393271 QAE393268:QAE393271 QKA393268:QKA393271 QTW393268:QTW393271 RDS393268:RDS393271 RNO393268:RNO393271 RXK393268:RXK393271 SHG393268:SHG393271 SRC393268:SRC393271 TAY393268:TAY393271 TKU393268:TKU393271 TUQ393268:TUQ393271 UEM393268:UEM393271 UOI393268:UOI393271 UYE393268:UYE393271 VIA393268:VIA393271 VRW393268:VRW393271 WBS393268:WBS393271 WLO393268:WLO393271 WVK393268:WVK393271 C458804:C458807 IY458804:IY458807 SU458804:SU458807 ACQ458804:ACQ458807 AMM458804:AMM458807 AWI458804:AWI458807 BGE458804:BGE458807 BQA458804:BQA458807 BZW458804:BZW458807 CJS458804:CJS458807 CTO458804:CTO458807 DDK458804:DDK458807 DNG458804:DNG458807 DXC458804:DXC458807 EGY458804:EGY458807 EQU458804:EQU458807 FAQ458804:FAQ458807 FKM458804:FKM458807 FUI458804:FUI458807 GEE458804:GEE458807 GOA458804:GOA458807 GXW458804:GXW458807 HHS458804:HHS458807 HRO458804:HRO458807 IBK458804:IBK458807 ILG458804:ILG458807 IVC458804:IVC458807 JEY458804:JEY458807 JOU458804:JOU458807 JYQ458804:JYQ458807 KIM458804:KIM458807 KSI458804:KSI458807 LCE458804:LCE458807 LMA458804:LMA458807 LVW458804:LVW458807 MFS458804:MFS458807 MPO458804:MPO458807 MZK458804:MZK458807 NJG458804:NJG458807 NTC458804:NTC458807 OCY458804:OCY458807 OMU458804:OMU458807 OWQ458804:OWQ458807 PGM458804:PGM458807 PQI458804:PQI458807 QAE458804:QAE458807 QKA458804:QKA458807 QTW458804:QTW458807 RDS458804:RDS458807 RNO458804:RNO458807 RXK458804:RXK458807 SHG458804:SHG458807 SRC458804:SRC458807 TAY458804:TAY458807 TKU458804:TKU458807 TUQ458804:TUQ458807 UEM458804:UEM458807 UOI458804:UOI458807 UYE458804:UYE458807 VIA458804:VIA458807 VRW458804:VRW458807 WBS458804:WBS458807 WLO458804:WLO458807 WVK458804:WVK458807 C524340:C524343 IY524340:IY524343 SU524340:SU524343 ACQ524340:ACQ524343 AMM524340:AMM524343 AWI524340:AWI524343 BGE524340:BGE524343 BQA524340:BQA524343 BZW524340:BZW524343 CJS524340:CJS524343 CTO524340:CTO524343 DDK524340:DDK524343 DNG524340:DNG524343 DXC524340:DXC524343 EGY524340:EGY524343 EQU524340:EQU524343 FAQ524340:FAQ524343 FKM524340:FKM524343 FUI524340:FUI524343 GEE524340:GEE524343 GOA524340:GOA524343 GXW524340:GXW524343 HHS524340:HHS524343 HRO524340:HRO524343 IBK524340:IBK524343 ILG524340:ILG524343 IVC524340:IVC524343 JEY524340:JEY524343 JOU524340:JOU524343 JYQ524340:JYQ524343 KIM524340:KIM524343 KSI524340:KSI524343 LCE524340:LCE524343 LMA524340:LMA524343 LVW524340:LVW524343 MFS524340:MFS524343 MPO524340:MPO524343 MZK524340:MZK524343 NJG524340:NJG524343 NTC524340:NTC524343 OCY524340:OCY524343 OMU524340:OMU524343 OWQ524340:OWQ524343 PGM524340:PGM524343 PQI524340:PQI524343 QAE524340:QAE524343 QKA524340:QKA524343 QTW524340:QTW524343 RDS524340:RDS524343 RNO524340:RNO524343 RXK524340:RXK524343 SHG524340:SHG524343 SRC524340:SRC524343 TAY524340:TAY524343 TKU524340:TKU524343 TUQ524340:TUQ524343 UEM524340:UEM524343 UOI524340:UOI524343 UYE524340:UYE524343 VIA524340:VIA524343 VRW524340:VRW524343 WBS524340:WBS524343 WLO524340:WLO524343 WVK524340:WVK524343 C589876:C589879 IY589876:IY589879 SU589876:SU589879 ACQ589876:ACQ589879 AMM589876:AMM589879 AWI589876:AWI589879 BGE589876:BGE589879 BQA589876:BQA589879 BZW589876:BZW589879 CJS589876:CJS589879 CTO589876:CTO589879 DDK589876:DDK589879 DNG589876:DNG589879 DXC589876:DXC589879 EGY589876:EGY589879 EQU589876:EQU589879 FAQ589876:FAQ589879 FKM589876:FKM589879 FUI589876:FUI589879 GEE589876:GEE589879 GOA589876:GOA589879 GXW589876:GXW589879 HHS589876:HHS589879 HRO589876:HRO589879 IBK589876:IBK589879 ILG589876:ILG589879 IVC589876:IVC589879 JEY589876:JEY589879 JOU589876:JOU589879 JYQ589876:JYQ589879 KIM589876:KIM589879 KSI589876:KSI589879 LCE589876:LCE589879 LMA589876:LMA589879 LVW589876:LVW589879 MFS589876:MFS589879 MPO589876:MPO589879 MZK589876:MZK589879 NJG589876:NJG589879 NTC589876:NTC589879 OCY589876:OCY589879 OMU589876:OMU589879 OWQ589876:OWQ589879 PGM589876:PGM589879 PQI589876:PQI589879 QAE589876:QAE589879 QKA589876:QKA589879 QTW589876:QTW589879 RDS589876:RDS589879 RNO589876:RNO589879 RXK589876:RXK589879 SHG589876:SHG589879 SRC589876:SRC589879 TAY589876:TAY589879 TKU589876:TKU589879 TUQ589876:TUQ589879 UEM589876:UEM589879 UOI589876:UOI589879 UYE589876:UYE589879 VIA589876:VIA589879 VRW589876:VRW589879 WBS589876:WBS589879 WLO589876:WLO589879 WVK589876:WVK589879 C655412:C655415 IY655412:IY655415 SU655412:SU655415 ACQ655412:ACQ655415 AMM655412:AMM655415 AWI655412:AWI655415 BGE655412:BGE655415 BQA655412:BQA655415 BZW655412:BZW655415 CJS655412:CJS655415 CTO655412:CTO655415 DDK655412:DDK655415 DNG655412:DNG655415 DXC655412:DXC655415 EGY655412:EGY655415 EQU655412:EQU655415 FAQ655412:FAQ655415 FKM655412:FKM655415 FUI655412:FUI655415 GEE655412:GEE655415 GOA655412:GOA655415 GXW655412:GXW655415 HHS655412:HHS655415 HRO655412:HRO655415 IBK655412:IBK655415 ILG655412:ILG655415 IVC655412:IVC655415 JEY655412:JEY655415 JOU655412:JOU655415 JYQ655412:JYQ655415 KIM655412:KIM655415 KSI655412:KSI655415 LCE655412:LCE655415 LMA655412:LMA655415 LVW655412:LVW655415 MFS655412:MFS655415 MPO655412:MPO655415 MZK655412:MZK655415 NJG655412:NJG655415 NTC655412:NTC655415 OCY655412:OCY655415 OMU655412:OMU655415 OWQ655412:OWQ655415 PGM655412:PGM655415 PQI655412:PQI655415 QAE655412:QAE655415 QKA655412:QKA655415 QTW655412:QTW655415 RDS655412:RDS655415 RNO655412:RNO655415 RXK655412:RXK655415 SHG655412:SHG655415 SRC655412:SRC655415 TAY655412:TAY655415 TKU655412:TKU655415 TUQ655412:TUQ655415 UEM655412:UEM655415 UOI655412:UOI655415 UYE655412:UYE655415 VIA655412:VIA655415 VRW655412:VRW655415 WBS655412:WBS655415 WLO655412:WLO655415 WVK655412:WVK655415 C720948:C720951 IY720948:IY720951 SU720948:SU720951 ACQ720948:ACQ720951 AMM720948:AMM720951 AWI720948:AWI720951 BGE720948:BGE720951 BQA720948:BQA720951 BZW720948:BZW720951 CJS720948:CJS720951 CTO720948:CTO720951 DDK720948:DDK720951 DNG720948:DNG720951 DXC720948:DXC720951 EGY720948:EGY720951 EQU720948:EQU720951 FAQ720948:FAQ720951 FKM720948:FKM720951 FUI720948:FUI720951 GEE720948:GEE720951 GOA720948:GOA720951 GXW720948:GXW720951 HHS720948:HHS720951 HRO720948:HRO720951 IBK720948:IBK720951 ILG720948:ILG720951 IVC720948:IVC720951 JEY720948:JEY720951 JOU720948:JOU720951 JYQ720948:JYQ720951 KIM720948:KIM720951 KSI720948:KSI720951 LCE720948:LCE720951 LMA720948:LMA720951 LVW720948:LVW720951 MFS720948:MFS720951 MPO720948:MPO720951 MZK720948:MZK720951 NJG720948:NJG720951 NTC720948:NTC720951 OCY720948:OCY720951 OMU720948:OMU720951 OWQ720948:OWQ720951 PGM720948:PGM720951 PQI720948:PQI720951 QAE720948:QAE720951 QKA720948:QKA720951 QTW720948:QTW720951 RDS720948:RDS720951 RNO720948:RNO720951 RXK720948:RXK720951 SHG720948:SHG720951 SRC720948:SRC720951 TAY720948:TAY720951 TKU720948:TKU720951 TUQ720948:TUQ720951 UEM720948:UEM720951 UOI720948:UOI720951 UYE720948:UYE720951 VIA720948:VIA720951 VRW720948:VRW720951 WBS720948:WBS720951 WLO720948:WLO720951 WVK720948:WVK720951 C786484:C786487 IY786484:IY786487 SU786484:SU786487 ACQ786484:ACQ786487 AMM786484:AMM786487 AWI786484:AWI786487 BGE786484:BGE786487 BQA786484:BQA786487 BZW786484:BZW786487 CJS786484:CJS786487 CTO786484:CTO786487 DDK786484:DDK786487 DNG786484:DNG786487 DXC786484:DXC786487 EGY786484:EGY786487 EQU786484:EQU786487 FAQ786484:FAQ786487 FKM786484:FKM786487 FUI786484:FUI786487 GEE786484:GEE786487 GOA786484:GOA786487 GXW786484:GXW786487 HHS786484:HHS786487 HRO786484:HRO786487 IBK786484:IBK786487 ILG786484:ILG786487 IVC786484:IVC786487 JEY786484:JEY786487 JOU786484:JOU786487 JYQ786484:JYQ786487 KIM786484:KIM786487 KSI786484:KSI786487 LCE786484:LCE786487 LMA786484:LMA786487 LVW786484:LVW786487 MFS786484:MFS786487 MPO786484:MPO786487 MZK786484:MZK786487 NJG786484:NJG786487 NTC786484:NTC786487 OCY786484:OCY786487 OMU786484:OMU786487 OWQ786484:OWQ786487 PGM786484:PGM786487 PQI786484:PQI786487 QAE786484:QAE786487 QKA786484:QKA786487 QTW786484:QTW786487 RDS786484:RDS786487 RNO786484:RNO786487 RXK786484:RXK786487 SHG786484:SHG786487 SRC786484:SRC786487 TAY786484:TAY786487 TKU786484:TKU786487 TUQ786484:TUQ786487 UEM786484:UEM786487 UOI786484:UOI786487 UYE786484:UYE786487 VIA786484:VIA786487 VRW786484:VRW786487 WBS786484:WBS786487 WLO786484:WLO786487 WVK786484:WVK786487 C852020:C852023 IY852020:IY852023 SU852020:SU852023 ACQ852020:ACQ852023 AMM852020:AMM852023 AWI852020:AWI852023 BGE852020:BGE852023 BQA852020:BQA852023 BZW852020:BZW852023 CJS852020:CJS852023 CTO852020:CTO852023 DDK852020:DDK852023 DNG852020:DNG852023 DXC852020:DXC852023 EGY852020:EGY852023 EQU852020:EQU852023 FAQ852020:FAQ852023 FKM852020:FKM852023 FUI852020:FUI852023 GEE852020:GEE852023 GOA852020:GOA852023 GXW852020:GXW852023 HHS852020:HHS852023 HRO852020:HRO852023 IBK852020:IBK852023 ILG852020:ILG852023 IVC852020:IVC852023 JEY852020:JEY852023 JOU852020:JOU852023 JYQ852020:JYQ852023 KIM852020:KIM852023 KSI852020:KSI852023 LCE852020:LCE852023 LMA852020:LMA852023 LVW852020:LVW852023 MFS852020:MFS852023 MPO852020:MPO852023 MZK852020:MZK852023 NJG852020:NJG852023 NTC852020:NTC852023 OCY852020:OCY852023 OMU852020:OMU852023 OWQ852020:OWQ852023 PGM852020:PGM852023 PQI852020:PQI852023 QAE852020:QAE852023 QKA852020:QKA852023 QTW852020:QTW852023 RDS852020:RDS852023 RNO852020:RNO852023 RXK852020:RXK852023 SHG852020:SHG852023 SRC852020:SRC852023 TAY852020:TAY852023 TKU852020:TKU852023 TUQ852020:TUQ852023 UEM852020:UEM852023 UOI852020:UOI852023 UYE852020:UYE852023 VIA852020:VIA852023 VRW852020:VRW852023 WBS852020:WBS852023 WLO852020:WLO852023 WVK852020:WVK852023 C917556:C917559 IY917556:IY917559 SU917556:SU917559 ACQ917556:ACQ917559 AMM917556:AMM917559 AWI917556:AWI917559 BGE917556:BGE917559 BQA917556:BQA917559 BZW917556:BZW917559 CJS917556:CJS917559 CTO917556:CTO917559 DDK917556:DDK917559 DNG917556:DNG917559 DXC917556:DXC917559 EGY917556:EGY917559 EQU917556:EQU917559 FAQ917556:FAQ917559 FKM917556:FKM917559 FUI917556:FUI917559 GEE917556:GEE917559 GOA917556:GOA917559 GXW917556:GXW917559 HHS917556:HHS917559 HRO917556:HRO917559 IBK917556:IBK917559 ILG917556:ILG917559 IVC917556:IVC917559 JEY917556:JEY917559 JOU917556:JOU917559 JYQ917556:JYQ917559 KIM917556:KIM917559 KSI917556:KSI917559 LCE917556:LCE917559 LMA917556:LMA917559 LVW917556:LVW917559 MFS917556:MFS917559 MPO917556:MPO917559 MZK917556:MZK917559 NJG917556:NJG917559 NTC917556:NTC917559 OCY917556:OCY917559 OMU917556:OMU917559 OWQ917556:OWQ917559 PGM917556:PGM917559 PQI917556:PQI917559 QAE917556:QAE917559 QKA917556:QKA917559 QTW917556:QTW917559 RDS917556:RDS917559 RNO917556:RNO917559 RXK917556:RXK917559 SHG917556:SHG917559 SRC917556:SRC917559 TAY917556:TAY917559 TKU917556:TKU917559 TUQ917556:TUQ917559 UEM917556:UEM917559 UOI917556:UOI917559 UYE917556:UYE917559 VIA917556:VIA917559 VRW917556:VRW917559 WBS917556:WBS917559 WLO917556:WLO917559 WVK917556:WVK917559 C983092:C983095 IY983092:IY983095 SU983092:SU983095 ACQ983092:ACQ983095 AMM983092:AMM983095 AWI983092:AWI983095 BGE983092:BGE983095 BQA983092:BQA983095 BZW983092:BZW983095 CJS983092:CJS983095 CTO983092:CTO983095 DDK983092:DDK983095 DNG983092:DNG983095 DXC983092:DXC983095 EGY983092:EGY983095 EQU983092:EQU983095 FAQ983092:FAQ983095 FKM983092:FKM983095 FUI983092:FUI983095 GEE983092:GEE983095 GOA983092:GOA983095 GXW983092:GXW983095 HHS983092:HHS983095 HRO983092:HRO983095 IBK983092:IBK983095 ILG983092:ILG983095 IVC983092:IVC983095 JEY983092:JEY983095 JOU983092:JOU983095 JYQ983092:JYQ983095 KIM983092:KIM983095 KSI983092:KSI983095 LCE983092:LCE983095 LMA983092:LMA983095 LVW983092:LVW983095 MFS983092:MFS983095 MPO983092:MPO983095 MZK983092:MZK983095 NJG983092:NJG983095 NTC983092:NTC983095 OCY983092:OCY983095 OMU983092:OMU983095 OWQ983092:OWQ983095 PGM983092:PGM983095 PQI983092:PQI983095 QAE983092:QAE983095 QKA983092:QKA983095 QTW983092:QTW983095 RDS983092:RDS983095 RNO983092:RNO983095 RXK983092:RXK983095 SHG983092:SHG983095 SRC983092:SRC983095 TAY983092:TAY983095 TKU983092:TKU983095 TUQ983092:TUQ983095 UEM983092:UEM983095 UOI983092:UOI983095 UYE983092:UYE983095 VIA983092:VIA983095 VRW983092:VRW983095 WBS983092:WBS983095 WLO983092:WLO983095 WVK983092:WVK983095 C59:U60 IY59:JQ60 SU59:TM60 ACQ59:ADI60 AMM59:ANE60 AWI59:AXA60 BGE59:BGW60 BQA59:BQS60 BZW59:CAO60 CJS59:CKK60 CTO59:CUG60 DDK59:DEC60 DNG59:DNY60 DXC59:DXU60 EGY59:EHQ60 EQU59:ERM60 FAQ59:FBI60 FKM59:FLE60 FUI59:FVA60 GEE59:GEW60 GOA59:GOS60 GXW59:GYO60 HHS59:HIK60 HRO59:HSG60 IBK59:ICC60 ILG59:ILY60 IVC59:IVU60 JEY59:JFQ60 JOU59:JPM60 JYQ59:JZI60 KIM59:KJE60 KSI59:KTA60 LCE59:LCW60 LMA59:LMS60 LVW59:LWO60 MFS59:MGK60 MPO59:MQG60 MZK59:NAC60 NJG59:NJY60 NTC59:NTU60 OCY59:ODQ60 OMU59:ONM60 OWQ59:OXI60 PGM59:PHE60 PQI59:PRA60 QAE59:QAW60 QKA59:QKS60 QTW59:QUO60 RDS59:REK60 RNO59:ROG60 RXK59:RYC60 SHG59:SHY60 SRC59:SRU60 TAY59:TBQ60 TKU59:TLM60 TUQ59:TVI60 UEM59:UFE60 UOI59:UPA60 UYE59:UYW60 VIA59:VIS60 VRW59:VSO60 WBS59:WCK60 WLO59:WMG60 WVK59:WWC60 C65595:U65596 IY65595:JQ65596 SU65595:TM65596 ACQ65595:ADI65596 AMM65595:ANE65596 AWI65595:AXA65596 BGE65595:BGW65596 BQA65595:BQS65596 BZW65595:CAO65596 CJS65595:CKK65596 CTO65595:CUG65596 DDK65595:DEC65596 DNG65595:DNY65596 DXC65595:DXU65596 EGY65595:EHQ65596 EQU65595:ERM65596 FAQ65595:FBI65596 FKM65595:FLE65596 FUI65595:FVA65596 GEE65595:GEW65596 GOA65595:GOS65596 GXW65595:GYO65596 HHS65595:HIK65596 HRO65595:HSG65596 IBK65595:ICC65596 ILG65595:ILY65596 IVC65595:IVU65596 JEY65595:JFQ65596 JOU65595:JPM65596 JYQ65595:JZI65596 KIM65595:KJE65596 KSI65595:KTA65596 LCE65595:LCW65596 LMA65595:LMS65596 LVW65595:LWO65596 MFS65595:MGK65596 MPO65595:MQG65596 MZK65595:NAC65596 NJG65595:NJY65596 NTC65595:NTU65596 OCY65595:ODQ65596 OMU65595:ONM65596 OWQ65595:OXI65596 PGM65595:PHE65596 PQI65595:PRA65596 QAE65595:QAW65596 QKA65595:QKS65596 QTW65595:QUO65596 RDS65595:REK65596 RNO65595:ROG65596 RXK65595:RYC65596 SHG65595:SHY65596 SRC65595:SRU65596 TAY65595:TBQ65596 TKU65595:TLM65596 TUQ65595:TVI65596 UEM65595:UFE65596 UOI65595:UPA65596 UYE65595:UYW65596 VIA65595:VIS65596 VRW65595:VSO65596 WBS65595:WCK65596 WLO65595:WMG65596 WVK65595:WWC65596 C131131:U131132 IY131131:JQ131132 SU131131:TM131132 ACQ131131:ADI131132 AMM131131:ANE131132 AWI131131:AXA131132 BGE131131:BGW131132 BQA131131:BQS131132 BZW131131:CAO131132 CJS131131:CKK131132 CTO131131:CUG131132 DDK131131:DEC131132 DNG131131:DNY131132 DXC131131:DXU131132 EGY131131:EHQ131132 EQU131131:ERM131132 FAQ131131:FBI131132 FKM131131:FLE131132 FUI131131:FVA131132 GEE131131:GEW131132 GOA131131:GOS131132 GXW131131:GYO131132 HHS131131:HIK131132 HRO131131:HSG131132 IBK131131:ICC131132 ILG131131:ILY131132 IVC131131:IVU131132 JEY131131:JFQ131132 JOU131131:JPM131132 JYQ131131:JZI131132 KIM131131:KJE131132 KSI131131:KTA131132 LCE131131:LCW131132 LMA131131:LMS131132 LVW131131:LWO131132 MFS131131:MGK131132 MPO131131:MQG131132 MZK131131:NAC131132 NJG131131:NJY131132 NTC131131:NTU131132 OCY131131:ODQ131132 OMU131131:ONM131132 OWQ131131:OXI131132 PGM131131:PHE131132 PQI131131:PRA131132 QAE131131:QAW131132 QKA131131:QKS131132 QTW131131:QUO131132 RDS131131:REK131132 RNO131131:ROG131132 RXK131131:RYC131132 SHG131131:SHY131132 SRC131131:SRU131132 TAY131131:TBQ131132 TKU131131:TLM131132 TUQ131131:TVI131132 UEM131131:UFE131132 UOI131131:UPA131132 UYE131131:UYW131132 VIA131131:VIS131132 VRW131131:VSO131132 WBS131131:WCK131132 WLO131131:WMG131132 WVK131131:WWC131132 C196667:U196668 IY196667:JQ196668 SU196667:TM196668 ACQ196667:ADI196668 AMM196667:ANE196668 AWI196667:AXA196668 BGE196667:BGW196668 BQA196667:BQS196668 BZW196667:CAO196668 CJS196667:CKK196668 CTO196667:CUG196668 DDK196667:DEC196668 DNG196667:DNY196668 DXC196667:DXU196668 EGY196667:EHQ196668 EQU196667:ERM196668 FAQ196667:FBI196668 FKM196667:FLE196668 FUI196667:FVA196668 GEE196667:GEW196668 GOA196667:GOS196668 GXW196667:GYO196668 HHS196667:HIK196668 HRO196667:HSG196668 IBK196667:ICC196668 ILG196667:ILY196668 IVC196667:IVU196668 JEY196667:JFQ196668 JOU196667:JPM196668 JYQ196667:JZI196668 KIM196667:KJE196668 KSI196667:KTA196668 LCE196667:LCW196668 LMA196667:LMS196668 LVW196667:LWO196668 MFS196667:MGK196668 MPO196667:MQG196668 MZK196667:NAC196668 NJG196667:NJY196668 NTC196667:NTU196668 OCY196667:ODQ196668 OMU196667:ONM196668 OWQ196667:OXI196668 PGM196667:PHE196668 PQI196667:PRA196668 QAE196667:QAW196668 QKA196667:QKS196668 QTW196667:QUO196668 RDS196667:REK196668 RNO196667:ROG196668 RXK196667:RYC196668 SHG196667:SHY196668 SRC196667:SRU196668 TAY196667:TBQ196668 TKU196667:TLM196668 TUQ196667:TVI196668 UEM196667:UFE196668 UOI196667:UPA196668 UYE196667:UYW196668 VIA196667:VIS196668 VRW196667:VSO196668 WBS196667:WCK196668 WLO196667:WMG196668 WVK196667:WWC196668 C262203:U262204 IY262203:JQ262204 SU262203:TM262204 ACQ262203:ADI262204 AMM262203:ANE262204 AWI262203:AXA262204 BGE262203:BGW262204 BQA262203:BQS262204 BZW262203:CAO262204 CJS262203:CKK262204 CTO262203:CUG262204 DDK262203:DEC262204 DNG262203:DNY262204 DXC262203:DXU262204 EGY262203:EHQ262204 EQU262203:ERM262204 FAQ262203:FBI262204 FKM262203:FLE262204 FUI262203:FVA262204 GEE262203:GEW262204 GOA262203:GOS262204 GXW262203:GYO262204 HHS262203:HIK262204 HRO262203:HSG262204 IBK262203:ICC262204 ILG262203:ILY262204 IVC262203:IVU262204 JEY262203:JFQ262204 JOU262203:JPM262204 JYQ262203:JZI262204 KIM262203:KJE262204 KSI262203:KTA262204 LCE262203:LCW262204 LMA262203:LMS262204 LVW262203:LWO262204 MFS262203:MGK262204 MPO262203:MQG262204 MZK262203:NAC262204 NJG262203:NJY262204 NTC262203:NTU262204 OCY262203:ODQ262204 OMU262203:ONM262204 OWQ262203:OXI262204 PGM262203:PHE262204 PQI262203:PRA262204 QAE262203:QAW262204 QKA262203:QKS262204 QTW262203:QUO262204 RDS262203:REK262204 RNO262203:ROG262204 RXK262203:RYC262204 SHG262203:SHY262204 SRC262203:SRU262204 TAY262203:TBQ262204 TKU262203:TLM262204 TUQ262203:TVI262204 UEM262203:UFE262204 UOI262203:UPA262204 UYE262203:UYW262204 VIA262203:VIS262204 VRW262203:VSO262204 WBS262203:WCK262204 WLO262203:WMG262204 WVK262203:WWC262204 C327739:U327740 IY327739:JQ327740 SU327739:TM327740 ACQ327739:ADI327740 AMM327739:ANE327740 AWI327739:AXA327740 BGE327739:BGW327740 BQA327739:BQS327740 BZW327739:CAO327740 CJS327739:CKK327740 CTO327739:CUG327740 DDK327739:DEC327740 DNG327739:DNY327740 DXC327739:DXU327740 EGY327739:EHQ327740 EQU327739:ERM327740 FAQ327739:FBI327740 FKM327739:FLE327740 FUI327739:FVA327740 GEE327739:GEW327740 GOA327739:GOS327740 GXW327739:GYO327740 HHS327739:HIK327740 HRO327739:HSG327740 IBK327739:ICC327740 ILG327739:ILY327740 IVC327739:IVU327740 JEY327739:JFQ327740 JOU327739:JPM327740 JYQ327739:JZI327740 KIM327739:KJE327740 KSI327739:KTA327740 LCE327739:LCW327740 LMA327739:LMS327740 LVW327739:LWO327740 MFS327739:MGK327740 MPO327739:MQG327740 MZK327739:NAC327740 NJG327739:NJY327740 NTC327739:NTU327740 OCY327739:ODQ327740 OMU327739:ONM327740 OWQ327739:OXI327740 PGM327739:PHE327740 PQI327739:PRA327740 QAE327739:QAW327740 QKA327739:QKS327740 QTW327739:QUO327740 RDS327739:REK327740 RNO327739:ROG327740 RXK327739:RYC327740 SHG327739:SHY327740 SRC327739:SRU327740 TAY327739:TBQ327740 TKU327739:TLM327740 TUQ327739:TVI327740 UEM327739:UFE327740 UOI327739:UPA327740 UYE327739:UYW327740 VIA327739:VIS327740 VRW327739:VSO327740 WBS327739:WCK327740 WLO327739:WMG327740 WVK327739:WWC327740 C393275:U393276 IY393275:JQ393276 SU393275:TM393276 ACQ393275:ADI393276 AMM393275:ANE393276 AWI393275:AXA393276 BGE393275:BGW393276 BQA393275:BQS393276 BZW393275:CAO393276 CJS393275:CKK393276 CTO393275:CUG393276 DDK393275:DEC393276 DNG393275:DNY393276 DXC393275:DXU393276 EGY393275:EHQ393276 EQU393275:ERM393276 FAQ393275:FBI393276 FKM393275:FLE393276 FUI393275:FVA393276 GEE393275:GEW393276 GOA393275:GOS393276 GXW393275:GYO393276 HHS393275:HIK393276 HRO393275:HSG393276 IBK393275:ICC393276 ILG393275:ILY393276 IVC393275:IVU393276 JEY393275:JFQ393276 JOU393275:JPM393276 JYQ393275:JZI393276 KIM393275:KJE393276 KSI393275:KTA393276 LCE393275:LCW393276 LMA393275:LMS393276 LVW393275:LWO393276 MFS393275:MGK393276 MPO393275:MQG393276 MZK393275:NAC393276 NJG393275:NJY393276 NTC393275:NTU393276 OCY393275:ODQ393276 OMU393275:ONM393276 OWQ393275:OXI393276 PGM393275:PHE393276 PQI393275:PRA393276 QAE393275:QAW393276 QKA393275:QKS393276 QTW393275:QUO393276 RDS393275:REK393276 RNO393275:ROG393276 RXK393275:RYC393276 SHG393275:SHY393276 SRC393275:SRU393276 TAY393275:TBQ393276 TKU393275:TLM393276 TUQ393275:TVI393276 UEM393275:UFE393276 UOI393275:UPA393276 UYE393275:UYW393276 VIA393275:VIS393276 VRW393275:VSO393276 WBS393275:WCK393276 WLO393275:WMG393276 WVK393275:WWC393276 C458811:U458812 IY458811:JQ458812 SU458811:TM458812 ACQ458811:ADI458812 AMM458811:ANE458812 AWI458811:AXA458812 BGE458811:BGW458812 BQA458811:BQS458812 BZW458811:CAO458812 CJS458811:CKK458812 CTO458811:CUG458812 DDK458811:DEC458812 DNG458811:DNY458812 DXC458811:DXU458812 EGY458811:EHQ458812 EQU458811:ERM458812 FAQ458811:FBI458812 FKM458811:FLE458812 FUI458811:FVA458812 GEE458811:GEW458812 GOA458811:GOS458812 GXW458811:GYO458812 HHS458811:HIK458812 HRO458811:HSG458812 IBK458811:ICC458812 ILG458811:ILY458812 IVC458811:IVU458812 JEY458811:JFQ458812 JOU458811:JPM458812 JYQ458811:JZI458812 KIM458811:KJE458812 KSI458811:KTA458812 LCE458811:LCW458812 LMA458811:LMS458812 LVW458811:LWO458812 MFS458811:MGK458812 MPO458811:MQG458812 MZK458811:NAC458812 NJG458811:NJY458812 NTC458811:NTU458812 OCY458811:ODQ458812 OMU458811:ONM458812 OWQ458811:OXI458812 PGM458811:PHE458812 PQI458811:PRA458812 QAE458811:QAW458812 QKA458811:QKS458812 QTW458811:QUO458812 RDS458811:REK458812 RNO458811:ROG458812 RXK458811:RYC458812 SHG458811:SHY458812 SRC458811:SRU458812 TAY458811:TBQ458812 TKU458811:TLM458812 TUQ458811:TVI458812 UEM458811:UFE458812 UOI458811:UPA458812 UYE458811:UYW458812 VIA458811:VIS458812 VRW458811:VSO458812 WBS458811:WCK458812 WLO458811:WMG458812 WVK458811:WWC458812 C524347:U524348 IY524347:JQ524348 SU524347:TM524348 ACQ524347:ADI524348 AMM524347:ANE524348 AWI524347:AXA524348 BGE524347:BGW524348 BQA524347:BQS524348 BZW524347:CAO524348 CJS524347:CKK524348 CTO524347:CUG524348 DDK524347:DEC524348 DNG524347:DNY524348 DXC524347:DXU524348 EGY524347:EHQ524348 EQU524347:ERM524348 FAQ524347:FBI524348 FKM524347:FLE524348 FUI524347:FVA524348 GEE524347:GEW524348 GOA524347:GOS524348 GXW524347:GYO524348 HHS524347:HIK524348 HRO524347:HSG524348 IBK524347:ICC524348 ILG524347:ILY524348 IVC524347:IVU524348 JEY524347:JFQ524348 JOU524347:JPM524348 JYQ524347:JZI524348 KIM524347:KJE524348 KSI524347:KTA524348 LCE524347:LCW524348 LMA524347:LMS524348 LVW524347:LWO524348 MFS524347:MGK524348 MPO524347:MQG524348 MZK524347:NAC524348 NJG524347:NJY524348 NTC524347:NTU524348 OCY524347:ODQ524348 OMU524347:ONM524348 OWQ524347:OXI524348 PGM524347:PHE524348 PQI524347:PRA524348 QAE524347:QAW524348 QKA524347:QKS524348 QTW524347:QUO524348 RDS524347:REK524348 RNO524347:ROG524348 RXK524347:RYC524348 SHG524347:SHY524348 SRC524347:SRU524348 TAY524347:TBQ524348 TKU524347:TLM524348 TUQ524347:TVI524348 UEM524347:UFE524348 UOI524347:UPA524348 UYE524347:UYW524348 VIA524347:VIS524348 VRW524347:VSO524348 WBS524347:WCK524348 WLO524347:WMG524348 WVK524347:WWC524348 C589883:U589884 IY589883:JQ589884 SU589883:TM589884 ACQ589883:ADI589884 AMM589883:ANE589884 AWI589883:AXA589884 BGE589883:BGW589884 BQA589883:BQS589884 BZW589883:CAO589884 CJS589883:CKK589884 CTO589883:CUG589884 DDK589883:DEC589884 DNG589883:DNY589884 DXC589883:DXU589884 EGY589883:EHQ589884 EQU589883:ERM589884 FAQ589883:FBI589884 FKM589883:FLE589884 FUI589883:FVA589884 GEE589883:GEW589884 GOA589883:GOS589884 GXW589883:GYO589884 HHS589883:HIK589884 HRO589883:HSG589884 IBK589883:ICC589884 ILG589883:ILY589884 IVC589883:IVU589884 JEY589883:JFQ589884 JOU589883:JPM589884 JYQ589883:JZI589884 KIM589883:KJE589884 KSI589883:KTA589884 LCE589883:LCW589884 LMA589883:LMS589884 LVW589883:LWO589884 MFS589883:MGK589884 MPO589883:MQG589884 MZK589883:NAC589884 NJG589883:NJY589884 NTC589883:NTU589884 OCY589883:ODQ589884 OMU589883:ONM589884 OWQ589883:OXI589884 PGM589883:PHE589884 PQI589883:PRA589884 QAE589883:QAW589884 QKA589883:QKS589884 QTW589883:QUO589884 RDS589883:REK589884 RNO589883:ROG589884 RXK589883:RYC589884 SHG589883:SHY589884 SRC589883:SRU589884 TAY589883:TBQ589884 TKU589883:TLM589884 TUQ589883:TVI589884 UEM589883:UFE589884 UOI589883:UPA589884 UYE589883:UYW589884 VIA589883:VIS589884 VRW589883:VSO589884 WBS589883:WCK589884 WLO589883:WMG589884 WVK589883:WWC589884 C655419:U655420 IY655419:JQ655420 SU655419:TM655420 ACQ655419:ADI655420 AMM655419:ANE655420 AWI655419:AXA655420 BGE655419:BGW655420 BQA655419:BQS655420 BZW655419:CAO655420 CJS655419:CKK655420 CTO655419:CUG655420 DDK655419:DEC655420 DNG655419:DNY655420 DXC655419:DXU655420 EGY655419:EHQ655420 EQU655419:ERM655420 FAQ655419:FBI655420 FKM655419:FLE655420 FUI655419:FVA655420 GEE655419:GEW655420 GOA655419:GOS655420 GXW655419:GYO655420 HHS655419:HIK655420 HRO655419:HSG655420 IBK655419:ICC655420 ILG655419:ILY655420 IVC655419:IVU655420 JEY655419:JFQ655420 JOU655419:JPM655420 JYQ655419:JZI655420 KIM655419:KJE655420 KSI655419:KTA655420 LCE655419:LCW655420 LMA655419:LMS655420 LVW655419:LWO655420 MFS655419:MGK655420 MPO655419:MQG655420 MZK655419:NAC655420 NJG655419:NJY655420 NTC655419:NTU655420 OCY655419:ODQ655420 OMU655419:ONM655420 OWQ655419:OXI655420 PGM655419:PHE655420 PQI655419:PRA655420 QAE655419:QAW655420 QKA655419:QKS655420 QTW655419:QUO655420 RDS655419:REK655420 RNO655419:ROG655420 RXK655419:RYC655420 SHG655419:SHY655420 SRC655419:SRU655420 TAY655419:TBQ655420 TKU655419:TLM655420 TUQ655419:TVI655420 UEM655419:UFE655420 UOI655419:UPA655420 UYE655419:UYW655420 VIA655419:VIS655420 VRW655419:VSO655420 WBS655419:WCK655420 WLO655419:WMG655420 WVK655419:WWC655420 C720955:U720956 IY720955:JQ720956 SU720955:TM720956 ACQ720955:ADI720956 AMM720955:ANE720956 AWI720955:AXA720956 BGE720955:BGW720956 BQA720955:BQS720956 BZW720955:CAO720956 CJS720955:CKK720956 CTO720955:CUG720956 DDK720955:DEC720956 DNG720955:DNY720956 DXC720955:DXU720956 EGY720955:EHQ720956 EQU720955:ERM720956 FAQ720955:FBI720956 FKM720955:FLE720956 FUI720955:FVA720956 GEE720955:GEW720956 GOA720955:GOS720956 GXW720955:GYO720956 HHS720955:HIK720956 HRO720955:HSG720956 IBK720955:ICC720956 ILG720955:ILY720956 IVC720955:IVU720956 JEY720955:JFQ720956 JOU720955:JPM720956 JYQ720955:JZI720956 KIM720955:KJE720956 KSI720955:KTA720956 LCE720955:LCW720956 LMA720955:LMS720956 LVW720955:LWO720956 MFS720955:MGK720956 MPO720955:MQG720956 MZK720955:NAC720956 NJG720955:NJY720956 NTC720955:NTU720956 OCY720955:ODQ720956 OMU720955:ONM720956 OWQ720955:OXI720956 PGM720955:PHE720956 PQI720955:PRA720956 QAE720955:QAW720956 QKA720955:QKS720956 QTW720955:QUO720956 RDS720955:REK720956 RNO720955:ROG720956 RXK720955:RYC720956 SHG720955:SHY720956 SRC720955:SRU720956 TAY720955:TBQ720956 TKU720955:TLM720956 TUQ720955:TVI720956 UEM720955:UFE720956 UOI720955:UPA720956 UYE720955:UYW720956 VIA720955:VIS720956 VRW720955:VSO720956 WBS720955:WCK720956 WLO720955:WMG720956 WVK720955:WWC720956 C786491:U786492 IY786491:JQ786492 SU786491:TM786492 ACQ786491:ADI786492 AMM786491:ANE786492 AWI786491:AXA786492 BGE786491:BGW786492 BQA786491:BQS786492 BZW786491:CAO786492 CJS786491:CKK786492 CTO786491:CUG786492 DDK786491:DEC786492 DNG786491:DNY786492 DXC786491:DXU786492 EGY786491:EHQ786492 EQU786491:ERM786492 FAQ786491:FBI786492 FKM786491:FLE786492 FUI786491:FVA786492 GEE786491:GEW786492 GOA786491:GOS786492 GXW786491:GYO786492 HHS786491:HIK786492 HRO786491:HSG786492 IBK786491:ICC786492 ILG786491:ILY786492 IVC786491:IVU786492 JEY786491:JFQ786492 JOU786491:JPM786492 JYQ786491:JZI786492 KIM786491:KJE786492 KSI786491:KTA786492 LCE786491:LCW786492 LMA786491:LMS786492 LVW786491:LWO786492 MFS786491:MGK786492 MPO786491:MQG786492 MZK786491:NAC786492 NJG786491:NJY786492 NTC786491:NTU786492 OCY786491:ODQ786492 OMU786491:ONM786492 OWQ786491:OXI786492 PGM786491:PHE786492 PQI786491:PRA786492 QAE786491:QAW786492 QKA786491:QKS786492 QTW786491:QUO786492 RDS786491:REK786492 RNO786491:ROG786492 RXK786491:RYC786492 SHG786491:SHY786492 SRC786491:SRU786492 TAY786491:TBQ786492 TKU786491:TLM786492 TUQ786491:TVI786492 UEM786491:UFE786492 UOI786491:UPA786492 UYE786491:UYW786492 VIA786491:VIS786492 VRW786491:VSO786492 WBS786491:WCK786492 WLO786491:WMG786492 WVK786491:WWC786492 C852027:U852028 IY852027:JQ852028 SU852027:TM852028 ACQ852027:ADI852028 AMM852027:ANE852028 AWI852027:AXA852028 BGE852027:BGW852028 BQA852027:BQS852028 BZW852027:CAO852028 CJS852027:CKK852028 CTO852027:CUG852028 DDK852027:DEC852028 DNG852027:DNY852028 DXC852027:DXU852028 EGY852027:EHQ852028 EQU852027:ERM852028 FAQ852027:FBI852028 FKM852027:FLE852028 FUI852027:FVA852028 GEE852027:GEW852028 GOA852027:GOS852028 GXW852027:GYO852028 HHS852027:HIK852028 HRO852027:HSG852028 IBK852027:ICC852028 ILG852027:ILY852028 IVC852027:IVU852028 JEY852027:JFQ852028 JOU852027:JPM852028 JYQ852027:JZI852028 KIM852027:KJE852028 KSI852027:KTA852028 LCE852027:LCW852028 LMA852027:LMS852028 LVW852027:LWO852028 MFS852027:MGK852028 MPO852027:MQG852028 MZK852027:NAC852028 NJG852027:NJY852028 NTC852027:NTU852028 OCY852027:ODQ852028 OMU852027:ONM852028 OWQ852027:OXI852028 PGM852027:PHE852028 PQI852027:PRA852028 QAE852027:QAW852028 QKA852027:QKS852028 QTW852027:QUO852028 RDS852027:REK852028 RNO852027:ROG852028 RXK852027:RYC852028 SHG852027:SHY852028 SRC852027:SRU852028 TAY852027:TBQ852028 TKU852027:TLM852028 TUQ852027:TVI852028 UEM852027:UFE852028 UOI852027:UPA852028 UYE852027:UYW852028 VIA852027:VIS852028 VRW852027:VSO852028 WBS852027:WCK852028 WLO852027:WMG852028 WVK852027:WWC852028 C917563:U917564 IY917563:JQ917564 SU917563:TM917564 ACQ917563:ADI917564 AMM917563:ANE917564 AWI917563:AXA917564 BGE917563:BGW917564 BQA917563:BQS917564 BZW917563:CAO917564 CJS917563:CKK917564 CTO917563:CUG917564 DDK917563:DEC917564 DNG917563:DNY917564 DXC917563:DXU917564 EGY917563:EHQ917564 EQU917563:ERM917564 FAQ917563:FBI917564 FKM917563:FLE917564 FUI917563:FVA917564 GEE917563:GEW917564 GOA917563:GOS917564 GXW917563:GYO917564 HHS917563:HIK917564 HRO917563:HSG917564 IBK917563:ICC917564 ILG917563:ILY917564 IVC917563:IVU917564 JEY917563:JFQ917564 JOU917563:JPM917564 JYQ917563:JZI917564 KIM917563:KJE917564 KSI917563:KTA917564 LCE917563:LCW917564 LMA917563:LMS917564 LVW917563:LWO917564 MFS917563:MGK917564 MPO917563:MQG917564 MZK917563:NAC917564 NJG917563:NJY917564 NTC917563:NTU917564 OCY917563:ODQ917564 OMU917563:ONM917564 OWQ917563:OXI917564 PGM917563:PHE917564 PQI917563:PRA917564 QAE917563:QAW917564 QKA917563:QKS917564 QTW917563:QUO917564 RDS917563:REK917564 RNO917563:ROG917564 RXK917563:RYC917564 SHG917563:SHY917564 SRC917563:SRU917564 TAY917563:TBQ917564 TKU917563:TLM917564 TUQ917563:TVI917564 UEM917563:UFE917564 UOI917563:UPA917564 UYE917563:UYW917564 VIA917563:VIS917564 VRW917563:VSO917564 WBS917563:WCK917564 WLO917563:WMG917564 WVK917563:WWC917564 C983099:U983100 IY983099:JQ983100 SU983099:TM983100 ACQ983099:ADI983100 AMM983099:ANE983100 AWI983099:AXA983100 BGE983099:BGW983100 BQA983099:BQS983100 BZW983099:CAO983100 CJS983099:CKK983100 CTO983099:CUG983100 DDK983099:DEC983100 DNG983099:DNY983100 DXC983099:DXU983100 EGY983099:EHQ983100 EQU983099:ERM983100 FAQ983099:FBI983100 FKM983099:FLE983100 FUI983099:FVA983100 GEE983099:GEW983100 GOA983099:GOS983100 GXW983099:GYO983100 HHS983099:HIK983100 HRO983099:HSG983100 IBK983099:ICC983100 ILG983099:ILY983100 IVC983099:IVU983100 JEY983099:JFQ983100 JOU983099:JPM983100 JYQ983099:JZI983100 KIM983099:KJE983100 KSI983099:KTA983100 LCE983099:LCW983100 LMA983099:LMS983100 LVW983099:LWO983100 MFS983099:MGK983100 MPO983099:MQG983100 MZK983099:NAC983100 NJG983099:NJY983100 NTC983099:NTU983100 OCY983099:ODQ983100 OMU983099:ONM983100 OWQ983099:OXI983100 PGM983099:PHE983100 PQI983099:PRA983100 QAE983099:QAW983100 QKA983099:QKS983100 QTW983099:QUO983100 RDS983099:REK983100 RNO983099:ROG983100 RXK983099:RYC983100 SHG983099:SHY983100 SRC983099:SRU983100 TAY983099:TBQ983100 TKU983099:TLM983100 TUQ983099:TVI983100 UEM983099:UFE983100 UOI983099:UPA983100 UYE983099:UYW983100 VIA983099:VIS983100 VRW983099:VSO983100 WBS983099:WCK983100 WLO983099:WMG983100 WVK983099:WWC983100 C64:W85 IY64:JS85 SU64:TO85 ACQ64:ADK85 AMM64:ANG85 AWI64:AXC85 BGE64:BGY85 BQA64:BQU85 BZW64:CAQ85 CJS64:CKM85 CTO64:CUI85 DDK64:DEE85 DNG64:DOA85 DXC64:DXW85 EGY64:EHS85 EQU64:ERO85 FAQ64:FBK85 FKM64:FLG85 FUI64:FVC85 GEE64:GEY85 GOA64:GOU85 GXW64:GYQ85 HHS64:HIM85 HRO64:HSI85 IBK64:ICE85 ILG64:IMA85 IVC64:IVW85 JEY64:JFS85 JOU64:JPO85 JYQ64:JZK85 KIM64:KJG85 KSI64:KTC85 LCE64:LCY85 LMA64:LMU85 LVW64:LWQ85 MFS64:MGM85 MPO64:MQI85 MZK64:NAE85 NJG64:NKA85 NTC64:NTW85 OCY64:ODS85 OMU64:ONO85 OWQ64:OXK85 PGM64:PHG85 PQI64:PRC85 QAE64:QAY85 QKA64:QKU85 QTW64:QUQ85 RDS64:REM85 RNO64:ROI85 RXK64:RYE85 SHG64:SIA85 SRC64:SRW85 TAY64:TBS85 TKU64:TLO85 TUQ64:TVK85 UEM64:UFG85 UOI64:UPC85 UYE64:UYY85 VIA64:VIU85 VRW64:VSQ85 WBS64:WCM85 WLO64:WMI85 WVK64:WWE85 C65600:W65621 IY65600:JS65621 SU65600:TO65621 ACQ65600:ADK65621 AMM65600:ANG65621 AWI65600:AXC65621 BGE65600:BGY65621 BQA65600:BQU65621 BZW65600:CAQ65621 CJS65600:CKM65621 CTO65600:CUI65621 DDK65600:DEE65621 DNG65600:DOA65621 DXC65600:DXW65621 EGY65600:EHS65621 EQU65600:ERO65621 FAQ65600:FBK65621 FKM65600:FLG65621 FUI65600:FVC65621 GEE65600:GEY65621 GOA65600:GOU65621 GXW65600:GYQ65621 HHS65600:HIM65621 HRO65600:HSI65621 IBK65600:ICE65621 ILG65600:IMA65621 IVC65600:IVW65621 JEY65600:JFS65621 JOU65600:JPO65621 JYQ65600:JZK65621 KIM65600:KJG65621 KSI65600:KTC65621 LCE65600:LCY65621 LMA65600:LMU65621 LVW65600:LWQ65621 MFS65600:MGM65621 MPO65600:MQI65621 MZK65600:NAE65621 NJG65600:NKA65621 NTC65600:NTW65621 OCY65600:ODS65621 OMU65600:ONO65621 OWQ65600:OXK65621 PGM65600:PHG65621 PQI65600:PRC65621 QAE65600:QAY65621 QKA65600:QKU65621 QTW65600:QUQ65621 RDS65600:REM65621 RNO65600:ROI65621 RXK65600:RYE65621 SHG65600:SIA65621 SRC65600:SRW65621 TAY65600:TBS65621 TKU65600:TLO65621 TUQ65600:TVK65621 UEM65600:UFG65621 UOI65600:UPC65621 UYE65600:UYY65621 VIA65600:VIU65621 VRW65600:VSQ65621 WBS65600:WCM65621 WLO65600:WMI65621 WVK65600:WWE65621 C131136:W131157 IY131136:JS131157 SU131136:TO131157 ACQ131136:ADK131157 AMM131136:ANG131157 AWI131136:AXC131157 BGE131136:BGY131157 BQA131136:BQU131157 BZW131136:CAQ131157 CJS131136:CKM131157 CTO131136:CUI131157 DDK131136:DEE131157 DNG131136:DOA131157 DXC131136:DXW131157 EGY131136:EHS131157 EQU131136:ERO131157 FAQ131136:FBK131157 FKM131136:FLG131157 FUI131136:FVC131157 GEE131136:GEY131157 GOA131136:GOU131157 GXW131136:GYQ131157 HHS131136:HIM131157 HRO131136:HSI131157 IBK131136:ICE131157 ILG131136:IMA131157 IVC131136:IVW131157 JEY131136:JFS131157 JOU131136:JPO131157 JYQ131136:JZK131157 KIM131136:KJG131157 KSI131136:KTC131157 LCE131136:LCY131157 LMA131136:LMU131157 LVW131136:LWQ131157 MFS131136:MGM131157 MPO131136:MQI131157 MZK131136:NAE131157 NJG131136:NKA131157 NTC131136:NTW131157 OCY131136:ODS131157 OMU131136:ONO131157 OWQ131136:OXK131157 PGM131136:PHG131157 PQI131136:PRC131157 QAE131136:QAY131157 QKA131136:QKU131157 QTW131136:QUQ131157 RDS131136:REM131157 RNO131136:ROI131157 RXK131136:RYE131157 SHG131136:SIA131157 SRC131136:SRW131157 TAY131136:TBS131157 TKU131136:TLO131157 TUQ131136:TVK131157 UEM131136:UFG131157 UOI131136:UPC131157 UYE131136:UYY131157 VIA131136:VIU131157 VRW131136:VSQ131157 WBS131136:WCM131157 WLO131136:WMI131157 WVK131136:WWE131157 C196672:W196693 IY196672:JS196693 SU196672:TO196693 ACQ196672:ADK196693 AMM196672:ANG196693 AWI196672:AXC196693 BGE196672:BGY196693 BQA196672:BQU196693 BZW196672:CAQ196693 CJS196672:CKM196693 CTO196672:CUI196693 DDK196672:DEE196693 DNG196672:DOA196693 DXC196672:DXW196693 EGY196672:EHS196693 EQU196672:ERO196693 FAQ196672:FBK196693 FKM196672:FLG196693 FUI196672:FVC196693 GEE196672:GEY196693 GOA196672:GOU196693 GXW196672:GYQ196693 HHS196672:HIM196693 HRO196672:HSI196693 IBK196672:ICE196693 ILG196672:IMA196693 IVC196672:IVW196693 JEY196672:JFS196693 JOU196672:JPO196693 JYQ196672:JZK196693 KIM196672:KJG196693 KSI196672:KTC196693 LCE196672:LCY196693 LMA196672:LMU196693 LVW196672:LWQ196693 MFS196672:MGM196693 MPO196672:MQI196693 MZK196672:NAE196693 NJG196672:NKA196693 NTC196672:NTW196693 OCY196672:ODS196693 OMU196672:ONO196693 OWQ196672:OXK196693 PGM196672:PHG196693 PQI196672:PRC196693 QAE196672:QAY196693 QKA196672:QKU196693 QTW196672:QUQ196693 RDS196672:REM196693 RNO196672:ROI196693 RXK196672:RYE196693 SHG196672:SIA196693 SRC196672:SRW196693 TAY196672:TBS196693 TKU196672:TLO196693 TUQ196672:TVK196693 UEM196672:UFG196693 UOI196672:UPC196693 UYE196672:UYY196693 VIA196672:VIU196693 VRW196672:VSQ196693 WBS196672:WCM196693 WLO196672:WMI196693 WVK196672:WWE196693 C262208:W262229 IY262208:JS262229 SU262208:TO262229 ACQ262208:ADK262229 AMM262208:ANG262229 AWI262208:AXC262229 BGE262208:BGY262229 BQA262208:BQU262229 BZW262208:CAQ262229 CJS262208:CKM262229 CTO262208:CUI262229 DDK262208:DEE262229 DNG262208:DOA262229 DXC262208:DXW262229 EGY262208:EHS262229 EQU262208:ERO262229 FAQ262208:FBK262229 FKM262208:FLG262229 FUI262208:FVC262229 GEE262208:GEY262229 GOA262208:GOU262229 GXW262208:GYQ262229 HHS262208:HIM262229 HRO262208:HSI262229 IBK262208:ICE262229 ILG262208:IMA262229 IVC262208:IVW262229 JEY262208:JFS262229 JOU262208:JPO262229 JYQ262208:JZK262229 KIM262208:KJG262229 KSI262208:KTC262229 LCE262208:LCY262229 LMA262208:LMU262229 LVW262208:LWQ262229 MFS262208:MGM262229 MPO262208:MQI262229 MZK262208:NAE262229 NJG262208:NKA262229 NTC262208:NTW262229 OCY262208:ODS262229 OMU262208:ONO262229 OWQ262208:OXK262229 PGM262208:PHG262229 PQI262208:PRC262229 QAE262208:QAY262229 QKA262208:QKU262229 QTW262208:QUQ262229 RDS262208:REM262229 RNO262208:ROI262229 RXK262208:RYE262229 SHG262208:SIA262229 SRC262208:SRW262229 TAY262208:TBS262229 TKU262208:TLO262229 TUQ262208:TVK262229 UEM262208:UFG262229 UOI262208:UPC262229 UYE262208:UYY262229 VIA262208:VIU262229 VRW262208:VSQ262229 WBS262208:WCM262229 WLO262208:WMI262229 WVK262208:WWE262229 C327744:W327765 IY327744:JS327765 SU327744:TO327765 ACQ327744:ADK327765 AMM327744:ANG327765 AWI327744:AXC327765 BGE327744:BGY327765 BQA327744:BQU327765 BZW327744:CAQ327765 CJS327744:CKM327765 CTO327744:CUI327765 DDK327744:DEE327765 DNG327744:DOA327765 DXC327744:DXW327765 EGY327744:EHS327765 EQU327744:ERO327765 FAQ327744:FBK327765 FKM327744:FLG327765 FUI327744:FVC327765 GEE327744:GEY327765 GOA327744:GOU327765 GXW327744:GYQ327765 HHS327744:HIM327765 HRO327744:HSI327765 IBK327744:ICE327765 ILG327744:IMA327765 IVC327744:IVW327765 JEY327744:JFS327765 JOU327744:JPO327765 JYQ327744:JZK327765 KIM327744:KJG327765 KSI327744:KTC327765 LCE327744:LCY327765 LMA327744:LMU327765 LVW327744:LWQ327765 MFS327744:MGM327765 MPO327744:MQI327765 MZK327744:NAE327765 NJG327744:NKA327765 NTC327744:NTW327765 OCY327744:ODS327765 OMU327744:ONO327765 OWQ327744:OXK327765 PGM327744:PHG327765 PQI327744:PRC327765 QAE327744:QAY327765 QKA327744:QKU327765 QTW327744:QUQ327765 RDS327744:REM327765 RNO327744:ROI327765 RXK327744:RYE327765 SHG327744:SIA327765 SRC327744:SRW327765 TAY327744:TBS327765 TKU327744:TLO327765 TUQ327744:TVK327765 UEM327744:UFG327765 UOI327744:UPC327765 UYE327744:UYY327765 VIA327744:VIU327765 VRW327744:VSQ327765 WBS327744:WCM327765 WLO327744:WMI327765 WVK327744:WWE327765 C393280:W393301 IY393280:JS393301 SU393280:TO393301 ACQ393280:ADK393301 AMM393280:ANG393301 AWI393280:AXC393301 BGE393280:BGY393301 BQA393280:BQU393301 BZW393280:CAQ393301 CJS393280:CKM393301 CTO393280:CUI393301 DDK393280:DEE393301 DNG393280:DOA393301 DXC393280:DXW393301 EGY393280:EHS393301 EQU393280:ERO393301 FAQ393280:FBK393301 FKM393280:FLG393301 FUI393280:FVC393301 GEE393280:GEY393301 GOA393280:GOU393301 GXW393280:GYQ393301 HHS393280:HIM393301 HRO393280:HSI393301 IBK393280:ICE393301 ILG393280:IMA393301 IVC393280:IVW393301 JEY393280:JFS393301 JOU393280:JPO393301 JYQ393280:JZK393301 KIM393280:KJG393301 KSI393280:KTC393301 LCE393280:LCY393301 LMA393280:LMU393301 LVW393280:LWQ393301 MFS393280:MGM393301 MPO393280:MQI393301 MZK393280:NAE393301 NJG393280:NKA393301 NTC393280:NTW393301 OCY393280:ODS393301 OMU393280:ONO393301 OWQ393280:OXK393301 PGM393280:PHG393301 PQI393280:PRC393301 QAE393280:QAY393301 QKA393280:QKU393301 QTW393280:QUQ393301 RDS393280:REM393301 RNO393280:ROI393301 RXK393280:RYE393301 SHG393280:SIA393301 SRC393280:SRW393301 TAY393280:TBS393301 TKU393280:TLO393301 TUQ393280:TVK393301 UEM393280:UFG393301 UOI393280:UPC393301 UYE393280:UYY393301 VIA393280:VIU393301 VRW393280:VSQ393301 WBS393280:WCM393301 WLO393280:WMI393301 WVK393280:WWE393301 C458816:W458837 IY458816:JS458837 SU458816:TO458837 ACQ458816:ADK458837 AMM458816:ANG458837 AWI458816:AXC458837 BGE458816:BGY458837 BQA458816:BQU458837 BZW458816:CAQ458837 CJS458816:CKM458837 CTO458816:CUI458837 DDK458816:DEE458837 DNG458816:DOA458837 DXC458816:DXW458837 EGY458816:EHS458837 EQU458816:ERO458837 FAQ458816:FBK458837 FKM458816:FLG458837 FUI458816:FVC458837 GEE458816:GEY458837 GOA458816:GOU458837 GXW458816:GYQ458837 HHS458816:HIM458837 HRO458816:HSI458837 IBK458816:ICE458837 ILG458816:IMA458837 IVC458816:IVW458837 JEY458816:JFS458837 JOU458816:JPO458837 JYQ458816:JZK458837 KIM458816:KJG458837 KSI458816:KTC458837 LCE458816:LCY458837 LMA458816:LMU458837 LVW458816:LWQ458837 MFS458816:MGM458837 MPO458816:MQI458837 MZK458816:NAE458837 NJG458816:NKA458837 NTC458816:NTW458837 OCY458816:ODS458837 OMU458816:ONO458837 OWQ458816:OXK458837 PGM458816:PHG458837 PQI458816:PRC458837 QAE458816:QAY458837 QKA458816:QKU458837 QTW458816:QUQ458837 RDS458816:REM458837 RNO458816:ROI458837 RXK458816:RYE458837 SHG458816:SIA458837 SRC458816:SRW458837 TAY458816:TBS458837 TKU458816:TLO458837 TUQ458816:TVK458837 UEM458816:UFG458837 UOI458816:UPC458837 UYE458816:UYY458837 VIA458816:VIU458837 VRW458816:VSQ458837 WBS458816:WCM458837 WLO458816:WMI458837 WVK458816:WWE458837 C524352:W524373 IY524352:JS524373 SU524352:TO524373 ACQ524352:ADK524373 AMM524352:ANG524373 AWI524352:AXC524373 BGE524352:BGY524373 BQA524352:BQU524373 BZW524352:CAQ524373 CJS524352:CKM524373 CTO524352:CUI524373 DDK524352:DEE524373 DNG524352:DOA524373 DXC524352:DXW524373 EGY524352:EHS524373 EQU524352:ERO524373 FAQ524352:FBK524373 FKM524352:FLG524373 FUI524352:FVC524373 GEE524352:GEY524373 GOA524352:GOU524373 GXW524352:GYQ524373 HHS524352:HIM524373 HRO524352:HSI524373 IBK524352:ICE524373 ILG524352:IMA524373 IVC524352:IVW524373 JEY524352:JFS524373 JOU524352:JPO524373 JYQ524352:JZK524373 KIM524352:KJG524373 KSI524352:KTC524373 LCE524352:LCY524373 LMA524352:LMU524373 LVW524352:LWQ524373 MFS524352:MGM524373 MPO524352:MQI524373 MZK524352:NAE524373 NJG524352:NKA524373 NTC524352:NTW524373 OCY524352:ODS524373 OMU524352:ONO524373 OWQ524352:OXK524373 PGM524352:PHG524373 PQI524352:PRC524373 QAE524352:QAY524373 QKA524352:QKU524373 QTW524352:QUQ524373 RDS524352:REM524373 RNO524352:ROI524373 RXK524352:RYE524373 SHG524352:SIA524373 SRC524352:SRW524373 TAY524352:TBS524373 TKU524352:TLO524373 TUQ524352:TVK524373 UEM524352:UFG524373 UOI524352:UPC524373 UYE524352:UYY524373 VIA524352:VIU524373 VRW524352:VSQ524373 WBS524352:WCM524373 WLO524352:WMI524373 WVK524352:WWE524373 C589888:W589909 IY589888:JS589909 SU589888:TO589909 ACQ589888:ADK589909 AMM589888:ANG589909 AWI589888:AXC589909 BGE589888:BGY589909 BQA589888:BQU589909 BZW589888:CAQ589909 CJS589888:CKM589909 CTO589888:CUI589909 DDK589888:DEE589909 DNG589888:DOA589909 DXC589888:DXW589909 EGY589888:EHS589909 EQU589888:ERO589909 FAQ589888:FBK589909 FKM589888:FLG589909 FUI589888:FVC589909 GEE589888:GEY589909 GOA589888:GOU589909 GXW589888:GYQ589909 HHS589888:HIM589909 HRO589888:HSI589909 IBK589888:ICE589909 ILG589888:IMA589909 IVC589888:IVW589909 JEY589888:JFS589909 JOU589888:JPO589909 JYQ589888:JZK589909 KIM589888:KJG589909 KSI589888:KTC589909 LCE589888:LCY589909 LMA589888:LMU589909 LVW589888:LWQ589909 MFS589888:MGM589909 MPO589888:MQI589909 MZK589888:NAE589909 NJG589888:NKA589909 NTC589888:NTW589909 OCY589888:ODS589909 OMU589888:ONO589909 OWQ589888:OXK589909 PGM589888:PHG589909 PQI589888:PRC589909 QAE589888:QAY589909 QKA589888:QKU589909 QTW589888:QUQ589909 RDS589888:REM589909 RNO589888:ROI589909 RXK589888:RYE589909 SHG589888:SIA589909 SRC589888:SRW589909 TAY589888:TBS589909 TKU589888:TLO589909 TUQ589888:TVK589909 UEM589888:UFG589909 UOI589888:UPC589909 UYE589888:UYY589909 VIA589888:VIU589909 VRW589888:VSQ589909 WBS589888:WCM589909 WLO589888:WMI589909 WVK589888:WWE589909 C655424:W655445 IY655424:JS655445 SU655424:TO655445 ACQ655424:ADK655445 AMM655424:ANG655445 AWI655424:AXC655445 BGE655424:BGY655445 BQA655424:BQU655445 BZW655424:CAQ655445 CJS655424:CKM655445 CTO655424:CUI655445 DDK655424:DEE655445 DNG655424:DOA655445 DXC655424:DXW655445 EGY655424:EHS655445 EQU655424:ERO655445 FAQ655424:FBK655445 FKM655424:FLG655445 FUI655424:FVC655445 GEE655424:GEY655445 GOA655424:GOU655445 GXW655424:GYQ655445 HHS655424:HIM655445 HRO655424:HSI655445 IBK655424:ICE655445 ILG655424:IMA655445 IVC655424:IVW655445 JEY655424:JFS655445 JOU655424:JPO655445 JYQ655424:JZK655445 KIM655424:KJG655445 KSI655424:KTC655445 LCE655424:LCY655445 LMA655424:LMU655445 LVW655424:LWQ655445 MFS655424:MGM655445 MPO655424:MQI655445 MZK655424:NAE655445 NJG655424:NKA655445 NTC655424:NTW655445 OCY655424:ODS655445 OMU655424:ONO655445 OWQ655424:OXK655445 PGM655424:PHG655445 PQI655424:PRC655445 QAE655424:QAY655445 QKA655424:QKU655445 QTW655424:QUQ655445 RDS655424:REM655445 RNO655424:ROI655445 RXK655424:RYE655445 SHG655424:SIA655445 SRC655424:SRW655445 TAY655424:TBS655445 TKU655424:TLO655445 TUQ655424:TVK655445 UEM655424:UFG655445 UOI655424:UPC655445 UYE655424:UYY655445 VIA655424:VIU655445 VRW655424:VSQ655445 WBS655424:WCM655445 WLO655424:WMI655445 WVK655424:WWE655445 C720960:W720981 IY720960:JS720981 SU720960:TO720981 ACQ720960:ADK720981 AMM720960:ANG720981 AWI720960:AXC720981 BGE720960:BGY720981 BQA720960:BQU720981 BZW720960:CAQ720981 CJS720960:CKM720981 CTO720960:CUI720981 DDK720960:DEE720981 DNG720960:DOA720981 DXC720960:DXW720981 EGY720960:EHS720981 EQU720960:ERO720981 FAQ720960:FBK720981 FKM720960:FLG720981 FUI720960:FVC720981 GEE720960:GEY720981 GOA720960:GOU720981 GXW720960:GYQ720981 HHS720960:HIM720981 HRO720960:HSI720981 IBK720960:ICE720981 ILG720960:IMA720981 IVC720960:IVW720981 JEY720960:JFS720981 JOU720960:JPO720981 JYQ720960:JZK720981 KIM720960:KJG720981 KSI720960:KTC720981 LCE720960:LCY720981 LMA720960:LMU720981 LVW720960:LWQ720981 MFS720960:MGM720981 MPO720960:MQI720981 MZK720960:NAE720981 NJG720960:NKA720981 NTC720960:NTW720981 OCY720960:ODS720981 OMU720960:ONO720981 OWQ720960:OXK720981 PGM720960:PHG720981 PQI720960:PRC720981 QAE720960:QAY720981 QKA720960:QKU720981 QTW720960:QUQ720981 RDS720960:REM720981 RNO720960:ROI720981 RXK720960:RYE720981 SHG720960:SIA720981 SRC720960:SRW720981 TAY720960:TBS720981 TKU720960:TLO720981 TUQ720960:TVK720981 UEM720960:UFG720981 UOI720960:UPC720981 UYE720960:UYY720981 VIA720960:VIU720981 VRW720960:VSQ720981 WBS720960:WCM720981 WLO720960:WMI720981 WVK720960:WWE720981 C786496:W786517 IY786496:JS786517 SU786496:TO786517 ACQ786496:ADK786517 AMM786496:ANG786517 AWI786496:AXC786517 BGE786496:BGY786517 BQA786496:BQU786517 BZW786496:CAQ786517 CJS786496:CKM786517 CTO786496:CUI786517 DDK786496:DEE786517 DNG786496:DOA786517 DXC786496:DXW786517 EGY786496:EHS786517 EQU786496:ERO786517 FAQ786496:FBK786517 FKM786496:FLG786517 FUI786496:FVC786517 GEE786496:GEY786517 GOA786496:GOU786517 GXW786496:GYQ786517 HHS786496:HIM786517 HRO786496:HSI786517 IBK786496:ICE786517 ILG786496:IMA786517 IVC786496:IVW786517 JEY786496:JFS786517 JOU786496:JPO786517 JYQ786496:JZK786517 KIM786496:KJG786517 KSI786496:KTC786517 LCE786496:LCY786517 LMA786496:LMU786517 LVW786496:LWQ786517 MFS786496:MGM786517 MPO786496:MQI786517 MZK786496:NAE786517 NJG786496:NKA786517 NTC786496:NTW786517 OCY786496:ODS786517 OMU786496:ONO786517 OWQ786496:OXK786517 PGM786496:PHG786517 PQI786496:PRC786517 QAE786496:QAY786517 QKA786496:QKU786517 QTW786496:QUQ786517 RDS786496:REM786517 RNO786496:ROI786517 RXK786496:RYE786517 SHG786496:SIA786517 SRC786496:SRW786517 TAY786496:TBS786517 TKU786496:TLO786517 TUQ786496:TVK786517 UEM786496:UFG786517 UOI786496:UPC786517 UYE786496:UYY786517 VIA786496:VIU786517 VRW786496:VSQ786517 WBS786496:WCM786517 WLO786496:WMI786517 WVK786496:WWE786517 C852032:W852053 IY852032:JS852053 SU852032:TO852053 ACQ852032:ADK852053 AMM852032:ANG852053 AWI852032:AXC852053 BGE852032:BGY852053 BQA852032:BQU852053 BZW852032:CAQ852053 CJS852032:CKM852053 CTO852032:CUI852053 DDK852032:DEE852053 DNG852032:DOA852053 DXC852032:DXW852053 EGY852032:EHS852053 EQU852032:ERO852053 FAQ852032:FBK852053 FKM852032:FLG852053 FUI852032:FVC852053 GEE852032:GEY852053 GOA852032:GOU852053 GXW852032:GYQ852053 HHS852032:HIM852053 HRO852032:HSI852053 IBK852032:ICE852053 ILG852032:IMA852053 IVC852032:IVW852053 JEY852032:JFS852053 JOU852032:JPO852053 JYQ852032:JZK852053 KIM852032:KJG852053 KSI852032:KTC852053 LCE852032:LCY852053 LMA852032:LMU852053 LVW852032:LWQ852053 MFS852032:MGM852053 MPO852032:MQI852053 MZK852032:NAE852053 NJG852032:NKA852053 NTC852032:NTW852053 OCY852032:ODS852053 OMU852032:ONO852053 OWQ852032:OXK852053 PGM852032:PHG852053 PQI852032:PRC852053 QAE852032:QAY852053 QKA852032:QKU852053 QTW852032:QUQ852053 RDS852032:REM852053 RNO852032:ROI852053 RXK852032:RYE852053 SHG852032:SIA852053 SRC852032:SRW852053 TAY852032:TBS852053 TKU852032:TLO852053 TUQ852032:TVK852053 UEM852032:UFG852053 UOI852032:UPC852053 UYE852032:UYY852053 VIA852032:VIU852053 VRW852032:VSQ852053 WBS852032:WCM852053 WLO852032:WMI852053 WVK852032:WWE852053 C917568:W917589 IY917568:JS917589 SU917568:TO917589 ACQ917568:ADK917589 AMM917568:ANG917589 AWI917568:AXC917589 BGE917568:BGY917589 BQA917568:BQU917589 BZW917568:CAQ917589 CJS917568:CKM917589 CTO917568:CUI917589 DDK917568:DEE917589 DNG917568:DOA917589 DXC917568:DXW917589 EGY917568:EHS917589 EQU917568:ERO917589 FAQ917568:FBK917589 FKM917568:FLG917589 FUI917568:FVC917589 GEE917568:GEY917589 GOA917568:GOU917589 GXW917568:GYQ917589 HHS917568:HIM917589 HRO917568:HSI917589 IBK917568:ICE917589 ILG917568:IMA917589 IVC917568:IVW917589 JEY917568:JFS917589 JOU917568:JPO917589 JYQ917568:JZK917589 KIM917568:KJG917589 KSI917568:KTC917589 LCE917568:LCY917589 LMA917568:LMU917589 LVW917568:LWQ917589 MFS917568:MGM917589 MPO917568:MQI917589 MZK917568:NAE917589 NJG917568:NKA917589 NTC917568:NTW917589 OCY917568:ODS917589 OMU917568:ONO917589 OWQ917568:OXK917589 PGM917568:PHG917589 PQI917568:PRC917589 QAE917568:QAY917589 QKA917568:QKU917589 QTW917568:QUQ917589 RDS917568:REM917589 RNO917568:ROI917589 RXK917568:RYE917589 SHG917568:SIA917589 SRC917568:SRW917589 TAY917568:TBS917589 TKU917568:TLO917589 TUQ917568:TVK917589 UEM917568:UFG917589 UOI917568:UPC917589 UYE917568:UYY917589 VIA917568:VIU917589 VRW917568:VSQ917589 WBS917568:WCM917589 WLO917568:WMI917589 WVK917568:WWE917589 C983104:W983125 IY983104:JS983125 SU983104:TO983125 ACQ983104:ADK983125 AMM983104:ANG983125 AWI983104:AXC983125 BGE983104:BGY983125 BQA983104:BQU983125 BZW983104:CAQ983125 CJS983104:CKM983125 CTO983104:CUI983125 DDK983104:DEE983125 DNG983104:DOA983125 DXC983104:DXW983125 EGY983104:EHS983125 EQU983104:ERO983125 FAQ983104:FBK983125 FKM983104:FLG983125 FUI983104:FVC983125 GEE983104:GEY983125 GOA983104:GOU983125 GXW983104:GYQ983125 HHS983104:HIM983125 HRO983104:HSI983125 IBK983104:ICE983125 ILG983104:IMA983125 IVC983104:IVW983125 JEY983104:JFS983125 JOU983104:JPO983125 JYQ983104:JZK983125 KIM983104:KJG983125 KSI983104:KTC983125 LCE983104:LCY983125 LMA983104:LMU983125 LVW983104:LWQ983125 MFS983104:MGM983125 MPO983104:MQI983125 MZK983104:NAE983125 NJG983104:NKA983125 NTC983104:NTW983125 OCY983104:ODS983125 OMU983104:ONO983125 OWQ983104:OXK983125 PGM983104:PHG983125 PQI983104:PRC983125 QAE983104:QAY983125 QKA983104:QKU983125 QTW983104:QUQ983125 RDS983104:REM983125 RNO983104:ROI983125 RXK983104:RYE983125 SHG983104:SIA983125 SRC983104:SRW983125 TAY983104:TBS983125 TKU983104:TLO983125 TUQ983104:TVK983125 UEM983104:UFG983125 UOI983104:UPC983125 UYE983104:UYY983125 VIA983104:VIU983125 VRW983104:VSQ983125 WBS983104:WCM983125 WLO983104:WMI983125 WVK983104:WWE983125 C89:J92 IY89:JF92 SU89:TB92 ACQ89:ACX92 AMM89:AMT92 AWI89:AWP92 BGE89:BGL92 BQA89:BQH92 BZW89:CAD92 CJS89:CJZ92 CTO89:CTV92 DDK89:DDR92 DNG89:DNN92 DXC89:DXJ92 EGY89:EHF92 EQU89:ERB92 FAQ89:FAX92 FKM89:FKT92 FUI89:FUP92 GEE89:GEL92 GOA89:GOH92 GXW89:GYD92 HHS89:HHZ92 HRO89:HRV92 IBK89:IBR92 ILG89:ILN92 IVC89:IVJ92 JEY89:JFF92 JOU89:JPB92 JYQ89:JYX92 KIM89:KIT92 KSI89:KSP92 LCE89:LCL92 LMA89:LMH92 LVW89:LWD92 MFS89:MFZ92 MPO89:MPV92 MZK89:MZR92 NJG89:NJN92 NTC89:NTJ92 OCY89:ODF92 OMU89:ONB92 OWQ89:OWX92 PGM89:PGT92 PQI89:PQP92 QAE89:QAL92 QKA89:QKH92 QTW89:QUD92 RDS89:RDZ92 RNO89:RNV92 RXK89:RXR92 SHG89:SHN92 SRC89:SRJ92 TAY89:TBF92 TKU89:TLB92 TUQ89:TUX92 UEM89:UET92 UOI89:UOP92 UYE89:UYL92 VIA89:VIH92 VRW89:VSD92 WBS89:WBZ92 WLO89:WLV92 WVK89:WVR92 C65625:J65628 IY65625:JF65628 SU65625:TB65628 ACQ65625:ACX65628 AMM65625:AMT65628 AWI65625:AWP65628 BGE65625:BGL65628 BQA65625:BQH65628 BZW65625:CAD65628 CJS65625:CJZ65628 CTO65625:CTV65628 DDK65625:DDR65628 DNG65625:DNN65628 DXC65625:DXJ65628 EGY65625:EHF65628 EQU65625:ERB65628 FAQ65625:FAX65628 FKM65625:FKT65628 FUI65625:FUP65628 GEE65625:GEL65628 GOA65625:GOH65628 GXW65625:GYD65628 HHS65625:HHZ65628 HRO65625:HRV65628 IBK65625:IBR65628 ILG65625:ILN65628 IVC65625:IVJ65628 JEY65625:JFF65628 JOU65625:JPB65628 JYQ65625:JYX65628 KIM65625:KIT65628 KSI65625:KSP65628 LCE65625:LCL65628 LMA65625:LMH65628 LVW65625:LWD65628 MFS65625:MFZ65628 MPO65625:MPV65628 MZK65625:MZR65628 NJG65625:NJN65628 NTC65625:NTJ65628 OCY65625:ODF65628 OMU65625:ONB65628 OWQ65625:OWX65628 PGM65625:PGT65628 PQI65625:PQP65628 QAE65625:QAL65628 QKA65625:QKH65628 QTW65625:QUD65628 RDS65625:RDZ65628 RNO65625:RNV65628 RXK65625:RXR65628 SHG65625:SHN65628 SRC65625:SRJ65628 TAY65625:TBF65628 TKU65625:TLB65628 TUQ65625:TUX65628 UEM65625:UET65628 UOI65625:UOP65628 UYE65625:UYL65628 VIA65625:VIH65628 VRW65625:VSD65628 WBS65625:WBZ65628 WLO65625:WLV65628 WVK65625:WVR65628 C131161:J131164 IY131161:JF131164 SU131161:TB131164 ACQ131161:ACX131164 AMM131161:AMT131164 AWI131161:AWP131164 BGE131161:BGL131164 BQA131161:BQH131164 BZW131161:CAD131164 CJS131161:CJZ131164 CTO131161:CTV131164 DDK131161:DDR131164 DNG131161:DNN131164 DXC131161:DXJ131164 EGY131161:EHF131164 EQU131161:ERB131164 FAQ131161:FAX131164 FKM131161:FKT131164 FUI131161:FUP131164 GEE131161:GEL131164 GOA131161:GOH131164 GXW131161:GYD131164 HHS131161:HHZ131164 HRO131161:HRV131164 IBK131161:IBR131164 ILG131161:ILN131164 IVC131161:IVJ131164 JEY131161:JFF131164 JOU131161:JPB131164 JYQ131161:JYX131164 KIM131161:KIT131164 KSI131161:KSP131164 LCE131161:LCL131164 LMA131161:LMH131164 LVW131161:LWD131164 MFS131161:MFZ131164 MPO131161:MPV131164 MZK131161:MZR131164 NJG131161:NJN131164 NTC131161:NTJ131164 OCY131161:ODF131164 OMU131161:ONB131164 OWQ131161:OWX131164 PGM131161:PGT131164 PQI131161:PQP131164 QAE131161:QAL131164 QKA131161:QKH131164 QTW131161:QUD131164 RDS131161:RDZ131164 RNO131161:RNV131164 RXK131161:RXR131164 SHG131161:SHN131164 SRC131161:SRJ131164 TAY131161:TBF131164 TKU131161:TLB131164 TUQ131161:TUX131164 UEM131161:UET131164 UOI131161:UOP131164 UYE131161:UYL131164 VIA131161:VIH131164 VRW131161:VSD131164 WBS131161:WBZ131164 WLO131161:WLV131164 WVK131161:WVR131164 C196697:J196700 IY196697:JF196700 SU196697:TB196700 ACQ196697:ACX196700 AMM196697:AMT196700 AWI196697:AWP196700 BGE196697:BGL196700 BQA196697:BQH196700 BZW196697:CAD196700 CJS196697:CJZ196700 CTO196697:CTV196700 DDK196697:DDR196700 DNG196697:DNN196700 DXC196697:DXJ196700 EGY196697:EHF196700 EQU196697:ERB196700 FAQ196697:FAX196700 FKM196697:FKT196700 FUI196697:FUP196700 GEE196697:GEL196700 GOA196697:GOH196700 GXW196697:GYD196700 HHS196697:HHZ196700 HRO196697:HRV196700 IBK196697:IBR196700 ILG196697:ILN196700 IVC196697:IVJ196700 JEY196697:JFF196700 JOU196697:JPB196700 JYQ196697:JYX196700 KIM196697:KIT196700 KSI196697:KSP196700 LCE196697:LCL196700 LMA196697:LMH196700 LVW196697:LWD196700 MFS196697:MFZ196700 MPO196697:MPV196700 MZK196697:MZR196700 NJG196697:NJN196700 NTC196697:NTJ196700 OCY196697:ODF196700 OMU196697:ONB196700 OWQ196697:OWX196700 PGM196697:PGT196700 PQI196697:PQP196700 QAE196697:QAL196700 QKA196697:QKH196700 QTW196697:QUD196700 RDS196697:RDZ196700 RNO196697:RNV196700 RXK196697:RXR196700 SHG196697:SHN196700 SRC196697:SRJ196700 TAY196697:TBF196700 TKU196697:TLB196700 TUQ196697:TUX196700 UEM196697:UET196700 UOI196697:UOP196700 UYE196697:UYL196700 VIA196697:VIH196700 VRW196697:VSD196700 WBS196697:WBZ196700 WLO196697:WLV196700 WVK196697:WVR196700 C262233:J262236 IY262233:JF262236 SU262233:TB262236 ACQ262233:ACX262236 AMM262233:AMT262236 AWI262233:AWP262236 BGE262233:BGL262236 BQA262233:BQH262236 BZW262233:CAD262236 CJS262233:CJZ262236 CTO262233:CTV262236 DDK262233:DDR262236 DNG262233:DNN262236 DXC262233:DXJ262236 EGY262233:EHF262236 EQU262233:ERB262236 FAQ262233:FAX262236 FKM262233:FKT262236 FUI262233:FUP262236 GEE262233:GEL262236 GOA262233:GOH262236 GXW262233:GYD262236 HHS262233:HHZ262236 HRO262233:HRV262236 IBK262233:IBR262236 ILG262233:ILN262236 IVC262233:IVJ262236 JEY262233:JFF262236 JOU262233:JPB262236 JYQ262233:JYX262236 KIM262233:KIT262236 KSI262233:KSP262236 LCE262233:LCL262236 LMA262233:LMH262236 LVW262233:LWD262236 MFS262233:MFZ262236 MPO262233:MPV262236 MZK262233:MZR262236 NJG262233:NJN262236 NTC262233:NTJ262236 OCY262233:ODF262236 OMU262233:ONB262236 OWQ262233:OWX262236 PGM262233:PGT262236 PQI262233:PQP262236 QAE262233:QAL262236 QKA262233:QKH262236 QTW262233:QUD262236 RDS262233:RDZ262236 RNO262233:RNV262236 RXK262233:RXR262236 SHG262233:SHN262236 SRC262233:SRJ262236 TAY262233:TBF262236 TKU262233:TLB262236 TUQ262233:TUX262236 UEM262233:UET262236 UOI262233:UOP262236 UYE262233:UYL262236 VIA262233:VIH262236 VRW262233:VSD262236 WBS262233:WBZ262236 WLO262233:WLV262236 WVK262233:WVR262236 C327769:J327772 IY327769:JF327772 SU327769:TB327772 ACQ327769:ACX327772 AMM327769:AMT327772 AWI327769:AWP327772 BGE327769:BGL327772 BQA327769:BQH327772 BZW327769:CAD327772 CJS327769:CJZ327772 CTO327769:CTV327772 DDK327769:DDR327772 DNG327769:DNN327772 DXC327769:DXJ327772 EGY327769:EHF327772 EQU327769:ERB327772 FAQ327769:FAX327772 FKM327769:FKT327772 FUI327769:FUP327772 GEE327769:GEL327772 GOA327769:GOH327772 GXW327769:GYD327772 HHS327769:HHZ327772 HRO327769:HRV327772 IBK327769:IBR327772 ILG327769:ILN327772 IVC327769:IVJ327772 JEY327769:JFF327772 JOU327769:JPB327772 JYQ327769:JYX327772 KIM327769:KIT327772 KSI327769:KSP327772 LCE327769:LCL327772 LMA327769:LMH327772 LVW327769:LWD327772 MFS327769:MFZ327772 MPO327769:MPV327772 MZK327769:MZR327772 NJG327769:NJN327772 NTC327769:NTJ327772 OCY327769:ODF327772 OMU327769:ONB327772 OWQ327769:OWX327772 PGM327769:PGT327772 PQI327769:PQP327772 QAE327769:QAL327772 QKA327769:QKH327772 QTW327769:QUD327772 RDS327769:RDZ327772 RNO327769:RNV327772 RXK327769:RXR327772 SHG327769:SHN327772 SRC327769:SRJ327772 TAY327769:TBF327772 TKU327769:TLB327772 TUQ327769:TUX327772 UEM327769:UET327772 UOI327769:UOP327772 UYE327769:UYL327772 VIA327769:VIH327772 VRW327769:VSD327772 WBS327769:WBZ327772 WLO327769:WLV327772 WVK327769:WVR327772 C393305:J393308 IY393305:JF393308 SU393305:TB393308 ACQ393305:ACX393308 AMM393305:AMT393308 AWI393305:AWP393308 BGE393305:BGL393308 BQA393305:BQH393308 BZW393305:CAD393308 CJS393305:CJZ393308 CTO393305:CTV393308 DDK393305:DDR393308 DNG393305:DNN393308 DXC393305:DXJ393308 EGY393305:EHF393308 EQU393305:ERB393308 FAQ393305:FAX393308 FKM393305:FKT393308 FUI393305:FUP393308 GEE393305:GEL393308 GOA393305:GOH393308 GXW393305:GYD393308 HHS393305:HHZ393308 HRO393305:HRV393308 IBK393305:IBR393308 ILG393305:ILN393308 IVC393305:IVJ393308 JEY393305:JFF393308 JOU393305:JPB393308 JYQ393305:JYX393308 KIM393305:KIT393308 KSI393305:KSP393308 LCE393305:LCL393308 LMA393305:LMH393308 LVW393305:LWD393308 MFS393305:MFZ393308 MPO393305:MPV393308 MZK393305:MZR393308 NJG393305:NJN393308 NTC393305:NTJ393308 OCY393305:ODF393308 OMU393305:ONB393308 OWQ393305:OWX393308 PGM393305:PGT393308 PQI393305:PQP393308 QAE393305:QAL393308 QKA393305:QKH393308 QTW393305:QUD393308 RDS393305:RDZ393308 RNO393305:RNV393308 RXK393305:RXR393308 SHG393305:SHN393308 SRC393305:SRJ393308 TAY393305:TBF393308 TKU393305:TLB393308 TUQ393305:TUX393308 UEM393305:UET393308 UOI393305:UOP393308 UYE393305:UYL393308 VIA393305:VIH393308 VRW393305:VSD393308 WBS393305:WBZ393308 WLO393305:WLV393308 WVK393305:WVR393308 C458841:J458844 IY458841:JF458844 SU458841:TB458844 ACQ458841:ACX458844 AMM458841:AMT458844 AWI458841:AWP458844 BGE458841:BGL458844 BQA458841:BQH458844 BZW458841:CAD458844 CJS458841:CJZ458844 CTO458841:CTV458844 DDK458841:DDR458844 DNG458841:DNN458844 DXC458841:DXJ458844 EGY458841:EHF458844 EQU458841:ERB458844 FAQ458841:FAX458844 FKM458841:FKT458844 FUI458841:FUP458844 GEE458841:GEL458844 GOA458841:GOH458844 GXW458841:GYD458844 HHS458841:HHZ458844 HRO458841:HRV458844 IBK458841:IBR458844 ILG458841:ILN458844 IVC458841:IVJ458844 JEY458841:JFF458844 JOU458841:JPB458844 JYQ458841:JYX458844 KIM458841:KIT458844 KSI458841:KSP458844 LCE458841:LCL458844 LMA458841:LMH458844 LVW458841:LWD458844 MFS458841:MFZ458844 MPO458841:MPV458844 MZK458841:MZR458844 NJG458841:NJN458844 NTC458841:NTJ458844 OCY458841:ODF458844 OMU458841:ONB458844 OWQ458841:OWX458844 PGM458841:PGT458844 PQI458841:PQP458844 QAE458841:QAL458844 QKA458841:QKH458844 QTW458841:QUD458844 RDS458841:RDZ458844 RNO458841:RNV458844 RXK458841:RXR458844 SHG458841:SHN458844 SRC458841:SRJ458844 TAY458841:TBF458844 TKU458841:TLB458844 TUQ458841:TUX458844 UEM458841:UET458844 UOI458841:UOP458844 UYE458841:UYL458844 VIA458841:VIH458844 VRW458841:VSD458844 WBS458841:WBZ458844 WLO458841:WLV458844 WVK458841:WVR458844 C524377:J524380 IY524377:JF524380 SU524377:TB524380 ACQ524377:ACX524380 AMM524377:AMT524380 AWI524377:AWP524380 BGE524377:BGL524380 BQA524377:BQH524380 BZW524377:CAD524380 CJS524377:CJZ524380 CTO524377:CTV524380 DDK524377:DDR524380 DNG524377:DNN524380 DXC524377:DXJ524380 EGY524377:EHF524380 EQU524377:ERB524380 FAQ524377:FAX524380 FKM524377:FKT524380 FUI524377:FUP524380 GEE524377:GEL524380 GOA524377:GOH524380 GXW524377:GYD524380 HHS524377:HHZ524380 HRO524377:HRV524380 IBK524377:IBR524380 ILG524377:ILN524380 IVC524377:IVJ524380 JEY524377:JFF524380 JOU524377:JPB524380 JYQ524377:JYX524380 KIM524377:KIT524380 KSI524377:KSP524380 LCE524377:LCL524380 LMA524377:LMH524380 LVW524377:LWD524380 MFS524377:MFZ524380 MPO524377:MPV524380 MZK524377:MZR524380 NJG524377:NJN524380 NTC524377:NTJ524380 OCY524377:ODF524380 OMU524377:ONB524380 OWQ524377:OWX524380 PGM524377:PGT524380 PQI524377:PQP524380 QAE524377:QAL524380 QKA524377:QKH524380 QTW524377:QUD524380 RDS524377:RDZ524380 RNO524377:RNV524380 RXK524377:RXR524380 SHG524377:SHN524380 SRC524377:SRJ524380 TAY524377:TBF524380 TKU524377:TLB524380 TUQ524377:TUX524380 UEM524377:UET524380 UOI524377:UOP524380 UYE524377:UYL524380 VIA524377:VIH524380 VRW524377:VSD524380 WBS524377:WBZ524380 WLO524377:WLV524380 WVK524377:WVR524380 C589913:J589916 IY589913:JF589916 SU589913:TB589916 ACQ589913:ACX589916 AMM589913:AMT589916 AWI589913:AWP589916 BGE589913:BGL589916 BQA589913:BQH589916 BZW589913:CAD589916 CJS589913:CJZ589916 CTO589913:CTV589916 DDK589913:DDR589916 DNG589913:DNN589916 DXC589913:DXJ589916 EGY589913:EHF589916 EQU589913:ERB589916 FAQ589913:FAX589916 FKM589913:FKT589916 FUI589913:FUP589916 GEE589913:GEL589916 GOA589913:GOH589916 GXW589913:GYD589916 HHS589913:HHZ589916 HRO589913:HRV589916 IBK589913:IBR589916 ILG589913:ILN589916 IVC589913:IVJ589916 JEY589913:JFF589916 JOU589913:JPB589916 JYQ589913:JYX589916 KIM589913:KIT589916 KSI589913:KSP589916 LCE589913:LCL589916 LMA589913:LMH589916 LVW589913:LWD589916 MFS589913:MFZ589916 MPO589913:MPV589916 MZK589913:MZR589916 NJG589913:NJN589916 NTC589913:NTJ589916 OCY589913:ODF589916 OMU589913:ONB589916 OWQ589913:OWX589916 PGM589913:PGT589916 PQI589913:PQP589916 QAE589913:QAL589916 QKA589913:QKH589916 QTW589913:QUD589916 RDS589913:RDZ589916 RNO589913:RNV589916 RXK589913:RXR589916 SHG589913:SHN589916 SRC589913:SRJ589916 TAY589913:TBF589916 TKU589913:TLB589916 TUQ589913:TUX589916 UEM589913:UET589916 UOI589913:UOP589916 UYE589913:UYL589916 VIA589913:VIH589916 VRW589913:VSD589916 WBS589913:WBZ589916 WLO589913:WLV589916 WVK589913:WVR589916 C655449:J655452 IY655449:JF655452 SU655449:TB655452 ACQ655449:ACX655452 AMM655449:AMT655452 AWI655449:AWP655452 BGE655449:BGL655452 BQA655449:BQH655452 BZW655449:CAD655452 CJS655449:CJZ655452 CTO655449:CTV655452 DDK655449:DDR655452 DNG655449:DNN655452 DXC655449:DXJ655452 EGY655449:EHF655452 EQU655449:ERB655452 FAQ655449:FAX655452 FKM655449:FKT655452 FUI655449:FUP655452 GEE655449:GEL655452 GOA655449:GOH655452 GXW655449:GYD655452 HHS655449:HHZ655452 HRO655449:HRV655452 IBK655449:IBR655452 ILG655449:ILN655452 IVC655449:IVJ655452 JEY655449:JFF655452 JOU655449:JPB655452 JYQ655449:JYX655452 KIM655449:KIT655452 KSI655449:KSP655452 LCE655449:LCL655452 LMA655449:LMH655452 LVW655449:LWD655452 MFS655449:MFZ655452 MPO655449:MPV655452 MZK655449:MZR655452 NJG655449:NJN655452 NTC655449:NTJ655452 OCY655449:ODF655452 OMU655449:ONB655452 OWQ655449:OWX655452 PGM655449:PGT655452 PQI655449:PQP655452 QAE655449:QAL655452 QKA655449:QKH655452 QTW655449:QUD655452 RDS655449:RDZ655452 RNO655449:RNV655452 RXK655449:RXR655452 SHG655449:SHN655452 SRC655449:SRJ655452 TAY655449:TBF655452 TKU655449:TLB655452 TUQ655449:TUX655452 UEM655449:UET655452 UOI655449:UOP655452 UYE655449:UYL655452 VIA655449:VIH655452 VRW655449:VSD655452 WBS655449:WBZ655452 WLO655449:WLV655452 WVK655449:WVR655452 C720985:J720988 IY720985:JF720988 SU720985:TB720988 ACQ720985:ACX720988 AMM720985:AMT720988 AWI720985:AWP720988 BGE720985:BGL720988 BQA720985:BQH720988 BZW720985:CAD720988 CJS720985:CJZ720988 CTO720985:CTV720988 DDK720985:DDR720988 DNG720985:DNN720988 DXC720985:DXJ720988 EGY720985:EHF720988 EQU720985:ERB720988 FAQ720985:FAX720988 FKM720985:FKT720988 FUI720985:FUP720988 GEE720985:GEL720988 GOA720985:GOH720988 GXW720985:GYD720988 HHS720985:HHZ720988 HRO720985:HRV720988 IBK720985:IBR720988 ILG720985:ILN720988 IVC720985:IVJ720988 JEY720985:JFF720988 JOU720985:JPB720988 JYQ720985:JYX720988 KIM720985:KIT720988 KSI720985:KSP720988 LCE720985:LCL720988 LMA720985:LMH720988 LVW720985:LWD720988 MFS720985:MFZ720988 MPO720985:MPV720988 MZK720985:MZR720988 NJG720985:NJN720988 NTC720985:NTJ720988 OCY720985:ODF720988 OMU720985:ONB720988 OWQ720985:OWX720988 PGM720985:PGT720988 PQI720985:PQP720988 QAE720985:QAL720988 QKA720985:QKH720988 QTW720985:QUD720988 RDS720985:RDZ720988 RNO720985:RNV720988 RXK720985:RXR720988 SHG720985:SHN720988 SRC720985:SRJ720988 TAY720985:TBF720988 TKU720985:TLB720988 TUQ720985:TUX720988 UEM720985:UET720988 UOI720985:UOP720988 UYE720985:UYL720988 VIA720985:VIH720988 VRW720985:VSD720988 WBS720985:WBZ720988 WLO720985:WLV720988 WVK720985:WVR720988 C786521:J786524 IY786521:JF786524 SU786521:TB786524 ACQ786521:ACX786524 AMM786521:AMT786524 AWI786521:AWP786524 BGE786521:BGL786524 BQA786521:BQH786524 BZW786521:CAD786524 CJS786521:CJZ786524 CTO786521:CTV786524 DDK786521:DDR786524 DNG786521:DNN786524 DXC786521:DXJ786524 EGY786521:EHF786524 EQU786521:ERB786524 FAQ786521:FAX786524 FKM786521:FKT786524 FUI786521:FUP786524 GEE786521:GEL786524 GOA786521:GOH786524 GXW786521:GYD786524 HHS786521:HHZ786524 HRO786521:HRV786524 IBK786521:IBR786524 ILG786521:ILN786524 IVC786521:IVJ786524 JEY786521:JFF786524 JOU786521:JPB786524 JYQ786521:JYX786524 KIM786521:KIT786524 KSI786521:KSP786524 LCE786521:LCL786524 LMA786521:LMH786524 LVW786521:LWD786524 MFS786521:MFZ786524 MPO786521:MPV786524 MZK786521:MZR786524 NJG786521:NJN786524 NTC786521:NTJ786524 OCY786521:ODF786524 OMU786521:ONB786524 OWQ786521:OWX786524 PGM786521:PGT786524 PQI786521:PQP786524 QAE786521:QAL786524 QKA786521:QKH786524 QTW786521:QUD786524 RDS786521:RDZ786524 RNO786521:RNV786524 RXK786521:RXR786524 SHG786521:SHN786524 SRC786521:SRJ786524 TAY786521:TBF786524 TKU786521:TLB786524 TUQ786521:TUX786524 UEM786521:UET786524 UOI786521:UOP786524 UYE786521:UYL786524 VIA786521:VIH786524 VRW786521:VSD786524 WBS786521:WBZ786524 WLO786521:WLV786524 WVK786521:WVR786524 C852057:J852060 IY852057:JF852060 SU852057:TB852060 ACQ852057:ACX852060 AMM852057:AMT852060 AWI852057:AWP852060 BGE852057:BGL852060 BQA852057:BQH852060 BZW852057:CAD852060 CJS852057:CJZ852060 CTO852057:CTV852060 DDK852057:DDR852060 DNG852057:DNN852060 DXC852057:DXJ852060 EGY852057:EHF852060 EQU852057:ERB852060 FAQ852057:FAX852060 FKM852057:FKT852060 FUI852057:FUP852060 GEE852057:GEL852060 GOA852057:GOH852060 GXW852057:GYD852060 HHS852057:HHZ852060 HRO852057:HRV852060 IBK852057:IBR852060 ILG852057:ILN852060 IVC852057:IVJ852060 JEY852057:JFF852060 JOU852057:JPB852060 JYQ852057:JYX852060 KIM852057:KIT852060 KSI852057:KSP852060 LCE852057:LCL852060 LMA852057:LMH852060 LVW852057:LWD852060 MFS852057:MFZ852060 MPO852057:MPV852060 MZK852057:MZR852060 NJG852057:NJN852060 NTC852057:NTJ852060 OCY852057:ODF852060 OMU852057:ONB852060 OWQ852057:OWX852060 PGM852057:PGT852060 PQI852057:PQP852060 QAE852057:QAL852060 QKA852057:QKH852060 QTW852057:QUD852060 RDS852057:RDZ852060 RNO852057:RNV852060 RXK852057:RXR852060 SHG852057:SHN852060 SRC852057:SRJ852060 TAY852057:TBF852060 TKU852057:TLB852060 TUQ852057:TUX852060 UEM852057:UET852060 UOI852057:UOP852060 UYE852057:UYL852060 VIA852057:VIH852060 VRW852057:VSD852060 WBS852057:WBZ852060 WLO852057:WLV852060 WVK852057:WVR852060 C917593:J917596 IY917593:JF917596 SU917593:TB917596 ACQ917593:ACX917596 AMM917593:AMT917596 AWI917593:AWP917596 BGE917593:BGL917596 BQA917593:BQH917596 BZW917593:CAD917596 CJS917593:CJZ917596 CTO917593:CTV917596 DDK917593:DDR917596 DNG917593:DNN917596 DXC917593:DXJ917596 EGY917593:EHF917596 EQU917593:ERB917596 FAQ917593:FAX917596 FKM917593:FKT917596 FUI917593:FUP917596 GEE917593:GEL917596 GOA917593:GOH917596 GXW917593:GYD917596 HHS917593:HHZ917596 HRO917593:HRV917596 IBK917593:IBR917596 ILG917593:ILN917596 IVC917593:IVJ917596 JEY917593:JFF917596 JOU917593:JPB917596 JYQ917593:JYX917596 KIM917593:KIT917596 KSI917593:KSP917596 LCE917593:LCL917596 LMA917593:LMH917596 LVW917593:LWD917596 MFS917593:MFZ917596 MPO917593:MPV917596 MZK917593:MZR917596 NJG917593:NJN917596 NTC917593:NTJ917596 OCY917593:ODF917596 OMU917593:ONB917596 OWQ917593:OWX917596 PGM917593:PGT917596 PQI917593:PQP917596 QAE917593:QAL917596 QKA917593:QKH917596 QTW917593:QUD917596 RDS917593:RDZ917596 RNO917593:RNV917596 RXK917593:RXR917596 SHG917593:SHN917596 SRC917593:SRJ917596 TAY917593:TBF917596 TKU917593:TLB917596 TUQ917593:TUX917596 UEM917593:UET917596 UOI917593:UOP917596 UYE917593:UYL917596 VIA917593:VIH917596 VRW917593:VSD917596 WBS917593:WBZ917596 WLO917593:WLV917596 WVK917593:WVR917596 C983129:J983132 IY983129:JF983132 SU983129:TB983132 ACQ983129:ACX983132 AMM983129:AMT983132 AWI983129:AWP983132 BGE983129:BGL983132 BQA983129:BQH983132 BZW983129:CAD983132 CJS983129:CJZ983132 CTO983129:CTV983132 DDK983129:DDR983132 DNG983129:DNN983132 DXC983129:DXJ983132 EGY983129:EHF983132 EQU983129:ERB983132 FAQ983129:FAX983132 FKM983129:FKT983132 FUI983129:FUP983132 GEE983129:GEL983132 GOA983129:GOH983132 GXW983129:GYD983132 HHS983129:HHZ983132 HRO983129:HRV983132 IBK983129:IBR983132 ILG983129:ILN983132 IVC983129:IVJ983132 JEY983129:JFF983132 JOU983129:JPB983132 JYQ983129:JYX983132 KIM983129:KIT983132 KSI983129:KSP983132 LCE983129:LCL983132 LMA983129:LMH983132 LVW983129:LWD983132 MFS983129:MFZ983132 MPO983129:MPV983132 MZK983129:MZR983132 NJG983129:NJN983132 NTC983129:NTJ983132 OCY983129:ODF983132 OMU983129:ONB983132 OWQ983129:OWX983132 PGM983129:PGT983132 PQI983129:PQP983132 QAE983129:QAL983132 QKA983129:QKH983132 QTW983129:QUD983132 RDS983129:RDZ983132 RNO983129:RNV983132 RXK983129:RXR983132 SHG983129:SHN983132 SRC983129:SRJ983132 TAY983129:TBF983132 TKU983129:TLB983132 TUQ983129:TUX983132 UEM983129:UET983132 UOI983129:UOP983132 UYE983129:UYL983132 VIA983129:VIH983132 VRW983129:VSD983132 WBS983129:WBZ983132 WLO983129:WLV983132 WVK983129:WVR983132 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B107:B112 IX107:IX112 ST107:ST112 ACP107:ACP112 AML107:AML112 AWH107:AWH112 BGD107:BGD112 BPZ107:BPZ112 BZV107:BZV112 CJR107:CJR112 CTN107:CTN112 DDJ107:DDJ112 DNF107:DNF112 DXB107:DXB112 EGX107:EGX112 EQT107:EQT112 FAP107:FAP112 FKL107:FKL112 FUH107:FUH112 GED107:GED112 GNZ107:GNZ112 GXV107:GXV112 HHR107:HHR112 HRN107:HRN112 IBJ107:IBJ112 ILF107:ILF112 IVB107:IVB112 JEX107:JEX112 JOT107:JOT112 JYP107:JYP112 KIL107:KIL112 KSH107:KSH112 LCD107:LCD112 LLZ107:LLZ112 LVV107:LVV112 MFR107:MFR112 MPN107:MPN112 MZJ107:MZJ112 NJF107:NJF112 NTB107:NTB112 OCX107:OCX112 OMT107:OMT112 OWP107:OWP112 PGL107:PGL112 PQH107:PQH112 QAD107:QAD112 QJZ107:QJZ112 QTV107:QTV112 RDR107:RDR112 RNN107:RNN112 RXJ107:RXJ112 SHF107:SHF112 SRB107:SRB112 TAX107:TAX112 TKT107:TKT112 TUP107:TUP112 UEL107:UEL112 UOH107:UOH112 UYD107:UYD112 VHZ107:VHZ112 VRV107:VRV112 WBR107:WBR112 WLN107:WLN112 WVJ107:WVJ112 B65643:B65648 IX65643:IX65648 ST65643:ST65648 ACP65643:ACP65648 AML65643:AML65648 AWH65643:AWH65648 BGD65643:BGD65648 BPZ65643:BPZ65648 BZV65643:BZV65648 CJR65643:CJR65648 CTN65643:CTN65648 DDJ65643:DDJ65648 DNF65643:DNF65648 DXB65643:DXB65648 EGX65643:EGX65648 EQT65643:EQT65648 FAP65643:FAP65648 FKL65643:FKL65648 FUH65643:FUH65648 GED65643:GED65648 GNZ65643:GNZ65648 GXV65643:GXV65648 HHR65643:HHR65648 HRN65643:HRN65648 IBJ65643:IBJ65648 ILF65643:ILF65648 IVB65643:IVB65648 JEX65643:JEX65648 JOT65643:JOT65648 JYP65643:JYP65648 KIL65643:KIL65648 KSH65643:KSH65648 LCD65643:LCD65648 LLZ65643:LLZ65648 LVV65643:LVV65648 MFR65643:MFR65648 MPN65643:MPN65648 MZJ65643:MZJ65648 NJF65643:NJF65648 NTB65643:NTB65648 OCX65643:OCX65648 OMT65643:OMT65648 OWP65643:OWP65648 PGL65643:PGL65648 PQH65643:PQH65648 QAD65643:QAD65648 QJZ65643:QJZ65648 QTV65643:QTV65648 RDR65643:RDR65648 RNN65643:RNN65648 RXJ65643:RXJ65648 SHF65643:SHF65648 SRB65643:SRB65648 TAX65643:TAX65648 TKT65643:TKT65648 TUP65643:TUP65648 UEL65643:UEL65648 UOH65643:UOH65648 UYD65643:UYD65648 VHZ65643:VHZ65648 VRV65643:VRV65648 WBR65643:WBR65648 WLN65643:WLN65648 WVJ65643:WVJ65648 B131179:B131184 IX131179:IX131184 ST131179:ST131184 ACP131179:ACP131184 AML131179:AML131184 AWH131179:AWH131184 BGD131179:BGD131184 BPZ131179:BPZ131184 BZV131179:BZV131184 CJR131179:CJR131184 CTN131179:CTN131184 DDJ131179:DDJ131184 DNF131179:DNF131184 DXB131179:DXB131184 EGX131179:EGX131184 EQT131179:EQT131184 FAP131179:FAP131184 FKL131179:FKL131184 FUH131179:FUH131184 GED131179:GED131184 GNZ131179:GNZ131184 GXV131179:GXV131184 HHR131179:HHR131184 HRN131179:HRN131184 IBJ131179:IBJ131184 ILF131179:ILF131184 IVB131179:IVB131184 JEX131179:JEX131184 JOT131179:JOT131184 JYP131179:JYP131184 KIL131179:KIL131184 KSH131179:KSH131184 LCD131179:LCD131184 LLZ131179:LLZ131184 LVV131179:LVV131184 MFR131179:MFR131184 MPN131179:MPN131184 MZJ131179:MZJ131184 NJF131179:NJF131184 NTB131179:NTB131184 OCX131179:OCX131184 OMT131179:OMT131184 OWP131179:OWP131184 PGL131179:PGL131184 PQH131179:PQH131184 QAD131179:QAD131184 QJZ131179:QJZ131184 QTV131179:QTV131184 RDR131179:RDR131184 RNN131179:RNN131184 RXJ131179:RXJ131184 SHF131179:SHF131184 SRB131179:SRB131184 TAX131179:TAX131184 TKT131179:TKT131184 TUP131179:TUP131184 UEL131179:UEL131184 UOH131179:UOH131184 UYD131179:UYD131184 VHZ131179:VHZ131184 VRV131179:VRV131184 WBR131179:WBR131184 WLN131179:WLN131184 WVJ131179:WVJ131184 B196715:B196720 IX196715:IX196720 ST196715:ST196720 ACP196715:ACP196720 AML196715:AML196720 AWH196715:AWH196720 BGD196715:BGD196720 BPZ196715:BPZ196720 BZV196715:BZV196720 CJR196715:CJR196720 CTN196715:CTN196720 DDJ196715:DDJ196720 DNF196715:DNF196720 DXB196715:DXB196720 EGX196715:EGX196720 EQT196715:EQT196720 FAP196715:FAP196720 FKL196715:FKL196720 FUH196715:FUH196720 GED196715:GED196720 GNZ196715:GNZ196720 GXV196715:GXV196720 HHR196715:HHR196720 HRN196715:HRN196720 IBJ196715:IBJ196720 ILF196715:ILF196720 IVB196715:IVB196720 JEX196715:JEX196720 JOT196715:JOT196720 JYP196715:JYP196720 KIL196715:KIL196720 KSH196715:KSH196720 LCD196715:LCD196720 LLZ196715:LLZ196720 LVV196715:LVV196720 MFR196715:MFR196720 MPN196715:MPN196720 MZJ196715:MZJ196720 NJF196715:NJF196720 NTB196715:NTB196720 OCX196715:OCX196720 OMT196715:OMT196720 OWP196715:OWP196720 PGL196715:PGL196720 PQH196715:PQH196720 QAD196715:QAD196720 QJZ196715:QJZ196720 QTV196715:QTV196720 RDR196715:RDR196720 RNN196715:RNN196720 RXJ196715:RXJ196720 SHF196715:SHF196720 SRB196715:SRB196720 TAX196715:TAX196720 TKT196715:TKT196720 TUP196715:TUP196720 UEL196715:UEL196720 UOH196715:UOH196720 UYD196715:UYD196720 VHZ196715:VHZ196720 VRV196715:VRV196720 WBR196715:WBR196720 WLN196715:WLN196720 WVJ196715:WVJ196720 B262251:B262256 IX262251:IX262256 ST262251:ST262256 ACP262251:ACP262256 AML262251:AML262256 AWH262251:AWH262256 BGD262251:BGD262256 BPZ262251:BPZ262256 BZV262251:BZV262256 CJR262251:CJR262256 CTN262251:CTN262256 DDJ262251:DDJ262256 DNF262251:DNF262256 DXB262251:DXB262256 EGX262251:EGX262256 EQT262251:EQT262256 FAP262251:FAP262256 FKL262251:FKL262256 FUH262251:FUH262256 GED262251:GED262256 GNZ262251:GNZ262256 GXV262251:GXV262256 HHR262251:HHR262256 HRN262251:HRN262256 IBJ262251:IBJ262256 ILF262251:ILF262256 IVB262251:IVB262256 JEX262251:JEX262256 JOT262251:JOT262256 JYP262251:JYP262256 KIL262251:KIL262256 KSH262251:KSH262256 LCD262251:LCD262256 LLZ262251:LLZ262256 LVV262251:LVV262256 MFR262251:MFR262256 MPN262251:MPN262256 MZJ262251:MZJ262256 NJF262251:NJF262256 NTB262251:NTB262256 OCX262251:OCX262256 OMT262251:OMT262256 OWP262251:OWP262256 PGL262251:PGL262256 PQH262251:PQH262256 QAD262251:QAD262256 QJZ262251:QJZ262256 QTV262251:QTV262256 RDR262251:RDR262256 RNN262251:RNN262256 RXJ262251:RXJ262256 SHF262251:SHF262256 SRB262251:SRB262256 TAX262251:TAX262256 TKT262251:TKT262256 TUP262251:TUP262256 UEL262251:UEL262256 UOH262251:UOH262256 UYD262251:UYD262256 VHZ262251:VHZ262256 VRV262251:VRV262256 WBR262251:WBR262256 WLN262251:WLN262256 WVJ262251:WVJ262256 B327787:B327792 IX327787:IX327792 ST327787:ST327792 ACP327787:ACP327792 AML327787:AML327792 AWH327787:AWH327792 BGD327787:BGD327792 BPZ327787:BPZ327792 BZV327787:BZV327792 CJR327787:CJR327792 CTN327787:CTN327792 DDJ327787:DDJ327792 DNF327787:DNF327792 DXB327787:DXB327792 EGX327787:EGX327792 EQT327787:EQT327792 FAP327787:FAP327792 FKL327787:FKL327792 FUH327787:FUH327792 GED327787:GED327792 GNZ327787:GNZ327792 GXV327787:GXV327792 HHR327787:HHR327792 HRN327787:HRN327792 IBJ327787:IBJ327792 ILF327787:ILF327792 IVB327787:IVB327792 JEX327787:JEX327792 JOT327787:JOT327792 JYP327787:JYP327792 KIL327787:KIL327792 KSH327787:KSH327792 LCD327787:LCD327792 LLZ327787:LLZ327792 LVV327787:LVV327792 MFR327787:MFR327792 MPN327787:MPN327792 MZJ327787:MZJ327792 NJF327787:NJF327792 NTB327787:NTB327792 OCX327787:OCX327792 OMT327787:OMT327792 OWP327787:OWP327792 PGL327787:PGL327792 PQH327787:PQH327792 QAD327787:QAD327792 QJZ327787:QJZ327792 QTV327787:QTV327792 RDR327787:RDR327792 RNN327787:RNN327792 RXJ327787:RXJ327792 SHF327787:SHF327792 SRB327787:SRB327792 TAX327787:TAX327792 TKT327787:TKT327792 TUP327787:TUP327792 UEL327787:UEL327792 UOH327787:UOH327792 UYD327787:UYD327792 VHZ327787:VHZ327792 VRV327787:VRV327792 WBR327787:WBR327792 WLN327787:WLN327792 WVJ327787:WVJ327792 B393323:B393328 IX393323:IX393328 ST393323:ST393328 ACP393323:ACP393328 AML393323:AML393328 AWH393323:AWH393328 BGD393323:BGD393328 BPZ393323:BPZ393328 BZV393323:BZV393328 CJR393323:CJR393328 CTN393323:CTN393328 DDJ393323:DDJ393328 DNF393323:DNF393328 DXB393323:DXB393328 EGX393323:EGX393328 EQT393323:EQT393328 FAP393323:FAP393328 FKL393323:FKL393328 FUH393323:FUH393328 GED393323:GED393328 GNZ393323:GNZ393328 GXV393323:GXV393328 HHR393323:HHR393328 HRN393323:HRN393328 IBJ393323:IBJ393328 ILF393323:ILF393328 IVB393323:IVB393328 JEX393323:JEX393328 JOT393323:JOT393328 JYP393323:JYP393328 KIL393323:KIL393328 KSH393323:KSH393328 LCD393323:LCD393328 LLZ393323:LLZ393328 LVV393323:LVV393328 MFR393323:MFR393328 MPN393323:MPN393328 MZJ393323:MZJ393328 NJF393323:NJF393328 NTB393323:NTB393328 OCX393323:OCX393328 OMT393323:OMT393328 OWP393323:OWP393328 PGL393323:PGL393328 PQH393323:PQH393328 QAD393323:QAD393328 QJZ393323:QJZ393328 QTV393323:QTV393328 RDR393323:RDR393328 RNN393323:RNN393328 RXJ393323:RXJ393328 SHF393323:SHF393328 SRB393323:SRB393328 TAX393323:TAX393328 TKT393323:TKT393328 TUP393323:TUP393328 UEL393323:UEL393328 UOH393323:UOH393328 UYD393323:UYD393328 VHZ393323:VHZ393328 VRV393323:VRV393328 WBR393323:WBR393328 WLN393323:WLN393328 WVJ393323:WVJ393328 B458859:B458864 IX458859:IX458864 ST458859:ST458864 ACP458859:ACP458864 AML458859:AML458864 AWH458859:AWH458864 BGD458859:BGD458864 BPZ458859:BPZ458864 BZV458859:BZV458864 CJR458859:CJR458864 CTN458859:CTN458864 DDJ458859:DDJ458864 DNF458859:DNF458864 DXB458859:DXB458864 EGX458859:EGX458864 EQT458859:EQT458864 FAP458859:FAP458864 FKL458859:FKL458864 FUH458859:FUH458864 GED458859:GED458864 GNZ458859:GNZ458864 GXV458859:GXV458864 HHR458859:HHR458864 HRN458859:HRN458864 IBJ458859:IBJ458864 ILF458859:ILF458864 IVB458859:IVB458864 JEX458859:JEX458864 JOT458859:JOT458864 JYP458859:JYP458864 KIL458859:KIL458864 KSH458859:KSH458864 LCD458859:LCD458864 LLZ458859:LLZ458864 LVV458859:LVV458864 MFR458859:MFR458864 MPN458859:MPN458864 MZJ458859:MZJ458864 NJF458859:NJF458864 NTB458859:NTB458864 OCX458859:OCX458864 OMT458859:OMT458864 OWP458859:OWP458864 PGL458859:PGL458864 PQH458859:PQH458864 QAD458859:QAD458864 QJZ458859:QJZ458864 QTV458859:QTV458864 RDR458859:RDR458864 RNN458859:RNN458864 RXJ458859:RXJ458864 SHF458859:SHF458864 SRB458859:SRB458864 TAX458859:TAX458864 TKT458859:TKT458864 TUP458859:TUP458864 UEL458859:UEL458864 UOH458859:UOH458864 UYD458859:UYD458864 VHZ458859:VHZ458864 VRV458859:VRV458864 WBR458859:WBR458864 WLN458859:WLN458864 WVJ458859:WVJ458864 B524395:B524400 IX524395:IX524400 ST524395:ST524400 ACP524395:ACP524400 AML524395:AML524400 AWH524395:AWH524400 BGD524395:BGD524400 BPZ524395:BPZ524400 BZV524395:BZV524400 CJR524395:CJR524400 CTN524395:CTN524400 DDJ524395:DDJ524400 DNF524395:DNF524400 DXB524395:DXB524400 EGX524395:EGX524400 EQT524395:EQT524400 FAP524395:FAP524400 FKL524395:FKL524400 FUH524395:FUH524400 GED524395:GED524400 GNZ524395:GNZ524400 GXV524395:GXV524400 HHR524395:HHR524400 HRN524395:HRN524400 IBJ524395:IBJ524400 ILF524395:ILF524400 IVB524395:IVB524400 JEX524395:JEX524400 JOT524395:JOT524400 JYP524395:JYP524400 KIL524395:KIL524400 KSH524395:KSH524400 LCD524395:LCD524400 LLZ524395:LLZ524400 LVV524395:LVV524400 MFR524395:MFR524400 MPN524395:MPN524400 MZJ524395:MZJ524400 NJF524395:NJF524400 NTB524395:NTB524400 OCX524395:OCX524400 OMT524395:OMT524400 OWP524395:OWP524400 PGL524395:PGL524400 PQH524395:PQH524400 QAD524395:QAD524400 QJZ524395:QJZ524400 QTV524395:QTV524400 RDR524395:RDR524400 RNN524395:RNN524400 RXJ524395:RXJ524400 SHF524395:SHF524400 SRB524395:SRB524400 TAX524395:TAX524400 TKT524395:TKT524400 TUP524395:TUP524400 UEL524395:UEL524400 UOH524395:UOH524400 UYD524395:UYD524400 VHZ524395:VHZ524400 VRV524395:VRV524400 WBR524395:WBR524400 WLN524395:WLN524400 WVJ524395:WVJ524400 B589931:B589936 IX589931:IX589936 ST589931:ST589936 ACP589931:ACP589936 AML589931:AML589936 AWH589931:AWH589936 BGD589931:BGD589936 BPZ589931:BPZ589936 BZV589931:BZV589936 CJR589931:CJR589936 CTN589931:CTN589936 DDJ589931:DDJ589936 DNF589931:DNF589936 DXB589931:DXB589936 EGX589931:EGX589936 EQT589931:EQT589936 FAP589931:FAP589936 FKL589931:FKL589936 FUH589931:FUH589936 GED589931:GED589936 GNZ589931:GNZ589936 GXV589931:GXV589936 HHR589931:HHR589936 HRN589931:HRN589936 IBJ589931:IBJ589936 ILF589931:ILF589936 IVB589931:IVB589936 JEX589931:JEX589936 JOT589931:JOT589936 JYP589931:JYP589936 KIL589931:KIL589936 KSH589931:KSH589936 LCD589931:LCD589936 LLZ589931:LLZ589936 LVV589931:LVV589936 MFR589931:MFR589936 MPN589931:MPN589936 MZJ589931:MZJ589936 NJF589931:NJF589936 NTB589931:NTB589936 OCX589931:OCX589936 OMT589931:OMT589936 OWP589931:OWP589936 PGL589931:PGL589936 PQH589931:PQH589936 QAD589931:QAD589936 QJZ589931:QJZ589936 QTV589931:QTV589936 RDR589931:RDR589936 RNN589931:RNN589936 RXJ589931:RXJ589936 SHF589931:SHF589936 SRB589931:SRB589936 TAX589931:TAX589936 TKT589931:TKT589936 TUP589931:TUP589936 UEL589931:UEL589936 UOH589931:UOH589936 UYD589931:UYD589936 VHZ589931:VHZ589936 VRV589931:VRV589936 WBR589931:WBR589936 WLN589931:WLN589936 WVJ589931:WVJ589936 B655467:B655472 IX655467:IX655472 ST655467:ST655472 ACP655467:ACP655472 AML655467:AML655472 AWH655467:AWH655472 BGD655467:BGD655472 BPZ655467:BPZ655472 BZV655467:BZV655472 CJR655467:CJR655472 CTN655467:CTN655472 DDJ655467:DDJ655472 DNF655467:DNF655472 DXB655467:DXB655472 EGX655467:EGX655472 EQT655467:EQT655472 FAP655467:FAP655472 FKL655467:FKL655472 FUH655467:FUH655472 GED655467:GED655472 GNZ655467:GNZ655472 GXV655467:GXV655472 HHR655467:HHR655472 HRN655467:HRN655472 IBJ655467:IBJ655472 ILF655467:ILF655472 IVB655467:IVB655472 JEX655467:JEX655472 JOT655467:JOT655472 JYP655467:JYP655472 KIL655467:KIL655472 KSH655467:KSH655472 LCD655467:LCD655472 LLZ655467:LLZ655472 LVV655467:LVV655472 MFR655467:MFR655472 MPN655467:MPN655472 MZJ655467:MZJ655472 NJF655467:NJF655472 NTB655467:NTB655472 OCX655467:OCX655472 OMT655467:OMT655472 OWP655467:OWP655472 PGL655467:PGL655472 PQH655467:PQH655472 QAD655467:QAD655472 QJZ655467:QJZ655472 QTV655467:QTV655472 RDR655467:RDR655472 RNN655467:RNN655472 RXJ655467:RXJ655472 SHF655467:SHF655472 SRB655467:SRB655472 TAX655467:TAX655472 TKT655467:TKT655472 TUP655467:TUP655472 UEL655467:UEL655472 UOH655467:UOH655472 UYD655467:UYD655472 VHZ655467:VHZ655472 VRV655467:VRV655472 WBR655467:WBR655472 WLN655467:WLN655472 WVJ655467:WVJ655472 B721003:B721008 IX721003:IX721008 ST721003:ST721008 ACP721003:ACP721008 AML721003:AML721008 AWH721003:AWH721008 BGD721003:BGD721008 BPZ721003:BPZ721008 BZV721003:BZV721008 CJR721003:CJR721008 CTN721003:CTN721008 DDJ721003:DDJ721008 DNF721003:DNF721008 DXB721003:DXB721008 EGX721003:EGX721008 EQT721003:EQT721008 FAP721003:FAP721008 FKL721003:FKL721008 FUH721003:FUH721008 GED721003:GED721008 GNZ721003:GNZ721008 GXV721003:GXV721008 HHR721003:HHR721008 HRN721003:HRN721008 IBJ721003:IBJ721008 ILF721003:ILF721008 IVB721003:IVB721008 JEX721003:JEX721008 JOT721003:JOT721008 JYP721003:JYP721008 KIL721003:KIL721008 KSH721003:KSH721008 LCD721003:LCD721008 LLZ721003:LLZ721008 LVV721003:LVV721008 MFR721003:MFR721008 MPN721003:MPN721008 MZJ721003:MZJ721008 NJF721003:NJF721008 NTB721003:NTB721008 OCX721003:OCX721008 OMT721003:OMT721008 OWP721003:OWP721008 PGL721003:PGL721008 PQH721003:PQH721008 QAD721003:QAD721008 QJZ721003:QJZ721008 QTV721003:QTV721008 RDR721003:RDR721008 RNN721003:RNN721008 RXJ721003:RXJ721008 SHF721003:SHF721008 SRB721003:SRB721008 TAX721003:TAX721008 TKT721003:TKT721008 TUP721003:TUP721008 UEL721003:UEL721008 UOH721003:UOH721008 UYD721003:UYD721008 VHZ721003:VHZ721008 VRV721003:VRV721008 WBR721003:WBR721008 WLN721003:WLN721008 WVJ721003:WVJ721008 B786539:B786544 IX786539:IX786544 ST786539:ST786544 ACP786539:ACP786544 AML786539:AML786544 AWH786539:AWH786544 BGD786539:BGD786544 BPZ786539:BPZ786544 BZV786539:BZV786544 CJR786539:CJR786544 CTN786539:CTN786544 DDJ786539:DDJ786544 DNF786539:DNF786544 DXB786539:DXB786544 EGX786539:EGX786544 EQT786539:EQT786544 FAP786539:FAP786544 FKL786539:FKL786544 FUH786539:FUH786544 GED786539:GED786544 GNZ786539:GNZ786544 GXV786539:GXV786544 HHR786539:HHR786544 HRN786539:HRN786544 IBJ786539:IBJ786544 ILF786539:ILF786544 IVB786539:IVB786544 JEX786539:JEX786544 JOT786539:JOT786544 JYP786539:JYP786544 KIL786539:KIL786544 KSH786539:KSH786544 LCD786539:LCD786544 LLZ786539:LLZ786544 LVV786539:LVV786544 MFR786539:MFR786544 MPN786539:MPN786544 MZJ786539:MZJ786544 NJF786539:NJF786544 NTB786539:NTB786544 OCX786539:OCX786544 OMT786539:OMT786544 OWP786539:OWP786544 PGL786539:PGL786544 PQH786539:PQH786544 QAD786539:QAD786544 QJZ786539:QJZ786544 QTV786539:QTV786544 RDR786539:RDR786544 RNN786539:RNN786544 RXJ786539:RXJ786544 SHF786539:SHF786544 SRB786539:SRB786544 TAX786539:TAX786544 TKT786539:TKT786544 TUP786539:TUP786544 UEL786539:UEL786544 UOH786539:UOH786544 UYD786539:UYD786544 VHZ786539:VHZ786544 VRV786539:VRV786544 WBR786539:WBR786544 WLN786539:WLN786544 WVJ786539:WVJ786544 B852075:B852080 IX852075:IX852080 ST852075:ST852080 ACP852075:ACP852080 AML852075:AML852080 AWH852075:AWH852080 BGD852075:BGD852080 BPZ852075:BPZ852080 BZV852075:BZV852080 CJR852075:CJR852080 CTN852075:CTN852080 DDJ852075:DDJ852080 DNF852075:DNF852080 DXB852075:DXB852080 EGX852075:EGX852080 EQT852075:EQT852080 FAP852075:FAP852080 FKL852075:FKL852080 FUH852075:FUH852080 GED852075:GED852080 GNZ852075:GNZ852080 GXV852075:GXV852080 HHR852075:HHR852080 HRN852075:HRN852080 IBJ852075:IBJ852080 ILF852075:ILF852080 IVB852075:IVB852080 JEX852075:JEX852080 JOT852075:JOT852080 JYP852075:JYP852080 KIL852075:KIL852080 KSH852075:KSH852080 LCD852075:LCD852080 LLZ852075:LLZ852080 LVV852075:LVV852080 MFR852075:MFR852080 MPN852075:MPN852080 MZJ852075:MZJ852080 NJF852075:NJF852080 NTB852075:NTB852080 OCX852075:OCX852080 OMT852075:OMT852080 OWP852075:OWP852080 PGL852075:PGL852080 PQH852075:PQH852080 QAD852075:QAD852080 QJZ852075:QJZ852080 QTV852075:QTV852080 RDR852075:RDR852080 RNN852075:RNN852080 RXJ852075:RXJ852080 SHF852075:SHF852080 SRB852075:SRB852080 TAX852075:TAX852080 TKT852075:TKT852080 TUP852075:TUP852080 UEL852075:UEL852080 UOH852075:UOH852080 UYD852075:UYD852080 VHZ852075:VHZ852080 VRV852075:VRV852080 WBR852075:WBR852080 WLN852075:WLN852080 WVJ852075:WVJ852080 B917611:B917616 IX917611:IX917616 ST917611:ST917616 ACP917611:ACP917616 AML917611:AML917616 AWH917611:AWH917616 BGD917611:BGD917616 BPZ917611:BPZ917616 BZV917611:BZV917616 CJR917611:CJR917616 CTN917611:CTN917616 DDJ917611:DDJ917616 DNF917611:DNF917616 DXB917611:DXB917616 EGX917611:EGX917616 EQT917611:EQT917616 FAP917611:FAP917616 FKL917611:FKL917616 FUH917611:FUH917616 GED917611:GED917616 GNZ917611:GNZ917616 GXV917611:GXV917616 HHR917611:HHR917616 HRN917611:HRN917616 IBJ917611:IBJ917616 ILF917611:ILF917616 IVB917611:IVB917616 JEX917611:JEX917616 JOT917611:JOT917616 JYP917611:JYP917616 KIL917611:KIL917616 KSH917611:KSH917616 LCD917611:LCD917616 LLZ917611:LLZ917616 LVV917611:LVV917616 MFR917611:MFR917616 MPN917611:MPN917616 MZJ917611:MZJ917616 NJF917611:NJF917616 NTB917611:NTB917616 OCX917611:OCX917616 OMT917611:OMT917616 OWP917611:OWP917616 PGL917611:PGL917616 PQH917611:PQH917616 QAD917611:QAD917616 QJZ917611:QJZ917616 QTV917611:QTV917616 RDR917611:RDR917616 RNN917611:RNN917616 RXJ917611:RXJ917616 SHF917611:SHF917616 SRB917611:SRB917616 TAX917611:TAX917616 TKT917611:TKT917616 TUP917611:TUP917616 UEL917611:UEL917616 UOH917611:UOH917616 UYD917611:UYD917616 VHZ917611:VHZ917616 VRV917611:VRV917616 WBR917611:WBR917616 WLN917611:WLN917616 WVJ917611:WVJ917616 B983147:B983152 IX983147:IX983152 ST983147:ST983152 ACP983147:ACP983152 AML983147:AML983152 AWH983147:AWH983152 BGD983147:BGD983152 BPZ983147:BPZ983152 BZV983147:BZV983152 CJR983147:CJR983152 CTN983147:CTN983152 DDJ983147:DDJ983152 DNF983147:DNF983152 DXB983147:DXB983152 EGX983147:EGX983152 EQT983147:EQT983152 FAP983147:FAP983152 FKL983147:FKL983152 FUH983147:FUH983152 GED983147:GED983152 GNZ983147:GNZ983152 GXV983147:GXV983152 HHR983147:HHR983152 HRN983147:HRN983152 IBJ983147:IBJ983152 ILF983147:ILF983152 IVB983147:IVB983152 JEX983147:JEX983152 JOT983147:JOT983152 JYP983147:JYP983152 KIL983147:KIL983152 KSH983147:KSH983152 LCD983147:LCD983152 LLZ983147:LLZ983152 LVV983147:LVV983152 MFR983147:MFR983152 MPN983147:MPN983152 MZJ983147:MZJ983152 NJF983147:NJF983152 NTB983147:NTB983152 OCX983147:OCX983152 OMT983147:OMT983152 OWP983147:OWP983152 PGL983147:PGL983152 PQH983147:PQH983152 QAD983147:QAD983152 QJZ983147:QJZ983152 QTV983147:QTV983152 RDR983147:RDR983152 RNN983147:RNN983152 RXJ983147:RXJ983152 SHF983147:SHF983152 SRB983147:SRB983152 TAX983147:TAX983152 TKT983147:TKT983152 TUP983147:TUP983152 UEL983147:UEL983152 UOH983147:UOH983152 UYD983147:UYD983152 VHZ983147:VHZ983152 VRV983147:VRV983152 WBR983147:WBR983152 WLN983147:WLN983152 WVJ983147:WVJ983152 B25:V25 IX25:JR25 ST25:TN25 ACP25:ADJ25 AML25:ANF25 AWH25:AXB25 BGD25:BGX25 BPZ25:BQT25 BZV25:CAP25 CJR25:CKL25 CTN25:CUH25 DDJ25:DED25 DNF25:DNZ25 DXB25:DXV25 EGX25:EHR25 EQT25:ERN25 FAP25:FBJ25 FKL25:FLF25 FUH25:FVB25 GED25:GEX25 GNZ25:GOT25 GXV25:GYP25 HHR25:HIL25 HRN25:HSH25 IBJ25:ICD25 ILF25:ILZ25 IVB25:IVV25 JEX25:JFR25 JOT25:JPN25 JYP25:JZJ25 KIL25:KJF25 KSH25:KTB25 LCD25:LCX25 LLZ25:LMT25 LVV25:LWP25 MFR25:MGL25 MPN25:MQH25 MZJ25:NAD25 NJF25:NJZ25 NTB25:NTV25 OCX25:ODR25 OMT25:ONN25 OWP25:OXJ25 PGL25:PHF25 PQH25:PRB25 QAD25:QAX25 QJZ25:QKT25 QTV25:QUP25 RDR25:REL25 RNN25:ROH25 RXJ25:RYD25 SHF25:SHZ25 SRB25:SRV25 TAX25:TBR25 TKT25:TLN25 TUP25:TVJ25 UEL25:UFF25 UOH25:UPB25 UYD25:UYX25 VHZ25:VIT25 VRV25:VSP25 WBR25:WCL25 WLN25:WMH25 WVJ25:WWD25 B65561:V65561 IX65561:JR65561 ST65561:TN65561 ACP65561:ADJ65561 AML65561:ANF65561 AWH65561:AXB65561 BGD65561:BGX65561 BPZ65561:BQT65561 BZV65561:CAP65561 CJR65561:CKL65561 CTN65561:CUH65561 DDJ65561:DED65561 DNF65561:DNZ65561 DXB65561:DXV65561 EGX65561:EHR65561 EQT65561:ERN65561 FAP65561:FBJ65561 FKL65561:FLF65561 FUH65561:FVB65561 GED65561:GEX65561 GNZ65561:GOT65561 GXV65561:GYP65561 HHR65561:HIL65561 HRN65561:HSH65561 IBJ65561:ICD65561 ILF65561:ILZ65561 IVB65561:IVV65561 JEX65561:JFR65561 JOT65561:JPN65561 JYP65561:JZJ65561 KIL65561:KJF65561 KSH65561:KTB65561 LCD65561:LCX65561 LLZ65561:LMT65561 LVV65561:LWP65561 MFR65561:MGL65561 MPN65561:MQH65561 MZJ65561:NAD65561 NJF65561:NJZ65561 NTB65561:NTV65561 OCX65561:ODR65561 OMT65561:ONN65561 OWP65561:OXJ65561 PGL65561:PHF65561 PQH65561:PRB65561 QAD65561:QAX65561 QJZ65561:QKT65561 QTV65561:QUP65561 RDR65561:REL65561 RNN65561:ROH65561 RXJ65561:RYD65561 SHF65561:SHZ65561 SRB65561:SRV65561 TAX65561:TBR65561 TKT65561:TLN65561 TUP65561:TVJ65561 UEL65561:UFF65561 UOH65561:UPB65561 UYD65561:UYX65561 VHZ65561:VIT65561 VRV65561:VSP65561 WBR65561:WCL65561 WLN65561:WMH65561 WVJ65561:WWD65561 B131097:V131097 IX131097:JR131097 ST131097:TN131097 ACP131097:ADJ131097 AML131097:ANF131097 AWH131097:AXB131097 BGD131097:BGX131097 BPZ131097:BQT131097 BZV131097:CAP131097 CJR131097:CKL131097 CTN131097:CUH131097 DDJ131097:DED131097 DNF131097:DNZ131097 DXB131097:DXV131097 EGX131097:EHR131097 EQT131097:ERN131097 FAP131097:FBJ131097 FKL131097:FLF131097 FUH131097:FVB131097 GED131097:GEX131097 GNZ131097:GOT131097 GXV131097:GYP131097 HHR131097:HIL131097 HRN131097:HSH131097 IBJ131097:ICD131097 ILF131097:ILZ131097 IVB131097:IVV131097 JEX131097:JFR131097 JOT131097:JPN131097 JYP131097:JZJ131097 KIL131097:KJF131097 KSH131097:KTB131097 LCD131097:LCX131097 LLZ131097:LMT131097 LVV131097:LWP131097 MFR131097:MGL131097 MPN131097:MQH131097 MZJ131097:NAD131097 NJF131097:NJZ131097 NTB131097:NTV131097 OCX131097:ODR131097 OMT131097:ONN131097 OWP131097:OXJ131097 PGL131097:PHF131097 PQH131097:PRB131097 QAD131097:QAX131097 QJZ131097:QKT131097 QTV131097:QUP131097 RDR131097:REL131097 RNN131097:ROH131097 RXJ131097:RYD131097 SHF131097:SHZ131097 SRB131097:SRV131097 TAX131097:TBR131097 TKT131097:TLN131097 TUP131097:TVJ131097 UEL131097:UFF131097 UOH131097:UPB131097 UYD131097:UYX131097 VHZ131097:VIT131097 VRV131097:VSP131097 WBR131097:WCL131097 WLN131097:WMH131097 WVJ131097:WWD131097 B196633:V196633 IX196633:JR196633 ST196633:TN196633 ACP196633:ADJ196633 AML196633:ANF196633 AWH196633:AXB196633 BGD196633:BGX196633 BPZ196633:BQT196633 BZV196633:CAP196633 CJR196633:CKL196633 CTN196633:CUH196633 DDJ196633:DED196633 DNF196633:DNZ196633 DXB196633:DXV196633 EGX196633:EHR196633 EQT196633:ERN196633 FAP196633:FBJ196633 FKL196633:FLF196633 FUH196633:FVB196633 GED196633:GEX196633 GNZ196633:GOT196633 GXV196633:GYP196633 HHR196633:HIL196633 HRN196633:HSH196633 IBJ196633:ICD196633 ILF196633:ILZ196633 IVB196633:IVV196633 JEX196633:JFR196633 JOT196633:JPN196633 JYP196633:JZJ196633 KIL196633:KJF196633 KSH196633:KTB196633 LCD196633:LCX196633 LLZ196633:LMT196633 LVV196633:LWP196633 MFR196633:MGL196633 MPN196633:MQH196633 MZJ196633:NAD196633 NJF196633:NJZ196633 NTB196633:NTV196633 OCX196633:ODR196633 OMT196633:ONN196633 OWP196633:OXJ196633 PGL196633:PHF196633 PQH196633:PRB196633 QAD196633:QAX196633 QJZ196633:QKT196633 QTV196633:QUP196633 RDR196633:REL196633 RNN196633:ROH196633 RXJ196633:RYD196633 SHF196633:SHZ196633 SRB196633:SRV196633 TAX196633:TBR196633 TKT196633:TLN196633 TUP196633:TVJ196633 UEL196633:UFF196633 UOH196633:UPB196633 UYD196633:UYX196633 VHZ196633:VIT196633 VRV196633:VSP196633 WBR196633:WCL196633 WLN196633:WMH196633 WVJ196633:WWD196633 B262169:V262169 IX262169:JR262169 ST262169:TN262169 ACP262169:ADJ262169 AML262169:ANF262169 AWH262169:AXB262169 BGD262169:BGX262169 BPZ262169:BQT262169 BZV262169:CAP262169 CJR262169:CKL262169 CTN262169:CUH262169 DDJ262169:DED262169 DNF262169:DNZ262169 DXB262169:DXV262169 EGX262169:EHR262169 EQT262169:ERN262169 FAP262169:FBJ262169 FKL262169:FLF262169 FUH262169:FVB262169 GED262169:GEX262169 GNZ262169:GOT262169 GXV262169:GYP262169 HHR262169:HIL262169 HRN262169:HSH262169 IBJ262169:ICD262169 ILF262169:ILZ262169 IVB262169:IVV262169 JEX262169:JFR262169 JOT262169:JPN262169 JYP262169:JZJ262169 KIL262169:KJF262169 KSH262169:KTB262169 LCD262169:LCX262169 LLZ262169:LMT262169 LVV262169:LWP262169 MFR262169:MGL262169 MPN262169:MQH262169 MZJ262169:NAD262169 NJF262169:NJZ262169 NTB262169:NTV262169 OCX262169:ODR262169 OMT262169:ONN262169 OWP262169:OXJ262169 PGL262169:PHF262169 PQH262169:PRB262169 QAD262169:QAX262169 QJZ262169:QKT262169 QTV262169:QUP262169 RDR262169:REL262169 RNN262169:ROH262169 RXJ262169:RYD262169 SHF262169:SHZ262169 SRB262169:SRV262169 TAX262169:TBR262169 TKT262169:TLN262169 TUP262169:TVJ262169 UEL262169:UFF262169 UOH262169:UPB262169 UYD262169:UYX262169 VHZ262169:VIT262169 VRV262169:VSP262169 WBR262169:WCL262169 WLN262169:WMH262169 WVJ262169:WWD262169 B327705:V327705 IX327705:JR327705 ST327705:TN327705 ACP327705:ADJ327705 AML327705:ANF327705 AWH327705:AXB327705 BGD327705:BGX327705 BPZ327705:BQT327705 BZV327705:CAP327705 CJR327705:CKL327705 CTN327705:CUH327705 DDJ327705:DED327705 DNF327705:DNZ327705 DXB327705:DXV327705 EGX327705:EHR327705 EQT327705:ERN327705 FAP327705:FBJ327705 FKL327705:FLF327705 FUH327705:FVB327705 GED327705:GEX327705 GNZ327705:GOT327705 GXV327705:GYP327705 HHR327705:HIL327705 HRN327705:HSH327705 IBJ327705:ICD327705 ILF327705:ILZ327705 IVB327705:IVV327705 JEX327705:JFR327705 JOT327705:JPN327705 JYP327705:JZJ327705 KIL327705:KJF327705 KSH327705:KTB327705 LCD327705:LCX327705 LLZ327705:LMT327705 LVV327705:LWP327705 MFR327705:MGL327705 MPN327705:MQH327705 MZJ327705:NAD327705 NJF327705:NJZ327705 NTB327705:NTV327705 OCX327705:ODR327705 OMT327705:ONN327705 OWP327705:OXJ327705 PGL327705:PHF327705 PQH327705:PRB327705 QAD327705:QAX327705 QJZ327705:QKT327705 QTV327705:QUP327705 RDR327705:REL327705 RNN327705:ROH327705 RXJ327705:RYD327705 SHF327705:SHZ327705 SRB327705:SRV327705 TAX327705:TBR327705 TKT327705:TLN327705 TUP327705:TVJ327705 UEL327705:UFF327705 UOH327705:UPB327705 UYD327705:UYX327705 VHZ327705:VIT327705 VRV327705:VSP327705 WBR327705:WCL327705 WLN327705:WMH327705 WVJ327705:WWD327705 B393241:V393241 IX393241:JR393241 ST393241:TN393241 ACP393241:ADJ393241 AML393241:ANF393241 AWH393241:AXB393241 BGD393241:BGX393241 BPZ393241:BQT393241 BZV393241:CAP393241 CJR393241:CKL393241 CTN393241:CUH393241 DDJ393241:DED393241 DNF393241:DNZ393241 DXB393241:DXV393241 EGX393241:EHR393241 EQT393241:ERN393241 FAP393241:FBJ393241 FKL393241:FLF393241 FUH393241:FVB393241 GED393241:GEX393241 GNZ393241:GOT393241 GXV393241:GYP393241 HHR393241:HIL393241 HRN393241:HSH393241 IBJ393241:ICD393241 ILF393241:ILZ393241 IVB393241:IVV393241 JEX393241:JFR393241 JOT393241:JPN393241 JYP393241:JZJ393241 KIL393241:KJF393241 KSH393241:KTB393241 LCD393241:LCX393241 LLZ393241:LMT393241 LVV393241:LWP393241 MFR393241:MGL393241 MPN393241:MQH393241 MZJ393241:NAD393241 NJF393241:NJZ393241 NTB393241:NTV393241 OCX393241:ODR393241 OMT393241:ONN393241 OWP393241:OXJ393241 PGL393241:PHF393241 PQH393241:PRB393241 QAD393241:QAX393241 QJZ393241:QKT393241 QTV393241:QUP393241 RDR393241:REL393241 RNN393241:ROH393241 RXJ393241:RYD393241 SHF393241:SHZ393241 SRB393241:SRV393241 TAX393241:TBR393241 TKT393241:TLN393241 TUP393241:TVJ393241 UEL393241:UFF393241 UOH393241:UPB393241 UYD393241:UYX393241 VHZ393241:VIT393241 VRV393241:VSP393241 WBR393241:WCL393241 WLN393241:WMH393241 WVJ393241:WWD393241 B458777:V458777 IX458777:JR458777 ST458777:TN458777 ACP458777:ADJ458777 AML458777:ANF458777 AWH458777:AXB458777 BGD458777:BGX458777 BPZ458777:BQT458777 BZV458777:CAP458777 CJR458777:CKL458777 CTN458777:CUH458777 DDJ458777:DED458777 DNF458777:DNZ458777 DXB458777:DXV458777 EGX458777:EHR458777 EQT458777:ERN458777 FAP458777:FBJ458777 FKL458777:FLF458777 FUH458777:FVB458777 GED458777:GEX458777 GNZ458777:GOT458777 GXV458777:GYP458777 HHR458777:HIL458777 HRN458777:HSH458777 IBJ458777:ICD458777 ILF458777:ILZ458777 IVB458777:IVV458777 JEX458777:JFR458777 JOT458777:JPN458777 JYP458777:JZJ458777 KIL458777:KJF458777 KSH458777:KTB458777 LCD458777:LCX458777 LLZ458777:LMT458777 LVV458777:LWP458777 MFR458777:MGL458777 MPN458777:MQH458777 MZJ458777:NAD458777 NJF458777:NJZ458777 NTB458777:NTV458777 OCX458777:ODR458777 OMT458777:ONN458777 OWP458777:OXJ458777 PGL458777:PHF458777 PQH458777:PRB458777 QAD458777:QAX458777 QJZ458777:QKT458777 QTV458777:QUP458777 RDR458777:REL458777 RNN458777:ROH458777 RXJ458777:RYD458777 SHF458777:SHZ458777 SRB458777:SRV458777 TAX458777:TBR458777 TKT458777:TLN458777 TUP458777:TVJ458777 UEL458777:UFF458777 UOH458777:UPB458777 UYD458777:UYX458777 VHZ458777:VIT458777 VRV458777:VSP458777 WBR458777:WCL458777 WLN458777:WMH458777 WVJ458777:WWD458777 B524313:V524313 IX524313:JR524313 ST524313:TN524313 ACP524313:ADJ524313 AML524313:ANF524313 AWH524313:AXB524313 BGD524313:BGX524313 BPZ524313:BQT524313 BZV524313:CAP524313 CJR524313:CKL524313 CTN524313:CUH524313 DDJ524313:DED524313 DNF524313:DNZ524313 DXB524313:DXV524313 EGX524313:EHR524313 EQT524313:ERN524313 FAP524313:FBJ524313 FKL524313:FLF524313 FUH524313:FVB524313 GED524313:GEX524313 GNZ524313:GOT524313 GXV524313:GYP524313 HHR524313:HIL524313 HRN524313:HSH524313 IBJ524313:ICD524313 ILF524313:ILZ524313 IVB524313:IVV524313 JEX524313:JFR524313 JOT524313:JPN524313 JYP524313:JZJ524313 KIL524313:KJF524313 KSH524313:KTB524313 LCD524313:LCX524313 LLZ524313:LMT524313 LVV524313:LWP524313 MFR524313:MGL524313 MPN524313:MQH524313 MZJ524313:NAD524313 NJF524313:NJZ524313 NTB524313:NTV524313 OCX524313:ODR524313 OMT524313:ONN524313 OWP524313:OXJ524313 PGL524313:PHF524313 PQH524313:PRB524313 QAD524313:QAX524313 QJZ524313:QKT524313 QTV524313:QUP524313 RDR524313:REL524313 RNN524313:ROH524313 RXJ524313:RYD524313 SHF524313:SHZ524313 SRB524313:SRV524313 TAX524313:TBR524313 TKT524313:TLN524313 TUP524313:TVJ524313 UEL524313:UFF524313 UOH524313:UPB524313 UYD524313:UYX524313 VHZ524313:VIT524313 VRV524313:VSP524313 WBR524313:WCL524313 WLN524313:WMH524313 WVJ524313:WWD524313 B589849:V589849 IX589849:JR589849 ST589849:TN589849 ACP589849:ADJ589849 AML589849:ANF589849 AWH589849:AXB589849 BGD589849:BGX589849 BPZ589849:BQT589849 BZV589849:CAP589849 CJR589849:CKL589849 CTN589849:CUH589849 DDJ589849:DED589849 DNF589849:DNZ589849 DXB589849:DXV589849 EGX589849:EHR589849 EQT589849:ERN589849 FAP589849:FBJ589849 FKL589849:FLF589849 FUH589849:FVB589849 GED589849:GEX589849 GNZ589849:GOT589849 GXV589849:GYP589849 HHR589849:HIL589849 HRN589849:HSH589849 IBJ589849:ICD589849 ILF589849:ILZ589849 IVB589849:IVV589849 JEX589849:JFR589849 JOT589849:JPN589849 JYP589849:JZJ589849 KIL589849:KJF589849 KSH589849:KTB589849 LCD589849:LCX589849 LLZ589849:LMT589849 LVV589849:LWP589849 MFR589849:MGL589849 MPN589849:MQH589849 MZJ589849:NAD589849 NJF589849:NJZ589849 NTB589849:NTV589849 OCX589849:ODR589849 OMT589849:ONN589849 OWP589849:OXJ589849 PGL589849:PHF589849 PQH589849:PRB589849 QAD589849:QAX589849 QJZ589849:QKT589849 QTV589849:QUP589849 RDR589849:REL589849 RNN589849:ROH589849 RXJ589849:RYD589849 SHF589849:SHZ589849 SRB589849:SRV589849 TAX589849:TBR589849 TKT589849:TLN589849 TUP589849:TVJ589849 UEL589849:UFF589849 UOH589849:UPB589849 UYD589849:UYX589849 VHZ589849:VIT589849 VRV589849:VSP589849 WBR589849:WCL589849 WLN589849:WMH589849 WVJ589849:WWD589849 B655385:V655385 IX655385:JR655385 ST655385:TN655385 ACP655385:ADJ655385 AML655385:ANF655385 AWH655385:AXB655385 BGD655385:BGX655385 BPZ655385:BQT655385 BZV655385:CAP655385 CJR655385:CKL655385 CTN655385:CUH655385 DDJ655385:DED655385 DNF655385:DNZ655385 DXB655385:DXV655385 EGX655385:EHR655385 EQT655385:ERN655385 FAP655385:FBJ655385 FKL655385:FLF655385 FUH655385:FVB655385 GED655385:GEX655385 GNZ655385:GOT655385 GXV655385:GYP655385 HHR655385:HIL655385 HRN655385:HSH655385 IBJ655385:ICD655385 ILF655385:ILZ655385 IVB655385:IVV655385 JEX655385:JFR655385 JOT655385:JPN655385 JYP655385:JZJ655385 KIL655385:KJF655385 KSH655385:KTB655385 LCD655385:LCX655385 LLZ655385:LMT655385 LVV655385:LWP655385 MFR655385:MGL655385 MPN655385:MQH655385 MZJ655385:NAD655385 NJF655385:NJZ655385 NTB655385:NTV655385 OCX655385:ODR655385 OMT655385:ONN655385 OWP655385:OXJ655385 PGL655385:PHF655385 PQH655385:PRB655385 QAD655385:QAX655385 QJZ655385:QKT655385 QTV655385:QUP655385 RDR655385:REL655385 RNN655385:ROH655385 RXJ655385:RYD655385 SHF655385:SHZ655385 SRB655385:SRV655385 TAX655385:TBR655385 TKT655385:TLN655385 TUP655385:TVJ655385 UEL655385:UFF655385 UOH655385:UPB655385 UYD655385:UYX655385 VHZ655385:VIT655385 VRV655385:VSP655385 WBR655385:WCL655385 WLN655385:WMH655385 WVJ655385:WWD655385 B720921:V720921 IX720921:JR720921 ST720921:TN720921 ACP720921:ADJ720921 AML720921:ANF720921 AWH720921:AXB720921 BGD720921:BGX720921 BPZ720921:BQT720921 BZV720921:CAP720921 CJR720921:CKL720921 CTN720921:CUH720921 DDJ720921:DED720921 DNF720921:DNZ720921 DXB720921:DXV720921 EGX720921:EHR720921 EQT720921:ERN720921 FAP720921:FBJ720921 FKL720921:FLF720921 FUH720921:FVB720921 GED720921:GEX720921 GNZ720921:GOT720921 GXV720921:GYP720921 HHR720921:HIL720921 HRN720921:HSH720921 IBJ720921:ICD720921 ILF720921:ILZ720921 IVB720921:IVV720921 JEX720921:JFR720921 JOT720921:JPN720921 JYP720921:JZJ720921 KIL720921:KJF720921 KSH720921:KTB720921 LCD720921:LCX720921 LLZ720921:LMT720921 LVV720921:LWP720921 MFR720921:MGL720921 MPN720921:MQH720921 MZJ720921:NAD720921 NJF720921:NJZ720921 NTB720921:NTV720921 OCX720921:ODR720921 OMT720921:ONN720921 OWP720921:OXJ720921 PGL720921:PHF720921 PQH720921:PRB720921 QAD720921:QAX720921 QJZ720921:QKT720921 QTV720921:QUP720921 RDR720921:REL720921 RNN720921:ROH720921 RXJ720921:RYD720921 SHF720921:SHZ720921 SRB720921:SRV720921 TAX720921:TBR720921 TKT720921:TLN720921 TUP720921:TVJ720921 UEL720921:UFF720921 UOH720921:UPB720921 UYD720921:UYX720921 VHZ720921:VIT720921 VRV720921:VSP720921 WBR720921:WCL720921 WLN720921:WMH720921 WVJ720921:WWD720921 B786457:V786457 IX786457:JR786457 ST786457:TN786457 ACP786457:ADJ786457 AML786457:ANF786457 AWH786457:AXB786457 BGD786457:BGX786457 BPZ786457:BQT786457 BZV786457:CAP786457 CJR786457:CKL786457 CTN786457:CUH786457 DDJ786457:DED786457 DNF786457:DNZ786457 DXB786457:DXV786457 EGX786457:EHR786457 EQT786457:ERN786457 FAP786457:FBJ786457 FKL786457:FLF786457 FUH786457:FVB786457 GED786457:GEX786457 GNZ786457:GOT786457 GXV786457:GYP786457 HHR786457:HIL786457 HRN786457:HSH786457 IBJ786457:ICD786457 ILF786457:ILZ786457 IVB786457:IVV786457 JEX786457:JFR786457 JOT786457:JPN786457 JYP786457:JZJ786457 KIL786457:KJF786457 KSH786457:KTB786457 LCD786457:LCX786457 LLZ786457:LMT786457 LVV786457:LWP786457 MFR786457:MGL786457 MPN786457:MQH786457 MZJ786457:NAD786457 NJF786457:NJZ786457 NTB786457:NTV786457 OCX786457:ODR786457 OMT786457:ONN786457 OWP786457:OXJ786457 PGL786457:PHF786457 PQH786457:PRB786457 QAD786457:QAX786457 QJZ786457:QKT786457 QTV786457:QUP786457 RDR786457:REL786457 RNN786457:ROH786457 RXJ786457:RYD786457 SHF786457:SHZ786457 SRB786457:SRV786457 TAX786457:TBR786457 TKT786457:TLN786457 TUP786457:TVJ786457 UEL786457:UFF786457 UOH786457:UPB786457 UYD786457:UYX786457 VHZ786457:VIT786457 VRV786457:VSP786457 WBR786457:WCL786457 WLN786457:WMH786457 WVJ786457:WWD786457 B851993:V851993 IX851993:JR851993 ST851993:TN851993 ACP851993:ADJ851993 AML851993:ANF851993 AWH851993:AXB851993 BGD851993:BGX851993 BPZ851993:BQT851993 BZV851993:CAP851993 CJR851993:CKL851993 CTN851993:CUH851993 DDJ851993:DED851993 DNF851993:DNZ851993 DXB851993:DXV851993 EGX851993:EHR851993 EQT851993:ERN851993 FAP851993:FBJ851993 FKL851993:FLF851993 FUH851993:FVB851993 GED851993:GEX851993 GNZ851993:GOT851993 GXV851993:GYP851993 HHR851993:HIL851993 HRN851993:HSH851993 IBJ851993:ICD851993 ILF851993:ILZ851993 IVB851993:IVV851993 JEX851993:JFR851993 JOT851993:JPN851993 JYP851993:JZJ851993 KIL851993:KJF851993 KSH851993:KTB851993 LCD851993:LCX851993 LLZ851993:LMT851993 LVV851993:LWP851993 MFR851993:MGL851993 MPN851993:MQH851993 MZJ851993:NAD851993 NJF851993:NJZ851993 NTB851993:NTV851993 OCX851993:ODR851993 OMT851993:ONN851993 OWP851993:OXJ851993 PGL851993:PHF851993 PQH851993:PRB851993 QAD851993:QAX851993 QJZ851993:QKT851993 QTV851993:QUP851993 RDR851993:REL851993 RNN851993:ROH851993 RXJ851993:RYD851993 SHF851993:SHZ851993 SRB851993:SRV851993 TAX851993:TBR851993 TKT851993:TLN851993 TUP851993:TVJ851993 UEL851993:UFF851993 UOH851993:UPB851993 UYD851993:UYX851993 VHZ851993:VIT851993 VRV851993:VSP851993 WBR851993:WCL851993 WLN851993:WMH851993 WVJ851993:WWD851993 B917529:V917529 IX917529:JR917529 ST917529:TN917529 ACP917529:ADJ917529 AML917529:ANF917529 AWH917529:AXB917529 BGD917529:BGX917529 BPZ917529:BQT917529 BZV917529:CAP917529 CJR917529:CKL917529 CTN917529:CUH917529 DDJ917529:DED917529 DNF917529:DNZ917529 DXB917529:DXV917529 EGX917529:EHR917529 EQT917529:ERN917529 FAP917529:FBJ917529 FKL917529:FLF917529 FUH917529:FVB917529 GED917529:GEX917529 GNZ917529:GOT917529 GXV917529:GYP917529 HHR917529:HIL917529 HRN917529:HSH917529 IBJ917529:ICD917529 ILF917529:ILZ917529 IVB917529:IVV917529 JEX917529:JFR917529 JOT917529:JPN917529 JYP917529:JZJ917529 KIL917529:KJF917529 KSH917529:KTB917529 LCD917529:LCX917529 LLZ917529:LMT917529 LVV917529:LWP917529 MFR917529:MGL917529 MPN917529:MQH917529 MZJ917529:NAD917529 NJF917529:NJZ917529 NTB917529:NTV917529 OCX917529:ODR917529 OMT917529:ONN917529 OWP917529:OXJ917529 PGL917529:PHF917529 PQH917529:PRB917529 QAD917529:QAX917529 QJZ917529:QKT917529 QTV917529:QUP917529 RDR917529:REL917529 RNN917529:ROH917529 RXJ917529:RYD917529 SHF917529:SHZ917529 SRB917529:SRV917529 TAX917529:TBR917529 TKT917529:TLN917529 TUP917529:TVJ917529 UEL917529:UFF917529 UOH917529:UPB917529 UYD917529:UYX917529 VHZ917529:VIT917529 VRV917529:VSP917529 WBR917529:WCL917529 WLN917529:WMH917529 WVJ917529:WWD917529 B983065:V983065 IX983065:JR983065 ST983065:TN983065 ACP983065:ADJ983065 AML983065:ANF983065 AWH983065:AXB983065 BGD983065:BGX983065 BPZ983065:BQT983065 BZV983065:CAP983065 CJR983065:CKL983065 CTN983065:CUH983065 DDJ983065:DED983065 DNF983065:DNZ983065 DXB983065:DXV983065 EGX983065:EHR983065 EQT983065:ERN983065 FAP983065:FBJ983065 FKL983065:FLF983065 FUH983065:FVB983065 GED983065:GEX983065 GNZ983065:GOT983065 GXV983065:GYP983065 HHR983065:HIL983065 HRN983065:HSH983065 IBJ983065:ICD983065 ILF983065:ILZ983065 IVB983065:IVV983065 JEX983065:JFR983065 JOT983065:JPN983065 JYP983065:JZJ983065 KIL983065:KJF983065 KSH983065:KTB983065 LCD983065:LCX983065 LLZ983065:LMT983065 LVV983065:LWP983065 MFR983065:MGL983065 MPN983065:MQH983065 MZJ983065:NAD983065 NJF983065:NJZ983065 NTB983065:NTV983065 OCX983065:ODR983065 OMT983065:ONN983065 OWP983065:OXJ983065 PGL983065:PHF983065 PQH983065:PRB983065 QAD983065:QAX983065 QJZ983065:QKT983065 QTV983065:QUP983065 RDR983065:REL983065 RNN983065:ROH983065 RXJ983065:RYD983065 SHF983065:SHZ983065 SRB983065:SRV983065 TAX983065:TBR983065 TKT983065:TLN983065 TUP983065:TVJ983065 UEL983065:UFF983065 UOH983065:UPB983065 UYD983065:UYX983065 VHZ983065:VIT983065 VRV983065:VSP983065 WBR983065:WCL983065 WLN983065:WMH983065 WVJ983065:WWD983065 C11:W22 IY11:JS22 SU11:TO22 ACQ11:ADK22 AMM11:ANG22 AWI11:AXC22 BGE11:BGY22 BQA11:BQU22 BZW11:CAQ22 CJS11:CKM22 CTO11:CUI22 DDK11:DEE22 DNG11:DOA22 DXC11:DXW22 EGY11:EHS22 EQU11:ERO22 FAQ11:FBK22 FKM11:FLG22 FUI11:FVC22 GEE11:GEY22 GOA11:GOU22 GXW11:GYQ22 HHS11:HIM22 HRO11:HSI22 IBK11:ICE22 ILG11:IMA22 IVC11:IVW22 JEY11:JFS22 JOU11:JPO22 JYQ11:JZK22 KIM11:KJG22 KSI11:KTC22 LCE11:LCY22 LMA11:LMU22 LVW11:LWQ22 MFS11:MGM22 MPO11:MQI22 MZK11:NAE22 NJG11:NKA22 NTC11:NTW22 OCY11:ODS22 OMU11:ONO22 OWQ11:OXK22 PGM11:PHG22 PQI11:PRC22 QAE11:QAY22 QKA11:QKU22 QTW11:QUQ22 RDS11:REM22 RNO11:ROI22 RXK11:RYE22 SHG11:SIA22 SRC11:SRW22 TAY11:TBS22 TKU11:TLO22 TUQ11:TVK22 UEM11:UFG22 UOI11:UPC22 UYE11:UYY22 VIA11:VIU22 VRW11:VSQ22 WBS11:WCM22 WLO11:WMI22 WVK11:WWE22 C65547:W65558 IY65547:JS65558 SU65547:TO65558 ACQ65547:ADK65558 AMM65547:ANG65558 AWI65547:AXC65558 BGE65547:BGY65558 BQA65547:BQU65558 BZW65547:CAQ65558 CJS65547:CKM65558 CTO65547:CUI65558 DDK65547:DEE65558 DNG65547:DOA65558 DXC65547:DXW65558 EGY65547:EHS65558 EQU65547:ERO65558 FAQ65547:FBK65558 FKM65547:FLG65558 FUI65547:FVC65558 GEE65547:GEY65558 GOA65547:GOU65558 GXW65547:GYQ65558 HHS65547:HIM65558 HRO65547:HSI65558 IBK65547:ICE65558 ILG65547:IMA65558 IVC65547:IVW65558 JEY65547:JFS65558 JOU65547:JPO65558 JYQ65547:JZK65558 KIM65547:KJG65558 KSI65547:KTC65558 LCE65547:LCY65558 LMA65547:LMU65558 LVW65547:LWQ65558 MFS65547:MGM65558 MPO65547:MQI65558 MZK65547:NAE65558 NJG65547:NKA65558 NTC65547:NTW65558 OCY65547:ODS65558 OMU65547:ONO65558 OWQ65547:OXK65558 PGM65547:PHG65558 PQI65547:PRC65558 QAE65547:QAY65558 QKA65547:QKU65558 QTW65547:QUQ65558 RDS65547:REM65558 RNO65547:ROI65558 RXK65547:RYE65558 SHG65547:SIA65558 SRC65547:SRW65558 TAY65547:TBS65558 TKU65547:TLO65558 TUQ65547:TVK65558 UEM65547:UFG65558 UOI65547:UPC65558 UYE65547:UYY65558 VIA65547:VIU65558 VRW65547:VSQ65558 WBS65547:WCM65558 WLO65547:WMI65558 WVK65547:WWE65558 C131083:W131094 IY131083:JS131094 SU131083:TO131094 ACQ131083:ADK131094 AMM131083:ANG131094 AWI131083:AXC131094 BGE131083:BGY131094 BQA131083:BQU131094 BZW131083:CAQ131094 CJS131083:CKM131094 CTO131083:CUI131094 DDK131083:DEE131094 DNG131083:DOA131094 DXC131083:DXW131094 EGY131083:EHS131094 EQU131083:ERO131094 FAQ131083:FBK131094 FKM131083:FLG131094 FUI131083:FVC131094 GEE131083:GEY131094 GOA131083:GOU131094 GXW131083:GYQ131094 HHS131083:HIM131094 HRO131083:HSI131094 IBK131083:ICE131094 ILG131083:IMA131094 IVC131083:IVW131094 JEY131083:JFS131094 JOU131083:JPO131094 JYQ131083:JZK131094 KIM131083:KJG131094 KSI131083:KTC131094 LCE131083:LCY131094 LMA131083:LMU131094 LVW131083:LWQ131094 MFS131083:MGM131094 MPO131083:MQI131094 MZK131083:NAE131094 NJG131083:NKA131094 NTC131083:NTW131094 OCY131083:ODS131094 OMU131083:ONO131094 OWQ131083:OXK131094 PGM131083:PHG131094 PQI131083:PRC131094 QAE131083:QAY131094 QKA131083:QKU131094 QTW131083:QUQ131094 RDS131083:REM131094 RNO131083:ROI131094 RXK131083:RYE131094 SHG131083:SIA131094 SRC131083:SRW131094 TAY131083:TBS131094 TKU131083:TLO131094 TUQ131083:TVK131094 UEM131083:UFG131094 UOI131083:UPC131094 UYE131083:UYY131094 VIA131083:VIU131094 VRW131083:VSQ131094 WBS131083:WCM131094 WLO131083:WMI131094 WVK131083:WWE131094 C196619:W196630 IY196619:JS196630 SU196619:TO196630 ACQ196619:ADK196630 AMM196619:ANG196630 AWI196619:AXC196630 BGE196619:BGY196630 BQA196619:BQU196630 BZW196619:CAQ196630 CJS196619:CKM196630 CTO196619:CUI196630 DDK196619:DEE196630 DNG196619:DOA196630 DXC196619:DXW196630 EGY196619:EHS196630 EQU196619:ERO196630 FAQ196619:FBK196630 FKM196619:FLG196630 FUI196619:FVC196630 GEE196619:GEY196630 GOA196619:GOU196630 GXW196619:GYQ196630 HHS196619:HIM196630 HRO196619:HSI196630 IBK196619:ICE196630 ILG196619:IMA196630 IVC196619:IVW196630 JEY196619:JFS196630 JOU196619:JPO196630 JYQ196619:JZK196630 KIM196619:KJG196630 KSI196619:KTC196630 LCE196619:LCY196630 LMA196619:LMU196630 LVW196619:LWQ196630 MFS196619:MGM196630 MPO196619:MQI196630 MZK196619:NAE196630 NJG196619:NKA196630 NTC196619:NTW196630 OCY196619:ODS196630 OMU196619:ONO196630 OWQ196619:OXK196630 PGM196619:PHG196630 PQI196619:PRC196630 QAE196619:QAY196630 QKA196619:QKU196630 QTW196619:QUQ196630 RDS196619:REM196630 RNO196619:ROI196630 RXK196619:RYE196630 SHG196619:SIA196630 SRC196619:SRW196630 TAY196619:TBS196630 TKU196619:TLO196630 TUQ196619:TVK196630 UEM196619:UFG196630 UOI196619:UPC196630 UYE196619:UYY196630 VIA196619:VIU196630 VRW196619:VSQ196630 WBS196619:WCM196630 WLO196619:WMI196630 WVK196619:WWE196630 C262155:W262166 IY262155:JS262166 SU262155:TO262166 ACQ262155:ADK262166 AMM262155:ANG262166 AWI262155:AXC262166 BGE262155:BGY262166 BQA262155:BQU262166 BZW262155:CAQ262166 CJS262155:CKM262166 CTO262155:CUI262166 DDK262155:DEE262166 DNG262155:DOA262166 DXC262155:DXW262166 EGY262155:EHS262166 EQU262155:ERO262166 FAQ262155:FBK262166 FKM262155:FLG262166 FUI262155:FVC262166 GEE262155:GEY262166 GOA262155:GOU262166 GXW262155:GYQ262166 HHS262155:HIM262166 HRO262155:HSI262166 IBK262155:ICE262166 ILG262155:IMA262166 IVC262155:IVW262166 JEY262155:JFS262166 JOU262155:JPO262166 JYQ262155:JZK262166 KIM262155:KJG262166 KSI262155:KTC262166 LCE262155:LCY262166 LMA262155:LMU262166 LVW262155:LWQ262166 MFS262155:MGM262166 MPO262155:MQI262166 MZK262155:NAE262166 NJG262155:NKA262166 NTC262155:NTW262166 OCY262155:ODS262166 OMU262155:ONO262166 OWQ262155:OXK262166 PGM262155:PHG262166 PQI262155:PRC262166 QAE262155:QAY262166 QKA262155:QKU262166 QTW262155:QUQ262166 RDS262155:REM262166 RNO262155:ROI262166 RXK262155:RYE262166 SHG262155:SIA262166 SRC262155:SRW262166 TAY262155:TBS262166 TKU262155:TLO262166 TUQ262155:TVK262166 UEM262155:UFG262166 UOI262155:UPC262166 UYE262155:UYY262166 VIA262155:VIU262166 VRW262155:VSQ262166 WBS262155:WCM262166 WLO262155:WMI262166 WVK262155:WWE262166 C327691:W327702 IY327691:JS327702 SU327691:TO327702 ACQ327691:ADK327702 AMM327691:ANG327702 AWI327691:AXC327702 BGE327691:BGY327702 BQA327691:BQU327702 BZW327691:CAQ327702 CJS327691:CKM327702 CTO327691:CUI327702 DDK327691:DEE327702 DNG327691:DOA327702 DXC327691:DXW327702 EGY327691:EHS327702 EQU327691:ERO327702 FAQ327691:FBK327702 FKM327691:FLG327702 FUI327691:FVC327702 GEE327691:GEY327702 GOA327691:GOU327702 GXW327691:GYQ327702 HHS327691:HIM327702 HRO327691:HSI327702 IBK327691:ICE327702 ILG327691:IMA327702 IVC327691:IVW327702 JEY327691:JFS327702 JOU327691:JPO327702 JYQ327691:JZK327702 KIM327691:KJG327702 KSI327691:KTC327702 LCE327691:LCY327702 LMA327691:LMU327702 LVW327691:LWQ327702 MFS327691:MGM327702 MPO327691:MQI327702 MZK327691:NAE327702 NJG327691:NKA327702 NTC327691:NTW327702 OCY327691:ODS327702 OMU327691:ONO327702 OWQ327691:OXK327702 PGM327691:PHG327702 PQI327691:PRC327702 QAE327691:QAY327702 QKA327691:QKU327702 QTW327691:QUQ327702 RDS327691:REM327702 RNO327691:ROI327702 RXK327691:RYE327702 SHG327691:SIA327702 SRC327691:SRW327702 TAY327691:TBS327702 TKU327691:TLO327702 TUQ327691:TVK327702 UEM327691:UFG327702 UOI327691:UPC327702 UYE327691:UYY327702 VIA327691:VIU327702 VRW327691:VSQ327702 WBS327691:WCM327702 WLO327691:WMI327702 WVK327691:WWE327702 C393227:W393238 IY393227:JS393238 SU393227:TO393238 ACQ393227:ADK393238 AMM393227:ANG393238 AWI393227:AXC393238 BGE393227:BGY393238 BQA393227:BQU393238 BZW393227:CAQ393238 CJS393227:CKM393238 CTO393227:CUI393238 DDK393227:DEE393238 DNG393227:DOA393238 DXC393227:DXW393238 EGY393227:EHS393238 EQU393227:ERO393238 FAQ393227:FBK393238 FKM393227:FLG393238 FUI393227:FVC393238 GEE393227:GEY393238 GOA393227:GOU393238 GXW393227:GYQ393238 HHS393227:HIM393238 HRO393227:HSI393238 IBK393227:ICE393238 ILG393227:IMA393238 IVC393227:IVW393238 JEY393227:JFS393238 JOU393227:JPO393238 JYQ393227:JZK393238 KIM393227:KJG393238 KSI393227:KTC393238 LCE393227:LCY393238 LMA393227:LMU393238 LVW393227:LWQ393238 MFS393227:MGM393238 MPO393227:MQI393238 MZK393227:NAE393238 NJG393227:NKA393238 NTC393227:NTW393238 OCY393227:ODS393238 OMU393227:ONO393238 OWQ393227:OXK393238 PGM393227:PHG393238 PQI393227:PRC393238 QAE393227:QAY393238 QKA393227:QKU393238 QTW393227:QUQ393238 RDS393227:REM393238 RNO393227:ROI393238 RXK393227:RYE393238 SHG393227:SIA393238 SRC393227:SRW393238 TAY393227:TBS393238 TKU393227:TLO393238 TUQ393227:TVK393238 UEM393227:UFG393238 UOI393227:UPC393238 UYE393227:UYY393238 VIA393227:VIU393238 VRW393227:VSQ393238 WBS393227:WCM393238 WLO393227:WMI393238 WVK393227:WWE393238 C458763:W458774 IY458763:JS458774 SU458763:TO458774 ACQ458763:ADK458774 AMM458763:ANG458774 AWI458763:AXC458774 BGE458763:BGY458774 BQA458763:BQU458774 BZW458763:CAQ458774 CJS458763:CKM458774 CTO458763:CUI458774 DDK458763:DEE458774 DNG458763:DOA458774 DXC458763:DXW458774 EGY458763:EHS458774 EQU458763:ERO458774 FAQ458763:FBK458774 FKM458763:FLG458774 FUI458763:FVC458774 GEE458763:GEY458774 GOA458763:GOU458774 GXW458763:GYQ458774 HHS458763:HIM458774 HRO458763:HSI458774 IBK458763:ICE458774 ILG458763:IMA458774 IVC458763:IVW458774 JEY458763:JFS458774 JOU458763:JPO458774 JYQ458763:JZK458774 KIM458763:KJG458774 KSI458763:KTC458774 LCE458763:LCY458774 LMA458763:LMU458774 LVW458763:LWQ458774 MFS458763:MGM458774 MPO458763:MQI458774 MZK458763:NAE458774 NJG458763:NKA458774 NTC458763:NTW458774 OCY458763:ODS458774 OMU458763:ONO458774 OWQ458763:OXK458774 PGM458763:PHG458774 PQI458763:PRC458774 QAE458763:QAY458774 QKA458763:QKU458774 QTW458763:QUQ458774 RDS458763:REM458774 RNO458763:ROI458774 RXK458763:RYE458774 SHG458763:SIA458774 SRC458763:SRW458774 TAY458763:TBS458774 TKU458763:TLO458774 TUQ458763:TVK458774 UEM458763:UFG458774 UOI458763:UPC458774 UYE458763:UYY458774 VIA458763:VIU458774 VRW458763:VSQ458774 WBS458763:WCM458774 WLO458763:WMI458774 WVK458763:WWE458774 C524299:W524310 IY524299:JS524310 SU524299:TO524310 ACQ524299:ADK524310 AMM524299:ANG524310 AWI524299:AXC524310 BGE524299:BGY524310 BQA524299:BQU524310 BZW524299:CAQ524310 CJS524299:CKM524310 CTO524299:CUI524310 DDK524299:DEE524310 DNG524299:DOA524310 DXC524299:DXW524310 EGY524299:EHS524310 EQU524299:ERO524310 FAQ524299:FBK524310 FKM524299:FLG524310 FUI524299:FVC524310 GEE524299:GEY524310 GOA524299:GOU524310 GXW524299:GYQ524310 HHS524299:HIM524310 HRO524299:HSI524310 IBK524299:ICE524310 ILG524299:IMA524310 IVC524299:IVW524310 JEY524299:JFS524310 JOU524299:JPO524310 JYQ524299:JZK524310 KIM524299:KJG524310 KSI524299:KTC524310 LCE524299:LCY524310 LMA524299:LMU524310 LVW524299:LWQ524310 MFS524299:MGM524310 MPO524299:MQI524310 MZK524299:NAE524310 NJG524299:NKA524310 NTC524299:NTW524310 OCY524299:ODS524310 OMU524299:ONO524310 OWQ524299:OXK524310 PGM524299:PHG524310 PQI524299:PRC524310 QAE524299:QAY524310 QKA524299:QKU524310 QTW524299:QUQ524310 RDS524299:REM524310 RNO524299:ROI524310 RXK524299:RYE524310 SHG524299:SIA524310 SRC524299:SRW524310 TAY524299:TBS524310 TKU524299:TLO524310 TUQ524299:TVK524310 UEM524299:UFG524310 UOI524299:UPC524310 UYE524299:UYY524310 VIA524299:VIU524310 VRW524299:VSQ524310 WBS524299:WCM524310 WLO524299:WMI524310 WVK524299:WWE524310 C589835:W589846 IY589835:JS589846 SU589835:TO589846 ACQ589835:ADK589846 AMM589835:ANG589846 AWI589835:AXC589846 BGE589835:BGY589846 BQA589835:BQU589846 BZW589835:CAQ589846 CJS589835:CKM589846 CTO589835:CUI589846 DDK589835:DEE589846 DNG589835:DOA589846 DXC589835:DXW589846 EGY589835:EHS589846 EQU589835:ERO589846 FAQ589835:FBK589846 FKM589835:FLG589846 FUI589835:FVC589846 GEE589835:GEY589846 GOA589835:GOU589846 GXW589835:GYQ589846 HHS589835:HIM589846 HRO589835:HSI589846 IBK589835:ICE589846 ILG589835:IMA589846 IVC589835:IVW589846 JEY589835:JFS589846 JOU589835:JPO589846 JYQ589835:JZK589846 KIM589835:KJG589846 KSI589835:KTC589846 LCE589835:LCY589846 LMA589835:LMU589846 LVW589835:LWQ589846 MFS589835:MGM589846 MPO589835:MQI589846 MZK589835:NAE589846 NJG589835:NKA589846 NTC589835:NTW589846 OCY589835:ODS589846 OMU589835:ONO589846 OWQ589835:OXK589846 PGM589835:PHG589846 PQI589835:PRC589846 QAE589835:QAY589846 QKA589835:QKU589846 QTW589835:QUQ589846 RDS589835:REM589846 RNO589835:ROI589846 RXK589835:RYE589846 SHG589835:SIA589846 SRC589835:SRW589846 TAY589835:TBS589846 TKU589835:TLO589846 TUQ589835:TVK589846 UEM589835:UFG589846 UOI589835:UPC589846 UYE589835:UYY589846 VIA589835:VIU589846 VRW589835:VSQ589846 WBS589835:WCM589846 WLO589835:WMI589846 WVK589835:WWE589846 C655371:W655382 IY655371:JS655382 SU655371:TO655382 ACQ655371:ADK655382 AMM655371:ANG655382 AWI655371:AXC655382 BGE655371:BGY655382 BQA655371:BQU655382 BZW655371:CAQ655382 CJS655371:CKM655382 CTO655371:CUI655382 DDK655371:DEE655382 DNG655371:DOA655382 DXC655371:DXW655382 EGY655371:EHS655382 EQU655371:ERO655382 FAQ655371:FBK655382 FKM655371:FLG655382 FUI655371:FVC655382 GEE655371:GEY655382 GOA655371:GOU655382 GXW655371:GYQ655382 HHS655371:HIM655382 HRO655371:HSI655382 IBK655371:ICE655382 ILG655371:IMA655382 IVC655371:IVW655382 JEY655371:JFS655382 JOU655371:JPO655382 JYQ655371:JZK655382 KIM655371:KJG655382 KSI655371:KTC655382 LCE655371:LCY655382 LMA655371:LMU655382 LVW655371:LWQ655382 MFS655371:MGM655382 MPO655371:MQI655382 MZK655371:NAE655382 NJG655371:NKA655382 NTC655371:NTW655382 OCY655371:ODS655382 OMU655371:ONO655382 OWQ655371:OXK655382 PGM655371:PHG655382 PQI655371:PRC655382 QAE655371:QAY655382 QKA655371:QKU655382 QTW655371:QUQ655382 RDS655371:REM655382 RNO655371:ROI655382 RXK655371:RYE655382 SHG655371:SIA655382 SRC655371:SRW655382 TAY655371:TBS655382 TKU655371:TLO655382 TUQ655371:TVK655382 UEM655371:UFG655382 UOI655371:UPC655382 UYE655371:UYY655382 VIA655371:VIU655382 VRW655371:VSQ655382 WBS655371:WCM655382 WLO655371:WMI655382 WVK655371:WWE655382 C720907:W720918 IY720907:JS720918 SU720907:TO720918 ACQ720907:ADK720918 AMM720907:ANG720918 AWI720907:AXC720918 BGE720907:BGY720918 BQA720907:BQU720918 BZW720907:CAQ720918 CJS720907:CKM720918 CTO720907:CUI720918 DDK720907:DEE720918 DNG720907:DOA720918 DXC720907:DXW720918 EGY720907:EHS720918 EQU720907:ERO720918 FAQ720907:FBK720918 FKM720907:FLG720918 FUI720907:FVC720918 GEE720907:GEY720918 GOA720907:GOU720918 GXW720907:GYQ720918 HHS720907:HIM720918 HRO720907:HSI720918 IBK720907:ICE720918 ILG720907:IMA720918 IVC720907:IVW720918 JEY720907:JFS720918 JOU720907:JPO720918 JYQ720907:JZK720918 KIM720907:KJG720918 KSI720907:KTC720918 LCE720907:LCY720918 LMA720907:LMU720918 LVW720907:LWQ720918 MFS720907:MGM720918 MPO720907:MQI720918 MZK720907:NAE720918 NJG720907:NKA720918 NTC720907:NTW720918 OCY720907:ODS720918 OMU720907:ONO720918 OWQ720907:OXK720918 PGM720907:PHG720918 PQI720907:PRC720918 QAE720907:QAY720918 QKA720907:QKU720918 QTW720907:QUQ720918 RDS720907:REM720918 RNO720907:ROI720918 RXK720907:RYE720918 SHG720907:SIA720918 SRC720907:SRW720918 TAY720907:TBS720918 TKU720907:TLO720918 TUQ720907:TVK720918 UEM720907:UFG720918 UOI720907:UPC720918 UYE720907:UYY720918 VIA720907:VIU720918 VRW720907:VSQ720918 WBS720907:WCM720918 WLO720907:WMI720918 WVK720907:WWE720918 C786443:W786454 IY786443:JS786454 SU786443:TO786454 ACQ786443:ADK786454 AMM786443:ANG786454 AWI786443:AXC786454 BGE786443:BGY786454 BQA786443:BQU786454 BZW786443:CAQ786454 CJS786443:CKM786454 CTO786443:CUI786454 DDK786443:DEE786454 DNG786443:DOA786454 DXC786443:DXW786454 EGY786443:EHS786454 EQU786443:ERO786454 FAQ786443:FBK786454 FKM786443:FLG786454 FUI786443:FVC786454 GEE786443:GEY786454 GOA786443:GOU786454 GXW786443:GYQ786454 HHS786443:HIM786454 HRO786443:HSI786454 IBK786443:ICE786454 ILG786443:IMA786454 IVC786443:IVW786454 JEY786443:JFS786454 JOU786443:JPO786454 JYQ786443:JZK786454 KIM786443:KJG786454 KSI786443:KTC786454 LCE786443:LCY786454 LMA786443:LMU786454 LVW786443:LWQ786454 MFS786443:MGM786454 MPO786443:MQI786454 MZK786443:NAE786454 NJG786443:NKA786454 NTC786443:NTW786454 OCY786443:ODS786454 OMU786443:ONO786454 OWQ786443:OXK786454 PGM786443:PHG786454 PQI786443:PRC786454 QAE786443:QAY786454 QKA786443:QKU786454 QTW786443:QUQ786454 RDS786443:REM786454 RNO786443:ROI786454 RXK786443:RYE786454 SHG786443:SIA786454 SRC786443:SRW786454 TAY786443:TBS786454 TKU786443:TLO786454 TUQ786443:TVK786454 UEM786443:UFG786454 UOI786443:UPC786454 UYE786443:UYY786454 VIA786443:VIU786454 VRW786443:VSQ786454 WBS786443:WCM786454 WLO786443:WMI786454 WVK786443:WWE786454 C851979:W851990 IY851979:JS851990 SU851979:TO851990 ACQ851979:ADK851990 AMM851979:ANG851990 AWI851979:AXC851990 BGE851979:BGY851990 BQA851979:BQU851990 BZW851979:CAQ851990 CJS851979:CKM851990 CTO851979:CUI851990 DDK851979:DEE851990 DNG851979:DOA851990 DXC851979:DXW851990 EGY851979:EHS851990 EQU851979:ERO851990 FAQ851979:FBK851990 FKM851979:FLG851990 FUI851979:FVC851990 GEE851979:GEY851990 GOA851979:GOU851990 GXW851979:GYQ851990 HHS851979:HIM851990 HRO851979:HSI851990 IBK851979:ICE851990 ILG851979:IMA851990 IVC851979:IVW851990 JEY851979:JFS851990 JOU851979:JPO851990 JYQ851979:JZK851990 KIM851979:KJG851990 KSI851979:KTC851990 LCE851979:LCY851990 LMA851979:LMU851990 LVW851979:LWQ851990 MFS851979:MGM851990 MPO851979:MQI851990 MZK851979:NAE851990 NJG851979:NKA851990 NTC851979:NTW851990 OCY851979:ODS851990 OMU851979:ONO851990 OWQ851979:OXK851990 PGM851979:PHG851990 PQI851979:PRC851990 QAE851979:QAY851990 QKA851979:QKU851990 QTW851979:QUQ851990 RDS851979:REM851990 RNO851979:ROI851990 RXK851979:RYE851990 SHG851979:SIA851990 SRC851979:SRW851990 TAY851979:TBS851990 TKU851979:TLO851990 TUQ851979:TVK851990 UEM851979:UFG851990 UOI851979:UPC851990 UYE851979:UYY851990 VIA851979:VIU851990 VRW851979:VSQ851990 WBS851979:WCM851990 WLO851979:WMI851990 WVK851979:WWE851990 C917515:W917526 IY917515:JS917526 SU917515:TO917526 ACQ917515:ADK917526 AMM917515:ANG917526 AWI917515:AXC917526 BGE917515:BGY917526 BQA917515:BQU917526 BZW917515:CAQ917526 CJS917515:CKM917526 CTO917515:CUI917526 DDK917515:DEE917526 DNG917515:DOA917526 DXC917515:DXW917526 EGY917515:EHS917526 EQU917515:ERO917526 FAQ917515:FBK917526 FKM917515:FLG917526 FUI917515:FVC917526 GEE917515:GEY917526 GOA917515:GOU917526 GXW917515:GYQ917526 HHS917515:HIM917526 HRO917515:HSI917526 IBK917515:ICE917526 ILG917515:IMA917526 IVC917515:IVW917526 JEY917515:JFS917526 JOU917515:JPO917526 JYQ917515:JZK917526 KIM917515:KJG917526 KSI917515:KTC917526 LCE917515:LCY917526 LMA917515:LMU917526 LVW917515:LWQ917526 MFS917515:MGM917526 MPO917515:MQI917526 MZK917515:NAE917526 NJG917515:NKA917526 NTC917515:NTW917526 OCY917515:ODS917526 OMU917515:ONO917526 OWQ917515:OXK917526 PGM917515:PHG917526 PQI917515:PRC917526 QAE917515:QAY917526 QKA917515:QKU917526 QTW917515:QUQ917526 RDS917515:REM917526 RNO917515:ROI917526 RXK917515:RYE917526 SHG917515:SIA917526 SRC917515:SRW917526 TAY917515:TBS917526 TKU917515:TLO917526 TUQ917515:TVK917526 UEM917515:UFG917526 UOI917515:UPC917526 UYE917515:UYY917526 VIA917515:VIU917526 VRW917515:VSQ917526 WBS917515:WCM917526 WLO917515:WMI917526 WVK917515:WWE917526 C983051:W983062 IY983051:JS983062 SU983051:TO983062 ACQ983051:ADK983062 AMM983051:ANG983062 AWI983051:AXC983062 BGE983051:BGY983062 BQA983051:BQU983062 BZW983051:CAQ983062 CJS983051:CKM983062 CTO983051:CUI983062 DDK983051:DEE983062 DNG983051:DOA983062 DXC983051:DXW983062 EGY983051:EHS983062 EQU983051:ERO983062 FAQ983051:FBK983062 FKM983051:FLG983062 FUI983051:FVC983062 GEE983051:GEY983062 GOA983051:GOU983062 GXW983051:GYQ983062 HHS983051:HIM983062 HRO983051:HSI983062 IBK983051:ICE983062 ILG983051:IMA983062 IVC983051:IVW983062 JEY983051:JFS983062 JOU983051:JPO983062 JYQ983051:JZK983062 KIM983051:KJG983062 KSI983051:KTC983062 LCE983051:LCY983062 LMA983051:LMU983062 LVW983051:LWQ983062 MFS983051:MGM983062 MPO983051:MQI983062 MZK983051:NAE983062 NJG983051:NKA983062 NTC983051:NTW983062 OCY983051:ODS983062 OMU983051:ONO983062 OWQ983051:OXK983062 PGM983051:PHG983062 PQI983051:PRC983062 QAE983051:QAY983062 QKA983051:QKU983062 QTW983051:QUQ983062 RDS983051:REM983062 RNO983051:ROI983062 RXK983051:RYE983062 SHG983051:SIA983062 SRC983051:SRW983062 TAY983051:TBS983062 TKU983051:TLO983062 TUQ983051:TVK983062 UEM983051:UFG983062 UOI983051:UPC983062 UYE983051:UYY983062 VIA983051:VIU983062 VRW983051:VSQ983062 WBS983051:WCM983062 WLO983051:WMI983062 WVK983051:WWE983062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2017-01-25T18:12:42Z</dcterms:modified>
</cp:coreProperties>
</file>