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965" yWindow="240" windowWidth="14805" windowHeight="8010" firstSheet="7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B147" i="3" l="1"/>
  <c r="B146" i="3"/>
  <c r="B145" i="3"/>
  <c r="B144" i="3"/>
  <c r="B143" i="3"/>
  <c r="B142" i="3"/>
  <c r="B141" i="3"/>
  <c r="B140" i="3"/>
  <c r="B139" i="3"/>
  <c r="B138" i="3"/>
  <c r="G130" i="3"/>
  <c r="F130" i="3"/>
  <c r="E130" i="3"/>
  <c r="D130" i="3"/>
  <c r="C130" i="3" s="1"/>
  <c r="H129" i="3"/>
  <c r="C129" i="3"/>
  <c r="H128" i="3"/>
  <c r="C128" i="3"/>
  <c r="H127" i="3"/>
  <c r="C127" i="3"/>
  <c r="H126" i="3"/>
  <c r="C126" i="3"/>
  <c r="H125" i="3"/>
  <c r="C125" i="3"/>
  <c r="H124" i="3"/>
  <c r="C124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H75" i="3"/>
  <c r="G75" i="3"/>
  <c r="F75" i="3"/>
  <c r="E75" i="3"/>
  <c r="D75" i="3"/>
  <c r="C75" i="3"/>
  <c r="H65" i="3"/>
  <c r="G65" i="3"/>
  <c r="F65" i="3"/>
  <c r="E65" i="3"/>
  <c r="D65" i="3"/>
  <c r="C65" i="3"/>
  <c r="B45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I24" i="3"/>
  <c r="H24" i="3"/>
  <c r="G24" i="3"/>
  <c r="F24" i="3"/>
  <c r="D24" i="3" s="1"/>
  <c r="E24" i="3"/>
  <c r="BA23" i="3"/>
  <c r="J23" i="3" s="1"/>
  <c r="D23" i="3"/>
  <c r="BC23" i="3" s="1"/>
  <c r="BA22" i="3"/>
  <c r="J22" i="3" s="1"/>
  <c r="D22" i="3"/>
  <c r="BC22" i="3" s="1"/>
  <c r="BA21" i="3"/>
  <c r="J21" i="3" s="1"/>
  <c r="D21" i="3"/>
  <c r="BC21" i="3" s="1"/>
  <c r="BA20" i="3"/>
  <c r="J20" i="3" s="1"/>
  <c r="D20" i="3"/>
  <c r="BC20" i="3" s="1"/>
  <c r="BA19" i="3"/>
  <c r="J19" i="3" s="1"/>
  <c r="D19" i="3"/>
  <c r="BC19" i="3" s="1"/>
  <c r="BA18" i="3"/>
  <c r="J18" i="3" s="1"/>
  <c r="D18" i="3"/>
  <c r="BC18" i="3" s="1"/>
  <c r="J14" i="3"/>
  <c r="I14" i="3"/>
  <c r="H14" i="3"/>
  <c r="G14" i="3"/>
  <c r="F14" i="3"/>
  <c r="E14" i="3"/>
  <c r="D14" i="3" s="1"/>
  <c r="D13" i="3"/>
  <c r="D12" i="3"/>
  <c r="D11" i="3"/>
  <c r="A5" i="3"/>
  <c r="A4" i="3"/>
  <c r="A3" i="3"/>
  <c r="A2" i="3"/>
  <c r="BA24" i="3" l="1"/>
  <c r="J24" i="3" s="1"/>
  <c r="A204" i="3" s="1"/>
  <c r="BC24" i="3"/>
  <c r="B147" i="2"/>
  <c r="B146" i="2"/>
  <c r="B145" i="2"/>
  <c r="B144" i="2"/>
  <c r="B143" i="2"/>
  <c r="B142" i="2"/>
  <c r="B141" i="2"/>
  <c r="B140" i="2"/>
  <c r="B139" i="2"/>
  <c r="B138" i="2"/>
  <c r="G130" i="2"/>
  <c r="F130" i="2"/>
  <c r="E130" i="2"/>
  <c r="D130" i="2"/>
  <c r="C130" i="2" s="1"/>
  <c r="H129" i="2"/>
  <c r="C129" i="2"/>
  <c r="H128" i="2"/>
  <c r="C128" i="2"/>
  <c r="H127" i="2"/>
  <c r="C127" i="2"/>
  <c r="H126" i="2"/>
  <c r="C126" i="2"/>
  <c r="H125" i="2"/>
  <c r="C125" i="2"/>
  <c r="H124" i="2"/>
  <c r="C124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H75" i="2"/>
  <c r="G75" i="2"/>
  <c r="F75" i="2"/>
  <c r="E75" i="2"/>
  <c r="D75" i="2"/>
  <c r="C75" i="2"/>
  <c r="H65" i="2"/>
  <c r="G65" i="2"/>
  <c r="F65" i="2"/>
  <c r="E65" i="2"/>
  <c r="D65" i="2"/>
  <c r="C65" i="2"/>
  <c r="B45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I24" i="2"/>
  <c r="H24" i="2"/>
  <c r="G24" i="2"/>
  <c r="F24" i="2"/>
  <c r="E24" i="2"/>
  <c r="D24" i="2"/>
  <c r="BA24" i="2" s="1"/>
  <c r="J24" i="2" s="1"/>
  <c r="D23" i="2"/>
  <c r="BC23" i="2" s="1"/>
  <c r="D22" i="2"/>
  <c r="BC22" i="2" s="1"/>
  <c r="D21" i="2"/>
  <c r="BC21" i="2" s="1"/>
  <c r="D20" i="2"/>
  <c r="BC20" i="2" s="1"/>
  <c r="D19" i="2"/>
  <c r="BC19" i="2" s="1"/>
  <c r="D18" i="2"/>
  <c r="BC18" i="2" s="1"/>
  <c r="J14" i="2"/>
  <c r="I14" i="2"/>
  <c r="H14" i="2"/>
  <c r="G14" i="2"/>
  <c r="D14" i="2" s="1"/>
  <c r="F14" i="2"/>
  <c r="E14" i="2"/>
  <c r="D13" i="2"/>
  <c r="D12" i="2"/>
  <c r="D11" i="2"/>
  <c r="A5" i="2"/>
  <c r="A4" i="2"/>
  <c r="A3" i="2"/>
  <c r="A2" i="2"/>
  <c r="A242" i="3" l="1"/>
  <c r="BC24" i="2"/>
  <c r="BA18" i="2"/>
  <c r="J18" i="2" s="1"/>
  <c r="BA19" i="2"/>
  <c r="J19" i="2" s="1"/>
  <c r="BA20" i="2"/>
  <c r="J20" i="2" s="1"/>
  <c r="A242" i="2" s="1"/>
  <c r="BA21" i="2"/>
  <c r="J21" i="2" s="1"/>
  <c r="A204" i="2" s="1"/>
  <c r="BA22" i="2"/>
  <c r="J22" i="2" s="1"/>
  <c r="BA23" i="2"/>
  <c r="J23" i="2" s="1"/>
  <c r="B147" i="4"/>
  <c r="B146" i="4"/>
  <c r="B145" i="4"/>
  <c r="B144" i="4"/>
  <c r="B143" i="4"/>
  <c r="B142" i="4"/>
  <c r="B141" i="4"/>
  <c r="B140" i="4"/>
  <c r="B139" i="4"/>
  <c r="B138" i="4"/>
  <c r="G130" i="4"/>
  <c r="F130" i="4"/>
  <c r="E130" i="4"/>
  <c r="C130" i="4" s="1"/>
  <c r="D130" i="4"/>
  <c r="H129" i="4"/>
  <c r="C129" i="4"/>
  <c r="H128" i="4"/>
  <c r="C128" i="4"/>
  <c r="H127" i="4"/>
  <c r="C127" i="4"/>
  <c r="H126" i="4"/>
  <c r="C126" i="4"/>
  <c r="H125" i="4"/>
  <c r="C125" i="4"/>
  <c r="H124" i="4"/>
  <c r="C124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H75" i="4"/>
  <c r="G75" i="4"/>
  <c r="F75" i="4"/>
  <c r="E75" i="4"/>
  <c r="D75" i="4"/>
  <c r="C75" i="4"/>
  <c r="H65" i="4"/>
  <c r="G65" i="4"/>
  <c r="F65" i="4"/>
  <c r="E65" i="4"/>
  <c r="D65" i="4"/>
  <c r="C65" i="4"/>
  <c r="B45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I24" i="4"/>
  <c r="H24" i="4"/>
  <c r="G24" i="4"/>
  <c r="F24" i="4"/>
  <c r="E24" i="4"/>
  <c r="D24" i="4" s="1"/>
  <c r="BC23" i="4"/>
  <c r="BA23" i="4"/>
  <c r="J23" i="4"/>
  <c r="D23" i="4"/>
  <c r="BC22" i="4"/>
  <c r="BA22" i="4"/>
  <c r="J22" i="4"/>
  <c r="D22" i="4"/>
  <c r="BC21" i="4"/>
  <c r="BA21" i="4"/>
  <c r="J21" i="4"/>
  <c r="D21" i="4"/>
  <c r="BC20" i="4"/>
  <c r="BA20" i="4"/>
  <c r="J20" i="4"/>
  <c r="D20" i="4"/>
  <c r="BC19" i="4"/>
  <c r="BA19" i="4"/>
  <c r="J19" i="4"/>
  <c r="D19" i="4"/>
  <c r="BC18" i="4"/>
  <c r="BA18" i="4"/>
  <c r="J18" i="4"/>
  <c r="D18" i="4"/>
  <c r="J14" i="4"/>
  <c r="I14" i="4"/>
  <c r="H14" i="4"/>
  <c r="G14" i="4"/>
  <c r="F14" i="4"/>
  <c r="E14" i="4"/>
  <c r="D14" i="4"/>
  <c r="D13" i="4"/>
  <c r="D12" i="4"/>
  <c r="D11" i="4"/>
  <c r="A5" i="4"/>
  <c r="A4" i="4"/>
  <c r="A3" i="4"/>
  <c r="A2" i="4"/>
  <c r="B147" i="8"/>
  <c r="B146" i="8"/>
  <c r="B145" i="8"/>
  <c r="B144" i="8"/>
  <c r="B143" i="8"/>
  <c r="B142" i="8"/>
  <c r="B141" i="8"/>
  <c r="B140" i="8"/>
  <c r="B139" i="8"/>
  <c r="B138" i="8"/>
  <c r="G130" i="8"/>
  <c r="F130" i="8"/>
  <c r="E130" i="8"/>
  <c r="D130" i="8"/>
  <c r="C130" i="8" s="1"/>
  <c r="H129" i="8"/>
  <c r="C129" i="8"/>
  <c r="H128" i="8"/>
  <c r="C128" i="8"/>
  <c r="H127" i="8"/>
  <c r="C127" i="8"/>
  <c r="H126" i="8"/>
  <c r="C126" i="8"/>
  <c r="H125" i="8"/>
  <c r="C125" i="8"/>
  <c r="H124" i="8"/>
  <c r="C124" i="8"/>
  <c r="G118" i="8"/>
  <c r="C118" i="8"/>
  <c r="G117" i="8"/>
  <c r="C117" i="8"/>
  <c r="G116" i="8"/>
  <c r="C116" i="8"/>
  <c r="G115" i="8"/>
  <c r="C115" i="8"/>
  <c r="G114" i="8"/>
  <c r="C114" i="8"/>
  <c r="G113" i="8"/>
  <c r="C113" i="8"/>
  <c r="H75" i="8"/>
  <c r="G75" i="8"/>
  <c r="F75" i="8"/>
  <c r="E75" i="8"/>
  <c r="D75" i="8"/>
  <c r="C75" i="8"/>
  <c r="H65" i="8"/>
  <c r="G65" i="8"/>
  <c r="F65" i="8"/>
  <c r="E65" i="8"/>
  <c r="D65" i="8"/>
  <c r="C65" i="8"/>
  <c r="B45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I24" i="8"/>
  <c r="H24" i="8"/>
  <c r="G24" i="8"/>
  <c r="F24" i="8"/>
  <c r="E24" i="8"/>
  <c r="D24" i="8"/>
  <c r="BA24" i="8" s="1"/>
  <c r="J24" i="8" s="1"/>
  <c r="D23" i="8"/>
  <c r="BC23" i="8" s="1"/>
  <c r="D22" i="8"/>
  <c r="BC22" i="8" s="1"/>
  <c r="D21" i="8"/>
  <c r="BC21" i="8" s="1"/>
  <c r="D20" i="8"/>
  <c r="BC20" i="8" s="1"/>
  <c r="D19" i="8"/>
  <c r="BC19" i="8" s="1"/>
  <c r="D18" i="8"/>
  <c r="BC18" i="8" s="1"/>
  <c r="J14" i="8"/>
  <c r="I14" i="8"/>
  <c r="H14" i="8"/>
  <c r="G14" i="8"/>
  <c r="D14" i="8" s="1"/>
  <c r="F14" i="8"/>
  <c r="E14" i="8"/>
  <c r="D13" i="8"/>
  <c r="D12" i="8"/>
  <c r="D11" i="8"/>
  <c r="A5" i="8"/>
  <c r="A4" i="8"/>
  <c r="A3" i="8"/>
  <c r="A2" i="8"/>
  <c r="B147" i="9"/>
  <c r="B146" i="9"/>
  <c r="B145" i="9"/>
  <c r="B144" i="9"/>
  <c r="B143" i="9"/>
  <c r="B142" i="9"/>
  <c r="B141" i="9"/>
  <c r="B140" i="9"/>
  <c r="B139" i="9"/>
  <c r="B138" i="9"/>
  <c r="G130" i="9"/>
  <c r="F130" i="9"/>
  <c r="E130" i="9"/>
  <c r="C130" i="9" s="1"/>
  <c r="D130" i="9"/>
  <c r="H129" i="9"/>
  <c r="C129" i="9"/>
  <c r="H128" i="9"/>
  <c r="C128" i="9"/>
  <c r="H127" i="9"/>
  <c r="C127" i="9"/>
  <c r="H126" i="9"/>
  <c r="C126" i="9"/>
  <c r="H125" i="9"/>
  <c r="C125" i="9"/>
  <c r="H124" i="9"/>
  <c r="C124" i="9"/>
  <c r="G118" i="9"/>
  <c r="C118" i="9"/>
  <c r="G117" i="9"/>
  <c r="C117" i="9"/>
  <c r="G116" i="9"/>
  <c r="C116" i="9"/>
  <c r="G115" i="9"/>
  <c r="C115" i="9"/>
  <c r="G114" i="9"/>
  <c r="C114" i="9"/>
  <c r="G113" i="9"/>
  <c r="C113" i="9"/>
  <c r="H75" i="9"/>
  <c r="G75" i="9"/>
  <c r="F75" i="9"/>
  <c r="E75" i="9"/>
  <c r="D75" i="9"/>
  <c r="C75" i="9"/>
  <c r="H65" i="9"/>
  <c r="G65" i="9"/>
  <c r="F65" i="9"/>
  <c r="E65" i="9"/>
  <c r="D65" i="9"/>
  <c r="C65" i="9"/>
  <c r="B45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I24" i="9"/>
  <c r="H24" i="9"/>
  <c r="G24" i="9"/>
  <c r="F24" i="9"/>
  <c r="E24" i="9"/>
  <c r="D24" i="9" s="1"/>
  <c r="BC23" i="9"/>
  <c r="BA23" i="9"/>
  <c r="J23" i="9"/>
  <c r="D23" i="9"/>
  <c r="BC22" i="9"/>
  <c r="BA22" i="9"/>
  <c r="J22" i="9"/>
  <c r="D22" i="9"/>
  <c r="BC21" i="9"/>
  <c r="BA21" i="9"/>
  <c r="J21" i="9"/>
  <c r="D21" i="9"/>
  <c r="BC20" i="9"/>
  <c r="BA20" i="9"/>
  <c r="J20" i="9"/>
  <c r="D20" i="9"/>
  <c r="BC19" i="9"/>
  <c r="BA19" i="9"/>
  <c r="J19" i="9"/>
  <c r="D19" i="9"/>
  <c r="BC18" i="9"/>
  <c r="BA18" i="9"/>
  <c r="J18" i="9"/>
  <c r="D18" i="9"/>
  <c r="J14" i="9"/>
  <c r="I14" i="9"/>
  <c r="H14" i="9"/>
  <c r="G14" i="9"/>
  <c r="F14" i="9"/>
  <c r="E14" i="9"/>
  <c r="D14" i="9"/>
  <c r="D13" i="9"/>
  <c r="D12" i="9"/>
  <c r="D11" i="9"/>
  <c r="A5" i="9"/>
  <c r="A4" i="9"/>
  <c r="A3" i="9"/>
  <c r="A2" i="9"/>
  <c r="B147" i="10"/>
  <c r="B146" i="10"/>
  <c r="B145" i="10"/>
  <c r="B144" i="10"/>
  <c r="B143" i="10"/>
  <c r="B142" i="10"/>
  <c r="B141" i="10"/>
  <c r="B140" i="10"/>
  <c r="B139" i="10"/>
  <c r="B138" i="10"/>
  <c r="G130" i="10"/>
  <c r="F130" i="10"/>
  <c r="E130" i="10"/>
  <c r="C130" i="10" s="1"/>
  <c r="D130" i="10"/>
  <c r="H129" i="10"/>
  <c r="C129" i="10"/>
  <c r="H128" i="10"/>
  <c r="C128" i="10"/>
  <c r="H127" i="10"/>
  <c r="C127" i="10"/>
  <c r="H126" i="10"/>
  <c r="C126" i="10"/>
  <c r="H125" i="10"/>
  <c r="C125" i="10"/>
  <c r="H124" i="10"/>
  <c r="C124" i="10"/>
  <c r="G118" i="10"/>
  <c r="C118" i="10"/>
  <c r="G117" i="10"/>
  <c r="C117" i="10"/>
  <c r="G116" i="10"/>
  <c r="C116" i="10"/>
  <c r="G115" i="10"/>
  <c r="C115" i="10"/>
  <c r="G114" i="10"/>
  <c r="C114" i="10"/>
  <c r="G113" i="10"/>
  <c r="C113" i="10"/>
  <c r="H75" i="10"/>
  <c r="G75" i="10"/>
  <c r="F75" i="10"/>
  <c r="E75" i="10"/>
  <c r="D75" i="10"/>
  <c r="C75" i="10"/>
  <c r="H65" i="10"/>
  <c r="G65" i="10"/>
  <c r="F65" i="10"/>
  <c r="E65" i="10"/>
  <c r="D65" i="10"/>
  <c r="C65" i="10"/>
  <c r="B45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I24" i="10"/>
  <c r="H24" i="10"/>
  <c r="G24" i="10"/>
  <c r="F24" i="10"/>
  <c r="E24" i="10"/>
  <c r="D24" i="10" s="1"/>
  <c r="BC23" i="10"/>
  <c r="BA23" i="10"/>
  <c r="J23" i="10"/>
  <c r="D23" i="10"/>
  <c r="BC22" i="10"/>
  <c r="BA22" i="10"/>
  <c r="J22" i="10"/>
  <c r="D22" i="10"/>
  <c r="BC21" i="10"/>
  <c r="BA21" i="10"/>
  <c r="J21" i="10"/>
  <c r="D21" i="10"/>
  <c r="BC20" i="10"/>
  <c r="BA20" i="10"/>
  <c r="J20" i="10"/>
  <c r="D20" i="10"/>
  <c r="BC19" i="10"/>
  <c r="BA19" i="10"/>
  <c r="J19" i="10"/>
  <c r="D19" i="10"/>
  <c r="BC18" i="10"/>
  <c r="BA18" i="10"/>
  <c r="J18" i="10"/>
  <c r="D18" i="10"/>
  <c r="J14" i="10"/>
  <c r="I14" i="10"/>
  <c r="H14" i="10"/>
  <c r="G14" i="10"/>
  <c r="F14" i="10"/>
  <c r="E14" i="10"/>
  <c r="D14" i="10"/>
  <c r="D13" i="10"/>
  <c r="D12" i="10"/>
  <c r="D11" i="10"/>
  <c r="A5" i="10"/>
  <c r="A4" i="10"/>
  <c r="A3" i="10"/>
  <c r="A2" i="10"/>
  <c r="B147" i="11"/>
  <c r="B146" i="11"/>
  <c r="B145" i="11"/>
  <c r="B144" i="11"/>
  <c r="B143" i="11"/>
  <c r="B142" i="11"/>
  <c r="B141" i="11"/>
  <c r="B140" i="11"/>
  <c r="B139" i="11"/>
  <c r="B138" i="11"/>
  <c r="G130" i="11"/>
  <c r="F130" i="11"/>
  <c r="E130" i="11"/>
  <c r="C130" i="11" s="1"/>
  <c r="D130" i="11"/>
  <c r="H129" i="11"/>
  <c r="C129" i="11"/>
  <c r="H128" i="11"/>
  <c r="C128" i="11"/>
  <c r="H127" i="11"/>
  <c r="C127" i="11"/>
  <c r="H126" i="11"/>
  <c r="C126" i="11"/>
  <c r="H125" i="11"/>
  <c r="C125" i="11"/>
  <c r="H124" i="11"/>
  <c r="C124" i="11"/>
  <c r="G118" i="11"/>
  <c r="C118" i="11"/>
  <c r="G117" i="11"/>
  <c r="C117" i="11"/>
  <c r="G116" i="11"/>
  <c r="C116" i="11"/>
  <c r="G115" i="11"/>
  <c r="C115" i="11"/>
  <c r="G114" i="11"/>
  <c r="C114" i="11"/>
  <c r="G113" i="11"/>
  <c r="C113" i="11"/>
  <c r="H75" i="11"/>
  <c r="G75" i="11"/>
  <c r="F75" i="11"/>
  <c r="E75" i="11"/>
  <c r="D75" i="11"/>
  <c r="C75" i="11"/>
  <c r="H65" i="11"/>
  <c r="G65" i="11"/>
  <c r="F65" i="11"/>
  <c r="E65" i="11"/>
  <c r="D65" i="11"/>
  <c r="C65" i="11"/>
  <c r="B45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I24" i="11"/>
  <c r="H24" i="11"/>
  <c r="G24" i="11"/>
  <c r="F24" i="11"/>
  <c r="E24" i="11"/>
  <c r="D24" i="11" s="1"/>
  <c r="BC23" i="11"/>
  <c r="BA23" i="11"/>
  <c r="J23" i="11"/>
  <c r="D23" i="11"/>
  <c r="BC22" i="11"/>
  <c r="BA22" i="11"/>
  <c r="J22" i="11"/>
  <c r="D22" i="11"/>
  <c r="BC21" i="11"/>
  <c r="BA21" i="11"/>
  <c r="J21" i="11"/>
  <c r="D21" i="11"/>
  <c r="BC20" i="11"/>
  <c r="BA20" i="11"/>
  <c r="J20" i="11"/>
  <c r="D20" i="11"/>
  <c r="BC19" i="11"/>
  <c r="BA19" i="11"/>
  <c r="J19" i="11"/>
  <c r="D19" i="11"/>
  <c r="BC18" i="11"/>
  <c r="BA18" i="11"/>
  <c r="J18" i="11"/>
  <c r="D18" i="11"/>
  <c r="J14" i="11"/>
  <c r="I14" i="11"/>
  <c r="H14" i="11"/>
  <c r="G14" i="11"/>
  <c r="F14" i="11"/>
  <c r="E14" i="11"/>
  <c r="D14" i="11"/>
  <c r="D13" i="11"/>
  <c r="D12" i="11"/>
  <c r="D11" i="11"/>
  <c r="A5" i="11"/>
  <c r="A4" i="11"/>
  <c r="A3" i="11"/>
  <c r="A2" i="11"/>
  <c r="B147" i="12"/>
  <c r="B146" i="12"/>
  <c r="B145" i="12"/>
  <c r="B144" i="12"/>
  <c r="B143" i="12"/>
  <c r="B142" i="12"/>
  <c r="B141" i="12"/>
  <c r="B140" i="12"/>
  <c r="B139" i="12"/>
  <c r="B138" i="12"/>
  <c r="G130" i="12"/>
  <c r="F130" i="12"/>
  <c r="E130" i="12"/>
  <c r="C130" i="12" s="1"/>
  <c r="D130" i="12"/>
  <c r="H129" i="12"/>
  <c r="C129" i="12"/>
  <c r="H128" i="12"/>
  <c r="C128" i="12"/>
  <c r="H127" i="12"/>
  <c r="C127" i="12"/>
  <c r="H126" i="12"/>
  <c r="C126" i="12"/>
  <c r="H125" i="12"/>
  <c r="C125" i="12"/>
  <c r="H124" i="12"/>
  <c r="C124" i="12"/>
  <c r="G118" i="12"/>
  <c r="C118" i="12"/>
  <c r="G117" i="12"/>
  <c r="C117" i="12"/>
  <c r="G116" i="12"/>
  <c r="C116" i="12"/>
  <c r="G115" i="12"/>
  <c r="C115" i="12"/>
  <c r="G114" i="12"/>
  <c r="C114" i="12"/>
  <c r="G113" i="12"/>
  <c r="C113" i="12"/>
  <c r="H75" i="12"/>
  <c r="G75" i="12"/>
  <c r="F75" i="12"/>
  <c r="E75" i="12"/>
  <c r="D75" i="12"/>
  <c r="C75" i="12"/>
  <c r="H65" i="12"/>
  <c r="G65" i="12"/>
  <c r="F65" i="12"/>
  <c r="E65" i="12"/>
  <c r="D65" i="12"/>
  <c r="C65" i="12"/>
  <c r="B45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I24" i="12"/>
  <c r="H24" i="12"/>
  <c r="G24" i="12"/>
  <c r="F24" i="12"/>
  <c r="E24" i="12"/>
  <c r="D24" i="12" s="1"/>
  <c r="BA23" i="12"/>
  <c r="J23" i="12"/>
  <c r="D23" i="12"/>
  <c r="BC23" i="12" s="1"/>
  <c r="BA22" i="12"/>
  <c r="J22" i="12"/>
  <c r="D22" i="12"/>
  <c r="BC22" i="12" s="1"/>
  <c r="BA21" i="12"/>
  <c r="J21" i="12"/>
  <c r="D21" i="12"/>
  <c r="BC21" i="12" s="1"/>
  <c r="BA20" i="12"/>
  <c r="J20" i="12"/>
  <c r="D20" i="12"/>
  <c r="BC20" i="12" s="1"/>
  <c r="BA19" i="12"/>
  <c r="J19" i="12"/>
  <c r="D19" i="12"/>
  <c r="BC19" i="12" s="1"/>
  <c r="BA18" i="12"/>
  <c r="J18" i="12"/>
  <c r="D18" i="12"/>
  <c r="BC18" i="12" s="1"/>
  <c r="J14" i="12"/>
  <c r="I14" i="12"/>
  <c r="H14" i="12"/>
  <c r="G14" i="12"/>
  <c r="F14" i="12"/>
  <c r="E14" i="12"/>
  <c r="D14" i="12"/>
  <c r="D13" i="12"/>
  <c r="D12" i="12"/>
  <c r="D11" i="12"/>
  <c r="A5" i="12"/>
  <c r="A4" i="12"/>
  <c r="A3" i="12"/>
  <c r="A2" i="12"/>
  <c r="B147" i="13"/>
  <c r="B146" i="13"/>
  <c r="B145" i="13"/>
  <c r="B144" i="13"/>
  <c r="B143" i="13"/>
  <c r="B142" i="13"/>
  <c r="B141" i="13"/>
  <c r="B140" i="13"/>
  <c r="B139" i="13"/>
  <c r="B138" i="13"/>
  <c r="G130" i="13"/>
  <c r="F130" i="13"/>
  <c r="E130" i="13"/>
  <c r="D130" i="13"/>
  <c r="C130" i="13" s="1"/>
  <c r="H129" i="13"/>
  <c r="C129" i="13"/>
  <c r="H128" i="13"/>
  <c r="C128" i="13"/>
  <c r="H127" i="13"/>
  <c r="C127" i="13"/>
  <c r="H126" i="13"/>
  <c r="C126" i="13"/>
  <c r="H125" i="13"/>
  <c r="C125" i="13"/>
  <c r="H124" i="13"/>
  <c r="C124" i="13"/>
  <c r="G118" i="13"/>
  <c r="C118" i="13"/>
  <c r="G117" i="13"/>
  <c r="C117" i="13"/>
  <c r="G116" i="13"/>
  <c r="C116" i="13"/>
  <c r="G115" i="13"/>
  <c r="C115" i="13"/>
  <c r="G114" i="13"/>
  <c r="C114" i="13"/>
  <c r="G113" i="13"/>
  <c r="C113" i="13"/>
  <c r="H75" i="13"/>
  <c r="G75" i="13"/>
  <c r="F75" i="13"/>
  <c r="E75" i="13"/>
  <c r="D75" i="13"/>
  <c r="C75" i="13"/>
  <c r="H65" i="13"/>
  <c r="G65" i="13"/>
  <c r="F65" i="13"/>
  <c r="E65" i="13"/>
  <c r="D65" i="13"/>
  <c r="C65" i="13"/>
  <c r="B45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I24" i="13"/>
  <c r="H24" i="13"/>
  <c r="G24" i="13"/>
  <c r="F24" i="13"/>
  <c r="E24" i="13"/>
  <c r="D24" i="13"/>
  <c r="BA24" i="13" s="1"/>
  <c r="J24" i="13" s="1"/>
  <c r="D23" i="13"/>
  <c r="BC23" i="13" s="1"/>
  <c r="D22" i="13"/>
  <c r="BC22" i="13" s="1"/>
  <c r="D21" i="13"/>
  <c r="BC21" i="13" s="1"/>
  <c r="D20" i="13"/>
  <c r="BC20" i="13" s="1"/>
  <c r="D19" i="13"/>
  <c r="BC19" i="13" s="1"/>
  <c r="D18" i="13"/>
  <c r="BC18" i="13" s="1"/>
  <c r="J14" i="13"/>
  <c r="I14" i="13"/>
  <c r="H14" i="13"/>
  <c r="G14" i="13"/>
  <c r="F14" i="13"/>
  <c r="D14" i="13" s="1"/>
  <c r="E14" i="13"/>
  <c r="D13" i="13"/>
  <c r="D12" i="13"/>
  <c r="D11" i="13"/>
  <c r="A5" i="13"/>
  <c r="A4" i="13"/>
  <c r="A3" i="13"/>
  <c r="A2" i="13"/>
  <c r="BA24" i="4" l="1"/>
  <c r="J24" i="4" s="1"/>
  <c r="A242" i="4" s="1"/>
  <c r="BC24" i="4"/>
  <c r="BC24" i="8"/>
  <c r="BA18" i="8"/>
  <c r="J18" i="8" s="1"/>
  <c r="A242" i="8" s="1"/>
  <c r="BA19" i="8"/>
  <c r="J19" i="8" s="1"/>
  <c r="BA20" i="8"/>
  <c r="J20" i="8" s="1"/>
  <c r="BA21" i="8"/>
  <c r="J21" i="8" s="1"/>
  <c r="BA22" i="8"/>
  <c r="J22" i="8" s="1"/>
  <c r="BA23" i="8"/>
  <c r="J23" i="8" s="1"/>
  <c r="BA24" i="9"/>
  <c r="J24" i="9" s="1"/>
  <c r="A242" i="9" s="1"/>
  <c r="BC24" i="9"/>
  <c r="A204" i="9"/>
  <c r="A242" i="10"/>
  <c r="BA24" i="10"/>
  <c r="J24" i="10" s="1"/>
  <c r="BC24" i="10"/>
  <c r="A204" i="10"/>
  <c r="A242" i="11"/>
  <c r="BA24" i="11"/>
  <c r="J24" i="11" s="1"/>
  <c r="BC24" i="11"/>
  <c r="A204" i="11"/>
  <c r="BA24" i="12"/>
  <c r="J24" i="12" s="1"/>
  <c r="A242" i="12" s="1"/>
  <c r="BC24" i="12"/>
  <c r="BA18" i="13"/>
  <c r="J18" i="13" s="1"/>
  <c r="BA19" i="13"/>
  <c r="J19" i="13" s="1"/>
  <c r="BA20" i="13"/>
  <c r="J20" i="13" s="1"/>
  <c r="A242" i="13" s="1"/>
  <c r="BA21" i="13"/>
  <c r="J21" i="13" s="1"/>
  <c r="BA22" i="13"/>
  <c r="J22" i="13" s="1"/>
  <c r="BA23" i="13"/>
  <c r="J23" i="13" s="1"/>
  <c r="A204" i="13"/>
  <c r="BC24" i="13"/>
  <c r="A204" i="4" l="1"/>
  <c r="A204" i="8"/>
  <c r="A204" i="12"/>
  <c r="B147" i="7" l="1"/>
  <c r="B146" i="7"/>
  <c r="B145" i="7"/>
  <c r="B144" i="7"/>
  <c r="B143" i="7"/>
  <c r="B142" i="7"/>
  <c r="B141" i="7"/>
  <c r="B140" i="7"/>
  <c r="B139" i="7"/>
  <c r="B138" i="7"/>
  <c r="G130" i="7"/>
  <c r="F130" i="7"/>
  <c r="E130" i="7"/>
  <c r="D130" i="7"/>
  <c r="C130" i="7" s="1"/>
  <c r="H129" i="7"/>
  <c r="C129" i="7"/>
  <c r="H128" i="7"/>
  <c r="C128" i="7"/>
  <c r="H127" i="7"/>
  <c r="C127" i="7"/>
  <c r="H126" i="7"/>
  <c r="C126" i="7"/>
  <c r="H125" i="7"/>
  <c r="C125" i="7"/>
  <c r="H124" i="7"/>
  <c r="C124" i="7"/>
  <c r="G118" i="7"/>
  <c r="C118" i="7"/>
  <c r="G117" i="7"/>
  <c r="C117" i="7"/>
  <c r="G116" i="7"/>
  <c r="C116" i="7"/>
  <c r="G115" i="7"/>
  <c r="C115" i="7"/>
  <c r="G114" i="7"/>
  <c r="C114" i="7"/>
  <c r="G113" i="7"/>
  <c r="C113" i="7"/>
  <c r="H75" i="7"/>
  <c r="G75" i="7"/>
  <c r="F75" i="7"/>
  <c r="E75" i="7"/>
  <c r="D75" i="7"/>
  <c r="C75" i="7"/>
  <c r="H65" i="7"/>
  <c r="G65" i="7"/>
  <c r="F65" i="7"/>
  <c r="E65" i="7"/>
  <c r="D65" i="7"/>
  <c r="C65" i="7"/>
  <c r="B45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I24" i="7"/>
  <c r="H24" i="7"/>
  <c r="G24" i="7"/>
  <c r="F24" i="7"/>
  <c r="E24" i="7"/>
  <c r="D24" i="7"/>
  <c r="BA24" i="7" s="1"/>
  <c r="J24" i="7" s="1"/>
  <c r="D23" i="7"/>
  <c r="BC23" i="7" s="1"/>
  <c r="D22" i="7"/>
  <c r="BC22" i="7" s="1"/>
  <c r="D21" i="7"/>
  <c r="BC21" i="7" s="1"/>
  <c r="D20" i="7"/>
  <c r="BC20" i="7" s="1"/>
  <c r="D19" i="7"/>
  <c r="BC19" i="7" s="1"/>
  <c r="D18" i="7"/>
  <c r="BC18" i="7" s="1"/>
  <c r="J14" i="7"/>
  <c r="I14" i="7"/>
  <c r="H14" i="7"/>
  <c r="G14" i="7"/>
  <c r="F14" i="7"/>
  <c r="D14" i="7" s="1"/>
  <c r="E14" i="7"/>
  <c r="D13" i="7"/>
  <c r="D12" i="7"/>
  <c r="D11" i="7"/>
  <c r="A5" i="7"/>
  <c r="A4" i="7"/>
  <c r="A3" i="7"/>
  <c r="A2" i="7"/>
  <c r="BC24" i="7" l="1"/>
  <c r="BA18" i="7"/>
  <c r="J18" i="7" s="1"/>
  <c r="A204" i="7" s="1"/>
  <c r="BA19" i="7"/>
  <c r="J19" i="7" s="1"/>
  <c r="BA20" i="7"/>
  <c r="J20" i="7" s="1"/>
  <c r="BA21" i="7"/>
  <c r="J21" i="7" s="1"/>
  <c r="BA22" i="7"/>
  <c r="J22" i="7" s="1"/>
  <c r="BA23" i="7"/>
  <c r="J23" i="7" s="1"/>
  <c r="C134" i="1"/>
  <c r="C133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B110" i="1"/>
  <c r="B109" i="1"/>
  <c r="B108" i="1"/>
  <c r="B107" i="1"/>
  <c r="B106" i="1"/>
  <c r="B102" i="1"/>
  <c r="B101" i="1"/>
  <c r="B100" i="1"/>
  <c r="B99" i="1"/>
  <c r="B98" i="1"/>
  <c r="C94" i="1"/>
  <c r="C93" i="1"/>
  <c r="C92" i="1"/>
  <c r="C91" i="1"/>
  <c r="C90" i="1"/>
  <c r="C89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C58" i="1"/>
  <c r="C57" i="1"/>
  <c r="C56" i="1"/>
  <c r="C55" i="1"/>
  <c r="C54" i="1"/>
  <c r="C53" i="1"/>
  <c r="C52" i="1"/>
  <c r="C51" i="1"/>
  <c r="C50" i="1"/>
  <c r="C49" i="1"/>
  <c r="B44" i="1"/>
  <c r="B4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E12" i="1"/>
  <c r="F12" i="1"/>
  <c r="G12" i="1"/>
  <c r="H12" i="1"/>
  <c r="I12" i="1"/>
  <c r="J12" i="1"/>
  <c r="E13" i="1"/>
  <c r="F13" i="1"/>
  <c r="G13" i="1"/>
  <c r="H13" i="1"/>
  <c r="I13" i="1"/>
  <c r="J13" i="1"/>
  <c r="F11" i="1"/>
  <c r="G11" i="1"/>
  <c r="H11" i="1"/>
  <c r="I11" i="1"/>
  <c r="J11" i="1"/>
  <c r="E11" i="1"/>
  <c r="A242" i="7" l="1"/>
  <c r="B147" i="6"/>
  <c r="B146" i="6"/>
  <c r="B145" i="6"/>
  <c r="B144" i="6"/>
  <c r="B143" i="6"/>
  <c r="B142" i="6"/>
  <c r="B141" i="6"/>
  <c r="B140" i="6"/>
  <c r="B139" i="6"/>
  <c r="B138" i="6"/>
  <c r="G130" i="6"/>
  <c r="F130" i="6"/>
  <c r="C130" i="6" s="1"/>
  <c r="E130" i="6"/>
  <c r="D130" i="6"/>
  <c r="H129" i="6"/>
  <c r="C129" i="6"/>
  <c r="H128" i="6"/>
  <c r="C128" i="6"/>
  <c r="H127" i="6"/>
  <c r="C127" i="6"/>
  <c r="H126" i="6"/>
  <c r="C126" i="6"/>
  <c r="H125" i="6"/>
  <c r="C125" i="6"/>
  <c r="H124" i="6"/>
  <c r="C124" i="6"/>
  <c r="G118" i="6"/>
  <c r="C118" i="6"/>
  <c r="G117" i="6"/>
  <c r="C117" i="6"/>
  <c r="G116" i="6"/>
  <c r="C116" i="6"/>
  <c r="G115" i="6"/>
  <c r="C115" i="6"/>
  <c r="G114" i="6"/>
  <c r="C114" i="6"/>
  <c r="G113" i="6"/>
  <c r="C113" i="6"/>
  <c r="H75" i="6"/>
  <c r="G75" i="6"/>
  <c r="F75" i="6"/>
  <c r="E75" i="6"/>
  <c r="D75" i="6"/>
  <c r="C75" i="6"/>
  <c r="H65" i="6"/>
  <c r="G65" i="6"/>
  <c r="F65" i="6"/>
  <c r="E65" i="6"/>
  <c r="D65" i="6"/>
  <c r="C65" i="6"/>
  <c r="B45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I24" i="6"/>
  <c r="H24" i="6"/>
  <c r="G24" i="6"/>
  <c r="F24" i="6"/>
  <c r="D24" i="6" s="1"/>
  <c r="E24" i="6"/>
  <c r="BC23" i="6"/>
  <c r="BA23" i="6"/>
  <c r="J23" i="6" s="1"/>
  <c r="D23" i="6"/>
  <c r="BC22" i="6"/>
  <c r="BA22" i="6"/>
  <c r="J22" i="6" s="1"/>
  <c r="D22" i="6"/>
  <c r="BC21" i="6"/>
  <c r="BA21" i="6"/>
  <c r="J21" i="6" s="1"/>
  <c r="D21" i="6"/>
  <c r="BC20" i="6"/>
  <c r="BA20" i="6"/>
  <c r="J20" i="6" s="1"/>
  <c r="D20" i="6"/>
  <c r="BC19" i="6"/>
  <c r="BA19" i="6"/>
  <c r="J19" i="6" s="1"/>
  <c r="D19" i="6"/>
  <c r="BC18" i="6"/>
  <c r="BA18" i="6"/>
  <c r="J18" i="6" s="1"/>
  <c r="D18" i="6"/>
  <c r="J14" i="6"/>
  <c r="I14" i="6"/>
  <c r="H14" i="6"/>
  <c r="G14" i="6"/>
  <c r="F14" i="6"/>
  <c r="E14" i="6"/>
  <c r="D14" i="6" s="1"/>
  <c r="D13" i="6"/>
  <c r="D12" i="6"/>
  <c r="D11" i="6"/>
  <c r="A5" i="6"/>
  <c r="A4" i="6"/>
  <c r="A3" i="6"/>
  <c r="A2" i="6"/>
  <c r="BA24" i="6" l="1"/>
  <c r="J24" i="6" s="1"/>
  <c r="A204" i="6" s="1"/>
  <c r="BC24" i="6"/>
  <c r="B147" i="5"/>
  <c r="B146" i="5"/>
  <c r="B145" i="5"/>
  <c r="B144" i="5"/>
  <c r="B143" i="5"/>
  <c r="B142" i="5"/>
  <c r="B141" i="5"/>
  <c r="B140" i="5"/>
  <c r="B139" i="5"/>
  <c r="B138" i="5"/>
  <c r="G130" i="5"/>
  <c r="F130" i="5"/>
  <c r="E130" i="5"/>
  <c r="D130" i="5"/>
  <c r="C130" i="5" s="1"/>
  <c r="H129" i="5"/>
  <c r="C129" i="5"/>
  <c r="H128" i="5"/>
  <c r="C128" i="5"/>
  <c r="H127" i="5"/>
  <c r="C127" i="5"/>
  <c r="H126" i="5"/>
  <c r="C126" i="5"/>
  <c r="H125" i="5"/>
  <c r="C125" i="5"/>
  <c r="H124" i="5"/>
  <c r="C124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H75" i="5"/>
  <c r="G75" i="5"/>
  <c r="F75" i="5"/>
  <c r="E75" i="5"/>
  <c r="D75" i="5"/>
  <c r="C75" i="5"/>
  <c r="H65" i="5"/>
  <c r="G65" i="5"/>
  <c r="F65" i="5"/>
  <c r="E65" i="5"/>
  <c r="D65" i="5"/>
  <c r="C65" i="5"/>
  <c r="B45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I24" i="5"/>
  <c r="H24" i="5"/>
  <c r="G24" i="5"/>
  <c r="F24" i="5"/>
  <c r="D24" i="5" s="1"/>
  <c r="E24" i="5"/>
  <c r="BA23" i="5"/>
  <c r="J23" i="5" s="1"/>
  <c r="D23" i="5"/>
  <c r="BC23" i="5" s="1"/>
  <c r="BA22" i="5"/>
  <c r="J22" i="5" s="1"/>
  <c r="D22" i="5"/>
  <c r="BC22" i="5" s="1"/>
  <c r="BA21" i="5"/>
  <c r="J21" i="5" s="1"/>
  <c r="D21" i="5"/>
  <c r="BC21" i="5" s="1"/>
  <c r="BA20" i="5"/>
  <c r="J20" i="5" s="1"/>
  <c r="D20" i="5"/>
  <c r="BC20" i="5" s="1"/>
  <c r="BA19" i="5"/>
  <c r="J19" i="5" s="1"/>
  <c r="D19" i="5"/>
  <c r="BC19" i="5" s="1"/>
  <c r="BA18" i="5"/>
  <c r="J18" i="5" s="1"/>
  <c r="D18" i="5"/>
  <c r="BC18" i="5" s="1"/>
  <c r="J14" i="5"/>
  <c r="I14" i="5"/>
  <c r="H14" i="5"/>
  <c r="G14" i="5"/>
  <c r="F14" i="5"/>
  <c r="E14" i="5"/>
  <c r="D14" i="5" s="1"/>
  <c r="D13" i="5"/>
  <c r="D12" i="5"/>
  <c r="D11" i="5"/>
  <c r="A5" i="5"/>
  <c r="A4" i="5"/>
  <c r="A3" i="5"/>
  <c r="A2" i="5"/>
  <c r="A242" i="6" l="1"/>
  <c r="BA24" i="5"/>
  <c r="J24" i="5" s="1"/>
  <c r="A242" i="5" s="1"/>
  <c r="BC24" i="5"/>
  <c r="B147" i="1"/>
  <c r="B146" i="1"/>
  <c r="B145" i="1"/>
  <c r="B144" i="1"/>
  <c r="B143" i="1"/>
  <c r="B142" i="1"/>
  <c r="B141" i="1"/>
  <c r="B140" i="1"/>
  <c r="B139" i="1"/>
  <c r="B138" i="1"/>
  <c r="G130" i="1"/>
  <c r="F130" i="1"/>
  <c r="E130" i="1"/>
  <c r="D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H75" i="1"/>
  <c r="G75" i="1"/>
  <c r="F75" i="1"/>
  <c r="E75" i="1"/>
  <c r="D75" i="1"/>
  <c r="C75" i="1"/>
  <c r="H65" i="1"/>
  <c r="G65" i="1"/>
  <c r="F65" i="1"/>
  <c r="E65" i="1"/>
  <c r="D65" i="1"/>
  <c r="C65" i="1"/>
  <c r="B45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I24" i="1"/>
  <c r="H24" i="1"/>
  <c r="G24" i="1"/>
  <c r="F24" i="1"/>
  <c r="E24" i="1"/>
  <c r="D23" i="1"/>
  <c r="BC23" i="1" s="1"/>
  <c r="D22" i="1"/>
  <c r="BC22" i="1" s="1"/>
  <c r="D21" i="1"/>
  <c r="BC21" i="1" s="1"/>
  <c r="D20" i="1"/>
  <c r="BC20" i="1" s="1"/>
  <c r="D19" i="1"/>
  <c r="BC19" i="1" s="1"/>
  <c r="D18" i="1"/>
  <c r="BC18" i="1" s="1"/>
  <c r="J14" i="1"/>
  <c r="I14" i="1"/>
  <c r="H14" i="1"/>
  <c r="G14" i="1"/>
  <c r="F14" i="1"/>
  <c r="E14" i="1"/>
  <c r="D13" i="1"/>
  <c r="D12" i="1"/>
  <c r="D11" i="1"/>
  <c r="A5" i="1"/>
  <c r="A4" i="1"/>
  <c r="A3" i="1"/>
  <c r="A2" i="1"/>
  <c r="D24" i="1" l="1"/>
  <c r="BA24" i="1" s="1"/>
  <c r="J24" i="1" s="1"/>
  <c r="C130" i="1"/>
  <c r="D14" i="1"/>
  <c r="A204" i="5"/>
  <c r="BC24" i="1"/>
  <c r="BA18" i="1"/>
  <c r="J18" i="1" s="1"/>
  <c r="BA19" i="1"/>
  <c r="J19" i="1" s="1"/>
  <c r="BA20" i="1"/>
  <c r="J20" i="1" s="1"/>
  <c r="BA21" i="1"/>
  <c r="J21" i="1" s="1"/>
  <c r="BA22" i="1"/>
  <c r="J22" i="1" s="1"/>
  <c r="BA23" i="1"/>
  <c r="J23" i="1" s="1"/>
  <c r="A242" i="1" l="1"/>
  <c r="A204" i="1"/>
</calcChain>
</file>

<file path=xl/sharedStrings.xml><?xml version="1.0" encoding="utf-8"?>
<sst xmlns="http://schemas.openxmlformats.org/spreadsheetml/2006/main" count="2847" uniqueCount="122">
  <si>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</si>
  <si>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</si>
  <si>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</si>
  <si>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</si>
  <si>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</si>
  <si>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</si>
  <si>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HOMBRES</t>
  </si>
  <si>
    <t>MUJERES</t>
  </si>
  <si>
    <t>GRUPOS DE EDAD</t>
  </si>
  <si>
    <t>18-34</t>
  </si>
  <si>
    <t>35-44</t>
  </si>
  <si>
    <t>45-64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</si>
  <si>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</si>
  <si>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</si>
  <si>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</si>
  <si>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</si>
  <si>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</si>
  <si>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</si>
  <si>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POR SEXO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</si>
  <si>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</si>
  <si>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</si>
  <si>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</si>
  <si>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</si>
  <si>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</si>
  <si>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</si>
  <si>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</si>
  <si>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</si>
  <si>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CON SINTOMAS LOCALES</t>
  </si>
  <si>
    <t>Hematoma</t>
  </si>
  <si>
    <t>Punción arterial</t>
  </si>
  <si>
    <t>Sangramiento posterior</t>
  </si>
  <si>
    <t>Irritación de un nervio</t>
  </si>
  <si>
    <t>Lesión nerviosa</t>
  </si>
  <si>
    <t>Lesión de tendón</t>
  </si>
  <si>
    <t>Brazo doloroso</t>
  </si>
  <si>
    <t>Tromboflebitis</t>
  </si>
  <si>
    <t>Alergia local</t>
  </si>
  <si>
    <t>CON SINTOMAS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</si>
  <si>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</si>
  <si>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</si>
  <si>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</si>
  <si>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</si>
  <si>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</si>
  <si>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</si>
  <si>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</si>
  <si>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</si>
  <si>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</si>
  <si>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</si>
  <si>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</si>
  <si>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</si>
  <si>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</si>
  <si>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</si>
  <si>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</si>
  <si>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</si>
  <si>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</si>
  <si>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</si>
  <si>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</si>
  <si>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</si>
  <si>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</si>
  <si>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</si>
  <si>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</si>
  <si>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</si>
  <si>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</si>
  <si>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</si>
  <si>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</si>
  <si>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</si>
  <si>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</si>
  <si>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</si>
  <si>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</si>
  <si>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</si>
  <si>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</si>
  <si>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</si>
  <si>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</si>
  <si>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</si>
  <si>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</si>
  <si>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</si>
  <si>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</si>
  <si>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</si>
  <si>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PEDIATRICAS</t>
  </si>
  <si>
    <t>IRRADIACIÓN</t>
  </si>
  <si>
    <t>RECONSTITUCION PARA USO PEDIATRICO (RECAMBIO)</t>
  </si>
  <si>
    <t>REDUCCIÓN VOLUMEN</t>
  </si>
  <si>
    <t>DESPLASMATIZACIÓN</t>
  </si>
  <si>
    <t>ESTANDAR</t>
  </si>
  <si>
    <t>SECCIÓN C.4: COMPONENTES SANGUÍNEOS DISTRIBUIBLES (CS)</t>
  </si>
  <si>
    <t>SECCIÓN C.5: SATISFACCION STOCK (7 DÍAS) CS</t>
  </si>
  <si>
    <t>GR</t>
  </si>
  <si>
    <t>NUMERO DIAS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</si>
  <si>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</si>
  <si>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</si>
  <si>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</si>
  <si>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</si>
  <si>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</si>
  <si>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</si>
  <si>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NUMERO DIAS BAJO STOCK CRITICO</t>
  </si>
  <si>
    <t>SECCIÓN D: COMPONENTES SANGUINEOS DISTRIBUIDOS (CS) O TRANSFERIDOS (BS Y UMT)</t>
  </si>
  <si>
    <t>PUBLICO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</si>
  <si>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</si>
  <si>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</si>
  <si>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</si>
  <si>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</si>
  <si>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</si>
  <si>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</si>
  <si>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</si>
  <si>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NORMALES</t>
  </si>
  <si>
    <t>IRRADIADOS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</si>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</sst>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10"/>
      <name val="Verdana"/>
      <family val="2"/>
    </font>
    <font>
      <sz val="24"/>
      <color rgb="FFFF0000"/>
      <name val="Verdana"/>
      <family val="2"/>
    </font>
    <font>
      <b/>
      <sz val="12"/>
      <name val="Verdana"/>
      <family val="2"/>
    </font>
    <font>
      <b/>
      <sz val="8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rgb="FFFF0000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24"/>
      <name val="Verdana"/>
      <family val="2"/>
    </font>
    <font>
      <b/>
      <sz val="11"/>
      <color indexed="10"/>
      <name val="Verdana"/>
      <family val="2"/>
    </font>
    <font>
      <sz val="9"/>
      <color indexed="10"/>
      <name val="Verdana"/>
      <family val="2"/>
    </font>
    <font>
      <b/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37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Font="1" applyFill="1" applyBorder="1" applyProtection="1"/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/>
    <xf numFmtId="0" fontId="9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Protection="1"/>
    <xf numFmtId="3" fontId="2" fillId="0" borderId="7" xfId="0" applyNumberFormat="1" applyFont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Protection="1"/>
    <xf numFmtId="3" fontId="2" fillId="0" borderId="12" xfId="0" applyNumberFormat="1" applyFont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2" xfId="0" applyNumberFormat="1" applyFont="1" applyBorder="1" applyAlignment="1" applyProtection="1"/>
    <xf numFmtId="3" fontId="2" fillId="0" borderId="20" xfId="0" applyNumberFormat="1" applyFont="1" applyBorder="1" applyAlignment="1" applyProtection="1"/>
    <xf numFmtId="3" fontId="2" fillId="0" borderId="23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0" fontId="11" fillId="0" borderId="25" xfId="0" applyFont="1" applyBorder="1" applyProtection="1"/>
    <xf numFmtId="0" fontId="2" fillId="0" borderId="25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3" fillId="2" borderId="0" xfId="0" applyFont="1" applyFill="1" applyAlignment="1" applyProtection="1">
      <alignment vertical="center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wrapText="1"/>
    </xf>
    <xf numFmtId="3" fontId="2" fillId="3" borderId="28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2" fillId="4" borderId="0" xfId="0" applyFont="1" applyFill="1" applyBorder="1" applyProtection="1"/>
    <xf numFmtId="0" fontId="2" fillId="5" borderId="0" xfId="0" applyFont="1" applyFill="1" applyBorder="1" applyProtection="1"/>
    <xf numFmtId="0" fontId="2" fillId="0" borderId="29" xfId="0" applyFont="1" applyBorder="1" applyAlignment="1" applyProtection="1">
      <alignment wrapText="1"/>
    </xf>
    <xf numFmtId="3" fontId="2" fillId="0" borderId="30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2" fillId="0" borderId="35" xfId="0" applyFont="1" applyBorder="1" applyAlignment="1" applyProtection="1">
      <alignment wrapText="1"/>
    </xf>
    <xf numFmtId="3" fontId="2" fillId="0" borderId="35" xfId="0" applyNumberFormat="1" applyFont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2" fillId="0" borderId="30" xfId="0" applyFont="1" applyBorder="1" applyAlignment="1" applyProtection="1">
      <alignment wrapText="1"/>
    </xf>
    <xf numFmtId="3" fontId="2" fillId="0" borderId="11" xfId="0" applyNumberFormat="1" applyFont="1" applyBorder="1" applyAlignment="1" applyProtection="1"/>
    <xf numFmtId="3" fontId="2" fillId="3" borderId="3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11" fillId="2" borderId="2" xfId="2" applyFont="1" applyFill="1" applyBorder="1" applyAlignment="1">
      <alignment horizontal="center" wrapText="1"/>
    </xf>
    <xf numFmtId="0" fontId="11" fillId="2" borderId="44" xfId="1" applyNumberFormat="1" applyFont="1" applyFill="1" applyBorder="1" applyAlignment="1" applyProtection="1">
      <alignment wrapText="1"/>
    </xf>
    <xf numFmtId="0" fontId="11" fillId="2" borderId="19" xfId="1" applyNumberFormat="1" applyFont="1" applyFill="1" applyBorder="1" applyAlignment="1" applyProtection="1">
      <alignment horizontal="center" wrapText="1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2" borderId="7" xfId="1" applyNumberFormat="1" applyFont="1" applyFill="1" applyBorder="1" applyAlignment="1" applyProtection="1">
      <alignment horizontal="right" vertical="center" wrapText="1"/>
    </xf>
    <xf numFmtId="0" fontId="2" fillId="3" borderId="47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Protection="1"/>
    <xf numFmtId="0" fontId="2" fillId="0" borderId="0" xfId="2" applyFont="1" applyFill="1" applyBorder="1" applyAlignment="1">
      <alignment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2" borderId="35" xfId="1" applyNumberFormat="1" applyFont="1" applyFill="1" applyBorder="1" applyAlignment="1" applyProtection="1">
      <alignment horizontal="right" vertical="center" wrapText="1"/>
    </xf>
    <xf numFmtId="0" fontId="2" fillId="3" borderId="39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9" xfId="0" applyFont="1" applyFill="1" applyBorder="1" applyAlignment="1" applyProtection="1">
      <alignment horizontal="right"/>
      <protection locked="0"/>
    </xf>
    <xf numFmtId="0" fontId="2" fillId="3" borderId="38" xfId="0" applyFont="1" applyFill="1" applyBorder="1" applyAlignment="1" applyProtection="1">
      <alignment horizontal="right"/>
      <protection locked="0"/>
    </xf>
    <xf numFmtId="0" fontId="2" fillId="0" borderId="0" xfId="2" applyFont="1" applyFill="1" applyBorder="1" applyAlignment="1">
      <alignment horizontal="center" wrapText="1"/>
    </xf>
    <xf numFmtId="0" fontId="2" fillId="2" borderId="30" xfId="1" applyNumberFormat="1" applyFont="1" applyFill="1" applyBorder="1" applyAlignment="1" applyProtection="1">
      <alignment horizontal="right" vertical="center" wrapText="1"/>
    </xf>
    <xf numFmtId="0" fontId="2" fillId="3" borderId="33" xfId="0" applyFont="1" applyFill="1" applyBorder="1" applyAlignment="1" applyProtection="1">
      <alignment horizontal="right"/>
      <protection locked="0"/>
    </xf>
    <xf numFmtId="0" fontId="2" fillId="3" borderId="34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3" borderId="31" xfId="0" applyFont="1" applyFill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6" fillId="0" borderId="0" xfId="0" applyFont="1"/>
    <xf numFmtId="0" fontId="11" fillId="2" borderId="0" xfId="0" applyNumberFormat="1" applyFont="1" applyFill="1" applyAlignment="1" applyProtection="1"/>
    <xf numFmtId="0" fontId="2" fillId="3" borderId="7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2" fillId="3" borderId="30" xfId="0" applyFont="1" applyFill="1" applyBorder="1" applyProtection="1"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right" vertical="center"/>
    </xf>
    <xf numFmtId="0" fontId="11" fillId="0" borderId="3" xfId="0" applyFont="1" applyBorder="1" applyProtection="1"/>
    <xf numFmtId="0" fontId="8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vertical="center" wrapText="1"/>
    </xf>
    <xf numFmtId="0" fontId="2" fillId="3" borderId="35" xfId="0" applyFont="1" applyFill="1" applyBorder="1" applyProtection="1">
      <protection locked="0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3" borderId="22" xfId="0" applyFont="1" applyFill="1" applyBorder="1" applyProtection="1">
      <protection locked="0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right" vertical="center" wrapText="1"/>
      <protection locked="0"/>
    </xf>
    <xf numFmtId="0" fontId="2" fillId="3" borderId="46" xfId="0" applyFont="1" applyFill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</xf>
    <xf numFmtId="0" fontId="2" fillId="3" borderId="35" xfId="0" applyFont="1" applyFill="1" applyBorder="1" applyAlignment="1" applyProtection="1">
      <alignment horizontal="right" vertical="center" wrapText="1"/>
      <protection locked="0"/>
    </xf>
    <xf numFmtId="0" fontId="2" fillId="3" borderId="49" xfId="0" applyFont="1" applyFill="1" applyBorder="1" applyAlignment="1" applyProtection="1">
      <alignment horizontal="right" vertical="center" wrapText="1"/>
      <protection locked="0"/>
    </xf>
    <xf numFmtId="0" fontId="2" fillId="3" borderId="53" xfId="0" applyFont="1" applyFill="1" applyBorder="1" applyProtection="1">
      <protection locked="0"/>
    </xf>
    <xf numFmtId="0" fontId="2" fillId="3" borderId="54" xfId="0" applyFont="1" applyFill="1" applyBorder="1" applyProtection="1">
      <protection locked="0"/>
    </xf>
    <xf numFmtId="3" fontId="2" fillId="0" borderId="16" xfId="0" applyNumberFormat="1" applyFont="1" applyBorder="1" applyAlignment="1" applyProtection="1"/>
    <xf numFmtId="0" fontId="11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5" fillId="2" borderId="0" xfId="0" applyFont="1" applyFill="1" applyProtection="1"/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Protection="1">
      <protection locked="0"/>
    </xf>
    <xf numFmtId="0" fontId="2" fillId="2" borderId="6" xfId="1" applyNumberFormat="1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righ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3" borderId="30" xfId="0" applyFont="1" applyFill="1" applyBorder="1" applyAlignment="1" applyProtection="1">
      <alignment horizontal="right" vertical="center" wrapText="1"/>
      <protection locked="0"/>
    </xf>
    <xf numFmtId="0" fontId="2" fillId="3" borderId="22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15" fillId="2" borderId="0" xfId="0" applyFont="1" applyFill="1" applyBorder="1" applyProtection="1"/>
    <xf numFmtId="0" fontId="16" fillId="2" borderId="0" xfId="0" applyFont="1" applyFill="1"/>
    <xf numFmtId="0" fontId="2" fillId="2" borderId="52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35" xfId="0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wrapText="1"/>
    </xf>
    <xf numFmtId="0" fontId="2" fillId="2" borderId="2" xfId="1" applyNumberFormat="1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 applyProtection="1">
      <alignment horizontal="right" vertical="center" wrapText="1"/>
      <protection locked="0"/>
    </xf>
    <xf numFmtId="0" fontId="18" fillId="2" borderId="0" xfId="0" applyFont="1" applyFill="1"/>
    <xf numFmtId="0" fontId="2" fillId="2" borderId="4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right" vertical="center" wrapText="1"/>
    </xf>
    <xf numFmtId="0" fontId="11" fillId="2" borderId="35" xfId="0" applyFont="1" applyFill="1" applyBorder="1" applyProtection="1"/>
    <xf numFmtId="0" fontId="11" fillId="2" borderId="30" xfId="0" applyFont="1" applyFill="1" applyBorder="1" applyProtection="1"/>
    <xf numFmtId="0" fontId="2" fillId="2" borderId="52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Protection="1"/>
    <xf numFmtId="0" fontId="2" fillId="3" borderId="1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2" borderId="46" xfId="0" applyNumberFormat="1" applyFont="1" applyFill="1" applyBorder="1" applyAlignment="1" applyProtection="1">
      <alignment wrapText="1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2" borderId="49" xfId="0" applyNumberFormat="1" applyFont="1" applyFill="1" applyBorder="1" applyAlignment="1" applyProtection="1">
      <alignment wrapText="1"/>
    </xf>
    <xf numFmtId="3" fontId="2" fillId="3" borderId="36" xfId="0" applyNumberFormat="1" applyFont="1" applyFill="1" applyBorder="1" applyAlignment="1" applyProtection="1">
      <alignment wrapText="1"/>
      <protection locked="0"/>
    </xf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2" borderId="50" xfId="0" applyNumberFormat="1" applyFont="1" applyFill="1" applyBorder="1" applyAlignment="1" applyProtection="1">
      <alignment wrapText="1"/>
    </xf>
    <xf numFmtId="3" fontId="2" fillId="3" borderId="31" xfId="0" applyNumberFormat="1" applyFont="1" applyFill="1" applyBorder="1" applyAlignment="1" applyProtection="1">
      <alignment wrapText="1"/>
      <protection locked="0"/>
    </xf>
    <xf numFmtId="3" fontId="2" fillId="3" borderId="34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0" fontId="2" fillId="0" borderId="16" xfId="0" applyFont="1" applyBorder="1" applyAlignment="1" applyProtection="1">
      <alignment horizontal="center"/>
    </xf>
    <xf numFmtId="3" fontId="2" fillId="0" borderId="44" xfId="0" applyNumberFormat="1" applyFont="1" applyBorder="1" applyAlignment="1" applyProtection="1"/>
    <xf numFmtId="3" fontId="2" fillId="0" borderId="19" xfId="0" applyNumberFormat="1" applyFont="1" applyBorder="1" applyAlignment="1" applyProtection="1"/>
    <xf numFmtId="0" fontId="8" fillId="2" borderId="1" xfId="0" applyNumberFormat="1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8" xfId="0" applyFont="1" applyBorder="1" applyProtection="1"/>
    <xf numFmtId="3" fontId="11" fillId="3" borderId="7" xfId="0" applyNumberFormat="1" applyFont="1" applyFill="1" applyBorder="1" applyAlignment="1" applyProtection="1">
      <alignment wrapText="1"/>
      <protection locked="0"/>
    </xf>
    <xf numFmtId="0" fontId="2" fillId="0" borderId="43" xfId="0" applyFont="1" applyBorder="1" applyAlignment="1" applyProtection="1">
      <alignment vertical="center" wrapText="1"/>
    </xf>
    <xf numFmtId="3" fontId="11" fillId="3" borderId="30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Border="1" applyAlignment="1" applyProtection="1">
      <alignment horizontal="left"/>
    </xf>
    <xf numFmtId="0" fontId="2" fillId="0" borderId="35" xfId="0" applyFont="1" applyBorder="1" applyAlignment="1">
      <alignment wrapText="1"/>
    </xf>
    <xf numFmtId="3" fontId="2" fillId="0" borderId="3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alignment wrapText="1"/>
      <protection locked="0"/>
    </xf>
    <xf numFmtId="0" fontId="2" fillId="0" borderId="35" xfId="0" applyFont="1" applyBorder="1" applyAlignment="1">
      <alignment vertical="center" wrapText="1"/>
    </xf>
    <xf numFmtId="0" fontId="2" fillId="0" borderId="30" xfId="0" applyFont="1" applyBorder="1" applyAlignment="1">
      <alignment wrapText="1"/>
    </xf>
    <xf numFmtId="3" fontId="2" fillId="0" borderId="30" xfId="0" applyNumberFormat="1" applyFont="1" applyBorder="1" applyAlignment="1" applyProtection="1">
      <alignment wrapText="1"/>
    </xf>
    <xf numFmtId="3" fontId="2" fillId="3" borderId="50" xfId="0" applyNumberFormat="1" applyFont="1" applyFill="1" applyBorder="1" applyAlignment="1" applyProtection="1">
      <alignment wrapText="1"/>
      <protection locked="0"/>
    </xf>
    <xf numFmtId="0" fontId="1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6" borderId="0" xfId="0" applyNumberFormat="1" applyFont="1" applyFill="1" applyBorder="1" applyAlignment="1" applyProtection="1">
      <protection hidden="1"/>
    </xf>
    <xf numFmtId="0" fontId="11" fillId="5" borderId="0" xfId="0" applyNumberFormat="1" applyFont="1" applyFill="1" applyBorder="1" applyAlignment="1" applyProtection="1"/>
    <xf numFmtId="0" fontId="11" fillId="6" borderId="0" xfId="0" applyNumberFormat="1" applyFont="1" applyFill="1" applyBorder="1" applyAlignment="1" applyProtection="1"/>
    <xf numFmtId="0" fontId="2" fillId="0" borderId="16" xfId="0" applyFont="1" applyBorder="1" applyAlignment="1" applyProtection="1">
      <alignment horizontal="center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>
      <alignment horizont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0" fillId="0" borderId="0" xfId="2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vertical="center"/>
    </xf>
    <xf numFmtId="0" fontId="22" fillId="2" borderId="0" xfId="0" applyFont="1" applyFill="1"/>
    <xf numFmtId="0" fontId="2" fillId="0" borderId="16" xfId="0" applyFont="1" applyBorder="1" applyAlignment="1" applyProtection="1">
      <alignment horizontal="center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>
      <alignment horizont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11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>
      <alignment horizontal="center" wrapText="1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left" wrapText="1"/>
    </xf>
    <xf numFmtId="0" fontId="11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1" fillId="2" borderId="45" xfId="1" applyNumberFormat="1" applyFont="1" applyFill="1" applyBorder="1" applyAlignment="1" applyProtection="1">
      <alignment horizontal="left" vertical="center" wrapText="1"/>
    </xf>
    <xf numFmtId="0" fontId="11" fillId="2" borderId="46" xfId="1" applyNumberFormat="1" applyFont="1" applyFill="1" applyBorder="1" applyAlignment="1" applyProtection="1">
      <alignment horizontal="left" vertical="center" wrapText="1"/>
    </xf>
    <xf numFmtId="0" fontId="11" fillId="2" borderId="48" xfId="1" applyNumberFormat="1" applyFont="1" applyFill="1" applyBorder="1" applyAlignment="1" applyProtection="1">
      <alignment horizontal="left" vertical="center" wrapText="1"/>
    </xf>
    <xf numFmtId="0" fontId="11" fillId="2" borderId="49" xfId="1" applyNumberFormat="1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>
      <alignment horizontal="center" wrapText="1"/>
    </xf>
    <xf numFmtId="0" fontId="11" fillId="2" borderId="22" xfId="2" applyFont="1" applyFill="1" applyBorder="1" applyAlignment="1">
      <alignment horizont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11" fillId="2" borderId="29" xfId="1" applyNumberFormat="1" applyFont="1" applyFill="1" applyBorder="1" applyAlignment="1" applyProtection="1">
      <alignment horizontal="left" vertical="center" wrapText="1"/>
    </xf>
    <xf numFmtId="0" fontId="11" fillId="2" borderId="50" xfId="1" applyNumberFormat="1" applyFont="1" applyFill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17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0" borderId="53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/>
    </xf>
    <xf numFmtId="0" fontId="2" fillId="2" borderId="50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8" fillId="2" borderId="0" xfId="1" applyNumberFormat="1" applyFont="1" applyFill="1" applyBorder="1" applyAlignment="1" applyProtection="1">
      <alignment wrapText="1"/>
    </xf>
    <xf numFmtId="0" fontId="17" fillId="0" borderId="0" xfId="0" applyFont="1" applyAlignment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55" xfId="0" applyFont="1" applyFill="1" applyBorder="1" applyAlignment="1" applyProtection="1">
      <alignment horizontal="left" vertic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51" xfId="0" applyFont="1" applyBorder="1" applyProtection="1"/>
    <xf numFmtId="0" fontId="2" fillId="0" borderId="57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A_15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A-15_V1.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A_15_V1.2%20-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A_15_V1.2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A_15_V1.2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SA_15_V1.2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DICIEMBRE%20CON%20REM%2009%202015/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12" sqref="D12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9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51</v>
      </c>
      <c r="E11" s="23">
        <f>SUM(Enero!E11+Febrero!E11+'Marzo '!E11+'Abril '!E11+'Mayo '!E11+Junio!E11+Julio!E11+Agosto!E11+Septiembre!E11+'Octubre '!E11+Noviembre!E11+'Diciembre '!E11)</f>
        <v>16</v>
      </c>
      <c r="F11" s="23">
        <f>SUM(Enero!F11+Febrero!F11+'Marzo '!F11+'Abril '!F11+'Mayo '!F11+Junio!F11+Julio!F11+Agosto!F11+Septiembre!F11+'Octubre '!F11+Noviembre!F11+'Diciembre '!F11)</f>
        <v>3</v>
      </c>
      <c r="G11" s="23">
        <f>SUM(Enero!G11+Febrero!G11+'Marzo '!G11+'Abril '!G11+'Mayo '!G11+Junio!G11+Julio!G11+Agosto!G11+Septiembre!G11+'Octubre '!G11+Noviembre!G11+'Diciembre '!G11)</f>
        <v>8</v>
      </c>
      <c r="H11" s="23">
        <f>SUM(Enero!H11+Febrero!H11+'Marzo '!H11+'Abril '!H11+'Mayo '!H11+Junio!H11+Julio!H11+Agosto!H11+Septiembre!H11+'Octubre '!H11+Noviembre!H11+'Diciembre '!H11)</f>
        <v>15</v>
      </c>
      <c r="I11" s="23">
        <f>SUM(Enero!I11+Febrero!I11+'Marzo '!I11+'Abril '!I11+'Mayo '!I11+Junio!I11+Julio!I11+Agosto!I11+Septiembre!I11+'Octubre '!I11+Noviembre!I11+'Diciembre '!I11)</f>
        <v>5</v>
      </c>
      <c r="J11" s="23">
        <f>SUM(Enero!J11+Febrero!J11+'Marzo '!J11+'Abril '!J11+'Mayo '!J11+Junio!J11+Julio!J11+Agosto!J11+Septiembre!J11+'Octubre '!J11+Noviembre!J11+'Diciembre '!J11)</f>
        <v>4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8" t="s">
        <v>15</v>
      </c>
      <c r="C12" s="29" t="s">
        <v>14</v>
      </c>
      <c r="D12" s="30">
        <f>SUM(E12:J12)</f>
        <v>58</v>
      </c>
      <c r="E12" s="23">
        <f>SUM(Enero!E12+Febrero!E12+'Marzo '!E12+'Abril '!E12+'Mayo '!E12+Junio!E12+Julio!E12+Agosto!E12+Septiembre!E12+'Octubre '!E12+Noviembre!E12+'Diciembre '!E12)</f>
        <v>13</v>
      </c>
      <c r="F12" s="23">
        <f>SUM(Enero!F12+Febrero!F12+'Marzo '!F12+'Abril '!F12+'Mayo '!F12+Junio!F12+Julio!F12+Agosto!F12+Septiembre!F12+'Octubre '!F12+Noviembre!F12+'Diciembre '!F12)</f>
        <v>13</v>
      </c>
      <c r="G12" s="23">
        <f>SUM(Enero!G12+Febrero!G12+'Marzo '!G12+'Abril '!G12+'Mayo '!G12+Junio!G12+Julio!G12+Agosto!G12+Septiembre!G12+'Octubre '!G12+Noviembre!G12+'Diciembre '!G12)</f>
        <v>16</v>
      </c>
      <c r="H12" s="23">
        <f>SUM(Enero!H12+Febrero!H12+'Marzo '!H12+'Abril '!H12+'Mayo '!H12+Junio!H12+Julio!H12+Agosto!H12+Septiembre!H12+'Octubre '!H12+Noviembre!H12+'Diciembre '!H12)</f>
        <v>10</v>
      </c>
      <c r="I12" s="23">
        <f>SUM(Enero!I12+Febrero!I12+'Marzo '!I12+'Abril '!I12+'Mayo '!I12+Junio!I12+Julio!I12+Agosto!I12+Septiembre!I12+'Octubre '!I12+Noviembre!I12+'Diciembre '!I12)</f>
        <v>5</v>
      </c>
      <c r="J12" s="23">
        <f>SUM(Enero!J12+Febrero!J12+'Marzo '!J12+'Abril '!J12+'Mayo '!J12+Junio!J12+Julio!J12+Agosto!J12+Septiembre!J12+'Octubre '!J12+Noviembre!J12+'Diciembre '!J12)</f>
        <v>1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1843</v>
      </c>
      <c r="E13" s="23">
        <f>SUM(Enero!E13+Febrero!E13+'Marzo '!E13+'Abril '!E13+'Mayo '!E13+Junio!E13+Julio!E13+Agosto!E13+Septiembre!E13+'Octubre '!E13+Noviembre!E13+'Diciembre '!E13)</f>
        <v>488</v>
      </c>
      <c r="F13" s="23">
        <f>SUM(Enero!F13+Febrero!F13+'Marzo '!F13+'Abril '!F13+'Mayo '!F13+Junio!F13+Julio!F13+Agosto!F13+Septiembre!F13+'Octubre '!F13+Noviembre!F13+'Diciembre '!F13)</f>
        <v>264</v>
      </c>
      <c r="G13" s="23">
        <f>SUM(Enero!G13+Febrero!G13+'Marzo '!G13+'Abril '!G13+'Mayo '!G13+Junio!G13+Julio!G13+Agosto!G13+Septiembre!G13+'Octubre '!G13+Noviembre!G13+'Diciembre '!G13)</f>
        <v>303</v>
      </c>
      <c r="H13" s="23">
        <f>SUM(Enero!H13+Febrero!H13+'Marzo '!H13+'Abril '!H13+'Mayo '!H13+Junio!H13+Julio!H13+Agosto!H13+Septiembre!H13+'Octubre '!H13+Noviembre!H13+'Diciembre '!H13)</f>
        <v>432</v>
      </c>
      <c r="I13" s="23">
        <f>SUM(Enero!I13+Febrero!I13+'Marzo '!I13+'Abril '!I13+'Mayo '!I13+Junio!I13+Julio!I13+Agosto!I13+Septiembre!I13+'Octubre '!I13+Noviembre!I13+'Diciembre '!I13)</f>
        <v>195</v>
      </c>
      <c r="J13" s="23">
        <f>SUM(Enero!J13+Febrero!J13+'Marzo '!J13+'Abril '!J13+'Mayo '!J13+Junio!J13+Julio!J13+Agosto!J13+Septiembre!J13+'Octubre '!J13+Noviembre!J13+'Diciembre '!J13)</f>
        <v>161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1952</v>
      </c>
      <c r="E14" s="40">
        <f t="shared" ref="E14:J14" si="0">SUM(E11:E13)</f>
        <v>517</v>
      </c>
      <c r="F14" s="41">
        <f t="shared" si="0"/>
        <v>280</v>
      </c>
      <c r="G14" s="42">
        <f t="shared" si="0"/>
        <v>327</v>
      </c>
      <c r="H14" s="40">
        <f t="shared" si="0"/>
        <v>457</v>
      </c>
      <c r="I14" s="41">
        <f t="shared" si="0"/>
        <v>205</v>
      </c>
      <c r="J14" s="42">
        <f t="shared" si="0"/>
        <v>166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50" t="s">
        <v>9</v>
      </c>
      <c r="F17" s="51" t="s">
        <v>10</v>
      </c>
      <c r="G17" s="52" t="s">
        <v>11</v>
      </c>
      <c r="H17" s="50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10</v>
      </c>
      <c r="E18" s="31">
        <f>SUM(Enero!E18+Febrero!E18+'Marzo '!E18+'Abril '!E18+'Mayo '!E18+Junio!E18+Julio!E18+Agosto!E18+Septiembre!E18+'Octubre '!E18+Noviembre!E18+'Diciembre '!E18)</f>
        <v>6</v>
      </c>
      <c r="F18" s="32">
        <f>SUM(Enero!F18+Febrero!F18+'Marzo '!F18+'Abril '!F18+'Mayo '!F18+Junio!F18+Julio!F18+Agosto!F18+Septiembre!F18+'Octubre '!F18+Noviembre!F18+'Diciembre '!F18)</f>
        <v>1</v>
      </c>
      <c r="G18" s="33">
        <f>SUM(Enero!G18+Febrero!G18+'Marzo '!G18+'Abril '!G18+'Mayo '!G18+Junio!G18+Julio!G18+Agosto!G18+Septiembre!G18+'Octubre '!G18+Noviembre!G18+'Diciembre '!G18)</f>
        <v>3</v>
      </c>
      <c r="H18" s="56">
        <f>SUM(Enero!H18+Febrero!H18+'Marzo '!H18+'Abril '!H18+'Mayo '!H18+Junio!H18+Julio!H18+Agosto!H18+Septiembre!H18+'Octubre '!H18+Noviembre!H18+'Diciembre '!H18)</f>
        <v>9</v>
      </c>
      <c r="I18" s="33">
        <f>SUM(Enero!I18+Febrero!I18+'Marzo '!I18+'Abril '!I18+'Mayo '!I18+Junio!I18+Julio!I18+Agosto!I18+Septiembre!I18+'Octubre '!I18+Noviembre!I18+'Diciembre '!I18)</f>
        <v>1</v>
      </c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>
        <f>SUM(Enero!E19+Febrero!E19+'Marzo '!E19+'Abril '!E19+'Mayo '!E19+Junio!E19+Julio!E19+Agosto!E19+Septiembre!E19+'Octubre '!E19+Noviembre!E19+'Diciembre '!E19)</f>
        <v>0</v>
      </c>
      <c r="F19" s="64">
        <f>SUM(Enero!F19+Febrero!F19+'Marzo '!F19+'Abril '!F19+'Mayo '!F19+Junio!F19+Julio!F19+Agosto!F19+Septiembre!F19+'Octubre '!F19+Noviembre!F19+'Diciembre '!F19)</f>
        <v>0</v>
      </c>
      <c r="G19" s="65">
        <f>SUM(Enero!G19+Febrero!G19+'Marzo '!G19+'Abril '!G19+'Mayo '!G19+Junio!G19+Julio!G19+Agosto!G19+Septiembre!G19+'Octubre '!G19+Noviembre!G19+'Diciembre '!G19)</f>
        <v>0</v>
      </c>
      <c r="H19" s="66">
        <f>SUM(Enero!H19+Febrero!H19+'Marzo '!H19+'Abril '!H19+'Mayo '!H19+Junio!H19+Julio!H19+Agosto!H19+Septiembre!H19+'Octubre '!H19+Noviembre!H19+'Diciembre '!H19)</f>
        <v>0</v>
      </c>
      <c r="I19" s="67">
        <f>SUM(Enero!I19+Febrero!I19+'Marzo '!I19+'Abril '!I19+'Mayo '!I19+Junio!I19+Julio!I19+Agosto!I19+Septiembre!I19+'Octubre '!I19+Noviembre!I19+'Diciembre '!I19)</f>
        <v>0</v>
      </c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4</v>
      </c>
      <c r="E20" s="70">
        <f>SUM(Enero!E20+Febrero!E20+'Marzo '!E20+'Abril '!E20+'Mayo '!E20+Junio!E20+Julio!E20+Agosto!E20+Septiembre!E20+'Octubre '!E20+Noviembre!E20+'Diciembre '!E20)</f>
        <v>4</v>
      </c>
      <c r="F20" s="71">
        <f>SUM(Enero!F20+Febrero!F20+'Marzo '!F20+'Abril '!F20+'Mayo '!F20+Junio!F20+Julio!F20+Agosto!F20+Septiembre!F20+'Octubre '!F20+Noviembre!F20+'Diciembre '!F20)</f>
        <v>0</v>
      </c>
      <c r="G20" s="72">
        <f>SUM(Enero!G20+Febrero!G20+'Marzo '!G20+'Abril '!G20+'Mayo '!G20+Junio!G20+Julio!G20+Agosto!G20+Septiembre!G20+'Octubre '!G20+Noviembre!G20+'Diciembre '!G20)</f>
        <v>0</v>
      </c>
      <c r="H20" s="73">
        <f>SUM(Enero!H20+Febrero!H20+'Marzo '!H20+'Abril '!H20+'Mayo '!H20+Junio!H20+Julio!H20+Agosto!H20+Septiembre!H20+'Octubre '!H20+Noviembre!H20+'Diciembre '!H20)</f>
        <v>1</v>
      </c>
      <c r="I20" s="72">
        <f>SUM(Enero!I20+Febrero!I20+'Marzo '!I20+'Abril '!I20+'Mayo '!I20+Junio!I20+Julio!I20+Agosto!I20+Septiembre!I20+'Octubre '!I20+Noviembre!I20+'Diciembre '!I20)</f>
        <v>3</v>
      </c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>
        <f>SUM(Enero!E21+Febrero!E21+'Marzo '!E21+'Abril '!E21+'Mayo '!E21+Junio!E21+Julio!E21+Agosto!E21+Septiembre!E21+'Octubre '!E21+Noviembre!E21+'Diciembre '!E21)</f>
        <v>0</v>
      </c>
      <c r="F21" s="64">
        <f>SUM(Enero!F21+Febrero!F21+'Marzo '!F21+'Abril '!F21+'Mayo '!F21+Junio!F21+Julio!F21+Agosto!F21+Septiembre!F21+'Octubre '!F21+Noviembre!F21+'Diciembre '!F21)</f>
        <v>0</v>
      </c>
      <c r="G21" s="67">
        <f>SUM(Enero!G21+Febrero!G21+'Marzo '!G21+'Abril '!G21+'Mayo '!G21+Junio!G21+Julio!G21+Agosto!G21+Septiembre!G21+'Octubre '!G21+Noviembre!G21+'Diciembre '!G21)</f>
        <v>0</v>
      </c>
      <c r="H21" s="66">
        <f>SUM(Enero!H21+Febrero!H21+'Marzo '!H21+'Abril '!H21+'Mayo '!H21+Junio!H21+Julio!H21+Agosto!H21+Septiembre!H21+'Octubre '!H21+Noviembre!H21+'Diciembre '!H21)</f>
        <v>0</v>
      </c>
      <c r="I21" s="67">
        <f>SUM(Enero!I21+Febrero!I21+'Marzo '!I21+'Abril '!I21+'Mayo '!I21+Junio!I21+Julio!I21+Agosto!I21+Septiembre!I21+'Octubre '!I21+Noviembre!I21+'Diciembre '!I21)</f>
        <v>0</v>
      </c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252</v>
      </c>
      <c r="E22" s="76">
        <f>SUM(Enero!E22+Febrero!E22+'Marzo '!E22+'Abril '!E22+'Mayo '!E22+Junio!E22+Julio!E22+Agosto!E22+Septiembre!E22+'Octubre '!E22+Noviembre!E22+'Diciembre '!E22)</f>
        <v>142</v>
      </c>
      <c r="F22" s="77">
        <f>SUM(Enero!F22+Febrero!F22+'Marzo '!F22+'Abril '!F22+'Mayo '!F22+Junio!F22+Julio!F22+Agosto!F22+Septiembre!F22+'Octubre '!F22+Noviembre!F22+'Diciembre '!F22)</f>
        <v>45</v>
      </c>
      <c r="G22" s="78">
        <f>SUM(Enero!G22+Febrero!G22+'Marzo '!G22+'Abril '!G22+'Mayo '!G22+Junio!G22+Julio!G22+Agosto!G22+Septiembre!G22+'Octubre '!G22+Noviembre!G22+'Diciembre '!G22)</f>
        <v>65</v>
      </c>
      <c r="H22" s="76">
        <f>SUM(Enero!H22+Febrero!H22+'Marzo '!H22+'Abril '!H22+'Mayo '!H22+Junio!H22+Julio!H22+Agosto!H22+Septiembre!H22+'Octubre '!H22+Noviembre!H22+'Diciembre '!H22)</f>
        <v>170</v>
      </c>
      <c r="I22" s="78">
        <f>SUM(Enero!I22+Febrero!I22+'Marzo '!I22+'Abril '!I22+'Mayo '!I22+Junio!I22+Julio!I22+Agosto!I22+Septiembre!I22+'Octubre '!I22+Noviembre!I22+'Diciembre '!I22)</f>
        <v>82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16</v>
      </c>
      <c r="E23" s="79">
        <f>SUM(Enero!E23+Febrero!E23+'Marzo '!E23+'Abril '!E23+'Mayo '!E23+Junio!E23+Julio!E23+Agosto!E23+Septiembre!E23+'Octubre '!E23+Noviembre!E23+'Diciembre '!E23)</f>
        <v>4</v>
      </c>
      <c r="F23" s="80">
        <f>SUM(Enero!F23+Febrero!F23+'Marzo '!F23+'Abril '!F23+'Mayo '!F23+Junio!F23+Julio!F23+Agosto!F23+Septiembre!F23+'Octubre '!F23+Noviembre!F23+'Diciembre '!F23)</f>
        <v>3</v>
      </c>
      <c r="G23" s="67">
        <f>SUM(Enero!G23+Febrero!G23+'Marzo '!G23+'Abril '!G23+'Mayo '!G23+Junio!G23+Julio!G23+Agosto!G23+Septiembre!G23+'Octubre '!G23+Noviembre!G23+'Diciembre '!G23)</f>
        <v>9</v>
      </c>
      <c r="H23" s="79">
        <f>SUM(Enero!H23+Febrero!H23+'Marzo '!H23+'Abril '!H23+'Mayo '!H23+Junio!H23+Julio!H23+Agosto!H23+Septiembre!H23+'Octubre '!H23+Noviembre!H23+'Diciembre '!H23)</f>
        <v>9</v>
      </c>
      <c r="I23" s="67">
        <f>SUM(Enero!I23+Febrero!I23+'Marzo '!I23+'Abril '!I23+'Mayo '!I23+Junio!I23+Julio!I23+Agosto!I23+Septiembre!I23+'Octubre '!I23+Noviembre!I23+'Diciembre '!I23)</f>
        <v>7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282</v>
      </c>
      <c r="E24" s="40">
        <f>SUM(E18:E23)</f>
        <v>156</v>
      </c>
      <c r="F24" s="41">
        <f>SUM(F18:F23)</f>
        <v>49</v>
      </c>
      <c r="G24" s="42">
        <f>SUM(G18:G23)</f>
        <v>77</v>
      </c>
      <c r="H24" s="40">
        <f>SUM(H18:H23)</f>
        <v>189</v>
      </c>
      <c r="I24" s="42">
        <f>SUM(I18:I23)</f>
        <v>93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81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>
        <f>SUM(Enero!E27+Febrero!E27+'Marzo '!E27+'Abril '!E27+'Mayo '!E27+Junio!E27+Julio!E27+Agosto!E27+Septiembre!E27+'Octubre '!E27+Noviembre!E27+'Diciembre '!E27)</f>
        <v>0</v>
      </c>
      <c r="F27" s="89">
        <f>SUM(Enero!F27+Febrero!F27+'Marzo '!F27+'Abril '!F27+'Mayo '!F27+Junio!F27+Julio!F27+Agosto!F27+Septiembre!F27+'Octubre '!F27+Noviembre!F27+'Diciembre '!F27)</f>
        <v>0</v>
      </c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>
        <f>SUM(Enero!E28+Febrero!E28+'Marzo '!E28+'Abril '!E28+'Mayo '!E28+Junio!E28+Julio!E28+Agosto!E28+Septiembre!E28+'Octubre '!E28+Noviembre!E28+'Diciembre '!E28)</f>
        <v>0</v>
      </c>
      <c r="F28" s="97">
        <f>SUM(Enero!F28+Febrero!F28+'Marzo '!F28+'Abril '!F28+'Mayo '!F28+Junio!F28+Julio!F28+Agosto!F28+Septiembre!F28+'Octubre '!F28+Noviembre!F28+'Diciembre '!F28)</f>
        <v>0</v>
      </c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>
        <f>SUM(Enero!E29+Febrero!E29+'Marzo '!E29+'Abril '!E29+'Mayo '!E29+Junio!E29+Julio!E29+Agosto!E29+Septiembre!E29+'Octubre '!E29+Noviembre!E29+'Diciembre '!E29)</f>
        <v>0</v>
      </c>
      <c r="F29" s="97">
        <f>SUM(Enero!F29+Febrero!F29+'Marzo '!F29+'Abril '!F29+'Mayo '!F29+Junio!F29+Julio!F29+Agosto!F29+Septiembre!F29+'Octubre '!F29+Noviembre!F29+'Diciembre '!F29)</f>
        <v>0</v>
      </c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>
        <f>SUM(Enero!E30+Febrero!E30+'Marzo '!E30+'Abril '!E30+'Mayo '!E30+Junio!E30+Julio!E30+Agosto!E30+Septiembre!E30+'Octubre '!E30+Noviembre!E30+'Diciembre '!E30)</f>
        <v>0</v>
      </c>
      <c r="F30" s="99">
        <f>SUM(Enero!F30+Febrero!F30+'Marzo '!F30+'Abril '!F30+'Mayo '!F30+Junio!F30+Julio!F30+Agosto!F30+Septiembre!F30+'Octubre '!F30+Noviembre!F30+'Diciembre '!F30)</f>
        <v>0</v>
      </c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>
        <f>SUM(Enero!E31+Febrero!E31+'Marzo '!E31+'Abril '!E31+'Mayo '!E31+Junio!E31+Julio!E31+Agosto!E31+Septiembre!E31+'Octubre '!E31+Noviembre!E31+'Diciembre '!E31)</f>
        <v>0</v>
      </c>
      <c r="F31" s="99">
        <f>SUM(Enero!F31+Febrero!F31+'Marzo '!F31+'Abril '!F31+'Mayo '!F31+Junio!F31+Julio!F31+Agosto!F31+Septiembre!F31+'Octubre '!F31+Noviembre!F31+'Diciembre '!F31)</f>
        <v>0</v>
      </c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>
        <f>SUM(Enero!E32+Febrero!E32+'Marzo '!E32+'Abril '!E32+'Mayo '!E32+Junio!E32+Julio!E32+Agosto!E32+Septiembre!E32+'Octubre '!E32+Noviembre!E32+'Diciembre '!E32)</f>
        <v>0</v>
      </c>
      <c r="F32" s="99">
        <f>SUM(Enero!F32+Febrero!F32+'Marzo '!F32+'Abril '!F32+'Mayo '!F32+Junio!F32+Julio!F32+Agosto!F32+Septiembre!F32+'Octubre '!F32+Noviembre!F32+'Diciembre '!F32)</f>
        <v>0</v>
      </c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>
        <f>SUM(Enero!E33+Febrero!E33+'Marzo '!E33+'Abril '!E33+'Mayo '!E33+Junio!E33+Julio!E33+Agosto!E33+Septiembre!E33+'Octubre '!E33+Noviembre!E33+'Diciembre '!E33)</f>
        <v>0</v>
      </c>
      <c r="F33" s="99">
        <f>SUM(Enero!F33+Febrero!F33+'Marzo '!F33+'Abril '!F33+'Mayo '!F33+Junio!F33+Julio!F33+Agosto!F33+Septiembre!F33+'Octubre '!F33+Noviembre!F33+'Diciembre '!F33)</f>
        <v>0</v>
      </c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>
        <f>SUM(Enero!E34+Febrero!E34+'Marzo '!E34+'Abril '!E34+'Mayo '!E34+Junio!E34+Julio!E34+Agosto!E34+Septiembre!E34+'Octubre '!E34+Noviembre!E34+'Diciembre '!E34)</f>
        <v>0</v>
      </c>
      <c r="F34" s="99">
        <f>SUM(Enero!F34+Febrero!F34+'Marzo '!F34+'Abril '!F34+'Mayo '!F34+Junio!F34+Julio!F34+Agosto!F34+Septiembre!F34+'Octubre '!F34+Noviembre!F34+'Diciembre '!F34)</f>
        <v>0</v>
      </c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>
        <f>SUM(Enero!E35+Febrero!E35+'Marzo '!E35+'Abril '!E35+'Mayo '!E35+Junio!E35+Julio!E35+Agosto!E35+Septiembre!E35+'Octubre '!E35+Noviembre!E35+'Diciembre '!E35)</f>
        <v>0</v>
      </c>
      <c r="F35" s="103">
        <f>SUM(Enero!F35+Febrero!F35+'Marzo '!F35+'Abril '!F35+'Mayo '!F35+Junio!F35+Julio!F35+Agosto!F35+Septiembre!F35+'Octubre '!F35+Noviembre!F35+'Diciembre '!F35)</f>
        <v>0</v>
      </c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28</v>
      </c>
      <c r="E36" s="104">
        <f>SUM(Enero!E36+Febrero!E36+'Marzo '!E36+'Abril '!E36+'Mayo '!E36+Junio!E36+Julio!E36+Agosto!E36+Septiembre!E36+'Octubre '!E36+Noviembre!E36+'Diciembre '!E36)</f>
        <v>0</v>
      </c>
      <c r="F36" s="105">
        <f>SUM(Enero!F36+Febrero!F36+'Marzo '!F36+'Abril '!F36+'Mayo '!F36+Junio!F36+Julio!F36+Agosto!F36+Septiembre!F36+'Octubre '!F36+Noviembre!F36+'Diciembre '!F36)</f>
        <v>28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8" t="s">
        <v>40</v>
      </c>
      <c r="D37" s="101">
        <f t="shared" si="5"/>
        <v>0</v>
      </c>
      <c r="E37" s="106">
        <f>SUM(Enero!E37+Febrero!E37+'Marzo '!E37+'Abril '!E37+'Mayo '!E37+Junio!E37+Julio!E37+Agosto!E37+Septiembre!E37+'Octubre '!E37+Noviembre!E37+'Diciembre '!E37)</f>
        <v>0</v>
      </c>
      <c r="F37" s="103">
        <f>SUM(Enero!F37+Febrero!F37+'Marzo '!F37+'Abril '!F37+'Mayo '!F37+Junio!F37+Julio!F37+Agosto!F37+Septiembre!F37+'Octubre '!F37+Noviembre!F37+'Diciembre '!F37)</f>
        <v>0</v>
      </c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>
        <f>SUM(Enero!E38+Febrero!E38+'Marzo '!E38+'Abril '!E38+'Mayo '!E38+Junio!E38+Julio!E38+Agosto!E38+Septiembre!E38+'Octubre '!E38+Noviembre!E38+'Diciembre '!E38)</f>
        <v>0</v>
      </c>
      <c r="F38" s="105">
        <f>SUM(Enero!F38+Febrero!F38+'Marzo '!F38+'Abril '!F38+'Mayo '!F38+Junio!F38+Julio!F38+Agosto!F38+Septiembre!F38+'Octubre '!F38+Noviembre!F38+'Diciembre '!F38)</f>
        <v>0</v>
      </c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>
        <f>SUM(Enero!E39+Febrero!E39+'Marzo '!E39+'Abril '!E39+'Mayo '!E39+Junio!E39+Julio!E39+Agosto!E39+Septiembre!E39+'Octubre '!E39+Noviembre!E39+'Diciembre '!E39)</f>
        <v>0</v>
      </c>
      <c r="F39" s="103">
        <f>SUM(Enero!F39+Febrero!F39+'Marzo '!F39+'Abril '!F39+'Mayo '!F39+Junio!F39+Julio!F39+Agosto!F39+Septiembre!F39+'Octubre '!F39+Noviembre!F39+'Diciembre '!F39)</f>
        <v>0</v>
      </c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f>SUM(Enero!B43+Febrero!B43+'Marzo '!B43+'Abril '!B43+'Mayo '!B43+Junio!B43+Julio!B43+Agosto!B43+Septiembre!B43+'Octubre '!B43+Noviembre!B43+'Diciembre '!B43)</f>
        <v>1651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f>SUM(Enero!B44+Febrero!B44+'Marzo '!B44+'Abril '!B44+'Mayo '!B44+Junio!B44+Julio!B44+Agosto!B44+Septiembre!B44+'Octubre '!B44+Noviembre!B44+'Diciembre '!B44)</f>
        <v>85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114" t="s">
        <v>5</v>
      </c>
      <c r="B45" s="115">
        <f>+SUM(B43:B44)</f>
        <v>1736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>
        <f>SUM(Enero!C49+Febrero!C49+'Marzo '!C49+'Abril '!C49+'Mayo '!C49+Junio!C49+Julio!C49+Agosto!C49+Septiembre!C49+'Octubre '!C49+Noviembre!C49+'Diciembre '!C49)</f>
        <v>0</v>
      </c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>
        <f>SUM(Enero!C50+Febrero!C50+'Marzo '!C50+'Abril '!C50+'Mayo '!C50+Junio!C50+Julio!C50+Agosto!C50+Septiembre!C50+'Octubre '!C50+Noviembre!C50+'Diciembre '!C50)</f>
        <v>0</v>
      </c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>
        <f>SUM(Enero!C51+Febrero!C51+'Marzo '!C51+'Abril '!C51+'Mayo '!C51+Junio!C51+Julio!C51+Agosto!C51+Septiembre!C51+'Octubre '!C51+Noviembre!C51+'Diciembre '!C51)</f>
        <v>0</v>
      </c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>
        <f>SUM(Enero!C52+Febrero!C52+'Marzo '!C52+'Abril '!C52+'Mayo '!C52+Junio!C52+Julio!C52+Agosto!C52+Septiembre!C52+'Octubre '!C52+Noviembre!C52+'Diciembre '!C52)</f>
        <v>0</v>
      </c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>
        <f>SUM(Enero!C53+Febrero!C53+'Marzo '!C53+'Abril '!C53+'Mayo '!C53+Junio!C53+Julio!C53+Agosto!C53+Septiembre!C53+'Octubre '!C53+Noviembre!C53+'Diciembre '!C53)</f>
        <v>0</v>
      </c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123" t="s">
        <v>55</v>
      </c>
      <c r="C54" s="121">
        <f>SUM(Enero!C54+Febrero!C54+'Marzo '!C54+'Abril '!C54+'Mayo '!C54+Junio!C54+Julio!C54+Agosto!C54+Septiembre!C54+'Octubre '!C54+Noviembre!C54+'Diciembre '!C54)</f>
        <v>0</v>
      </c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>
        <f>SUM(Enero!C55+Febrero!C55+'Marzo '!C55+'Abril '!C55+'Mayo '!C55+Junio!C55+Julio!C55+Agosto!C55+Septiembre!C55+'Octubre '!C55+Noviembre!C55+'Diciembre '!C55)</f>
        <v>0</v>
      </c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>
        <f>SUM(Enero!C56+Febrero!C56+'Marzo '!C56+'Abril '!C56+'Mayo '!C56+Junio!C56+Julio!C56+Agosto!C56+Septiembre!C56+'Octubre '!C56+Noviembre!C56+'Diciembre '!C56)</f>
        <v>0</v>
      </c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>
        <f>SUM(Enero!C57+Febrero!C57+'Marzo '!C57+'Abril '!C57+'Mayo '!C57+Junio!C57+Julio!C57+Agosto!C57+Septiembre!C57+'Octubre '!C57+Noviembre!C57+'Diciembre '!C57)</f>
        <v>0</v>
      </c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>
        <f>SUM(Enero!C58+Febrero!C58+'Marzo '!C58+'Abril '!C58+'Mayo '!C58+Junio!C58+Julio!C58+Agosto!C58+Septiembre!C58+'Octubre '!C58+Noviembre!C58+'Diciembre '!C58)</f>
        <v>0</v>
      </c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127" t="s">
        <v>65</v>
      </c>
      <c r="F61" s="127" t="s">
        <v>66</v>
      </c>
      <c r="G61" s="127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>
        <f>SUM(Enero!C62+Febrero!C62+'Marzo '!C62+'Abril '!C62+'Mayo '!C62+Junio!C62+Julio!C62+Agosto!C62+Septiembre!C62+'Octubre '!C62+Noviembre!C62+'Diciembre '!C62)</f>
        <v>0</v>
      </c>
      <c r="D62" s="128">
        <f>SUM(Enero!D62+Febrero!D62+'Marzo '!D62+'Abril '!D62+'Mayo '!D62+Junio!D62+Julio!D62+Agosto!D62+Septiembre!D62+'Octubre '!D62+Noviembre!D62+'Diciembre '!D62)</f>
        <v>0</v>
      </c>
      <c r="E62" s="128">
        <f>SUM(Enero!E62+Febrero!E62+'Marzo '!E62+'Abril '!E62+'Mayo '!E62+Junio!E62+Julio!E62+Agosto!E62+Septiembre!E62+'Octubre '!E62+Noviembre!E62+'Diciembre '!E62)</f>
        <v>85</v>
      </c>
      <c r="F62" s="128">
        <f>SUM(Enero!F62+Febrero!F62+'Marzo '!F62+'Abril '!F62+'Mayo '!F62+Junio!F62+Julio!F62+Agosto!F62+Septiembre!F62+'Octubre '!F62+Noviembre!F62+'Diciembre '!F62)</f>
        <v>0</v>
      </c>
      <c r="G62" s="128">
        <f>SUM(Enero!G62+Febrero!G62+'Marzo '!G62+'Abril '!G62+'Mayo '!G62+Junio!G62+Julio!G62+Agosto!G62+Septiembre!G62+'Octubre '!G62+Noviembre!G62+'Diciembre '!G62)</f>
        <v>0</v>
      </c>
      <c r="H62" s="129">
        <f>SUM(Enero!H62+Febrero!H62+'Marzo '!H62+'Abril '!H62+'Mayo '!H62+Junio!H62+Julio!H62+Agosto!H62+Septiembre!H62+'Octubre '!H62+Noviembre!H62+'Diciembre '!H62)</f>
        <v>0</v>
      </c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>
        <f>SUM(Enero!C63+Febrero!C63+'Marzo '!C63+'Abril '!C63+'Mayo '!C63+Junio!C63+Julio!C63+Agosto!C63+Septiembre!C63+'Octubre '!C63+Noviembre!C63+'Diciembre '!C63)</f>
        <v>8</v>
      </c>
      <c r="D63" s="131">
        <f>SUM(Enero!D63+Febrero!D63+'Marzo '!D63+'Abril '!D63+'Mayo '!D63+Junio!D63+Julio!D63+Agosto!D63+Septiembre!D63+'Octubre '!D63+Noviembre!D63+'Diciembre '!D63)</f>
        <v>5</v>
      </c>
      <c r="E63" s="131">
        <f>SUM(Enero!E63+Febrero!E63+'Marzo '!E63+'Abril '!E63+'Mayo '!E63+Junio!E63+Julio!E63+Agosto!E63+Septiembre!E63+'Octubre '!E63+Noviembre!E63+'Diciembre '!E63)</f>
        <v>0</v>
      </c>
      <c r="F63" s="131">
        <f>SUM(Enero!F63+Febrero!F63+'Marzo '!F63+'Abril '!F63+'Mayo '!F63+Junio!F63+Julio!F63+Agosto!F63+Septiembre!F63+'Octubre '!F63+Noviembre!F63+'Diciembre '!F63)</f>
        <v>0</v>
      </c>
      <c r="G63" s="131">
        <f>SUM(Enero!G63+Febrero!G63+'Marzo '!G63+'Abril '!G63+'Mayo '!G63+Junio!G63+Julio!G63+Agosto!G63+Septiembre!G63+'Octubre '!G63+Noviembre!G63+'Diciembre '!G63)</f>
        <v>0</v>
      </c>
      <c r="H63" s="132">
        <f>SUM(Enero!H63+Febrero!H63+'Marzo '!H63+'Abril '!H63+'Mayo '!H63+Junio!H63+Julio!H63+Agosto!H63+Septiembre!H63+'Octubre '!H63+Noviembre!H63+'Diciembre '!H63)</f>
        <v>0</v>
      </c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>
        <f>SUM(Enero!C64+Febrero!C64+'Marzo '!C64+'Abril '!C64+'Mayo '!C64+Junio!C64+Julio!C64+Agosto!C64+Septiembre!C64+'Octubre '!C64+Noviembre!C64+'Diciembre '!C64)</f>
        <v>0</v>
      </c>
      <c r="D64" s="133">
        <f>SUM(Enero!D64+Febrero!D64+'Marzo '!D64+'Abril '!D64+'Mayo '!D64+Junio!D64+Julio!D64+Agosto!D64+Septiembre!D64+'Octubre '!D64+Noviembre!D64+'Diciembre '!D64)</f>
        <v>2</v>
      </c>
      <c r="E64" s="133">
        <f>SUM(Enero!E64+Febrero!E64+'Marzo '!E64+'Abril '!E64+'Mayo '!E64+Junio!E64+Julio!E64+Agosto!E64+Septiembre!E64+'Octubre '!E64+Noviembre!E64+'Diciembre '!E64)</f>
        <v>0</v>
      </c>
      <c r="F64" s="133">
        <f>SUM(Enero!F64+Febrero!F64+'Marzo '!F64+'Abril '!F64+'Mayo '!F64+Junio!F64+Julio!F64+Agosto!F64+Septiembre!F64+'Octubre '!F64+Noviembre!F64+'Diciembre '!F64)</f>
        <v>0</v>
      </c>
      <c r="G64" s="133">
        <f>SUM(Enero!G64+Febrero!G64+'Marzo '!G64+'Abril '!G64+'Mayo '!G64+Junio!G64+Julio!G64+Agosto!G64+Septiembre!G64+'Octubre '!G64+Noviembre!G64+'Diciembre '!G64)</f>
        <v>0</v>
      </c>
      <c r="H64" s="134">
        <f>SUM(Enero!H64+Febrero!H64+'Marzo '!H64+'Abril '!H64+'Mayo '!H64+Junio!H64+Julio!H64+Agosto!H64+Septiembre!H64+'Octubre '!H64+Noviembre!H64+'Diciembre '!H64)</f>
        <v>0</v>
      </c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8</v>
      </c>
      <c r="D65" s="135">
        <f t="shared" si="6"/>
        <v>7</v>
      </c>
      <c r="E65" s="135">
        <f t="shared" si="6"/>
        <v>85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139" t="s">
        <v>65</v>
      </c>
      <c r="F69" s="139" t="s">
        <v>66</v>
      </c>
      <c r="G69" s="139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f>SUM(Enero!C70+Febrero!C70+'Marzo '!C70+'Abril '!C70+'Mayo '!C70+Junio!C70+Julio!C70+Agosto!C70+Septiembre!C70+'Octubre '!C70+Noviembre!C70+'Diciembre '!C70)</f>
        <v>56</v>
      </c>
      <c r="D70" s="128">
        <f>SUM(Enero!D70+Febrero!D70+'Marzo '!D70+'Abril '!D70+'Mayo '!D70+Junio!D70+Julio!D70+Agosto!D70+Septiembre!D70+'Octubre '!D70+Noviembre!D70+'Diciembre '!D70)</f>
        <v>5</v>
      </c>
      <c r="E70" s="128">
        <f>SUM(Enero!E70+Febrero!E70+'Marzo '!E70+'Abril '!E70+'Mayo '!E70+Junio!E70+Julio!E70+Agosto!E70+Septiembre!E70+'Octubre '!E70+Noviembre!E70+'Diciembre '!E70)</f>
        <v>844</v>
      </c>
      <c r="F70" s="128">
        <f>SUM(Enero!F70+Febrero!F70+'Marzo '!F70+'Abril '!F70+'Mayo '!F70+Junio!F70+Julio!F70+Agosto!F70+Septiembre!F70+'Octubre '!F70+Noviembre!F70+'Diciembre '!F70)</f>
        <v>1</v>
      </c>
      <c r="G70" s="128">
        <f>SUM(Enero!G70+Febrero!G70+'Marzo '!G70+'Abril '!G70+'Mayo '!G70+Junio!G70+Julio!G70+Agosto!G70+Septiembre!G70+'Octubre '!G70+Noviembre!G70+'Diciembre '!G70)</f>
        <v>0</v>
      </c>
      <c r="H70" s="129">
        <f>SUM(Enero!H70+Febrero!H70+'Marzo '!H70+'Abril '!H70+'Mayo '!H70+Junio!H70+Julio!H70+Agosto!H70+Septiembre!H70+'Octubre '!H70+Noviembre!H70+'Diciembre '!H70)</f>
        <v>1</v>
      </c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>
        <f>SUM(Enero!C71+Febrero!C71+'Marzo '!C71+'Abril '!C71+'Mayo '!C71+Junio!C71+Julio!C71+Agosto!C71+Septiembre!C71+'Octubre '!C71+Noviembre!C71+'Diciembre '!C71)</f>
        <v>0</v>
      </c>
      <c r="D71" s="121">
        <f>SUM(Enero!D71+Febrero!D71+'Marzo '!D71+'Abril '!D71+'Mayo '!D71+Junio!D71+Julio!D71+Agosto!D71+Septiembre!D71+'Octubre '!D71+Noviembre!D71+'Diciembre '!D71)</f>
        <v>10</v>
      </c>
      <c r="E71" s="121">
        <f>SUM(Enero!E71+Febrero!E71+'Marzo '!E71+'Abril '!E71+'Mayo '!E71+Junio!E71+Julio!E71+Agosto!E71+Septiembre!E71+'Octubre '!E71+Noviembre!E71+'Diciembre '!E71)</f>
        <v>0</v>
      </c>
      <c r="F71" s="121">
        <f>SUM(Enero!F71+Febrero!F71+'Marzo '!F71+'Abril '!F71+'Mayo '!F71+Junio!F71+Julio!F71+Agosto!F71+Septiembre!F71+'Octubre '!F71+Noviembre!F71+'Diciembre '!F71)</f>
        <v>0</v>
      </c>
      <c r="G71" s="121">
        <f>SUM(Enero!G71+Febrero!G71+'Marzo '!G71+'Abril '!G71+'Mayo '!G71+Junio!G71+Julio!G71+Agosto!G71+Septiembre!G71+'Octubre '!G71+Noviembre!G71+'Diciembre '!G71)</f>
        <v>0</v>
      </c>
      <c r="H71" s="140">
        <f>SUM(Enero!H71+Febrero!H71+'Marzo '!H71+'Abril '!H71+'Mayo '!H71+Junio!H71+Julio!H71+Agosto!H71+Septiembre!H71+'Octubre '!H71+Noviembre!H71+'Diciembre '!H71)</f>
        <v>0</v>
      </c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>
        <f>SUM(Enero!C72+Febrero!C72+'Marzo '!C72+'Abril '!C72+'Mayo '!C72+Junio!C72+Julio!C72+Agosto!C72+Septiembre!C72+'Octubre '!C72+Noviembre!C72+'Diciembre '!C72)</f>
        <v>0</v>
      </c>
      <c r="D72" s="121">
        <f>SUM(Enero!D72+Febrero!D72+'Marzo '!D72+'Abril '!D72+'Mayo '!D72+Junio!D72+Julio!D72+Agosto!D72+Septiembre!D72+'Octubre '!D72+Noviembre!D72+'Diciembre '!D72)</f>
        <v>0</v>
      </c>
      <c r="E72" s="121">
        <f>SUM(Enero!E72+Febrero!E72+'Marzo '!E72+'Abril '!E72+'Mayo '!E72+Junio!E72+Julio!E72+Agosto!E72+Septiembre!E72+'Octubre '!E72+Noviembre!E72+'Diciembre '!E72)</f>
        <v>0</v>
      </c>
      <c r="F72" s="121">
        <f>SUM(Enero!F72+Febrero!F72+'Marzo '!F72+'Abril '!F72+'Mayo '!F72+Junio!F72+Julio!F72+Agosto!F72+Septiembre!F72+'Octubre '!F72+Noviembre!F72+'Diciembre '!F72)</f>
        <v>0</v>
      </c>
      <c r="G72" s="121">
        <f>SUM(Enero!G72+Febrero!G72+'Marzo '!G72+'Abril '!G72+'Mayo '!G72+Junio!G72+Julio!G72+Agosto!G72+Septiembre!G72+'Octubre '!G72+Noviembre!G72+'Diciembre '!G72)</f>
        <v>0</v>
      </c>
      <c r="H72" s="140">
        <f>SUM(Enero!H72+Febrero!H72+'Marzo '!H72+'Abril '!H72+'Mayo '!H72+Junio!H72+Julio!H72+Agosto!H72+Septiembre!H72+'Octubre '!H72+Noviembre!H72+'Diciembre '!H72)</f>
        <v>0</v>
      </c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>
        <f>SUM(Enero!C73+Febrero!C73+'Marzo '!C73+'Abril '!C73+'Mayo '!C73+Junio!C73+Julio!C73+Agosto!C73+Septiembre!C73+'Octubre '!C73+Noviembre!C73+'Diciembre '!C73)</f>
        <v>0</v>
      </c>
      <c r="D73" s="121">
        <f>SUM(Enero!D73+Febrero!D73+'Marzo '!D73+'Abril '!D73+'Mayo '!D73+Junio!D73+Julio!D73+Agosto!D73+Septiembre!D73+'Octubre '!D73+Noviembre!D73+'Diciembre '!D73)</f>
        <v>38</v>
      </c>
      <c r="E73" s="121">
        <f>SUM(Enero!E73+Febrero!E73+'Marzo '!E73+'Abril '!E73+'Mayo '!E73+Junio!E73+Julio!E73+Agosto!E73+Septiembre!E73+'Octubre '!E73+Noviembre!E73+'Diciembre '!E73)</f>
        <v>0</v>
      </c>
      <c r="F73" s="121">
        <f>SUM(Enero!F73+Febrero!F73+'Marzo '!F73+'Abril '!F73+'Mayo '!F73+Junio!F73+Julio!F73+Agosto!F73+Septiembre!F73+'Octubre '!F73+Noviembre!F73+'Diciembre '!F73)</f>
        <v>0</v>
      </c>
      <c r="G73" s="121">
        <f>SUM(Enero!G73+Febrero!G73+'Marzo '!G73+'Abril '!G73+'Mayo '!G73+Junio!G73+Julio!G73+Agosto!G73+Septiembre!G73+'Octubre '!G73+Noviembre!G73+'Diciembre '!G73)</f>
        <v>0</v>
      </c>
      <c r="H73" s="140">
        <f>SUM(Enero!H73+Febrero!H73+'Marzo '!H73+'Abril '!H73+'Mayo '!H73+Junio!H73+Julio!H73+Agosto!H73+Septiembre!H73+'Octubre '!H73+Noviembre!H73+'Diciembre '!H73)</f>
        <v>0</v>
      </c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>
        <f>SUM(Enero!C74+Febrero!C74+'Marzo '!C74+'Abril '!C74+'Mayo '!C74+Junio!C74+Julio!C74+Agosto!C74+Septiembre!C74+'Octubre '!C74+Noviembre!C74+'Diciembre '!C74)</f>
        <v>2</v>
      </c>
      <c r="D74" s="133">
        <f>SUM(Enero!D74+Febrero!D74+'Marzo '!D74+'Abril '!D74+'Mayo '!D74+Junio!D74+Julio!D74+Agosto!D74+Septiembre!D74+'Octubre '!D74+Noviembre!D74+'Diciembre '!D74)</f>
        <v>11</v>
      </c>
      <c r="E74" s="133">
        <f>SUM(Enero!E74+Febrero!E74+'Marzo '!E74+'Abril '!E74+'Mayo '!E74+Junio!E74+Julio!E74+Agosto!E74+Septiembre!E74+'Octubre '!E74+Noviembre!E74+'Diciembre '!E74)</f>
        <v>0</v>
      </c>
      <c r="F74" s="133">
        <f>SUM(Enero!F74+Febrero!F74+'Marzo '!F74+'Abril '!F74+'Mayo '!F74+Junio!F74+Julio!F74+Agosto!F74+Septiembre!F74+'Octubre '!F74+Noviembre!F74+'Diciembre '!F74)</f>
        <v>0</v>
      </c>
      <c r="G74" s="133">
        <f>SUM(Enero!G74+Febrero!G74+'Marzo '!G74+'Abril '!G74+'Mayo '!G74+Junio!G74+Julio!G74+Agosto!G74+Septiembre!G74+'Octubre '!G74+Noviembre!G74+'Diciembre '!G74)</f>
        <v>0</v>
      </c>
      <c r="H74" s="134">
        <f>SUM(Enero!H74+Febrero!H74+'Marzo '!H74+'Abril '!H74+'Mayo '!H74+Junio!H74+Julio!H74+Agosto!H74+Septiembre!H74+'Octubre '!H74+Noviembre!H74+'Diciembre '!H74)</f>
        <v>0</v>
      </c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58</v>
      </c>
      <c r="D75" s="135">
        <f t="shared" si="7"/>
        <v>64</v>
      </c>
      <c r="E75" s="135">
        <f t="shared" si="7"/>
        <v>844</v>
      </c>
      <c r="F75" s="135">
        <f t="shared" si="7"/>
        <v>1</v>
      </c>
      <c r="G75" s="135">
        <f t="shared" si="7"/>
        <v>0</v>
      </c>
      <c r="H75" s="35">
        <f t="shared" si="7"/>
        <v>1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>
        <f>SUM(Enero!C79+Febrero!C79+'Marzo '!C79+'Abril '!C79+'Mayo '!C79+Junio!C79+Julio!C79+Agosto!C79+Septiembre!C79+'Octubre '!C79+Noviembre!C79+'Diciembre '!C79)</f>
        <v>0</v>
      </c>
      <c r="D79" s="144">
        <f>SUM(Enero!D79+Febrero!D79+'Marzo '!D79+'Abril '!D79+'Mayo '!D79+Junio!D79+Julio!D79+Agosto!D79+Septiembre!D79+'Octubre '!D79+Noviembre!D79+'Diciembre '!D79)</f>
        <v>0</v>
      </c>
      <c r="E79" s="144">
        <f>SUM(Enero!E79+Febrero!E79+'Marzo '!E79+'Abril '!E79+'Mayo '!E79+Junio!E79+Julio!E79+Agosto!E79+Septiembre!E79+'Octubre '!E79+Noviembre!E79+'Diciembre '!E79)</f>
        <v>0</v>
      </c>
      <c r="F79" s="144">
        <f>SUM(Enero!F79+Febrero!F79+'Marzo '!F79+'Abril '!F79+'Mayo '!F79+Junio!F79+Julio!F79+Agosto!F79+Septiembre!F79+'Octubre '!F79+Noviembre!F79+'Diciembre '!F79)</f>
        <v>0</v>
      </c>
      <c r="G79" s="144">
        <f>SUM(Enero!G79+Febrero!G79+'Marzo '!G79+'Abril '!G79+'Mayo '!G79+Junio!G79+Julio!G79+Agosto!G79+Septiembre!G79+'Octubre '!G79+Noviembre!G79+'Diciembre '!G79)</f>
        <v>0</v>
      </c>
      <c r="H79" s="144">
        <f>SUM(Enero!H79+Febrero!H79+'Marzo '!H79+'Abril '!H79+'Mayo '!H79+Junio!H79+Julio!H79+Agosto!H79+Septiembre!H79+'Octubre '!H79+Noviembre!H79+'Diciembre '!H79)</f>
        <v>0</v>
      </c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145" t="s">
        <v>83</v>
      </c>
      <c r="C80" s="128">
        <f>SUM(Enero!C80+Febrero!C80+'Marzo '!C80+'Abril '!C80+'Mayo '!C80+Junio!C80+Julio!C80+Agosto!C80+Septiembre!C80+'Octubre '!C80+Noviembre!C80+'Diciembre '!C80)</f>
        <v>0</v>
      </c>
      <c r="D80" s="146">
        <f>SUM(Enero!D80+Febrero!D80+'Marzo '!D80+'Abril '!D80+'Mayo '!D80+Junio!D80+Julio!D80+Agosto!D80+Septiembre!D80+'Octubre '!D80+Noviembre!D80+'Diciembre '!D80)</f>
        <v>0</v>
      </c>
      <c r="E80" s="146">
        <f>SUM(Enero!E80+Febrero!E80+'Marzo '!E80+'Abril '!E80+'Mayo '!E80+Junio!E80+Julio!E80+Agosto!E80+Septiembre!E80+'Octubre '!E80+Noviembre!E80+'Diciembre '!E80)</f>
        <v>0</v>
      </c>
      <c r="F80" s="146">
        <f>SUM(Enero!F80+Febrero!F80+'Marzo '!F80+'Abril '!F80+'Mayo '!F80+Junio!F80+Julio!F80+Agosto!F80+Septiembre!F80+'Octubre '!F80+Noviembre!F80+'Diciembre '!F80)</f>
        <v>0</v>
      </c>
      <c r="G80" s="146">
        <f>SUM(Enero!G80+Febrero!G80+'Marzo '!G80+'Abril '!G80+'Mayo '!G80+Junio!G80+Julio!G80+Agosto!G80+Septiembre!G80+'Octubre '!G80+Noviembre!G80+'Diciembre '!G80)</f>
        <v>0</v>
      </c>
      <c r="H80" s="146">
        <f>SUM(Enero!H80+Febrero!H80+'Marzo '!H80+'Abril '!H80+'Mayo '!H80+Junio!H80+Julio!H80+Agosto!H80+Septiembre!H80+'Octubre '!H80+Noviembre!H80+'Diciembre '!H80)</f>
        <v>0</v>
      </c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147" t="s">
        <v>66</v>
      </c>
      <c r="C81" s="131">
        <f>SUM(Enero!C81+Febrero!C81+'Marzo '!C81+'Abril '!C81+'Mayo '!C81+Junio!C81+Julio!C81+Agosto!C81+Septiembre!C81+'Octubre '!C81+Noviembre!C81+'Diciembre '!C81)</f>
        <v>0</v>
      </c>
      <c r="D81" s="131">
        <f>SUM(Enero!D81+Febrero!D81+'Marzo '!D81+'Abril '!D81+'Mayo '!D81+Junio!D81+Julio!D81+Agosto!D81+Septiembre!D81+'Octubre '!D81+Noviembre!D81+'Diciembre '!D81)</f>
        <v>0</v>
      </c>
      <c r="E81" s="131">
        <f>SUM(Enero!E81+Febrero!E81+'Marzo '!E81+'Abril '!E81+'Mayo '!E81+Junio!E81+Julio!E81+Agosto!E81+Septiembre!E81+'Octubre '!E81+Noviembre!E81+'Diciembre '!E81)</f>
        <v>0</v>
      </c>
      <c r="F81" s="131">
        <f>SUM(Enero!F81+Febrero!F81+'Marzo '!F81+'Abril '!F81+'Mayo '!F81+Junio!F81+Julio!F81+Agosto!F81+Septiembre!F81+'Octubre '!F81+Noviembre!F81+'Diciembre '!F81)</f>
        <v>0</v>
      </c>
      <c r="G81" s="131">
        <f>SUM(Enero!G81+Febrero!G81+'Marzo '!G81+'Abril '!G81+'Mayo '!G81+Junio!G81+Julio!G81+Agosto!G81+Septiembre!G81+'Octubre '!G81+Noviembre!G81+'Diciembre '!G81)</f>
        <v>0</v>
      </c>
      <c r="H81" s="131">
        <f>SUM(Enero!H81+Febrero!H81+'Marzo '!H81+'Abril '!H81+'Mayo '!H81+Junio!H81+Julio!H81+Agosto!H81+Septiembre!H81+'Octubre '!H81+Noviembre!H81+'Diciembre '!H81)</f>
        <v>0</v>
      </c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>
        <f>SUM(Enero!C82+Febrero!C82+'Marzo '!C82+'Abril '!C82+'Mayo '!C82+Junio!C82+Julio!C82+Agosto!C82+Septiembre!C82+'Octubre '!C82+Noviembre!C82+'Diciembre '!C82)</f>
        <v>0</v>
      </c>
      <c r="D82" s="149">
        <f>SUM(Enero!D82+Febrero!D82+'Marzo '!D82+'Abril '!D82+'Mayo '!D82+Junio!D82+Julio!D82+Agosto!D82+Septiembre!D82+'Octubre '!D82+Noviembre!D82+'Diciembre '!D82)</f>
        <v>0</v>
      </c>
      <c r="E82" s="149">
        <f>SUM(Enero!E82+Febrero!E82+'Marzo '!E82+'Abril '!E82+'Mayo '!E82+Junio!E82+Julio!E82+Agosto!E82+Septiembre!E82+'Octubre '!E82+Noviembre!E82+'Diciembre '!E82)</f>
        <v>0</v>
      </c>
      <c r="F82" s="149">
        <f>SUM(Enero!F82+Febrero!F82+'Marzo '!F82+'Abril '!F82+'Mayo '!F82+Junio!F82+Julio!F82+Agosto!F82+Septiembre!F82+'Octubre '!F82+Noviembre!F82+'Diciembre '!F82)</f>
        <v>0</v>
      </c>
      <c r="G82" s="149">
        <f>SUM(Enero!G82+Febrero!G82+'Marzo '!G82+'Abril '!G82+'Mayo '!G82+Junio!G82+Julio!G82+Agosto!G82+Septiembre!G82+'Octubre '!G82+Noviembre!G82+'Diciembre '!G82)</f>
        <v>0</v>
      </c>
      <c r="H82" s="149">
        <f>SUM(Enero!H82+Febrero!H82+'Marzo '!H82+'Abril '!H82+'Mayo '!H82+Junio!H82+Julio!H82+Agosto!H82+Septiembre!H82+'Octubre '!H82+Noviembre!H82+'Diciembre '!H82)</f>
        <v>0</v>
      </c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>
        <f>SUM(Enero!C83+Febrero!C83+'Marzo '!C83+'Abril '!C83+'Mayo '!C83+Junio!C83+Julio!C83+Agosto!C83+Septiembre!C83+'Octubre '!C83+Noviembre!C83+'Diciembre '!C83)</f>
        <v>0</v>
      </c>
      <c r="D83" s="146">
        <f>SUM(Enero!D83+Febrero!D83+'Marzo '!D83+'Abril '!D83+'Mayo '!D83+Junio!D83+Julio!D83+Agosto!D83+Septiembre!D83+'Octubre '!D83+Noviembre!D83+'Diciembre '!D83)</f>
        <v>0</v>
      </c>
      <c r="E83" s="146">
        <f>SUM(Enero!E83+Febrero!E83+'Marzo '!E83+'Abril '!E83+'Mayo '!E83+Junio!E83+Julio!E83+Agosto!E83+Septiembre!E83+'Octubre '!E83+Noviembre!E83+'Diciembre '!E83)</f>
        <v>0</v>
      </c>
      <c r="F83" s="146">
        <f>SUM(Enero!F83+Febrero!F83+'Marzo '!F83+'Abril '!F83+'Mayo '!F83+Junio!F83+Julio!F83+Agosto!F83+Septiembre!F83+'Octubre '!F83+Noviembre!F83+'Diciembre '!F83)</f>
        <v>0</v>
      </c>
      <c r="G83" s="146">
        <f>SUM(Enero!G83+Febrero!G83+'Marzo '!G83+'Abril '!G83+'Mayo '!G83+Junio!G83+Julio!G83+Agosto!G83+Septiembre!G83+'Octubre '!G83+Noviembre!G83+'Diciembre '!G83)</f>
        <v>0</v>
      </c>
      <c r="H83" s="146">
        <f>SUM(Enero!H83+Febrero!H83+'Marzo '!H83+'Abril '!H83+'Mayo '!H83+Junio!H83+Julio!H83+Agosto!H83+Septiembre!H83+'Octubre '!H83+Noviembre!H83+'Diciembre '!H83)</f>
        <v>0</v>
      </c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>
        <f>SUM(Enero!C84+Febrero!C84+'Marzo '!C84+'Abril '!C84+'Mayo '!C84+Junio!C84+Julio!C84+Agosto!C84+Septiembre!C84+'Octubre '!C84+Noviembre!C84+'Diciembre '!C84)</f>
        <v>0</v>
      </c>
      <c r="D84" s="113">
        <f>SUM(Enero!D84+Febrero!D84+'Marzo '!D84+'Abril '!D84+'Mayo '!D84+Junio!D84+Julio!D84+Agosto!D84+Septiembre!D84+'Octubre '!D84+Noviembre!D84+'Diciembre '!D84)</f>
        <v>0</v>
      </c>
      <c r="E84" s="113">
        <f>SUM(Enero!E84+Febrero!E84+'Marzo '!E84+'Abril '!E84+'Mayo '!E84+Junio!E84+Julio!E84+Agosto!E84+Septiembre!E84+'Octubre '!E84+Noviembre!E84+'Diciembre '!E84)</f>
        <v>0</v>
      </c>
      <c r="F84" s="113">
        <f>SUM(Enero!F84+Febrero!F84+'Marzo '!F84+'Abril '!F84+'Mayo '!F84+Junio!F84+Julio!F84+Agosto!F84+Septiembre!F84+'Octubre '!F84+Noviembre!F84+'Diciembre '!F84)</f>
        <v>0</v>
      </c>
      <c r="G84" s="113">
        <f>SUM(Enero!G84+Febrero!G84+'Marzo '!G84+'Abril '!G84+'Mayo '!G84+Junio!G84+Julio!G84+Agosto!G84+Septiembre!G84+'Octubre '!G84+Noviembre!G84+'Diciembre '!G84)</f>
        <v>0</v>
      </c>
      <c r="H84" s="113">
        <f>SUM(Enero!H84+Febrero!H84+'Marzo '!H84+'Abril '!H84+'Mayo '!H84+Junio!H84+Julio!H84+Agosto!H84+Septiembre!H84+'Octubre '!H84+Noviembre!H84+'Diciembre '!H84)</f>
        <v>0</v>
      </c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>
        <f>SUM(Enero!C89+Febrero!C89+'Marzo '!C89+'Abril '!C89+'Mayo '!C89+Junio!C89+Julio!C89+Agosto!C89+Septiembre!C89+'Octubre '!C89+Noviembre!C89+'Diciembre '!C89)</f>
        <v>0</v>
      </c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155" t="s">
        <v>83</v>
      </c>
      <c r="C90" s="146">
        <f>SUM(Enero!C90+Febrero!C90+'Marzo '!C90+'Abril '!C90+'Mayo '!C90+Junio!C90+Julio!C90+Agosto!C90+Septiembre!C90+'Octubre '!C90+Noviembre!C90+'Diciembre '!C90)</f>
        <v>0</v>
      </c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>
        <f>SUM(Enero!C91+Febrero!C91+'Marzo '!C91+'Abril '!C91+'Mayo '!C91+Junio!C91+Julio!C91+Agosto!C91+Septiembre!C91+'Octubre '!C91+Noviembre!C91+'Diciembre '!C91)</f>
        <v>0</v>
      </c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>
        <f>SUM(Enero!C92+Febrero!C92+'Marzo '!C92+'Abril '!C92+'Mayo '!C92+Junio!C92+Julio!C92+Agosto!C92+Septiembre!C92+'Octubre '!C92+Noviembre!C92+'Diciembre '!C92)</f>
        <v>0</v>
      </c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>
        <f>SUM(Enero!C93+Febrero!C93+'Marzo '!C93+'Abril '!C93+'Mayo '!C93+Junio!C93+Julio!C93+Agosto!C93+Septiembre!C93+'Octubre '!C93+Noviembre!C93+'Diciembre '!C93)</f>
        <v>0</v>
      </c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>
        <f>SUM(Enero!C94+Febrero!C94+'Marzo '!C94+'Abril '!C94+'Mayo '!C94+Junio!C94+Julio!C94+Agosto!C94+Septiembre!C94+'Octubre '!C94+Noviembre!C94+'Diciembre '!C94)</f>
        <v>0</v>
      </c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161"/>
      <c r="D97" s="162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147" t="s">
        <v>88</v>
      </c>
      <c r="B98" s="164">
        <f>SUM(Enero!B98+Febrero!B98+'Marzo '!B98+'Abril '!B98+'Mayo '!B98+Junio!B98+Julio!B98+Agosto!B98+Septiembre!B98+'Octubre '!B98+Noviembre!B98+'Diciembre '!B98)</f>
        <v>132</v>
      </c>
      <c r="C98" s="161"/>
      <c r="D98" s="162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147" t="s">
        <v>89</v>
      </c>
      <c r="B99" s="165">
        <f>SUM(Enero!B99+Febrero!B99+'Marzo '!B99+'Abril '!B99+'Mayo '!B99+Junio!B99+Julio!B99+Agosto!B99+Septiembre!B99+'Octubre '!B99+Noviembre!B99+'Diciembre '!B99)</f>
        <v>85</v>
      </c>
      <c r="C99" s="161"/>
      <c r="D99" s="162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147" t="s">
        <v>90</v>
      </c>
      <c r="B100" s="165">
        <f>SUM(Enero!B100+Febrero!B100+'Marzo '!B100+'Abril '!B100+'Mayo '!B100+Junio!B100+Julio!B100+Agosto!B100+Septiembre!B100+'Octubre '!B100+Noviembre!B100+'Diciembre '!B100)</f>
        <v>45</v>
      </c>
      <c r="C100" s="161"/>
      <c r="D100" s="162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147" t="s">
        <v>91</v>
      </c>
      <c r="B101" s="165">
        <f>SUM(Enero!B101+Febrero!B101+'Marzo '!B101+'Abril '!B101+'Mayo '!B101+Junio!B101+Julio!B101+Agosto!B101+Septiembre!B101+'Octubre '!B101+Noviembre!B101+'Diciembre '!B101)</f>
        <v>23</v>
      </c>
      <c r="C101" s="166"/>
      <c r="D101" s="162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f>SUM(Enero!B102+Febrero!B102+'Marzo '!B102+'Abril '!B102+'Mayo '!B102+Junio!B102+Julio!B102+Agosto!B102+Septiembre!B102+'Octubre '!B102+Noviembre!B102+'Diciembre '!B102)</f>
        <v>19</v>
      </c>
      <c r="C102" s="166"/>
      <c r="D102" s="162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162"/>
      <c r="E103" s="163"/>
      <c r="F103" s="163"/>
      <c r="G103" s="163"/>
      <c r="H103" s="166"/>
      <c r="I103" s="162"/>
      <c r="J103" s="16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168"/>
      <c r="I104" s="162"/>
      <c r="J104" s="16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161"/>
      <c r="D105" s="162"/>
      <c r="E105" s="163"/>
      <c r="F105" s="163"/>
      <c r="G105" s="163"/>
      <c r="H105" s="27"/>
      <c r="I105" s="162"/>
      <c r="J105" s="16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147" t="s">
        <v>88</v>
      </c>
      <c r="B106" s="164">
        <f>SUM(Enero!B106+Febrero!B106+'Marzo '!B106+'Abril '!B106+'Mayo '!B106+Junio!B106+Julio!B106+Agosto!B106+Septiembre!B106+'Octubre '!B106+Noviembre!B106+'Diciembre '!B106)</f>
        <v>47</v>
      </c>
      <c r="C106" s="161"/>
      <c r="D106" s="162"/>
      <c r="E106" s="161"/>
      <c r="F106" s="118"/>
      <c r="G106" s="27"/>
      <c r="H106" s="27"/>
      <c r="I106" s="162"/>
      <c r="J106" s="16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147" t="s">
        <v>89</v>
      </c>
      <c r="B107" s="165">
        <f>SUM(Enero!B107+Febrero!B107+'Marzo '!B107+'Abril '!B107+'Mayo '!B107+Junio!B107+Julio!B107+Agosto!B107+Septiembre!B107+'Octubre '!B107+Noviembre!B107+'Diciembre '!B107)</f>
        <v>27</v>
      </c>
      <c r="C107" s="161"/>
      <c r="D107" s="162"/>
      <c r="E107" s="161"/>
      <c r="F107" s="118"/>
      <c r="G107" s="27"/>
      <c r="H107" s="27"/>
      <c r="I107" s="162"/>
      <c r="J107" s="16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147" t="s">
        <v>90</v>
      </c>
      <c r="B108" s="165">
        <f>SUM(Enero!B108+Febrero!B108+'Marzo '!B108+'Abril '!B108+'Mayo '!B108+Junio!B108+Julio!B108+Agosto!B108+Septiembre!B108+'Octubre '!B108+Noviembre!B108+'Diciembre '!B108)</f>
        <v>17</v>
      </c>
      <c r="C108" s="161"/>
      <c r="D108" s="162"/>
      <c r="E108" s="161"/>
      <c r="F108" s="118"/>
      <c r="G108" s="27"/>
      <c r="H108" s="27"/>
      <c r="I108" s="162"/>
      <c r="J108" s="16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147" t="s">
        <v>91</v>
      </c>
      <c r="B109" s="165">
        <f>SUM(Enero!B109+Febrero!B109+'Marzo '!B109+'Abril '!B109+'Mayo '!B109+Junio!B109+Julio!B109+Agosto!B109+Septiembre!B109+'Octubre '!B109+Noviembre!B109+'Diciembre '!B109)</f>
        <v>21</v>
      </c>
      <c r="C109" s="166"/>
      <c r="D109" s="354"/>
      <c r="E109" s="355"/>
      <c r="F109" s="118"/>
      <c r="G109" s="27"/>
      <c r="H109" s="27"/>
      <c r="I109" s="162"/>
      <c r="J109" s="16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f>SUM(Enero!B110+Febrero!B110+'Marzo '!B110+'Abril '!B110+'Mayo '!B110+Junio!B110+Julio!B110+Agosto!B110+Septiembre!B110+'Octubre '!B110+Noviembre!B110+'Diciembre '!B110)</f>
        <v>17</v>
      </c>
      <c r="C110" s="166"/>
      <c r="D110" s="354"/>
      <c r="E110" s="355"/>
      <c r="F110" s="118"/>
      <c r="G110" s="27"/>
      <c r="H110" s="27"/>
      <c r="I110" s="162"/>
      <c r="J110" s="16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>
        <f>SUM(Enero!D113+Febrero!D113+'Marzo '!D113+'Abril '!D113+'Mayo '!D113+Junio!D113+Julio!D113+Agosto!D113+Septiembre!D113+'Octubre '!D113+Noviembre!D113+'Diciembre '!D113)</f>
        <v>0</v>
      </c>
      <c r="E113" s="175">
        <f>SUM(Enero!E113+Febrero!E113+'Marzo '!E113+'Abril '!E113+'Mayo '!E113+Junio!E113+Julio!E113+Agosto!E113+Septiembre!E113+'Octubre '!E113+Noviembre!E113+'Diciembre '!E113)</f>
        <v>0</v>
      </c>
      <c r="F113" s="175">
        <f>SUM(Enero!F113+Febrero!F113+'Marzo '!F113+'Abril '!F113+'Mayo '!F113+Junio!F113+Julio!F113+Agosto!F113+Septiembre!F113+'Octubre '!F113+Noviembre!F113+'Diciembre '!F113)</f>
        <v>0</v>
      </c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177" t="s">
        <v>83</v>
      </c>
      <c r="C114" s="178">
        <f t="shared" si="8"/>
        <v>0</v>
      </c>
      <c r="D114" s="128">
        <f>SUM(Enero!D114+Febrero!D114+'Marzo '!D114+'Abril '!D114+'Mayo '!D114+Junio!D114+Julio!D114+Agosto!D114+Septiembre!D114+'Octubre '!D114+Noviembre!D114+'Diciembre '!D114)</f>
        <v>0</v>
      </c>
      <c r="E114" s="128">
        <f>SUM(Enero!E114+Febrero!E114+'Marzo '!E114+'Abril '!E114+'Mayo '!E114+Junio!E114+Julio!E114+Agosto!E114+Septiembre!E114+'Octubre '!E114+Noviembre!E114+'Diciembre '!E114)</f>
        <v>0</v>
      </c>
      <c r="F114" s="128">
        <f>SUM(Enero!F114+Febrero!F114+'Marzo '!F114+'Abril '!F114+'Mayo '!F114+Junio!F114+Julio!F114+Agosto!F114+Septiembre!F114+'Octubre '!F114+Noviembre!F114+'Diciembre '!F114)</f>
        <v>0</v>
      </c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>
        <f>SUM(Enero!D115+Febrero!D115+'Marzo '!D115+'Abril '!D115+'Mayo '!D115+Junio!D115+Julio!D115+Agosto!D115+Septiembre!D115+'Octubre '!D115+Noviembre!D115+'Diciembre '!D115)</f>
        <v>0</v>
      </c>
      <c r="E115" s="121">
        <f>SUM(Enero!E115+Febrero!E115+'Marzo '!E115+'Abril '!E115+'Mayo '!E115+Junio!E115+Julio!E115+Agosto!E115+Septiembre!E115+'Octubre '!E115+Noviembre!E115+'Diciembre '!E115)</f>
        <v>0</v>
      </c>
      <c r="F115" s="121">
        <f>SUM(Enero!F115+Febrero!F115+'Marzo '!F115+'Abril '!F115+'Mayo '!F115+Junio!F115+Julio!F115+Agosto!F115+Septiembre!F115+'Octubre '!F115+Noviembre!F115+'Diciembre '!F115)</f>
        <v>0</v>
      </c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>
        <f>SUM(Enero!D116+Febrero!D116+'Marzo '!D116+'Abril '!D116+'Mayo '!D116+Junio!D116+Julio!D116+Agosto!D116+Septiembre!D116+'Octubre '!D116+Noviembre!D116+'Diciembre '!D116)</f>
        <v>0</v>
      </c>
      <c r="E116" s="113">
        <f>SUM(Enero!E116+Febrero!E116+'Marzo '!E116+'Abril '!E116+'Mayo '!E116+Junio!E116+Julio!E116+Agosto!E116+Septiembre!E116+'Octubre '!E116+Noviembre!E116+'Diciembre '!E116)</f>
        <v>0</v>
      </c>
      <c r="F116" s="113">
        <f>SUM(Enero!F116+Febrero!F116+'Marzo '!F116+'Abril '!F116+'Mayo '!F116+Junio!F116+Julio!F116+Agosto!F116+Septiembre!F116+'Octubre '!F116+Noviembre!F116+'Diciembre '!F116)</f>
        <v>0</v>
      </c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>
        <f>SUM(Enero!D117+Febrero!D117+'Marzo '!D117+'Abril '!D117+'Mayo '!D117+Junio!D117+Julio!D117+Agosto!D117+Septiembre!D117+'Octubre '!D117+Noviembre!D117+'Diciembre '!D117)</f>
        <v>0</v>
      </c>
      <c r="E117" s="183">
        <f>SUM(Enero!E117+Febrero!E117+'Marzo '!E117+'Abril '!E117+'Mayo '!E117+Junio!E117+Julio!E117+Agosto!E117+Septiembre!E117+'Octubre '!E117+Noviembre!E117+'Diciembre '!E117)</f>
        <v>0</v>
      </c>
      <c r="F117" s="183">
        <f>SUM(Enero!F117+Febrero!F117+'Marzo '!F117+'Abril '!F117+'Mayo '!F117+Junio!F117+Julio!F117+Agosto!F117+Septiembre!F117+'Octubre '!F117+Noviembre!F117+'Diciembre '!F117)</f>
        <v>0</v>
      </c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>
        <f>SUM(Enero!D118+Febrero!D118+'Marzo '!D118+'Abril '!D118+'Mayo '!D118+Junio!D118+Julio!D118+Agosto!D118+Septiembre!D118+'Octubre '!D118+Noviembre!D118+'Diciembre '!D118)</f>
        <v>0</v>
      </c>
      <c r="E118" s="113">
        <f>SUM(Enero!E118+Febrero!E118+'Marzo '!E118+'Abril '!E118+'Mayo '!E118+Junio!E118+Julio!E118+Agosto!E118+Septiembre!E118+'Octubre '!E118+Noviembre!E118+'Diciembre '!E118)</f>
        <v>0</v>
      </c>
      <c r="F118" s="113">
        <f>SUM(Enero!F118+Febrero!F118+'Marzo '!F118+'Abril '!F118+'Mayo '!F118+Junio!F118+Julio!F118+Agosto!F118+Septiembre!F118+'Octubre '!F118+Noviembre!F118+'Diciembre '!F118)</f>
        <v>0</v>
      </c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2289</v>
      </c>
      <c r="D124" s="189">
        <f>SUM(Enero!D124+Febrero!D124+'Marzo '!D124+'Abril '!D124+'Mayo '!D124+Junio!D124+Julio!D124+Agosto!D124+Septiembre!D124+'Octubre '!D124+Noviembre!D124+'Diciembre '!D124)</f>
        <v>162</v>
      </c>
      <c r="E124" s="190">
        <f>SUM(Enero!E124+Febrero!E124+'Marzo '!E124+'Abril '!E124+'Mayo '!E124+Junio!E124+Julio!E124+Agosto!E124+Septiembre!E124+'Octubre '!E124+Noviembre!E124+'Diciembre '!E124)</f>
        <v>0</v>
      </c>
      <c r="F124" s="189">
        <f>SUM(Enero!F124+Febrero!F124+'Marzo '!F124+'Abril '!F124+'Mayo '!F124+Junio!F124+Julio!F124+Agosto!F124+Septiembre!F124+'Octubre '!F124+Noviembre!F124+'Diciembre '!F124)</f>
        <v>2127</v>
      </c>
      <c r="G124" s="190">
        <f>SUM(Enero!G124+Febrero!G124+'Marzo '!G124+'Abril '!G124+'Mayo '!G124+Junio!G124+Julio!G124+Agosto!G124+Septiembre!G124+'Octubre '!G124+Noviembre!G124+'Diciembre '!G124)</f>
        <v>0</v>
      </c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177" t="s">
        <v>83</v>
      </c>
      <c r="C125" s="188">
        <f t="shared" ref="C125:C130" si="11">SUM(D125:G125)</f>
        <v>835</v>
      </c>
      <c r="D125" s="189">
        <f>SUM(Enero!D125+Febrero!D125+'Marzo '!D125+'Abril '!D125+'Mayo '!D125+Junio!D125+Julio!D125+Agosto!D125+Septiembre!D125+'Octubre '!D125+Noviembre!D125+'Diciembre '!D125)</f>
        <v>112</v>
      </c>
      <c r="E125" s="190">
        <f>SUM(Enero!E125+Febrero!E125+'Marzo '!E125+'Abril '!E125+'Mayo '!E125+Junio!E125+Julio!E125+Agosto!E125+Septiembre!E125+'Octubre '!E125+Noviembre!E125+'Diciembre '!E125)</f>
        <v>0</v>
      </c>
      <c r="F125" s="189">
        <f>SUM(Enero!F125+Febrero!F125+'Marzo '!F125+'Abril '!F125+'Mayo '!F125+Junio!F125+Julio!F125+Agosto!F125+Septiembre!F125+'Octubre '!F125+Noviembre!F125+'Diciembre '!F125)</f>
        <v>723</v>
      </c>
      <c r="G125" s="190">
        <f>SUM(Enero!G125+Febrero!G125+'Marzo '!G125+'Abril '!G125+'Mayo '!G125+Junio!G125+Julio!G125+Agosto!G125+Septiembre!G125+'Octubre '!G125+Noviembre!G125+'Diciembre '!G125)</f>
        <v>0</v>
      </c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112</v>
      </c>
      <c r="D126" s="192">
        <f>SUM(Enero!D126+Febrero!D126+'Marzo '!D126+'Abril '!D126+'Mayo '!D126+Junio!D126+Julio!D126+Agosto!D126+Septiembre!D126+'Octubre '!D126+Noviembre!D126+'Diciembre '!D126)</f>
        <v>0</v>
      </c>
      <c r="E126" s="193">
        <f>SUM(Enero!E126+Febrero!E126+'Marzo '!E126+'Abril '!E126+'Mayo '!E126+Junio!E126+Julio!E126+Agosto!E126+Septiembre!E126+'Octubre '!E126+Noviembre!E126+'Diciembre '!E126)</f>
        <v>0</v>
      </c>
      <c r="F126" s="192">
        <f>SUM(Enero!F126+Febrero!F126+'Marzo '!F126+'Abril '!F126+'Mayo '!F126+Junio!F126+Julio!F126+Agosto!F126+Septiembre!F126+'Octubre '!F126+Noviembre!F126+'Diciembre '!F126)</f>
        <v>112</v>
      </c>
      <c r="G126" s="193">
        <f>SUM(Enero!G126+Febrero!G126+'Marzo '!G126+'Abril '!G126+'Mayo '!G126+Junio!G126+Julio!G126+Agosto!G126+Septiembre!G126+'Octubre '!G126+Noviembre!G126+'Diciembre '!G126)</f>
        <v>0</v>
      </c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62</v>
      </c>
      <c r="D127" s="195">
        <f>SUM(Enero!D127+Febrero!D127+'Marzo '!D127+'Abril '!D127+'Mayo '!D127+Junio!D127+Julio!D127+Agosto!D127+Septiembre!D127+'Octubre '!D127+Noviembre!D127+'Diciembre '!D127)</f>
        <v>0</v>
      </c>
      <c r="E127" s="196">
        <f>SUM(Enero!E127+Febrero!E127+'Marzo '!E127+'Abril '!E127+'Mayo '!E127+Junio!E127+Julio!E127+Agosto!E127+Septiembre!E127+'Octubre '!E127+Noviembre!E127+'Diciembre '!E127)</f>
        <v>0</v>
      </c>
      <c r="F127" s="195">
        <f>SUM(Enero!F127+Febrero!F127+'Marzo '!F127+'Abril '!F127+'Mayo '!F127+Junio!F127+Julio!F127+Agosto!F127+Septiembre!F127+'Octubre '!F127+Noviembre!F127+'Diciembre '!F127)</f>
        <v>62</v>
      </c>
      <c r="G127" s="196">
        <f>SUM(Enero!G127+Febrero!G127+'Marzo '!G127+'Abril '!G127+'Mayo '!G127+Junio!G127+Julio!G127+Agosto!G127+Septiembre!G127+'Octubre '!G127+Noviembre!G127+'Diciembre '!G127)</f>
        <v>0</v>
      </c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995</v>
      </c>
      <c r="D128" s="23">
        <f>SUM(Enero!D128+Febrero!D128+'Marzo '!D128+'Abril '!D128+'Mayo '!D128+Junio!D128+Julio!D128+Agosto!D128+Septiembre!D128+'Octubre '!D128+Noviembre!D128+'Diciembre '!D128)</f>
        <v>145</v>
      </c>
      <c r="E128" s="25">
        <f>SUM(Enero!E128+Febrero!E128+'Marzo '!E128+'Abril '!E128+'Mayo '!E128+Junio!E128+Julio!E128+Agosto!E128+Septiembre!E128+'Octubre '!E128+Noviembre!E128+'Diciembre '!E128)</f>
        <v>0</v>
      </c>
      <c r="F128" s="23">
        <f>SUM(Enero!F128+Febrero!F128+'Marzo '!F128+'Abril '!F128+'Mayo '!F128+Junio!F128+Julio!F128+Agosto!F128+Septiembre!F128+'Octubre '!F128+Noviembre!F128+'Diciembre '!F128)</f>
        <v>850</v>
      </c>
      <c r="G128" s="25">
        <f>SUM(Enero!G128+Febrero!G128+'Marzo '!G128+'Abril '!G128+'Mayo '!G128+Junio!G128+Julio!G128+Agosto!G128+Septiembre!G128+'Octubre '!G128+Noviembre!G128+'Diciembre '!G128)</f>
        <v>0</v>
      </c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19</v>
      </c>
      <c r="D129" s="199">
        <f>SUM(Enero!D129+Febrero!D129+'Marzo '!D129+'Abril '!D129+'Mayo '!D129+Junio!D129+Julio!D129+Agosto!D129+Septiembre!D129+'Octubre '!D129+Noviembre!D129+'Diciembre '!D129)</f>
        <v>6</v>
      </c>
      <c r="E129" s="65">
        <f>SUM(Enero!E129+Febrero!E129+'Marzo '!E129+'Abril '!E129+'Mayo '!E129+Junio!E129+Julio!E129+Agosto!E129+Septiembre!E129+'Octubre '!E129+Noviembre!E129+'Diciembre '!E129)</f>
        <v>0</v>
      </c>
      <c r="F129" s="199">
        <f>SUM(Enero!F129+Febrero!F129+'Marzo '!F129+'Abril '!F129+'Mayo '!F129+Junio!F129+Julio!F129+Agosto!F129+Septiembre!F129+'Octubre '!F129+Noviembre!F129+'Diciembre '!F129)</f>
        <v>13</v>
      </c>
      <c r="G129" s="65">
        <f>SUM(Enero!G129+Febrero!G129+'Marzo '!G129+'Abril '!G129+'Mayo '!G129+Junio!G129+Julio!G129+Agosto!G129+Septiembre!G129+'Octubre '!G129+Noviembre!G129+'Diciembre '!G129)</f>
        <v>0</v>
      </c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4312</v>
      </c>
      <c r="D130" s="201">
        <f>SUM(D124:D129)</f>
        <v>425</v>
      </c>
      <c r="E130" s="202">
        <f>SUM(E124:E129)</f>
        <v>0</v>
      </c>
      <c r="F130" s="201">
        <f>SUM(F124:F129)</f>
        <v>3887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04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f>SUM(Enero!C133+Febrero!C133+'Marzo '!C133+'Abril '!C133+'Mayo '!C133+Junio!C133+Julio!C133+Agosto!C133+Septiembre!C133+'Octubre '!C133+Noviembre!C133+'Diciembre '!C133)</f>
        <v>1907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f>SUM(Enero!C134+Febrero!C134+'Marzo '!C134+'Abril '!C134+'Mayo '!C134+Junio!C134+Julio!C134+Agosto!C134+Septiembre!C134+'Octubre '!C134+Noviembre!C134+'Diciembre '!C134)</f>
        <v>1904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>
        <f>SUM(Enero!C138+Febrero!C138+'Marzo '!C138+'Abril '!C138+'Mayo '!C138+Junio!C138+Julio!C138+Agosto!C138+Septiembre!C138+'Octubre '!C138+Noviembre!C138+'Diciembre '!C138)</f>
        <v>0</v>
      </c>
      <c r="D138" s="212">
        <f>SUM(Enero!D138+Febrero!D138+'Marzo '!D138+'Abril '!D138+'Mayo '!D138+Junio!D138+Julio!D138+Agosto!D138+Septiembre!D138+'Octubre '!D138+Noviembre!D138+'Diciembre '!D138)</f>
        <v>0</v>
      </c>
      <c r="E138" s="212">
        <f>SUM(Enero!E138+Febrero!E138+'Marzo '!E138+'Abril '!E138+'Mayo '!E138+Junio!E138+Julio!E138+Agosto!E138+Septiembre!E138+'Octubre '!E138+Noviembre!E138+'Diciembre '!E138)</f>
        <v>0</v>
      </c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>
        <f>SUM(Enero!C139+Febrero!C139+'Marzo '!C139+'Abril '!C139+'Mayo '!C139+Junio!C139+Julio!C139+Agosto!C139+Septiembre!C139+'Octubre '!C139+Noviembre!C139+'Diciembre '!C139)</f>
        <v>0</v>
      </c>
      <c r="D139" s="212">
        <f>SUM(Enero!D139+Febrero!D139+'Marzo '!D139+'Abril '!D139+'Mayo '!D139+Junio!D139+Julio!D139+Agosto!D139+Septiembre!D139+'Octubre '!D139+Noviembre!D139+'Diciembre '!D139)</f>
        <v>0</v>
      </c>
      <c r="E139" s="212">
        <f>SUM(Enero!E139+Febrero!E139+'Marzo '!E139+'Abril '!E139+'Mayo '!E139+Junio!E139+Julio!E139+Agosto!E139+Septiembre!E139+'Octubre '!E139+Noviembre!E139+'Diciembre '!E139)</f>
        <v>0</v>
      </c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2</v>
      </c>
      <c r="C140" s="212">
        <f>SUM(Enero!C140+Febrero!C140+'Marzo '!C140+'Abril '!C140+'Mayo '!C140+Junio!C140+Julio!C140+Agosto!C140+Septiembre!C140+'Octubre '!C140+Noviembre!C140+'Diciembre '!C140)</f>
        <v>2</v>
      </c>
      <c r="D140" s="212">
        <f>SUM(Enero!D140+Febrero!D140+'Marzo '!D140+'Abril '!D140+'Mayo '!D140+Junio!D140+Julio!D140+Agosto!D140+Septiembre!D140+'Octubre '!D140+Noviembre!D140+'Diciembre '!D140)</f>
        <v>0</v>
      </c>
      <c r="E140" s="212">
        <f>SUM(Enero!E140+Febrero!E140+'Marzo '!E140+'Abril '!E140+'Mayo '!E140+Junio!E140+Julio!E140+Agosto!E140+Septiembre!E140+'Octubre '!E140+Noviembre!E140+'Diciembre '!E140)</f>
        <v>0</v>
      </c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>
        <f>SUM(Enero!C141+Febrero!C141+'Marzo '!C141+'Abril '!C141+'Mayo '!C141+Junio!C141+Julio!C141+Agosto!C141+Septiembre!C141+'Octubre '!C141+Noviembre!C141+'Diciembre '!C141)</f>
        <v>0</v>
      </c>
      <c r="D141" s="212">
        <f>SUM(Enero!D141+Febrero!D141+'Marzo '!D141+'Abril '!D141+'Mayo '!D141+Junio!D141+Julio!D141+Agosto!D141+Septiembre!D141+'Octubre '!D141+Noviembre!D141+'Diciembre '!D141)</f>
        <v>0</v>
      </c>
      <c r="E141" s="212">
        <f>SUM(Enero!E141+Febrero!E141+'Marzo '!E141+'Abril '!E141+'Mayo '!E141+Junio!E141+Julio!E141+Agosto!E141+Septiembre!E141+'Octubre '!E141+Noviembre!E141+'Diciembre '!E141)</f>
        <v>0</v>
      </c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>
        <f>SUM(Enero!C142+Febrero!C142+'Marzo '!C142+'Abril '!C142+'Mayo '!C142+Junio!C142+Julio!C142+Agosto!C142+Septiembre!C142+'Octubre '!C142+Noviembre!C142+'Diciembre '!C142)</f>
        <v>0</v>
      </c>
      <c r="D142" s="212">
        <f>SUM(Enero!D142+Febrero!D142+'Marzo '!D142+'Abril '!D142+'Mayo '!D142+Junio!D142+Julio!D142+Agosto!D142+Septiembre!D142+'Octubre '!D142+Noviembre!D142+'Diciembre '!D142)</f>
        <v>0</v>
      </c>
      <c r="E142" s="212">
        <f>SUM(Enero!E142+Febrero!E142+'Marzo '!E142+'Abril '!E142+'Mayo '!E142+Junio!E142+Julio!E142+Agosto!E142+Septiembre!E142+'Octubre '!E142+Noviembre!E142+'Diciembre '!E142)</f>
        <v>0</v>
      </c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>
        <f>SUM(Enero!C143+Febrero!C143+'Marzo '!C143+'Abril '!C143+'Mayo '!C143+Junio!C143+Julio!C143+Agosto!C143+Septiembre!C143+'Octubre '!C143+Noviembre!C143+'Diciembre '!C143)</f>
        <v>0</v>
      </c>
      <c r="D143" s="212">
        <f>SUM(Enero!D143+Febrero!D143+'Marzo '!D143+'Abril '!D143+'Mayo '!D143+Junio!D143+Julio!D143+Agosto!D143+Septiembre!D143+'Octubre '!D143+Noviembre!D143+'Diciembre '!D143)</f>
        <v>0</v>
      </c>
      <c r="E143" s="212">
        <f>SUM(Enero!E143+Febrero!E143+'Marzo '!E143+'Abril '!E143+'Mayo '!E143+Junio!E143+Julio!E143+Agosto!E143+Septiembre!E143+'Octubre '!E143+Noviembre!E143+'Diciembre '!E143)</f>
        <v>0</v>
      </c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>
        <f>SUM(Enero!C144+Febrero!C144+'Marzo '!C144+'Abril '!C144+'Mayo '!C144+Junio!C144+Julio!C144+Agosto!C144+Septiembre!C144+'Octubre '!C144+Noviembre!C144+'Diciembre '!C144)</f>
        <v>0</v>
      </c>
      <c r="D144" s="212">
        <f>SUM(Enero!D144+Febrero!D144+'Marzo '!D144+'Abril '!D144+'Mayo '!D144+Junio!D144+Julio!D144+Agosto!D144+Septiembre!D144+'Octubre '!D144+Noviembre!D144+'Diciembre '!D144)</f>
        <v>0</v>
      </c>
      <c r="E144" s="212">
        <f>SUM(Enero!E144+Febrero!E144+'Marzo '!E144+'Abril '!E144+'Mayo '!E144+Junio!E144+Julio!E144+Agosto!E144+Septiembre!E144+'Octubre '!E144+Noviembre!E144+'Diciembre '!E144)</f>
        <v>0</v>
      </c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>
        <f>SUM(Enero!C145+Febrero!C145+'Marzo '!C145+'Abril '!C145+'Mayo '!C145+Junio!C145+Julio!C145+Agosto!C145+Septiembre!C145+'Octubre '!C145+Noviembre!C145+'Diciembre '!C145)</f>
        <v>0</v>
      </c>
      <c r="D145" s="212">
        <f>SUM(Enero!D145+Febrero!D145+'Marzo '!D145+'Abril '!D145+'Mayo '!D145+Junio!D145+Julio!D145+Agosto!D145+Septiembre!D145+'Octubre '!D145+Noviembre!D145+'Diciembre '!D145)</f>
        <v>0</v>
      </c>
      <c r="E145" s="212">
        <f>SUM(Enero!E145+Febrero!E145+'Marzo '!E145+'Abril '!E145+'Mayo '!E145+Junio!E145+Julio!E145+Agosto!E145+Septiembre!E145+'Octubre '!E145+Noviembre!E145+'Diciembre '!E145)</f>
        <v>0</v>
      </c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>
        <f>SUM(Enero!C146+Febrero!C146+'Marzo '!C146+'Abril '!C146+'Mayo '!C146+Junio!C146+Julio!C146+Agosto!C146+Septiembre!C146+'Octubre '!C146+Noviembre!C146+'Diciembre '!C146)</f>
        <v>0</v>
      </c>
      <c r="D146" s="212">
        <f>SUM(Enero!D146+Febrero!D146+'Marzo '!D146+'Abril '!D146+'Mayo '!D146+Junio!D146+Julio!D146+Agosto!D146+Septiembre!D146+'Octubre '!D146+Noviembre!D146+'Diciembre '!D146)</f>
        <v>0</v>
      </c>
      <c r="E146" s="212">
        <f>SUM(Enero!E146+Febrero!E146+'Marzo '!E146+'Abril '!E146+'Mayo '!E146+Junio!E146+Julio!E146+Agosto!E146+Septiembre!E146+'Octubre '!E146+Noviembre!E146+'Diciembre '!E146)</f>
        <v>0</v>
      </c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3</v>
      </c>
      <c r="C147" s="216">
        <f>SUM(Enero!C147+Febrero!C147+'Marzo '!C147+'Abril '!C147+'Mayo '!C147+Junio!C147+Julio!C147+Agosto!C147+Septiembre!C147+'Octubre '!C147+Noviembre!C147+'Diciembre '!C147)</f>
        <v>2</v>
      </c>
      <c r="D147" s="216">
        <f>SUM(Enero!D147+Febrero!D147+'Marzo '!D147+'Abril '!D147+'Mayo '!D147+Junio!D147+Julio!D147+Agosto!D147+Septiembre!D147+'Octubre '!D147+Noviembre!D147+'Diciembre '!D147)</f>
        <v>1</v>
      </c>
      <c r="E147" s="216">
        <f>SUM(Enero!E147+Febrero!E147+'Marzo '!E147+'Abril '!E147+'Mayo '!E147+Junio!E147+Julio!E147+Agosto!E147+Septiembre!E147+'Octubre '!E147+Noviembre!E147+'Diciembre '!E147)</f>
        <v>0</v>
      </c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32845</v>
      </c>
    </row>
    <row r="238" hidden="1" x14ac:dyDescent="0.15"/>
    <row r="242" spans="1:1" x14ac:dyDescent="0.15">
      <c r="A242" s="222">
        <f>SUM(A7:J148)</f>
        <v>36666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14" sqref="A14:C14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63" s="4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63" s="4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2"/>
    </row>
    <row r="4" spans="1:63" s="4" customFormat="1" ht="12.75" customHeight="1" x14ac:dyDescent="0.1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63" s="4" customFormat="1" ht="33" customHeight="1" x14ac:dyDescent="0.35">
      <c r="A5" s="7" t="str">
        <f>CONCATENATE("AÑO: ",[2]NOMBRE!B7)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239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9"/>
      <c r="K6" s="24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4</v>
      </c>
      <c r="E11" s="23">
        <v>3</v>
      </c>
      <c r="F11" s="24"/>
      <c r="G11" s="25"/>
      <c r="H11" s="23"/>
      <c r="I11" s="24"/>
      <c r="J11" s="25">
        <v>1</v>
      </c>
      <c r="K11" s="241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54" t="s">
        <v>15</v>
      </c>
      <c r="C12" s="29" t="s">
        <v>14</v>
      </c>
      <c r="D12" s="30">
        <f>SUM(E12:J12)</f>
        <v>4</v>
      </c>
      <c r="E12" s="31">
        <v>1</v>
      </c>
      <c r="F12" s="32">
        <v>1</v>
      </c>
      <c r="G12" s="33">
        <v>1</v>
      </c>
      <c r="H12" s="31">
        <v>1</v>
      </c>
      <c r="I12" s="32"/>
      <c r="J12" s="33"/>
      <c r="K12" s="241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185</v>
      </c>
      <c r="E13" s="36">
        <v>52</v>
      </c>
      <c r="F13" s="37">
        <v>24</v>
      </c>
      <c r="G13" s="38">
        <v>37</v>
      </c>
      <c r="H13" s="36">
        <v>44</v>
      </c>
      <c r="I13" s="37">
        <v>13</v>
      </c>
      <c r="J13" s="38">
        <v>15</v>
      </c>
      <c r="K13" s="241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193</v>
      </c>
      <c r="E14" s="40">
        <f t="shared" ref="E14:J14" si="0">SUM(E11:E13)</f>
        <v>56</v>
      </c>
      <c r="F14" s="41">
        <f t="shared" si="0"/>
        <v>25</v>
      </c>
      <c r="G14" s="42">
        <f t="shared" si="0"/>
        <v>38</v>
      </c>
      <c r="H14" s="40">
        <f t="shared" si="0"/>
        <v>45</v>
      </c>
      <c r="I14" s="41">
        <f t="shared" si="0"/>
        <v>13</v>
      </c>
      <c r="J14" s="42">
        <f t="shared" si="0"/>
        <v>16</v>
      </c>
      <c r="K14" s="241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118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00" t="s">
        <v>9</v>
      </c>
      <c r="F17" s="51" t="s">
        <v>10</v>
      </c>
      <c r="G17" s="52" t="s">
        <v>11</v>
      </c>
      <c r="H17" s="200" t="s">
        <v>19</v>
      </c>
      <c r="I17" s="52" t="s">
        <v>20</v>
      </c>
      <c r="J17" s="4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2</v>
      </c>
      <c r="E18" s="31">
        <v>2</v>
      </c>
      <c r="F18" s="32"/>
      <c r="G18" s="33"/>
      <c r="H18" s="56">
        <v>2</v>
      </c>
      <c r="I18" s="33"/>
      <c r="J18" s="242" t="str">
        <f>$BA18&amp;" "&amp;$BB18</f>
        <v xml:space="preserve"> </v>
      </c>
      <c r="K18" s="27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242" t="str">
        <f t="shared" ref="J19:J24" si="4">$BA19&amp;" "&amp;$BB19</f>
        <v xml:space="preserve"> </v>
      </c>
      <c r="K19" s="27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242" t="str">
        <f t="shared" si="4"/>
        <v xml:space="preserve"> </v>
      </c>
      <c r="K20" s="27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242" t="str">
        <f t="shared" si="4"/>
        <v xml:space="preserve"> </v>
      </c>
      <c r="K21" s="27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33</v>
      </c>
      <c r="E22" s="76">
        <v>22</v>
      </c>
      <c r="F22" s="77">
        <v>5</v>
      </c>
      <c r="G22" s="78">
        <v>6</v>
      </c>
      <c r="H22" s="76">
        <v>27</v>
      </c>
      <c r="I22" s="78">
        <v>6</v>
      </c>
      <c r="J22" s="242" t="str">
        <f t="shared" si="4"/>
        <v xml:space="preserve"> </v>
      </c>
      <c r="K22" s="27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1</v>
      </c>
      <c r="E23" s="79"/>
      <c r="F23" s="80"/>
      <c r="G23" s="67">
        <v>1</v>
      </c>
      <c r="H23" s="79"/>
      <c r="I23" s="67">
        <v>1</v>
      </c>
      <c r="J23" s="242" t="str">
        <f t="shared" si="4"/>
        <v xml:space="preserve"> </v>
      </c>
      <c r="K23" s="27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36</v>
      </c>
      <c r="E24" s="40">
        <f>SUM(E18:E23)</f>
        <v>24</v>
      </c>
      <c r="F24" s="41">
        <f>SUM(F18:F23)</f>
        <v>5</v>
      </c>
      <c r="G24" s="42">
        <f>SUM(G18:G23)</f>
        <v>7</v>
      </c>
      <c r="H24" s="40">
        <f>SUM(H18:H23)</f>
        <v>29</v>
      </c>
      <c r="I24" s="42">
        <f>SUM(I18:I23)</f>
        <v>7</v>
      </c>
      <c r="J24" s="242" t="str">
        <f t="shared" si="4"/>
        <v xml:space="preserve"> </v>
      </c>
      <c r="K24" s="27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11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81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118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243"/>
      <c r="H27" s="91"/>
      <c r="I27" s="91"/>
      <c r="J27" s="92"/>
      <c r="K27" s="244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243"/>
      <c r="H28" s="91"/>
      <c r="I28" s="91"/>
      <c r="J28" s="92"/>
      <c r="K28" s="244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243"/>
      <c r="H29" s="91"/>
      <c r="I29" s="91"/>
      <c r="J29" s="92"/>
      <c r="K29" s="244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243"/>
      <c r="H30" s="91"/>
      <c r="I30" s="100"/>
      <c r="J30" s="91"/>
      <c r="K30" s="244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243"/>
      <c r="H31" s="91"/>
      <c r="I31" s="100"/>
      <c r="J31" s="91"/>
      <c r="K31" s="244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243"/>
      <c r="H32" s="91"/>
      <c r="I32" s="100"/>
      <c r="J32" s="91"/>
      <c r="K32" s="244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243"/>
      <c r="H33" s="91"/>
      <c r="I33" s="100"/>
      <c r="J33" s="91"/>
      <c r="K33" s="244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243"/>
      <c r="H34" s="91"/>
      <c r="I34" s="100"/>
      <c r="J34" s="91"/>
      <c r="K34" s="244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243"/>
      <c r="H35" s="91"/>
      <c r="I35" s="100"/>
      <c r="J35" s="91"/>
      <c r="K35" s="244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0</v>
      </c>
      <c r="E36" s="104"/>
      <c r="F36" s="105"/>
      <c r="G36" s="243"/>
      <c r="H36" s="91"/>
      <c r="I36" s="100"/>
      <c r="J36" s="91"/>
      <c r="K36" s="244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54" t="s">
        <v>40</v>
      </c>
      <c r="D37" s="101">
        <f t="shared" si="5"/>
        <v>0</v>
      </c>
      <c r="E37" s="106"/>
      <c r="F37" s="103"/>
      <c r="G37" s="243"/>
      <c r="H37" s="91"/>
      <c r="I37" s="100"/>
      <c r="J37" s="91"/>
      <c r="K37" s="244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243"/>
      <c r="H38" s="91"/>
      <c r="I38" s="100"/>
      <c r="J38" s="91"/>
      <c r="K38" s="244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243"/>
      <c r="H39" s="91"/>
      <c r="I39" s="100"/>
      <c r="J39" s="91"/>
      <c r="K39" s="244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118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11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118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188</v>
      </c>
      <c r="C43" s="112"/>
      <c r="D43" s="109"/>
      <c r="E43" s="109"/>
      <c r="F43" s="109"/>
      <c r="G43" s="110"/>
      <c r="H43" s="110"/>
      <c r="I43" s="48"/>
      <c r="J43" s="48"/>
      <c r="K43" s="11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5</v>
      </c>
      <c r="C44" s="112"/>
      <c r="D44" s="109"/>
      <c r="E44" s="109"/>
      <c r="F44" s="109"/>
      <c r="G44" s="110"/>
      <c r="H44" s="110"/>
      <c r="I44" s="48"/>
      <c r="J44" s="48"/>
      <c r="K44" s="118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114" t="s">
        <v>5</v>
      </c>
      <c r="B45" s="115">
        <f>+SUM(B43:B44)</f>
        <v>193</v>
      </c>
      <c r="C45" s="116"/>
      <c r="D45" s="109"/>
      <c r="E45" s="109"/>
      <c r="F45" s="109"/>
      <c r="G45" s="110"/>
      <c r="H45" s="110"/>
      <c r="I45" s="48"/>
      <c r="J45" s="48"/>
      <c r="K45" s="118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118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130" t="s">
        <v>55</v>
      </c>
      <c r="C54" s="121"/>
      <c r="D54" s="48"/>
      <c r="E54" s="48"/>
      <c r="F54" s="48"/>
      <c r="G54" s="48"/>
      <c r="H54" s="48"/>
      <c r="I54" s="11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118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118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127" t="s">
        <v>65</v>
      </c>
      <c r="F61" s="127" t="s">
        <v>66</v>
      </c>
      <c r="G61" s="127" t="s">
        <v>67</v>
      </c>
      <c r="H61" s="334"/>
      <c r="I61" s="4"/>
      <c r="J61" s="48"/>
      <c r="K61" s="11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>
        <v>85</v>
      </c>
      <c r="F62" s="128"/>
      <c r="G62" s="128"/>
      <c r="H62" s="129"/>
      <c r="I62" s="4"/>
      <c r="J62" s="48"/>
      <c r="K62" s="11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>
        <v>8</v>
      </c>
      <c r="D63" s="131">
        <v>5</v>
      </c>
      <c r="E63" s="131"/>
      <c r="F63" s="131"/>
      <c r="G63" s="131"/>
      <c r="H63" s="132"/>
      <c r="I63" s="4"/>
      <c r="J63" s="48"/>
      <c r="K63" s="118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>
        <v>2</v>
      </c>
      <c r="E64" s="133"/>
      <c r="F64" s="133"/>
      <c r="G64" s="133"/>
      <c r="H64" s="134"/>
      <c r="I64" s="4"/>
      <c r="J64" s="48"/>
      <c r="K64" s="11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8</v>
      </c>
      <c r="D65" s="135">
        <f t="shared" si="6"/>
        <v>7</v>
      </c>
      <c r="E65" s="135">
        <f t="shared" si="6"/>
        <v>85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118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118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4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139" t="s">
        <v>65</v>
      </c>
      <c r="F69" s="139" t="s">
        <v>66</v>
      </c>
      <c r="G69" s="139" t="s">
        <v>67</v>
      </c>
      <c r="H69" s="340"/>
      <c r="I69" s="4"/>
      <c r="J69" s="4"/>
      <c r="K69" s="4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/>
      <c r="D70" s="128"/>
      <c r="E70" s="128"/>
      <c r="F70" s="128"/>
      <c r="G70" s="128"/>
      <c r="H70" s="129"/>
      <c r="I70" s="4"/>
      <c r="J70" s="4"/>
      <c r="K70" s="4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4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4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/>
      <c r="E73" s="121"/>
      <c r="F73" s="121"/>
      <c r="G73" s="121"/>
      <c r="H73" s="140"/>
      <c r="I73" s="4"/>
      <c r="J73" s="4"/>
      <c r="K73" s="4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/>
      <c r="E74" s="133"/>
      <c r="F74" s="133"/>
      <c r="G74" s="133"/>
      <c r="H74" s="134"/>
      <c r="I74" s="4"/>
      <c r="J74" s="4"/>
      <c r="K74" s="4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0</v>
      </c>
      <c r="D75" s="135">
        <f t="shared" si="7"/>
        <v>0</v>
      </c>
      <c r="E75" s="135">
        <f t="shared" si="7"/>
        <v>0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4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2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2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2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2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145" t="s">
        <v>83</v>
      </c>
      <c r="C80" s="128"/>
      <c r="D80" s="146"/>
      <c r="E80" s="146"/>
      <c r="F80" s="146"/>
      <c r="G80" s="146"/>
      <c r="H80" s="146"/>
      <c r="I80" s="2"/>
      <c r="J80" s="2"/>
      <c r="K80" s="2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147" t="s">
        <v>66</v>
      </c>
      <c r="C81" s="131"/>
      <c r="D81" s="131"/>
      <c r="E81" s="131"/>
      <c r="F81" s="131"/>
      <c r="G81" s="131"/>
      <c r="H81" s="131"/>
      <c r="I81" s="2"/>
      <c r="J81" s="2"/>
      <c r="K81" s="2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2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2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2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2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2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2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2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118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181" t="s">
        <v>83</v>
      </c>
      <c r="C90" s="146"/>
      <c r="D90" s="4"/>
      <c r="E90" s="154"/>
      <c r="F90" s="154"/>
      <c r="G90" s="154"/>
      <c r="H90" s="154"/>
      <c r="I90" s="154"/>
      <c r="J90" s="48"/>
      <c r="K90" s="118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118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118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118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118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11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170"/>
      <c r="D97" s="169"/>
      <c r="E97" s="163"/>
      <c r="F97" s="163"/>
      <c r="G97" s="163"/>
      <c r="H97" s="163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147" t="s">
        <v>88</v>
      </c>
      <c r="B98" s="164">
        <v>19</v>
      </c>
      <c r="C98" s="170"/>
      <c r="D98" s="169"/>
      <c r="E98" s="163"/>
      <c r="F98" s="163"/>
      <c r="G98" s="163"/>
      <c r="H98" s="163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147" t="s">
        <v>89</v>
      </c>
      <c r="B99" s="165">
        <v>12</v>
      </c>
      <c r="C99" s="170"/>
      <c r="D99" s="169"/>
      <c r="E99" s="163"/>
      <c r="F99" s="163"/>
      <c r="G99" s="163"/>
      <c r="H99" s="163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147" t="s">
        <v>90</v>
      </c>
      <c r="B100" s="165">
        <v>2</v>
      </c>
      <c r="C100" s="170"/>
      <c r="D100" s="169"/>
      <c r="E100" s="163"/>
      <c r="F100" s="163"/>
      <c r="G100" s="163"/>
      <c r="H100" s="163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147" t="s">
        <v>91</v>
      </c>
      <c r="B101" s="165">
        <v>2</v>
      </c>
      <c r="C101" s="166"/>
      <c r="D101" s="169"/>
      <c r="E101" s="163"/>
      <c r="F101" s="163"/>
      <c r="G101" s="163"/>
      <c r="H101" s="163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169"/>
      <c r="E102" s="163"/>
      <c r="F102" s="163"/>
      <c r="G102" s="163"/>
      <c r="H102" s="163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169"/>
      <c r="E103" s="163"/>
      <c r="F103" s="163"/>
      <c r="G103" s="163"/>
      <c r="H103" s="166"/>
      <c r="I103" s="169"/>
      <c r="J103" s="170"/>
      <c r="K103" s="118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75"/>
      <c r="C104" s="375"/>
      <c r="D104" s="375"/>
      <c r="E104" s="163"/>
      <c r="F104" s="163"/>
      <c r="G104" s="163"/>
      <c r="H104" s="168"/>
      <c r="I104" s="169"/>
      <c r="J104" s="170"/>
      <c r="K104" s="118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170"/>
      <c r="D105" s="169"/>
      <c r="E105" s="163"/>
      <c r="F105" s="163"/>
      <c r="G105" s="163"/>
      <c r="H105" s="27"/>
      <c r="I105" s="169"/>
      <c r="J105" s="170"/>
      <c r="K105" s="118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147" t="s">
        <v>88</v>
      </c>
      <c r="B106" s="164"/>
      <c r="C106" s="170"/>
      <c r="D106" s="169"/>
      <c r="E106" s="170"/>
      <c r="F106" s="118"/>
      <c r="G106" s="27"/>
      <c r="H106" s="27"/>
      <c r="I106" s="169"/>
      <c r="J106" s="170"/>
      <c r="K106" s="118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147" t="s">
        <v>89</v>
      </c>
      <c r="B107" s="165"/>
      <c r="C107" s="170"/>
      <c r="D107" s="169"/>
      <c r="E107" s="170"/>
      <c r="F107" s="118"/>
      <c r="G107" s="27"/>
      <c r="H107" s="27"/>
      <c r="I107" s="169"/>
      <c r="J107" s="170"/>
      <c r="K107" s="118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147" t="s">
        <v>90</v>
      </c>
      <c r="B108" s="165"/>
      <c r="C108" s="170"/>
      <c r="D108" s="169"/>
      <c r="E108" s="170"/>
      <c r="F108" s="118"/>
      <c r="G108" s="27"/>
      <c r="H108" s="27"/>
      <c r="I108" s="169"/>
      <c r="J108" s="170"/>
      <c r="K108" s="118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147" t="s">
        <v>91</v>
      </c>
      <c r="B109" s="165"/>
      <c r="C109" s="166"/>
      <c r="D109" s="354"/>
      <c r="E109" s="355"/>
      <c r="F109" s="118"/>
      <c r="G109" s="27"/>
      <c r="H109" s="27"/>
      <c r="I109" s="169"/>
      <c r="J109" s="170"/>
      <c r="K109" s="118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169"/>
      <c r="J110" s="170"/>
      <c r="K110" s="118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118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118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245">
        <f t="shared" ref="G113:G118" si="9">+BA113</f>
        <v>0</v>
      </c>
      <c r="H113" s="154"/>
      <c r="I113" s="154"/>
      <c r="J113" s="48"/>
      <c r="K113" s="118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177" t="s">
        <v>83</v>
      </c>
      <c r="C114" s="178">
        <f t="shared" si="8"/>
        <v>0</v>
      </c>
      <c r="D114" s="128"/>
      <c r="E114" s="128"/>
      <c r="F114" s="128"/>
      <c r="G114" s="245">
        <f t="shared" si="9"/>
        <v>0</v>
      </c>
      <c r="H114" s="154"/>
      <c r="I114" s="154"/>
      <c r="J114" s="48"/>
      <c r="K114" s="118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245">
        <f t="shared" si="9"/>
        <v>0</v>
      </c>
      <c r="H115" s="154"/>
      <c r="I115" s="154"/>
      <c r="J115" s="48"/>
      <c r="K115" s="118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245">
        <f t="shared" si="9"/>
        <v>0</v>
      </c>
      <c r="H116" s="154"/>
      <c r="I116" s="154"/>
      <c r="J116" s="48"/>
      <c r="K116" s="118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245">
        <f t="shared" si="9"/>
        <v>0</v>
      </c>
      <c r="H117" s="154"/>
      <c r="I117" s="154"/>
      <c r="J117" s="48"/>
      <c r="K117" s="118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245">
        <f t="shared" si="9"/>
        <v>0</v>
      </c>
      <c r="H118" s="154"/>
      <c r="I118" s="154"/>
      <c r="J118" s="48"/>
      <c r="K118" s="118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118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118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118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118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118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180</v>
      </c>
      <c r="D124" s="189">
        <v>6</v>
      </c>
      <c r="E124" s="190"/>
      <c r="F124" s="189">
        <v>174</v>
      </c>
      <c r="G124" s="190"/>
      <c r="H124" s="245">
        <f t="shared" ref="H124:H129" si="10">+BA124</f>
        <v>0</v>
      </c>
      <c r="I124" s="154"/>
      <c r="J124" s="48"/>
      <c r="K124" s="118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177" t="s">
        <v>83</v>
      </c>
      <c r="C125" s="188">
        <f t="shared" ref="C125:C130" si="11">SUM(D125:G125)</f>
        <v>74</v>
      </c>
      <c r="D125" s="189"/>
      <c r="E125" s="190"/>
      <c r="F125" s="189">
        <v>74</v>
      </c>
      <c r="G125" s="190"/>
      <c r="H125" s="245">
        <f t="shared" si="10"/>
        <v>0</v>
      </c>
      <c r="I125" s="154"/>
      <c r="J125" s="48"/>
      <c r="K125" s="118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245">
        <f t="shared" si="10"/>
        <v>0</v>
      </c>
      <c r="I126" s="154"/>
      <c r="J126" s="48"/>
      <c r="K126" s="118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245">
        <f t="shared" si="10"/>
        <v>0</v>
      </c>
      <c r="I127" s="154"/>
      <c r="J127" s="48"/>
      <c r="K127" s="118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141</v>
      </c>
      <c r="D128" s="23"/>
      <c r="E128" s="25"/>
      <c r="F128" s="23">
        <v>141</v>
      </c>
      <c r="G128" s="25"/>
      <c r="H128" s="245">
        <f t="shared" si="10"/>
        <v>0</v>
      </c>
      <c r="I128" s="154"/>
      <c r="J128" s="48"/>
      <c r="K128" s="118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245">
        <f t="shared" si="10"/>
        <v>0</v>
      </c>
      <c r="I129" s="154"/>
      <c r="J129" s="48"/>
      <c r="K129" s="118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395</v>
      </c>
      <c r="D130" s="201">
        <f>SUM(D124:D129)</f>
        <v>6</v>
      </c>
      <c r="E130" s="202">
        <f>SUM(E124:E129)</f>
        <v>0</v>
      </c>
      <c r="F130" s="201">
        <f>SUM(F124:F129)</f>
        <v>389</v>
      </c>
      <c r="G130" s="202">
        <f>SUM(G124:G129)</f>
        <v>0</v>
      </c>
      <c r="H130" s="154"/>
      <c r="I130" s="154"/>
      <c r="J130" s="48"/>
      <c r="K130" s="118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118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04" t="s">
        <v>5</v>
      </c>
      <c r="D132" s="185"/>
      <c r="E132" s="185"/>
      <c r="F132" s="142"/>
      <c r="G132" s="154"/>
      <c r="H132" s="154"/>
      <c r="I132" s="154"/>
      <c r="J132" s="48"/>
      <c r="K132" s="118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184</v>
      </c>
      <c r="D133" s="185"/>
      <c r="E133" s="185"/>
      <c r="F133" s="142"/>
      <c r="G133" s="154"/>
      <c r="H133" s="154"/>
      <c r="I133" s="154"/>
      <c r="J133" s="48"/>
      <c r="K133" s="118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180</v>
      </c>
      <c r="D134" s="185"/>
      <c r="E134" s="185"/>
      <c r="F134" s="142"/>
      <c r="G134" s="154"/>
      <c r="H134" s="154"/>
      <c r="I134" s="154"/>
      <c r="J134" s="48"/>
      <c r="K134" s="118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118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118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118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3190</v>
      </c>
    </row>
    <row r="238" hidden="1" x14ac:dyDescent="0.15"/>
    <row r="242" spans="1:1" x14ac:dyDescent="0.15">
      <c r="A242" s="222">
        <f>SUM(A7:J148)</f>
        <v>3554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B8" sqref="B8:C10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38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8</v>
      </c>
      <c r="E11" s="23">
        <v>1</v>
      </c>
      <c r="F11" s="24"/>
      <c r="G11" s="25">
        <v>2</v>
      </c>
      <c r="H11" s="23">
        <v>3</v>
      </c>
      <c r="I11" s="24">
        <v>1</v>
      </c>
      <c r="J11" s="25">
        <v>1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30" t="s">
        <v>15</v>
      </c>
      <c r="C12" s="29" t="s">
        <v>14</v>
      </c>
      <c r="D12" s="30">
        <f>SUM(E12:J12)</f>
        <v>5</v>
      </c>
      <c r="E12" s="31"/>
      <c r="F12" s="32">
        <v>1</v>
      </c>
      <c r="G12" s="33">
        <v>2</v>
      </c>
      <c r="H12" s="31">
        <v>1</v>
      </c>
      <c r="I12" s="32">
        <v>1</v>
      </c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176</v>
      </c>
      <c r="E13" s="36">
        <v>58</v>
      </c>
      <c r="F13" s="37">
        <v>31</v>
      </c>
      <c r="G13" s="38">
        <v>31</v>
      </c>
      <c r="H13" s="36">
        <v>31</v>
      </c>
      <c r="I13" s="37">
        <v>12</v>
      </c>
      <c r="J13" s="38">
        <v>13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189</v>
      </c>
      <c r="E14" s="40">
        <f t="shared" ref="E14:J14" si="0">SUM(E11:E13)</f>
        <v>59</v>
      </c>
      <c r="F14" s="41">
        <f t="shared" si="0"/>
        <v>32</v>
      </c>
      <c r="G14" s="42">
        <f t="shared" si="0"/>
        <v>35</v>
      </c>
      <c r="H14" s="40">
        <f t="shared" si="0"/>
        <v>35</v>
      </c>
      <c r="I14" s="41">
        <f t="shared" si="0"/>
        <v>14</v>
      </c>
      <c r="J14" s="42">
        <f t="shared" si="0"/>
        <v>14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23" t="s">
        <v>9</v>
      </c>
      <c r="F17" s="51" t="s">
        <v>10</v>
      </c>
      <c r="G17" s="52" t="s">
        <v>11</v>
      </c>
      <c r="H17" s="223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37</v>
      </c>
      <c r="E22" s="76">
        <v>22</v>
      </c>
      <c r="F22" s="77">
        <v>3</v>
      </c>
      <c r="G22" s="78">
        <v>12</v>
      </c>
      <c r="H22" s="76">
        <v>19</v>
      </c>
      <c r="I22" s="78">
        <v>18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1</v>
      </c>
      <c r="E23" s="79"/>
      <c r="F23" s="80"/>
      <c r="G23" s="67">
        <v>1</v>
      </c>
      <c r="H23" s="79">
        <v>1</v>
      </c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38</v>
      </c>
      <c r="E24" s="40">
        <f>SUM(E18:E23)</f>
        <v>22</v>
      </c>
      <c r="F24" s="41">
        <f>SUM(F18:F23)</f>
        <v>3</v>
      </c>
      <c r="G24" s="42">
        <f>SUM(G18:G23)</f>
        <v>13</v>
      </c>
      <c r="H24" s="40">
        <f>SUM(H18:H23)</f>
        <v>20</v>
      </c>
      <c r="I24" s="42">
        <f>SUM(I18:I23)</f>
        <v>18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37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1</v>
      </c>
      <c r="E36" s="104"/>
      <c r="F36" s="105">
        <v>1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30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139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12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31" t="s">
        <v>5</v>
      </c>
      <c r="B45" s="115">
        <f>+SUM(B43:B44)</f>
        <v>151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33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36" t="s">
        <v>65</v>
      </c>
      <c r="F61" s="236" t="s">
        <v>66</v>
      </c>
      <c r="G61" s="236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35" t="s">
        <v>65</v>
      </c>
      <c r="F69" s="235" t="s">
        <v>66</v>
      </c>
      <c r="G69" s="235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1</v>
      </c>
      <c r="D70" s="128"/>
      <c r="E70" s="128">
        <v>33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>
        <v>10</v>
      </c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1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>
        <v>4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1</v>
      </c>
      <c r="D75" s="135">
        <f t="shared" si="7"/>
        <v>15</v>
      </c>
      <c r="E75" s="135">
        <f t="shared" si="7"/>
        <v>33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32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34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25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28"/>
      <c r="D97" s="227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34" t="s">
        <v>88</v>
      </c>
      <c r="B98" s="164">
        <v>19</v>
      </c>
      <c r="C98" s="228"/>
      <c r="D98" s="227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34" t="s">
        <v>89</v>
      </c>
      <c r="B99" s="165">
        <v>12</v>
      </c>
      <c r="C99" s="228"/>
      <c r="D99" s="227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34" t="s">
        <v>90</v>
      </c>
      <c r="B100" s="165">
        <v>2</v>
      </c>
      <c r="C100" s="228"/>
      <c r="D100" s="227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34" t="s">
        <v>91</v>
      </c>
      <c r="B101" s="165">
        <v>2</v>
      </c>
      <c r="C101" s="166"/>
      <c r="D101" s="227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27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27"/>
      <c r="E103" s="163"/>
      <c r="F103" s="163"/>
      <c r="G103" s="163"/>
      <c r="H103" s="166"/>
      <c r="I103" s="227"/>
      <c r="J103" s="228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26"/>
      <c r="I104" s="227"/>
      <c r="J104" s="228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28"/>
      <c r="D105" s="227"/>
      <c r="E105" s="163"/>
      <c r="F105" s="163"/>
      <c r="G105" s="163"/>
      <c r="H105" s="27"/>
      <c r="I105" s="227"/>
      <c r="J105" s="228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34" t="s">
        <v>88</v>
      </c>
      <c r="B106" s="164">
        <v>9</v>
      </c>
      <c r="C106" s="228"/>
      <c r="D106" s="227"/>
      <c r="E106" s="228"/>
      <c r="F106" s="118"/>
      <c r="G106" s="27"/>
      <c r="H106" s="27"/>
      <c r="I106" s="227"/>
      <c r="J106" s="228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34" t="s">
        <v>89</v>
      </c>
      <c r="B107" s="165">
        <v>6</v>
      </c>
      <c r="C107" s="228"/>
      <c r="D107" s="227"/>
      <c r="E107" s="228"/>
      <c r="F107" s="118"/>
      <c r="G107" s="27"/>
      <c r="H107" s="27"/>
      <c r="I107" s="227"/>
      <c r="J107" s="228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34" t="s">
        <v>90</v>
      </c>
      <c r="B108" s="165">
        <v>1</v>
      </c>
      <c r="C108" s="228"/>
      <c r="D108" s="227"/>
      <c r="E108" s="228"/>
      <c r="F108" s="118"/>
      <c r="G108" s="27"/>
      <c r="H108" s="27"/>
      <c r="I108" s="227"/>
      <c r="J108" s="228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34" t="s">
        <v>91</v>
      </c>
      <c r="B109" s="165">
        <v>1</v>
      </c>
      <c r="C109" s="166"/>
      <c r="D109" s="354"/>
      <c r="E109" s="355"/>
      <c r="F109" s="118"/>
      <c r="G109" s="27"/>
      <c r="H109" s="27"/>
      <c r="I109" s="227"/>
      <c r="J109" s="228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227"/>
      <c r="J110" s="228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24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222</v>
      </c>
      <c r="D124" s="189"/>
      <c r="E124" s="190"/>
      <c r="F124" s="189">
        <v>222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24" t="s">
        <v>83</v>
      </c>
      <c r="C125" s="188">
        <f t="shared" ref="C125:C130" si="11">SUM(D125:G125)</f>
        <v>125</v>
      </c>
      <c r="D125" s="189"/>
      <c r="E125" s="190"/>
      <c r="F125" s="189">
        <v>125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141</v>
      </c>
      <c r="D128" s="23"/>
      <c r="E128" s="25"/>
      <c r="F128" s="23">
        <v>141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488</v>
      </c>
      <c r="D130" s="201">
        <f>SUM(D124:D129)</f>
        <v>0</v>
      </c>
      <c r="E130" s="202">
        <f>SUM(E124:E129)</f>
        <v>0</v>
      </c>
      <c r="F130" s="201">
        <f>SUM(F124:F129)</f>
        <v>488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29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/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/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3391</v>
      </c>
    </row>
    <row r="238" hidden="1" x14ac:dyDescent="0.15"/>
    <row r="242" spans="1:1" x14ac:dyDescent="0.15">
      <c r="A242" s="222">
        <f>SUM(A7:J148)</f>
        <v>3391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F13" sqref="F13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",[4]NOMBRE!B7)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3</v>
      </c>
      <c r="E11" s="23">
        <v>2</v>
      </c>
      <c r="F11" s="24">
        <v>1</v>
      </c>
      <c r="G11" s="25"/>
      <c r="H11" s="23"/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9</v>
      </c>
      <c r="E12" s="31">
        <v>3</v>
      </c>
      <c r="F12" s="32">
        <v>2</v>
      </c>
      <c r="G12" s="33">
        <v>3</v>
      </c>
      <c r="H12" s="31"/>
      <c r="I12" s="32">
        <v>1</v>
      </c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235</v>
      </c>
      <c r="E13" s="36">
        <v>54</v>
      </c>
      <c r="F13" s="37">
        <v>29</v>
      </c>
      <c r="G13" s="38">
        <v>41</v>
      </c>
      <c r="H13" s="36">
        <v>60</v>
      </c>
      <c r="I13" s="37">
        <v>26</v>
      </c>
      <c r="J13" s="38">
        <v>25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247</v>
      </c>
      <c r="E14" s="40">
        <f t="shared" ref="E14:J14" si="0">SUM(E11:E13)</f>
        <v>59</v>
      </c>
      <c r="F14" s="41">
        <f t="shared" si="0"/>
        <v>32</v>
      </c>
      <c r="G14" s="42">
        <f t="shared" si="0"/>
        <v>44</v>
      </c>
      <c r="H14" s="40">
        <f t="shared" si="0"/>
        <v>60</v>
      </c>
      <c r="I14" s="41">
        <f t="shared" si="0"/>
        <v>27</v>
      </c>
      <c r="J14" s="42">
        <f t="shared" si="0"/>
        <v>25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3</v>
      </c>
      <c r="E18" s="31">
        <v>1</v>
      </c>
      <c r="F18" s="32">
        <v>1</v>
      </c>
      <c r="G18" s="33">
        <v>1</v>
      </c>
      <c r="H18" s="56">
        <v>2</v>
      </c>
      <c r="I18" s="33">
        <v>1</v>
      </c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2</v>
      </c>
      <c r="E20" s="70">
        <v>2</v>
      </c>
      <c r="F20" s="71"/>
      <c r="G20" s="72"/>
      <c r="H20" s="73"/>
      <c r="I20" s="72">
        <v>2</v>
      </c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40</v>
      </c>
      <c r="E22" s="76">
        <v>20</v>
      </c>
      <c r="F22" s="77">
        <v>10</v>
      </c>
      <c r="G22" s="78">
        <v>10</v>
      </c>
      <c r="H22" s="76">
        <v>34</v>
      </c>
      <c r="I22" s="78">
        <v>6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6</v>
      </c>
      <c r="E23" s="79">
        <v>2</v>
      </c>
      <c r="F23" s="80"/>
      <c r="G23" s="67">
        <v>4</v>
      </c>
      <c r="H23" s="79">
        <v>3</v>
      </c>
      <c r="I23" s="67">
        <v>3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51</v>
      </c>
      <c r="E24" s="40">
        <f>SUM(E18:E23)</f>
        <v>25</v>
      </c>
      <c r="F24" s="41">
        <f>SUM(F18:F23)</f>
        <v>11</v>
      </c>
      <c r="G24" s="42">
        <f>SUM(G18:G23)</f>
        <v>15</v>
      </c>
      <c r="H24" s="40">
        <f>SUM(H18:H23)</f>
        <v>39</v>
      </c>
      <c r="I24" s="42">
        <f>SUM(I18:I23)</f>
        <v>12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2</v>
      </c>
      <c r="E36" s="104"/>
      <c r="F36" s="105">
        <v>2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185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11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196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1</v>
      </c>
      <c r="D70" s="128">
        <v>1</v>
      </c>
      <c r="E70" s="128">
        <v>57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/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>
        <v>1</v>
      </c>
      <c r="D74" s="133">
        <v>1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2</v>
      </c>
      <c r="D75" s="135">
        <f t="shared" si="7"/>
        <v>2</v>
      </c>
      <c r="E75" s="135">
        <f t="shared" si="7"/>
        <v>57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21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11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3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2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9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5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1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1</v>
      </c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230</v>
      </c>
      <c r="D124" s="189">
        <v>1</v>
      </c>
      <c r="E124" s="190"/>
      <c r="F124" s="189">
        <v>229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104</v>
      </c>
      <c r="D125" s="189"/>
      <c r="E125" s="190"/>
      <c r="F125" s="189">
        <v>104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120</v>
      </c>
      <c r="D128" s="23"/>
      <c r="E128" s="25"/>
      <c r="F128" s="23">
        <v>120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454</v>
      </c>
      <c r="D130" s="201">
        <f>SUM(D124:D129)</f>
        <v>1</v>
      </c>
      <c r="E130" s="202">
        <f>SUM(E124:E129)</f>
        <v>0</v>
      </c>
      <c r="F130" s="201">
        <f>SUM(F124:F129)</f>
        <v>453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248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230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1</v>
      </c>
      <c r="C140" s="212">
        <v>1</v>
      </c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3682</v>
      </c>
    </row>
    <row r="238" hidden="1" x14ac:dyDescent="0.15"/>
    <row r="242" spans="1:1" x14ac:dyDescent="0.15">
      <c r="A242" s="222">
        <f>SUM(A7:J148)</f>
        <v>4162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5" sqref="D5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",[5]NOMBRE!B2," - ","( ",[5]NOMBRE!C2,[5]NOMBRE!D2,[5]NOMBRE!E2,[5]NOMBRE!F2,[5]NOMBRE!G2," )")</f>
        <v>COMUNA: LINARES - ( 07408 )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",[5]NOMBRE!B7)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4</v>
      </c>
      <c r="E11" s="23">
        <v>1</v>
      </c>
      <c r="F11" s="24"/>
      <c r="G11" s="25">
        <v>2</v>
      </c>
      <c r="H11" s="23">
        <v>1</v>
      </c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1</v>
      </c>
      <c r="E12" s="31">
        <v>1</v>
      </c>
      <c r="F12" s="32"/>
      <c r="G12" s="33"/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103</v>
      </c>
      <c r="E13" s="36">
        <v>26</v>
      </c>
      <c r="F13" s="37">
        <v>11</v>
      </c>
      <c r="G13" s="38">
        <v>17</v>
      </c>
      <c r="H13" s="36">
        <v>25</v>
      </c>
      <c r="I13" s="37">
        <v>15</v>
      </c>
      <c r="J13" s="38">
        <v>9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108</v>
      </c>
      <c r="E14" s="40">
        <f t="shared" ref="E14:J14" si="0">SUM(E11:E13)</f>
        <v>28</v>
      </c>
      <c r="F14" s="41">
        <f t="shared" si="0"/>
        <v>11</v>
      </c>
      <c r="G14" s="42">
        <f t="shared" si="0"/>
        <v>19</v>
      </c>
      <c r="H14" s="40">
        <f t="shared" si="0"/>
        <v>26</v>
      </c>
      <c r="I14" s="41">
        <f t="shared" si="0"/>
        <v>15</v>
      </c>
      <c r="J14" s="42">
        <f t="shared" si="0"/>
        <v>9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2</v>
      </c>
      <c r="E18" s="31"/>
      <c r="F18" s="32"/>
      <c r="G18" s="33">
        <v>2</v>
      </c>
      <c r="H18" s="56">
        <v>2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16</v>
      </c>
      <c r="E22" s="76">
        <v>3</v>
      </c>
      <c r="F22" s="77">
        <v>3</v>
      </c>
      <c r="G22" s="78">
        <v>10</v>
      </c>
      <c r="H22" s="76">
        <v>12</v>
      </c>
      <c r="I22" s="78">
        <v>4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18</v>
      </c>
      <c r="E24" s="40">
        <f>SUM(E18:E23)</f>
        <v>3</v>
      </c>
      <c r="F24" s="41">
        <f>SUM(F18:F23)</f>
        <v>3</v>
      </c>
      <c r="G24" s="42">
        <f>SUM(G18:G23)</f>
        <v>12</v>
      </c>
      <c r="H24" s="40">
        <f>SUM(H18:H23)</f>
        <v>14</v>
      </c>
      <c r="I24" s="42">
        <f>SUM(I18:I23)</f>
        <v>4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1</v>
      </c>
      <c r="E36" s="104"/>
      <c r="F36" s="105">
        <v>1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84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90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5</v>
      </c>
      <c r="D70" s="128">
        <v>1</v>
      </c>
      <c r="E70" s="128">
        <v>74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2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>
        <v>2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5</v>
      </c>
      <c r="D75" s="135">
        <f t="shared" si="7"/>
        <v>5</v>
      </c>
      <c r="E75" s="135">
        <f t="shared" si="7"/>
        <v>74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19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12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2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2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8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5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1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1</v>
      </c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197</v>
      </c>
      <c r="D124" s="189">
        <v>3</v>
      </c>
      <c r="E124" s="190"/>
      <c r="F124" s="189">
        <v>194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67</v>
      </c>
      <c r="D125" s="189"/>
      <c r="E125" s="190"/>
      <c r="F125" s="189">
        <v>67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112</v>
      </c>
      <c r="D126" s="192"/>
      <c r="E126" s="193"/>
      <c r="F126" s="192">
        <v>112</v>
      </c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0</v>
      </c>
      <c r="D128" s="23"/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376</v>
      </c>
      <c r="D130" s="201">
        <f>SUM(D124:D129)</f>
        <v>3</v>
      </c>
      <c r="E130" s="202">
        <f>SUM(E124:E129)</f>
        <v>0</v>
      </c>
      <c r="F130" s="201">
        <f>SUM(F124:F129)</f>
        <v>373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212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197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2445</v>
      </c>
    </row>
    <row r="238" hidden="1" x14ac:dyDescent="0.15"/>
    <row r="242" spans="1:1" x14ac:dyDescent="0.15">
      <c r="A242" s="222">
        <f>SUM(A7:J148)</f>
        <v>2854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",[6]NOMBRE!B7)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1</v>
      </c>
      <c r="E11" s="23"/>
      <c r="F11" s="24"/>
      <c r="G11" s="25">
        <v>1</v>
      </c>
      <c r="H11" s="23"/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3</v>
      </c>
      <c r="E12" s="31">
        <v>2</v>
      </c>
      <c r="F12" s="32">
        <v>1</v>
      </c>
      <c r="G12" s="33"/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148</v>
      </c>
      <c r="E13" s="36">
        <v>49</v>
      </c>
      <c r="F13" s="37">
        <v>21</v>
      </c>
      <c r="G13" s="38">
        <v>22</v>
      </c>
      <c r="H13" s="36">
        <v>30</v>
      </c>
      <c r="I13" s="37">
        <v>15</v>
      </c>
      <c r="J13" s="38">
        <v>11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152</v>
      </c>
      <c r="E14" s="40">
        <f t="shared" ref="E14:J14" si="0">SUM(E11:E13)</f>
        <v>51</v>
      </c>
      <c r="F14" s="41">
        <f t="shared" si="0"/>
        <v>22</v>
      </c>
      <c r="G14" s="42">
        <f t="shared" si="0"/>
        <v>23</v>
      </c>
      <c r="H14" s="40">
        <f t="shared" si="0"/>
        <v>30</v>
      </c>
      <c r="I14" s="41">
        <f t="shared" si="0"/>
        <v>15</v>
      </c>
      <c r="J14" s="42">
        <f t="shared" si="0"/>
        <v>11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22</v>
      </c>
      <c r="E22" s="76">
        <v>14</v>
      </c>
      <c r="F22" s="77">
        <v>4</v>
      </c>
      <c r="G22" s="78">
        <v>4</v>
      </c>
      <c r="H22" s="76">
        <v>15</v>
      </c>
      <c r="I22" s="78">
        <v>7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22</v>
      </c>
      <c r="E24" s="40">
        <f>SUM(E18:E23)</f>
        <v>14</v>
      </c>
      <c r="F24" s="41">
        <f>SUM(F18:F23)</f>
        <v>4</v>
      </c>
      <c r="G24" s="42">
        <f>SUM(G18:G23)</f>
        <v>4</v>
      </c>
      <c r="H24" s="40">
        <f>SUM(H18:H23)</f>
        <v>15</v>
      </c>
      <c r="I24" s="42">
        <f>SUM(I18:I23)</f>
        <v>7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7</v>
      </c>
      <c r="E36" s="104"/>
      <c r="F36" s="105">
        <v>7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130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136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10</v>
      </c>
      <c r="D70" s="128"/>
      <c r="E70" s="128">
        <v>91</v>
      </c>
      <c r="F70" s="128"/>
      <c r="G70" s="128"/>
      <c r="H70" s="129">
        <v>1</v>
      </c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4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>
        <v>1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10</v>
      </c>
      <c r="D75" s="135">
        <f t="shared" si="7"/>
        <v>5</v>
      </c>
      <c r="E75" s="135">
        <f t="shared" si="7"/>
        <v>91</v>
      </c>
      <c r="F75" s="135">
        <f t="shared" si="7"/>
        <v>0</v>
      </c>
      <c r="G75" s="135">
        <f t="shared" si="7"/>
        <v>0</v>
      </c>
      <c r="H75" s="35">
        <f t="shared" si="7"/>
        <v>1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14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9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9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1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8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1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5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/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195</v>
      </c>
      <c r="D124" s="189">
        <v>3</v>
      </c>
      <c r="E124" s="190"/>
      <c r="F124" s="189">
        <v>192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56</v>
      </c>
      <c r="D125" s="189">
        <v>4</v>
      </c>
      <c r="E125" s="190"/>
      <c r="F125" s="189">
        <v>52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95</v>
      </c>
      <c r="D128" s="23"/>
      <c r="E128" s="25"/>
      <c r="F128" s="23">
        <v>95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6</v>
      </c>
      <c r="D129" s="199"/>
      <c r="E129" s="65"/>
      <c r="F129" s="199">
        <v>6</v>
      </c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352</v>
      </c>
      <c r="D130" s="201">
        <f>SUM(D124:D129)</f>
        <v>7</v>
      </c>
      <c r="E130" s="202">
        <f>SUM(E124:E129)</f>
        <v>0</v>
      </c>
      <c r="F130" s="201">
        <f>SUM(F124:F129)</f>
        <v>345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222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195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2696</v>
      </c>
    </row>
    <row r="238" hidden="1" x14ac:dyDescent="0.15"/>
    <row r="242" spans="1:1" x14ac:dyDescent="0.15">
      <c r="A242" s="222">
        <f>SUM(A7:J148)</f>
        <v>3113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G4" sqref="G4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",[7]NOMBRE!B7)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6</v>
      </c>
      <c r="E11" s="23">
        <v>1</v>
      </c>
      <c r="F11" s="24"/>
      <c r="G11" s="25"/>
      <c r="H11" s="23">
        <v>5</v>
      </c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3</v>
      </c>
      <c r="E12" s="31">
        <v>1</v>
      </c>
      <c r="F12" s="32">
        <v>1</v>
      </c>
      <c r="G12" s="33">
        <v>1</v>
      </c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115</v>
      </c>
      <c r="E13" s="36">
        <v>39</v>
      </c>
      <c r="F13" s="37">
        <v>10</v>
      </c>
      <c r="G13" s="38">
        <v>15</v>
      </c>
      <c r="H13" s="36">
        <v>34</v>
      </c>
      <c r="I13" s="37">
        <v>10</v>
      </c>
      <c r="J13" s="38">
        <v>7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124</v>
      </c>
      <c r="E14" s="40">
        <f t="shared" ref="E14:J14" si="0">SUM(E11:E13)</f>
        <v>41</v>
      </c>
      <c r="F14" s="41">
        <f t="shared" si="0"/>
        <v>11</v>
      </c>
      <c r="G14" s="42">
        <f t="shared" si="0"/>
        <v>16</v>
      </c>
      <c r="H14" s="40">
        <f t="shared" si="0"/>
        <v>39</v>
      </c>
      <c r="I14" s="41">
        <f t="shared" si="0"/>
        <v>10</v>
      </c>
      <c r="J14" s="42">
        <f t="shared" si="0"/>
        <v>7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1</v>
      </c>
      <c r="E18" s="31">
        <v>1</v>
      </c>
      <c r="F18" s="32"/>
      <c r="G18" s="33"/>
      <c r="H18" s="56">
        <v>1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11</v>
      </c>
      <c r="E22" s="76">
        <v>8</v>
      </c>
      <c r="F22" s="77">
        <v>2</v>
      </c>
      <c r="G22" s="78">
        <v>1</v>
      </c>
      <c r="H22" s="76">
        <v>7</v>
      </c>
      <c r="I22" s="78">
        <v>4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12</v>
      </c>
      <c r="E24" s="40">
        <f>SUM(E18:E23)</f>
        <v>9</v>
      </c>
      <c r="F24" s="41">
        <f>SUM(F18:F23)</f>
        <v>2</v>
      </c>
      <c r="G24" s="42">
        <f>SUM(G18:G23)</f>
        <v>1</v>
      </c>
      <c r="H24" s="40">
        <f>SUM(H18:H23)</f>
        <v>8</v>
      </c>
      <c r="I24" s="42">
        <f>SUM(I18:I23)</f>
        <v>4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2</v>
      </c>
      <c r="E36" s="104"/>
      <c r="F36" s="105">
        <v>2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111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112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6</v>
      </c>
      <c r="D70" s="128"/>
      <c r="E70" s="128">
        <v>105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1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6</v>
      </c>
      <c r="D75" s="135">
        <f t="shared" si="7"/>
        <v>1</v>
      </c>
      <c r="E75" s="135">
        <f t="shared" si="7"/>
        <v>105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20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16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10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10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10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4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4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3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10</v>
      </c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v>10</v>
      </c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133</v>
      </c>
      <c r="D124" s="189">
        <v>133</v>
      </c>
      <c r="E124" s="190"/>
      <c r="F124" s="189"/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35</v>
      </c>
      <c r="D125" s="189">
        <v>35</v>
      </c>
      <c r="E125" s="190"/>
      <c r="F125" s="189"/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56</v>
      </c>
      <c r="D128" s="23">
        <v>56</v>
      </c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6</v>
      </c>
      <c r="D129" s="199">
        <v>6</v>
      </c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230</v>
      </c>
      <c r="D130" s="201">
        <f>SUM(D124:D129)</f>
        <v>230</v>
      </c>
      <c r="E130" s="202">
        <f>SUM(E124:E129)</f>
        <v>0</v>
      </c>
      <c r="F130" s="201">
        <f>SUM(F124:F129)</f>
        <v>0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149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130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1</v>
      </c>
      <c r="C140" s="212">
        <v>1</v>
      </c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1</v>
      </c>
      <c r="C147" s="216">
        <v>1</v>
      </c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2037</v>
      </c>
    </row>
    <row r="238" hidden="1" x14ac:dyDescent="0.15"/>
    <row r="242" spans="1:1" x14ac:dyDescent="0.15">
      <c r="A242" s="222">
        <f>SUM(A7:J148)</f>
        <v>2320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G5" sqref="G5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",[8]NOMBRE!B7)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3</v>
      </c>
      <c r="E11" s="23"/>
      <c r="F11" s="24">
        <v>1</v>
      </c>
      <c r="G11" s="25"/>
      <c r="H11" s="23">
        <v>1</v>
      </c>
      <c r="I11" s="24">
        <v>1</v>
      </c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6</v>
      </c>
      <c r="E12" s="31">
        <v>2</v>
      </c>
      <c r="F12" s="32">
        <v>1</v>
      </c>
      <c r="G12" s="33">
        <v>1</v>
      </c>
      <c r="H12" s="31">
        <v>1</v>
      </c>
      <c r="I12" s="32"/>
      <c r="J12" s="33">
        <v>1</v>
      </c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183</v>
      </c>
      <c r="E13" s="36">
        <v>41</v>
      </c>
      <c r="F13" s="37">
        <v>22</v>
      </c>
      <c r="G13" s="38">
        <v>27</v>
      </c>
      <c r="H13" s="36">
        <v>56</v>
      </c>
      <c r="I13" s="37">
        <v>19</v>
      </c>
      <c r="J13" s="38">
        <v>18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192</v>
      </c>
      <c r="E14" s="40">
        <f t="shared" ref="E14:J14" si="0">SUM(E11:E13)</f>
        <v>43</v>
      </c>
      <c r="F14" s="41">
        <f t="shared" si="0"/>
        <v>24</v>
      </c>
      <c r="G14" s="42">
        <f t="shared" si="0"/>
        <v>28</v>
      </c>
      <c r="H14" s="40">
        <f t="shared" si="0"/>
        <v>58</v>
      </c>
      <c r="I14" s="41">
        <f t="shared" si="0"/>
        <v>20</v>
      </c>
      <c r="J14" s="42">
        <f t="shared" si="0"/>
        <v>19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29</v>
      </c>
      <c r="E22" s="76">
        <v>15</v>
      </c>
      <c r="F22" s="77">
        <v>6</v>
      </c>
      <c r="G22" s="78">
        <v>8</v>
      </c>
      <c r="H22" s="76">
        <v>20</v>
      </c>
      <c r="I22" s="78">
        <v>9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4</v>
      </c>
      <c r="E23" s="79">
        <v>1</v>
      </c>
      <c r="F23" s="80">
        <v>1</v>
      </c>
      <c r="G23" s="67">
        <v>2</v>
      </c>
      <c r="H23" s="79">
        <v>3</v>
      </c>
      <c r="I23" s="67">
        <v>1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33</v>
      </c>
      <c r="E24" s="40">
        <f>SUM(E18:E23)</f>
        <v>16</v>
      </c>
      <c r="F24" s="41">
        <f>SUM(F18:F23)</f>
        <v>7</v>
      </c>
      <c r="G24" s="42">
        <f>SUM(G18:G23)</f>
        <v>10</v>
      </c>
      <c r="H24" s="40">
        <f>SUM(H18:H23)</f>
        <v>23</v>
      </c>
      <c r="I24" s="42">
        <f>SUM(I18:I23)</f>
        <v>10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6</v>
      </c>
      <c r="E36" s="104"/>
      <c r="F36" s="105">
        <v>6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141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18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159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11</v>
      </c>
      <c r="D70" s="128"/>
      <c r="E70" s="128">
        <v>76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7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11</v>
      </c>
      <c r="D75" s="135">
        <f t="shared" si="7"/>
        <v>7</v>
      </c>
      <c r="E75" s="135">
        <f t="shared" si="7"/>
        <v>76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/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/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/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/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/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2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2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4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5</v>
      </c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v>4</v>
      </c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160</v>
      </c>
      <c r="D124" s="189">
        <v>3</v>
      </c>
      <c r="E124" s="190"/>
      <c r="F124" s="189">
        <v>157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46</v>
      </c>
      <c r="D125" s="189"/>
      <c r="E125" s="190"/>
      <c r="F125" s="189">
        <v>46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62</v>
      </c>
      <c r="D127" s="195"/>
      <c r="E127" s="196"/>
      <c r="F127" s="195">
        <v>62</v>
      </c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0</v>
      </c>
      <c r="D128" s="23"/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1</v>
      </c>
      <c r="D129" s="199"/>
      <c r="E129" s="65"/>
      <c r="F129" s="199">
        <v>1</v>
      </c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269</v>
      </c>
      <c r="D130" s="201">
        <f>SUM(D124:D129)</f>
        <v>3</v>
      </c>
      <c r="E130" s="202">
        <f>SUM(E124:E129)</f>
        <v>0</v>
      </c>
      <c r="F130" s="201">
        <f>SUM(F124:F129)</f>
        <v>266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/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/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2577</v>
      </c>
    </row>
    <row r="238" hidden="1" x14ac:dyDescent="0.15"/>
    <row r="242" spans="1:1" x14ac:dyDescent="0.15">
      <c r="A242" s="222">
        <f>SUM(A7:J148)</f>
        <v>2577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13" sqref="A13:B13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",[9]NOMBRE!B7)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2</v>
      </c>
      <c r="E11" s="23">
        <v>1</v>
      </c>
      <c r="F11" s="24"/>
      <c r="G11" s="25"/>
      <c r="H11" s="23">
        <v>1</v>
      </c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1</v>
      </c>
      <c r="E12" s="31"/>
      <c r="F12" s="32"/>
      <c r="G12" s="33">
        <v>1</v>
      </c>
      <c r="H12" s="31"/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144</v>
      </c>
      <c r="E13" s="36">
        <v>33</v>
      </c>
      <c r="F13" s="37">
        <v>23</v>
      </c>
      <c r="G13" s="38">
        <v>32</v>
      </c>
      <c r="H13" s="36">
        <v>30</v>
      </c>
      <c r="I13" s="37">
        <v>12</v>
      </c>
      <c r="J13" s="38">
        <v>14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147</v>
      </c>
      <c r="E14" s="40">
        <f t="shared" ref="E14:J14" si="0">SUM(E11:E13)</f>
        <v>34</v>
      </c>
      <c r="F14" s="41">
        <f t="shared" si="0"/>
        <v>23</v>
      </c>
      <c r="G14" s="42">
        <f t="shared" si="0"/>
        <v>33</v>
      </c>
      <c r="H14" s="40">
        <f t="shared" si="0"/>
        <v>31</v>
      </c>
      <c r="I14" s="41">
        <f t="shared" si="0"/>
        <v>12</v>
      </c>
      <c r="J14" s="42">
        <f t="shared" si="0"/>
        <v>14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1</v>
      </c>
      <c r="E20" s="70">
        <v>1</v>
      </c>
      <c r="F20" s="71"/>
      <c r="G20" s="72"/>
      <c r="H20" s="73">
        <v>1</v>
      </c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9</v>
      </c>
      <c r="E22" s="76">
        <v>7</v>
      </c>
      <c r="F22" s="77">
        <v>0</v>
      </c>
      <c r="G22" s="78">
        <v>2</v>
      </c>
      <c r="H22" s="76">
        <v>5</v>
      </c>
      <c r="I22" s="78">
        <v>4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10</v>
      </c>
      <c r="E24" s="40">
        <f>SUM(E18:E23)</f>
        <v>8</v>
      </c>
      <c r="F24" s="41">
        <f>SUM(F18:F23)</f>
        <v>0</v>
      </c>
      <c r="G24" s="42">
        <f>SUM(G18:G23)</f>
        <v>2</v>
      </c>
      <c r="H24" s="40">
        <f>SUM(H18:H23)</f>
        <v>6</v>
      </c>
      <c r="I24" s="42">
        <f>SUM(I18:I23)</f>
        <v>4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1</v>
      </c>
      <c r="E36" s="104"/>
      <c r="F36" s="105">
        <v>1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131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137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6</v>
      </c>
      <c r="D70" s="128"/>
      <c r="E70" s="128">
        <v>96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5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>
        <v>1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6</v>
      </c>
      <c r="D75" s="135">
        <f t="shared" si="7"/>
        <v>6</v>
      </c>
      <c r="E75" s="135">
        <f t="shared" si="7"/>
        <v>96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5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/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1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1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1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/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/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183</v>
      </c>
      <c r="D124" s="189">
        <v>1</v>
      </c>
      <c r="E124" s="190"/>
      <c r="F124" s="189">
        <v>182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73</v>
      </c>
      <c r="D125" s="189">
        <v>73</v>
      </c>
      <c r="E125" s="190"/>
      <c r="F125" s="189"/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89</v>
      </c>
      <c r="D128" s="23">
        <v>89</v>
      </c>
      <c r="E128" s="25"/>
      <c r="F128" s="23"/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345</v>
      </c>
      <c r="D130" s="201">
        <f>SUM(D124:D129)</f>
        <v>163</v>
      </c>
      <c r="E130" s="202">
        <f>SUM(E124:E129)</f>
        <v>0</v>
      </c>
      <c r="F130" s="201">
        <f>SUM(F124:F129)</f>
        <v>182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202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183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1</v>
      </c>
      <c r="C147" s="216">
        <v>1</v>
      </c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2530</v>
      </c>
    </row>
    <row r="238" hidden="1" x14ac:dyDescent="0.15"/>
    <row r="242" spans="1:1" x14ac:dyDescent="0.15">
      <c r="A242" s="222">
        <f>SUM(A7:J148)</f>
        <v>2917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",[10]NOMBRE!B7)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7</v>
      </c>
      <c r="E11" s="23">
        <v>3</v>
      </c>
      <c r="F11" s="24"/>
      <c r="G11" s="25">
        <v>1</v>
      </c>
      <c r="H11" s="23">
        <v>2</v>
      </c>
      <c r="I11" s="24">
        <v>1</v>
      </c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6</v>
      </c>
      <c r="E12" s="31"/>
      <c r="F12" s="32">
        <v>1</v>
      </c>
      <c r="G12" s="33">
        <v>2</v>
      </c>
      <c r="H12" s="31">
        <v>3</v>
      </c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136</v>
      </c>
      <c r="E13" s="36">
        <v>33</v>
      </c>
      <c r="F13" s="37">
        <v>20</v>
      </c>
      <c r="G13" s="38">
        <v>23</v>
      </c>
      <c r="H13" s="36">
        <v>27</v>
      </c>
      <c r="I13" s="37">
        <v>15</v>
      </c>
      <c r="J13" s="38">
        <v>18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149</v>
      </c>
      <c r="E14" s="40">
        <f t="shared" ref="E14:J14" si="0">SUM(E11:E13)</f>
        <v>36</v>
      </c>
      <c r="F14" s="41">
        <f t="shared" si="0"/>
        <v>21</v>
      </c>
      <c r="G14" s="42">
        <f t="shared" si="0"/>
        <v>26</v>
      </c>
      <c r="H14" s="40">
        <f t="shared" si="0"/>
        <v>32</v>
      </c>
      <c r="I14" s="41">
        <f t="shared" si="0"/>
        <v>16</v>
      </c>
      <c r="J14" s="42">
        <f t="shared" si="0"/>
        <v>18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1</v>
      </c>
      <c r="E20" s="70">
        <v>1</v>
      </c>
      <c r="F20" s="71"/>
      <c r="G20" s="72"/>
      <c r="H20" s="73"/>
      <c r="I20" s="72">
        <v>1</v>
      </c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20</v>
      </c>
      <c r="E22" s="76">
        <v>10</v>
      </c>
      <c r="F22" s="77">
        <v>6</v>
      </c>
      <c r="G22" s="78">
        <v>4</v>
      </c>
      <c r="H22" s="76">
        <v>11</v>
      </c>
      <c r="I22" s="78">
        <v>9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3</v>
      </c>
      <c r="E23" s="79">
        <v>1</v>
      </c>
      <c r="F23" s="80">
        <v>1</v>
      </c>
      <c r="G23" s="67">
        <v>1</v>
      </c>
      <c r="H23" s="79">
        <v>1</v>
      </c>
      <c r="I23" s="67">
        <v>2</v>
      </c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24</v>
      </c>
      <c r="E24" s="40">
        <f>SUM(E18:E23)</f>
        <v>12</v>
      </c>
      <c r="F24" s="41">
        <f>SUM(F18:F23)</f>
        <v>7</v>
      </c>
      <c r="G24" s="42">
        <f>SUM(G18:G23)</f>
        <v>5</v>
      </c>
      <c r="H24" s="40">
        <f>SUM(H18:H23)</f>
        <v>12</v>
      </c>
      <c r="I24" s="42">
        <f>SUM(I18:I23)</f>
        <v>12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0</v>
      </c>
      <c r="E36" s="104"/>
      <c r="F36" s="105"/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142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7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149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5</v>
      </c>
      <c r="D70" s="128"/>
      <c r="E70" s="128">
        <v>70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9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5</v>
      </c>
      <c r="D75" s="135">
        <f t="shared" si="7"/>
        <v>9</v>
      </c>
      <c r="E75" s="135">
        <f t="shared" si="7"/>
        <v>70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>
        <v>15</v>
      </c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>
        <v>10</v>
      </c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>
        <v>15</v>
      </c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>
        <v>2</v>
      </c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2</v>
      </c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>
        <v>5</v>
      </c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>
        <v>3</v>
      </c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>
        <v>2</v>
      </c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>
        <v>2</v>
      </c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v>1</v>
      </c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219</v>
      </c>
      <c r="D124" s="189">
        <v>4</v>
      </c>
      <c r="E124" s="190"/>
      <c r="F124" s="189">
        <v>215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90</v>
      </c>
      <c r="D125" s="189"/>
      <c r="E125" s="190"/>
      <c r="F125" s="189">
        <v>90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108</v>
      </c>
      <c r="D128" s="23"/>
      <c r="E128" s="25"/>
      <c r="F128" s="23">
        <v>108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6</v>
      </c>
      <c r="D129" s="199"/>
      <c r="E129" s="65"/>
      <c r="F129" s="199">
        <v>6</v>
      </c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423</v>
      </c>
      <c r="D130" s="201">
        <f>SUM(D124:D129)</f>
        <v>4</v>
      </c>
      <c r="E130" s="202">
        <f>SUM(E124:E129)</f>
        <v>0</v>
      </c>
      <c r="F130" s="201">
        <f>SUM(F124:F129)</f>
        <v>419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232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219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1</v>
      </c>
      <c r="C147" s="216"/>
      <c r="D147" s="216">
        <v>1</v>
      </c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2955</v>
      </c>
    </row>
    <row r="238" hidden="1" x14ac:dyDescent="0.15"/>
    <row r="242" spans="1:1" x14ac:dyDescent="0.15">
      <c r="A242" s="222">
        <f>SUM(A7:J148)</f>
        <v>3408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23" sqref="E23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",[11]NOMBRE!B7)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1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9</v>
      </c>
      <c r="E11" s="23">
        <v>3</v>
      </c>
      <c r="F11" s="24">
        <v>1</v>
      </c>
      <c r="G11" s="25">
        <v>1</v>
      </c>
      <c r="H11" s="23">
        <v>2</v>
      </c>
      <c r="I11" s="24">
        <v>1</v>
      </c>
      <c r="J11" s="25">
        <v>1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53" t="s">
        <v>15</v>
      </c>
      <c r="C12" s="29" t="s">
        <v>14</v>
      </c>
      <c r="D12" s="30">
        <f>SUM(E12:J12)</f>
        <v>7</v>
      </c>
      <c r="E12" s="31">
        <v>1</v>
      </c>
      <c r="F12" s="32">
        <v>1</v>
      </c>
      <c r="G12" s="33">
        <v>2</v>
      </c>
      <c r="H12" s="31">
        <v>3</v>
      </c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119</v>
      </c>
      <c r="E13" s="36">
        <v>31</v>
      </c>
      <c r="F13" s="37">
        <v>19</v>
      </c>
      <c r="G13" s="38">
        <v>19</v>
      </c>
      <c r="H13" s="36">
        <v>29</v>
      </c>
      <c r="I13" s="37">
        <v>17</v>
      </c>
      <c r="J13" s="38">
        <v>4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135</v>
      </c>
      <c r="E14" s="40">
        <f t="shared" ref="E14:J14" si="0">SUM(E11:E13)</f>
        <v>35</v>
      </c>
      <c r="F14" s="41">
        <f t="shared" si="0"/>
        <v>21</v>
      </c>
      <c r="G14" s="42">
        <f t="shared" si="0"/>
        <v>22</v>
      </c>
      <c r="H14" s="40">
        <f t="shared" si="0"/>
        <v>34</v>
      </c>
      <c r="I14" s="41">
        <f t="shared" si="0"/>
        <v>18</v>
      </c>
      <c r="J14" s="42">
        <f t="shared" si="0"/>
        <v>5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46" t="s">
        <v>9</v>
      </c>
      <c r="F17" s="51" t="s">
        <v>10</v>
      </c>
      <c r="G17" s="52" t="s">
        <v>11</v>
      </c>
      <c r="H17" s="246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1</v>
      </c>
      <c r="E18" s="31">
        <v>1</v>
      </c>
      <c r="F18" s="32"/>
      <c r="G18" s="33"/>
      <c r="H18" s="56">
        <v>1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15</v>
      </c>
      <c r="E22" s="76">
        <v>10</v>
      </c>
      <c r="F22" s="77">
        <v>1</v>
      </c>
      <c r="G22" s="78">
        <v>4</v>
      </c>
      <c r="H22" s="76">
        <v>6</v>
      </c>
      <c r="I22" s="78">
        <v>9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1</v>
      </c>
      <c r="E23" s="79"/>
      <c r="F23" s="80">
        <v>1</v>
      </c>
      <c r="G23" s="67"/>
      <c r="H23" s="79">
        <v>1</v>
      </c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17</v>
      </c>
      <c r="E24" s="40">
        <f>SUM(E18:E23)</f>
        <v>11</v>
      </c>
      <c r="F24" s="41">
        <f>SUM(F18:F23)</f>
        <v>2</v>
      </c>
      <c r="G24" s="42">
        <f>SUM(G18:G23)</f>
        <v>4</v>
      </c>
      <c r="H24" s="40">
        <f>SUM(H18:H23)</f>
        <v>8</v>
      </c>
      <c r="I24" s="42">
        <f>SUM(I18:I23)</f>
        <v>9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0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3</v>
      </c>
      <c r="E36" s="104"/>
      <c r="F36" s="105">
        <v>3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5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115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3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54" t="s">
        <v>5</v>
      </c>
      <c r="B45" s="115">
        <f>+SUM(B43:B44)</f>
        <v>118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56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59" t="s">
        <v>65</v>
      </c>
      <c r="F61" s="259" t="s">
        <v>66</v>
      </c>
      <c r="G61" s="259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58" t="s">
        <v>65</v>
      </c>
      <c r="F69" s="258" t="s">
        <v>66</v>
      </c>
      <c r="G69" s="258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7</v>
      </c>
      <c r="D70" s="128"/>
      <c r="E70" s="128">
        <v>102</v>
      </c>
      <c r="F70" s="128">
        <v>1</v>
      </c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/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7</v>
      </c>
      <c r="D75" s="135">
        <f t="shared" si="7"/>
        <v>0</v>
      </c>
      <c r="E75" s="135">
        <f t="shared" si="7"/>
        <v>102</v>
      </c>
      <c r="F75" s="135">
        <f t="shared" si="7"/>
        <v>1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55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57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48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51"/>
      <c r="D97" s="250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57" t="s">
        <v>88</v>
      </c>
      <c r="B98" s="164"/>
      <c r="C98" s="251"/>
      <c r="D98" s="250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57" t="s">
        <v>89</v>
      </c>
      <c r="B99" s="165"/>
      <c r="C99" s="251"/>
      <c r="D99" s="250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57" t="s">
        <v>90</v>
      </c>
      <c r="B100" s="165"/>
      <c r="C100" s="251"/>
      <c r="D100" s="250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57" t="s">
        <v>91</v>
      </c>
      <c r="B101" s="165"/>
      <c r="C101" s="166"/>
      <c r="D101" s="250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/>
      <c r="C102" s="166"/>
      <c r="D102" s="250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50"/>
      <c r="E103" s="163"/>
      <c r="F103" s="163"/>
      <c r="G103" s="163"/>
      <c r="H103" s="166"/>
      <c r="I103" s="250"/>
      <c r="J103" s="251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49"/>
      <c r="I104" s="250"/>
      <c r="J104" s="251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51"/>
      <c r="D105" s="250"/>
      <c r="E105" s="163"/>
      <c r="F105" s="163"/>
      <c r="G105" s="163"/>
      <c r="H105" s="27"/>
      <c r="I105" s="250"/>
      <c r="J105" s="251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57" t="s">
        <v>88</v>
      </c>
      <c r="B106" s="164"/>
      <c r="C106" s="251"/>
      <c r="D106" s="250"/>
      <c r="E106" s="251"/>
      <c r="F106" s="118"/>
      <c r="G106" s="27"/>
      <c r="H106" s="27"/>
      <c r="I106" s="250"/>
      <c r="J106" s="251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57" t="s">
        <v>89</v>
      </c>
      <c r="B107" s="165"/>
      <c r="C107" s="251"/>
      <c r="D107" s="250"/>
      <c r="E107" s="251"/>
      <c r="F107" s="118"/>
      <c r="G107" s="27"/>
      <c r="H107" s="27"/>
      <c r="I107" s="250"/>
      <c r="J107" s="251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57" t="s">
        <v>90</v>
      </c>
      <c r="B108" s="165"/>
      <c r="C108" s="251"/>
      <c r="D108" s="250"/>
      <c r="E108" s="251"/>
      <c r="F108" s="118"/>
      <c r="G108" s="27"/>
      <c r="H108" s="27"/>
      <c r="I108" s="250"/>
      <c r="J108" s="251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57" t="s">
        <v>91</v>
      </c>
      <c r="B109" s="165"/>
      <c r="C109" s="166"/>
      <c r="D109" s="354"/>
      <c r="E109" s="355"/>
      <c r="F109" s="118"/>
      <c r="G109" s="27"/>
      <c r="H109" s="27"/>
      <c r="I109" s="250"/>
      <c r="J109" s="251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250"/>
      <c r="J110" s="251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47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165</v>
      </c>
      <c r="D124" s="189">
        <v>3</v>
      </c>
      <c r="E124" s="190"/>
      <c r="F124" s="189">
        <v>162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47" t="s">
        <v>83</v>
      </c>
      <c r="C125" s="188">
        <f t="shared" ref="C125:C130" si="11">SUM(D125:G125)</f>
        <v>22</v>
      </c>
      <c r="D125" s="189"/>
      <c r="E125" s="190"/>
      <c r="F125" s="189">
        <v>22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54</v>
      </c>
      <c r="D128" s="23"/>
      <c r="E128" s="25"/>
      <c r="F128" s="23">
        <v>54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241</v>
      </c>
      <c r="D130" s="201">
        <f>SUM(D124:D129)</f>
        <v>3</v>
      </c>
      <c r="E130" s="202">
        <f>SUM(E124:E129)</f>
        <v>0</v>
      </c>
      <c r="F130" s="201">
        <f>SUM(F124:F129)</f>
        <v>238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52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/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165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2068</v>
      </c>
    </row>
    <row r="238" hidden="1" x14ac:dyDescent="0.15"/>
    <row r="242" spans="1:1" x14ac:dyDescent="0.15">
      <c r="A242" s="222">
        <f>SUM(A7:J148)</f>
        <v>2233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D16:D1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15" sqref="D15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",[12]NOMBRE!B7)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62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4</v>
      </c>
      <c r="E11" s="23">
        <v>1</v>
      </c>
      <c r="F11" s="24"/>
      <c r="G11" s="25">
        <v>1</v>
      </c>
      <c r="H11" s="23"/>
      <c r="I11" s="24">
        <v>1</v>
      </c>
      <c r="J11" s="25">
        <v>1</v>
      </c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63" t="s">
        <v>15</v>
      </c>
      <c r="C12" s="29" t="s">
        <v>14</v>
      </c>
      <c r="D12" s="30">
        <f>SUM(E12:J12)</f>
        <v>9</v>
      </c>
      <c r="E12" s="31">
        <v>1</v>
      </c>
      <c r="F12" s="32">
        <v>3</v>
      </c>
      <c r="G12" s="33">
        <v>2</v>
      </c>
      <c r="H12" s="31"/>
      <c r="I12" s="32">
        <v>3</v>
      </c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163</v>
      </c>
      <c r="E13" s="36">
        <v>35</v>
      </c>
      <c r="F13" s="37">
        <v>31</v>
      </c>
      <c r="G13" s="38">
        <v>17</v>
      </c>
      <c r="H13" s="36">
        <v>40</v>
      </c>
      <c r="I13" s="37">
        <v>29</v>
      </c>
      <c r="J13" s="38">
        <v>11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176</v>
      </c>
      <c r="E14" s="40">
        <f t="shared" ref="E14:J14" si="0">SUM(E11:E13)</f>
        <v>37</v>
      </c>
      <c r="F14" s="41">
        <f t="shared" si="0"/>
        <v>34</v>
      </c>
      <c r="G14" s="42">
        <f t="shared" si="0"/>
        <v>20</v>
      </c>
      <c r="H14" s="40">
        <f t="shared" si="0"/>
        <v>40</v>
      </c>
      <c r="I14" s="41">
        <f t="shared" si="0"/>
        <v>33</v>
      </c>
      <c r="J14" s="42">
        <f t="shared" si="0"/>
        <v>12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77" t="s">
        <v>9</v>
      </c>
      <c r="F17" s="51" t="s">
        <v>10</v>
      </c>
      <c r="G17" s="52" t="s">
        <v>11</v>
      </c>
      <c r="H17" s="277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1</v>
      </c>
      <c r="E18" s="31">
        <v>1</v>
      </c>
      <c r="F18" s="32"/>
      <c r="G18" s="33"/>
      <c r="H18" s="56">
        <v>1</v>
      </c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12</v>
      </c>
      <c r="E22" s="76">
        <v>7</v>
      </c>
      <c r="F22" s="77">
        <v>4</v>
      </c>
      <c r="G22" s="78">
        <v>1</v>
      </c>
      <c r="H22" s="76">
        <v>10</v>
      </c>
      <c r="I22" s="78">
        <v>2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13</v>
      </c>
      <c r="E24" s="40">
        <f>SUM(E18:E23)</f>
        <v>8</v>
      </c>
      <c r="F24" s="41">
        <f>SUM(F18:F23)</f>
        <v>4</v>
      </c>
      <c r="G24" s="42">
        <f>SUM(G18:G23)</f>
        <v>1</v>
      </c>
      <c r="H24" s="40">
        <f>SUM(H18:H23)</f>
        <v>11</v>
      </c>
      <c r="I24" s="42">
        <f>SUM(I18:I23)</f>
        <v>2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66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2</v>
      </c>
      <c r="E36" s="104"/>
      <c r="F36" s="105">
        <v>2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63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157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6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64" t="s">
        <v>5</v>
      </c>
      <c r="B45" s="115">
        <f>+SUM(B43:B44)</f>
        <v>163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70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68" t="s">
        <v>65</v>
      </c>
      <c r="F61" s="268" t="s">
        <v>66</v>
      </c>
      <c r="G61" s="268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71" t="s">
        <v>65</v>
      </c>
      <c r="F69" s="271" t="s">
        <v>66</v>
      </c>
      <c r="G69" s="271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>
        <v>4</v>
      </c>
      <c r="D70" s="128">
        <v>1</v>
      </c>
      <c r="E70" s="128">
        <v>96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4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/>
      <c r="D74" s="133">
        <v>2</v>
      </c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4</v>
      </c>
      <c r="D75" s="135">
        <f t="shared" si="7"/>
        <v>7</v>
      </c>
      <c r="E75" s="135">
        <f t="shared" si="7"/>
        <v>96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69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73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76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75"/>
      <c r="D97" s="274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73" t="s">
        <v>88</v>
      </c>
      <c r="B98" s="164"/>
      <c r="C98" s="275"/>
      <c r="D98" s="274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73" t="s">
        <v>89</v>
      </c>
      <c r="B99" s="165">
        <v>2</v>
      </c>
      <c r="C99" s="275"/>
      <c r="D99" s="274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73" t="s">
        <v>90</v>
      </c>
      <c r="B100" s="165">
        <v>2</v>
      </c>
      <c r="C100" s="275"/>
      <c r="D100" s="274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73" t="s">
        <v>91</v>
      </c>
      <c r="B101" s="165">
        <v>1</v>
      </c>
      <c r="C101" s="166"/>
      <c r="D101" s="274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>
        <v>1</v>
      </c>
      <c r="C102" s="166"/>
      <c r="D102" s="274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74"/>
      <c r="E103" s="163"/>
      <c r="F103" s="163"/>
      <c r="G103" s="163"/>
      <c r="H103" s="166"/>
      <c r="I103" s="274"/>
      <c r="J103" s="275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65"/>
      <c r="I104" s="274"/>
      <c r="J104" s="275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75"/>
      <c r="D105" s="274"/>
      <c r="E105" s="163"/>
      <c r="F105" s="163"/>
      <c r="G105" s="163"/>
      <c r="H105" s="27"/>
      <c r="I105" s="274"/>
      <c r="J105" s="275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73" t="s">
        <v>88</v>
      </c>
      <c r="B106" s="164"/>
      <c r="C106" s="275"/>
      <c r="D106" s="274"/>
      <c r="E106" s="275"/>
      <c r="F106" s="118"/>
      <c r="G106" s="27"/>
      <c r="H106" s="27"/>
      <c r="I106" s="274"/>
      <c r="J106" s="275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73" t="s">
        <v>89</v>
      </c>
      <c r="B107" s="165"/>
      <c r="C107" s="275"/>
      <c r="D107" s="274"/>
      <c r="E107" s="275"/>
      <c r="F107" s="118"/>
      <c r="G107" s="27"/>
      <c r="H107" s="27"/>
      <c r="I107" s="274"/>
      <c r="J107" s="275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73" t="s">
        <v>90</v>
      </c>
      <c r="B108" s="165"/>
      <c r="C108" s="275"/>
      <c r="D108" s="274"/>
      <c r="E108" s="275"/>
      <c r="F108" s="118"/>
      <c r="G108" s="27"/>
      <c r="H108" s="27"/>
      <c r="I108" s="274"/>
      <c r="J108" s="275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73" t="s">
        <v>91</v>
      </c>
      <c r="B109" s="165"/>
      <c r="C109" s="166"/>
      <c r="D109" s="354"/>
      <c r="E109" s="355"/>
      <c r="F109" s="118"/>
      <c r="G109" s="27"/>
      <c r="H109" s="27"/>
      <c r="I109" s="274"/>
      <c r="J109" s="275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/>
      <c r="C110" s="166"/>
      <c r="D110" s="354"/>
      <c r="E110" s="355"/>
      <c r="F110" s="118"/>
      <c r="G110" s="27"/>
      <c r="H110" s="27"/>
      <c r="I110" s="274"/>
      <c r="J110" s="275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72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214</v>
      </c>
      <c r="D124" s="189">
        <v>4</v>
      </c>
      <c r="E124" s="190"/>
      <c r="F124" s="189">
        <v>210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72" t="s">
        <v>83</v>
      </c>
      <c r="C125" s="188">
        <f t="shared" ref="C125:C130" si="11">SUM(D125:G125)</f>
        <v>33</v>
      </c>
      <c r="D125" s="189"/>
      <c r="E125" s="190"/>
      <c r="F125" s="189">
        <v>33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92</v>
      </c>
      <c r="D128" s="23"/>
      <c r="E128" s="25"/>
      <c r="F128" s="23">
        <v>92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339</v>
      </c>
      <c r="D130" s="201">
        <f>SUM(D124:D129)</f>
        <v>4</v>
      </c>
      <c r="E130" s="202">
        <f>SUM(E124:E129)</f>
        <v>0</v>
      </c>
      <c r="F130" s="201">
        <f>SUM(F124:F129)</f>
        <v>335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67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249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214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2688</v>
      </c>
    </row>
    <row r="238" hidden="1" x14ac:dyDescent="0.15"/>
    <row r="242" spans="1:1" x14ac:dyDescent="0.15">
      <c r="A242" s="222">
        <f>SUM(A7:J148)</f>
        <v>3151</v>
      </c>
    </row>
  </sheetData>
  <mergeCells count="106">
    <mergeCell ref="A6:I6"/>
    <mergeCell ref="A8:A10"/>
    <mergeCell ref="B8:C10"/>
    <mergeCell ref="D8:D10"/>
    <mergeCell ref="E8:G8"/>
    <mergeCell ref="H8:J8"/>
    <mergeCell ref="E9:G9"/>
    <mergeCell ref="H9:J9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tabSelected="1" workbookViewId="0">
      <selection activeCell="H7" sqref="H7"/>
    </sheetView>
  </sheetViews>
  <sheetFormatPr baseColWidth="10" defaultRowHeight="11.25" x14ac:dyDescent="0.15"/>
  <cols>
    <col min="1" max="1" width="17.42578125" style="217" customWidth="1"/>
    <col min="2" max="2" width="19.5703125" style="217" customWidth="1"/>
    <col min="3" max="3" width="12.42578125" style="217" customWidth="1"/>
    <col min="4" max="4" width="18.7109375" style="217" customWidth="1"/>
    <col min="5" max="5" width="12.7109375" style="217" customWidth="1"/>
    <col min="6" max="6" width="12.5703125" style="217" customWidth="1"/>
    <col min="7" max="7" width="12.7109375" style="217" customWidth="1"/>
    <col min="8" max="8" width="12" style="217" customWidth="1"/>
    <col min="9" max="10" width="12.7109375" style="217" customWidth="1"/>
    <col min="11" max="11" width="4.5703125" style="218" customWidth="1"/>
    <col min="12" max="13" width="4.5703125" style="94" customWidth="1"/>
    <col min="14" max="15" width="10.28515625" style="94" customWidth="1"/>
    <col min="16" max="42" width="10.28515625" style="219" customWidth="1"/>
    <col min="43" max="46" width="10.85546875" style="219" customWidth="1"/>
    <col min="47" max="51" width="12.5703125" style="219" customWidth="1"/>
    <col min="52" max="62" width="12.5703125" style="219" hidden="1" customWidth="1"/>
    <col min="63" max="98" width="12.5703125" style="219" customWidth="1"/>
    <col min="99" max="256" width="11.42578125" style="219"/>
    <col min="257" max="257" width="17.42578125" style="219" customWidth="1"/>
    <col min="258" max="258" width="19.5703125" style="219" customWidth="1"/>
    <col min="259" max="259" width="12.42578125" style="219" customWidth="1"/>
    <col min="260" max="260" width="18.7109375" style="219" customWidth="1"/>
    <col min="261" max="261" width="12.7109375" style="219" customWidth="1"/>
    <col min="262" max="262" width="12.5703125" style="219" customWidth="1"/>
    <col min="263" max="263" width="12.7109375" style="219" customWidth="1"/>
    <col min="264" max="264" width="12" style="219" customWidth="1"/>
    <col min="265" max="266" width="12.7109375" style="219" customWidth="1"/>
    <col min="267" max="269" width="4.5703125" style="219" customWidth="1"/>
    <col min="270" max="298" width="10.28515625" style="219" customWidth="1"/>
    <col min="299" max="302" width="10.85546875" style="219" customWidth="1"/>
    <col min="303" max="307" width="12.5703125" style="219" customWidth="1"/>
    <col min="308" max="318" width="0" style="219" hidden="1" customWidth="1"/>
    <col min="319" max="354" width="12.5703125" style="219" customWidth="1"/>
    <col min="355" max="512" width="11.42578125" style="219"/>
    <col min="513" max="513" width="17.42578125" style="219" customWidth="1"/>
    <col min="514" max="514" width="19.5703125" style="219" customWidth="1"/>
    <col min="515" max="515" width="12.42578125" style="219" customWidth="1"/>
    <col min="516" max="516" width="18.7109375" style="219" customWidth="1"/>
    <col min="517" max="517" width="12.7109375" style="219" customWidth="1"/>
    <col min="518" max="518" width="12.5703125" style="219" customWidth="1"/>
    <col min="519" max="519" width="12.7109375" style="219" customWidth="1"/>
    <col min="520" max="520" width="12" style="219" customWidth="1"/>
    <col min="521" max="522" width="12.7109375" style="219" customWidth="1"/>
    <col min="523" max="525" width="4.5703125" style="219" customWidth="1"/>
    <col min="526" max="554" width="10.28515625" style="219" customWidth="1"/>
    <col min="555" max="558" width="10.85546875" style="219" customWidth="1"/>
    <col min="559" max="563" width="12.5703125" style="219" customWidth="1"/>
    <col min="564" max="574" width="0" style="219" hidden="1" customWidth="1"/>
    <col min="575" max="610" width="12.5703125" style="219" customWidth="1"/>
    <col min="611" max="768" width="11.42578125" style="219"/>
    <col min="769" max="769" width="17.42578125" style="219" customWidth="1"/>
    <col min="770" max="770" width="19.5703125" style="219" customWidth="1"/>
    <col min="771" max="771" width="12.42578125" style="219" customWidth="1"/>
    <col min="772" max="772" width="18.7109375" style="219" customWidth="1"/>
    <col min="773" max="773" width="12.7109375" style="219" customWidth="1"/>
    <col min="774" max="774" width="12.5703125" style="219" customWidth="1"/>
    <col min="775" max="775" width="12.7109375" style="219" customWidth="1"/>
    <col min="776" max="776" width="12" style="219" customWidth="1"/>
    <col min="777" max="778" width="12.7109375" style="219" customWidth="1"/>
    <col min="779" max="781" width="4.5703125" style="219" customWidth="1"/>
    <col min="782" max="810" width="10.28515625" style="219" customWidth="1"/>
    <col min="811" max="814" width="10.85546875" style="219" customWidth="1"/>
    <col min="815" max="819" width="12.5703125" style="219" customWidth="1"/>
    <col min="820" max="830" width="0" style="219" hidden="1" customWidth="1"/>
    <col min="831" max="866" width="12.5703125" style="219" customWidth="1"/>
    <col min="867" max="1024" width="11.42578125" style="219"/>
    <col min="1025" max="1025" width="17.42578125" style="219" customWidth="1"/>
    <col min="1026" max="1026" width="19.5703125" style="219" customWidth="1"/>
    <col min="1027" max="1027" width="12.42578125" style="219" customWidth="1"/>
    <col min="1028" max="1028" width="18.7109375" style="219" customWidth="1"/>
    <col min="1029" max="1029" width="12.7109375" style="219" customWidth="1"/>
    <col min="1030" max="1030" width="12.5703125" style="219" customWidth="1"/>
    <col min="1031" max="1031" width="12.7109375" style="219" customWidth="1"/>
    <col min="1032" max="1032" width="12" style="219" customWidth="1"/>
    <col min="1033" max="1034" width="12.7109375" style="219" customWidth="1"/>
    <col min="1035" max="1037" width="4.5703125" style="219" customWidth="1"/>
    <col min="1038" max="1066" width="10.28515625" style="219" customWidth="1"/>
    <col min="1067" max="1070" width="10.85546875" style="219" customWidth="1"/>
    <col min="1071" max="1075" width="12.5703125" style="219" customWidth="1"/>
    <col min="1076" max="1086" width="0" style="219" hidden="1" customWidth="1"/>
    <col min="1087" max="1122" width="12.5703125" style="219" customWidth="1"/>
    <col min="1123" max="1280" width="11.42578125" style="219"/>
    <col min="1281" max="1281" width="17.42578125" style="219" customWidth="1"/>
    <col min="1282" max="1282" width="19.5703125" style="219" customWidth="1"/>
    <col min="1283" max="1283" width="12.42578125" style="219" customWidth="1"/>
    <col min="1284" max="1284" width="18.7109375" style="219" customWidth="1"/>
    <col min="1285" max="1285" width="12.7109375" style="219" customWidth="1"/>
    <col min="1286" max="1286" width="12.5703125" style="219" customWidth="1"/>
    <col min="1287" max="1287" width="12.7109375" style="219" customWidth="1"/>
    <col min="1288" max="1288" width="12" style="219" customWidth="1"/>
    <col min="1289" max="1290" width="12.7109375" style="219" customWidth="1"/>
    <col min="1291" max="1293" width="4.5703125" style="219" customWidth="1"/>
    <col min="1294" max="1322" width="10.28515625" style="219" customWidth="1"/>
    <col min="1323" max="1326" width="10.85546875" style="219" customWidth="1"/>
    <col min="1327" max="1331" width="12.5703125" style="219" customWidth="1"/>
    <col min="1332" max="1342" width="0" style="219" hidden="1" customWidth="1"/>
    <col min="1343" max="1378" width="12.5703125" style="219" customWidth="1"/>
    <col min="1379" max="1536" width="11.42578125" style="219"/>
    <col min="1537" max="1537" width="17.42578125" style="219" customWidth="1"/>
    <col min="1538" max="1538" width="19.5703125" style="219" customWidth="1"/>
    <col min="1539" max="1539" width="12.42578125" style="219" customWidth="1"/>
    <col min="1540" max="1540" width="18.7109375" style="219" customWidth="1"/>
    <col min="1541" max="1541" width="12.7109375" style="219" customWidth="1"/>
    <col min="1542" max="1542" width="12.5703125" style="219" customWidth="1"/>
    <col min="1543" max="1543" width="12.7109375" style="219" customWidth="1"/>
    <col min="1544" max="1544" width="12" style="219" customWidth="1"/>
    <col min="1545" max="1546" width="12.7109375" style="219" customWidth="1"/>
    <col min="1547" max="1549" width="4.5703125" style="219" customWidth="1"/>
    <col min="1550" max="1578" width="10.28515625" style="219" customWidth="1"/>
    <col min="1579" max="1582" width="10.85546875" style="219" customWidth="1"/>
    <col min="1583" max="1587" width="12.5703125" style="219" customWidth="1"/>
    <col min="1588" max="1598" width="0" style="219" hidden="1" customWidth="1"/>
    <col min="1599" max="1634" width="12.5703125" style="219" customWidth="1"/>
    <col min="1635" max="1792" width="11.42578125" style="219"/>
    <col min="1793" max="1793" width="17.42578125" style="219" customWidth="1"/>
    <col min="1794" max="1794" width="19.5703125" style="219" customWidth="1"/>
    <col min="1795" max="1795" width="12.42578125" style="219" customWidth="1"/>
    <col min="1796" max="1796" width="18.7109375" style="219" customWidth="1"/>
    <col min="1797" max="1797" width="12.7109375" style="219" customWidth="1"/>
    <col min="1798" max="1798" width="12.5703125" style="219" customWidth="1"/>
    <col min="1799" max="1799" width="12.7109375" style="219" customWidth="1"/>
    <col min="1800" max="1800" width="12" style="219" customWidth="1"/>
    <col min="1801" max="1802" width="12.7109375" style="219" customWidth="1"/>
    <col min="1803" max="1805" width="4.5703125" style="219" customWidth="1"/>
    <col min="1806" max="1834" width="10.28515625" style="219" customWidth="1"/>
    <col min="1835" max="1838" width="10.85546875" style="219" customWidth="1"/>
    <col min="1839" max="1843" width="12.5703125" style="219" customWidth="1"/>
    <col min="1844" max="1854" width="0" style="219" hidden="1" customWidth="1"/>
    <col min="1855" max="1890" width="12.5703125" style="219" customWidth="1"/>
    <col min="1891" max="2048" width="11.42578125" style="219"/>
    <col min="2049" max="2049" width="17.42578125" style="219" customWidth="1"/>
    <col min="2050" max="2050" width="19.5703125" style="219" customWidth="1"/>
    <col min="2051" max="2051" width="12.42578125" style="219" customWidth="1"/>
    <col min="2052" max="2052" width="18.7109375" style="219" customWidth="1"/>
    <col min="2053" max="2053" width="12.7109375" style="219" customWidth="1"/>
    <col min="2054" max="2054" width="12.5703125" style="219" customWidth="1"/>
    <col min="2055" max="2055" width="12.7109375" style="219" customWidth="1"/>
    <col min="2056" max="2056" width="12" style="219" customWidth="1"/>
    <col min="2057" max="2058" width="12.7109375" style="219" customWidth="1"/>
    <col min="2059" max="2061" width="4.5703125" style="219" customWidth="1"/>
    <col min="2062" max="2090" width="10.28515625" style="219" customWidth="1"/>
    <col min="2091" max="2094" width="10.85546875" style="219" customWidth="1"/>
    <col min="2095" max="2099" width="12.5703125" style="219" customWidth="1"/>
    <col min="2100" max="2110" width="0" style="219" hidden="1" customWidth="1"/>
    <col min="2111" max="2146" width="12.5703125" style="219" customWidth="1"/>
    <col min="2147" max="2304" width="11.42578125" style="219"/>
    <col min="2305" max="2305" width="17.42578125" style="219" customWidth="1"/>
    <col min="2306" max="2306" width="19.5703125" style="219" customWidth="1"/>
    <col min="2307" max="2307" width="12.42578125" style="219" customWidth="1"/>
    <col min="2308" max="2308" width="18.7109375" style="219" customWidth="1"/>
    <col min="2309" max="2309" width="12.7109375" style="219" customWidth="1"/>
    <col min="2310" max="2310" width="12.5703125" style="219" customWidth="1"/>
    <col min="2311" max="2311" width="12.7109375" style="219" customWidth="1"/>
    <col min="2312" max="2312" width="12" style="219" customWidth="1"/>
    <col min="2313" max="2314" width="12.7109375" style="219" customWidth="1"/>
    <col min="2315" max="2317" width="4.5703125" style="219" customWidth="1"/>
    <col min="2318" max="2346" width="10.28515625" style="219" customWidth="1"/>
    <col min="2347" max="2350" width="10.85546875" style="219" customWidth="1"/>
    <col min="2351" max="2355" width="12.5703125" style="219" customWidth="1"/>
    <col min="2356" max="2366" width="0" style="219" hidden="1" customWidth="1"/>
    <col min="2367" max="2402" width="12.5703125" style="219" customWidth="1"/>
    <col min="2403" max="2560" width="11.42578125" style="219"/>
    <col min="2561" max="2561" width="17.42578125" style="219" customWidth="1"/>
    <col min="2562" max="2562" width="19.5703125" style="219" customWidth="1"/>
    <col min="2563" max="2563" width="12.42578125" style="219" customWidth="1"/>
    <col min="2564" max="2564" width="18.7109375" style="219" customWidth="1"/>
    <col min="2565" max="2565" width="12.7109375" style="219" customWidth="1"/>
    <col min="2566" max="2566" width="12.5703125" style="219" customWidth="1"/>
    <col min="2567" max="2567" width="12.7109375" style="219" customWidth="1"/>
    <col min="2568" max="2568" width="12" style="219" customWidth="1"/>
    <col min="2569" max="2570" width="12.7109375" style="219" customWidth="1"/>
    <col min="2571" max="2573" width="4.5703125" style="219" customWidth="1"/>
    <col min="2574" max="2602" width="10.28515625" style="219" customWidth="1"/>
    <col min="2603" max="2606" width="10.85546875" style="219" customWidth="1"/>
    <col min="2607" max="2611" width="12.5703125" style="219" customWidth="1"/>
    <col min="2612" max="2622" width="0" style="219" hidden="1" customWidth="1"/>
    <col min="2623" max="2658" width="12.5703125" style="219" customWidth="1"/>
    <col min="2659" max="2816" width="11.42578125" style="219"/>
    <col min="2817" max="2817" width="17.42578125" style="219" customWidth="1"/>
    <col min="2818" max="2818" width="19.5703125" style="219" customWidth="1"/>
    <col min="2819" max="2819" width="12.42578125" style="219" customWidth="1"/>
    <col min="2820" max="2820" width="18.7109375" style="219" customWidth="1"/>
    <col min="2821" max="2821" width="12.7109375" style="219" customWidth="1"/>
    <col min="2822" max="2822" width="12.5703125" style="219" customWidth="1"/>
    <col min="2823" max="2823" width="12.7109375" style="219" customWidth="1"/>
    <col min="2824" max="2824" width="12" style="219" customWidth="1"/>
    <col min="2825" max="2826" width="12.7109375" style="219" customWidth="1"/>
    <col min="2827" max="2829" width="4.5703125" style="219" customWidth="1"/>
    <col min="2830" max="2858" width="10.28515625" style="219" customWidth="1"/>
    <col min="2859" max="2862" width="10.85546875" style="219" customWidth="1"/>
    <col min="2863" max="2867" width="12.5703125" style="219" customWidth="1"/>
    <col min="2868" max="2878" width="0" style="219" hidden="1" customWidth="1"/>
    <col min="2879" max="2914" width="12.5703125" style="219" customWidth="1"/>
    <col min="2915" max="3072" width="11.42578125" style="219"/>
    <col min="3073" max="3073" width="17.42578125" style="219" customWidth="1"/>
    <col min="3074" max="3074" width="19.5703125" style="219" customWidth="1"/>
    <col min="3075" max="3075" width="12.42578125" style="219" customWidth="1"/>
    <col min="3076" max="3076" width="18.7109375" style="219" customWidth="1"/>
    <col min="3077" max="3077" width="12.7109375" style="219" customWidth="1"/>
    <col min="3078" max="3078" width="12.5703125" style="219" customWidth="1"/>
    <col min="3079" max="3079" width="12.7109375" style="219" customWidth="1"/>
    <col min="3080" max="3080" width="12" style="219" customWidth="1"/>
    <col min="3081" max="3082" width="12.7109375" style="219" customWidth="1"/>
    <col min="3083" max="3085" width="4.5703125" style="219" customWidth="1"/>
    <col min="3086" max="3114" width="10.28515625" style="219" customWidth="1"/>
    <col min="3115" max="3118" width="10.85546875" style="219" customWidth="1"/>
    <col min="3119" max="3123" width="12.5703125" style="219" customWidth="1"/>
    <col min="3124" max="3134" width="0" style="219" hidden="1" customWidth="1"/>
    <col min="3135" max="3170" width="12.5703125" style="219" customWidth="1"/>
    <col min="3171" max="3328" width="11.42578125" style="219"/>
    <col min="3329" max="3329" width="17.42578125" style="219" customWidth="1"/>
    <col min="3330" max="3330" width="19.5703125" style="219" customWidth="1"/>
    <col min="3331" max="3331" width="12.42578125" style="219" customWidth="1"/>
    <col min="3332" max="3332" width="18.7109375" style="219" customWidth="1"/>
    <col min="3333" max="3333" width="12.7109375" style="219" customWidth="1"/>
    <col min="3334" max="3334" width="12.5703125" style="219" customWidth="1"/>
    <col min="3335" max="3335" width="12.7109375" style="219" customWidth="1"/>
    <col min="3336" max="3336" width="12" style="219" customWidth="1"/>
    <col min="3337" max="3338" width="12.7109375" style="219" customWidth="1"/>
    <col min="3339" max="3341" width="4.5703125" style="219" customWidth="1"/>
    <col min="3342" max="3370" width="10.28515625" style="219" customWidth="1"/>
    <col min="3371" max="3374" width="10.85546875" style="219" customWidth="1"/>
    <col min="3375" max="3379" width="12.5703125" style="219" customWidth="1"/>
    <col min="3380" max="3390" width="0" style="219" hidden="1" customWidth="1"/>
    <col min="3391" max="3426" width="12.5703125" style="219" customWidth="1"/>
    <col min="3427" max="3584" width="11.42578125" style="219"/>
    <col min="3585" max="3585" width="17.42578125" style="219" customWidth="1"/>
    <col min="3586" max="3586" width="19.5703125" style="219" customWidth="1"/>
    <col min="3587" max="3587" width="12.42578125" style="219" customWidth="1"/>
    <col min="3588" max="3588" width="18.7109375" style="219" customWidth="1"/>
    <col min="3589" max="3589" width="12.7109375" style="219" customWidth="1"/>
    <col min="3590" max="3590" width="12.5703125" style="219" customWidth="1"/>
    <col min="3591" max="3591" width="12.7109375" style="219" customWidth="1"/>
    <col min="3592" max="3592" width="12" style="219" customWidth="1"/>
    <col min="3593" max="3594" width="12.7109375" style="219" customWidth="1"/>
    <col min="3595" max="3597" width="4.5703125" style="219" customWidth="1"/>
    <col min="3598" max="3626" width="10.28515625" style="219" customWidth="1"/>
    <col min="3627" max="3630" width="10.85546875" style="219" customWidth="1"/>
    <col min="3631" max="3635" width="12.5703125" style="219" customWidth="1"/>
    <col min="3636" max="3646" width="0" style="219" hidden="1" customWidth="1"/>
    <col min="3647" max="3682" width="12.5703125" style="219" customWidth="1"/>
    <col min="3683" max="3840" width="11.42578125" style="219"/>
    <col min="3841" max="3841" width="17.42578125" style="219" customWidth="1"/>
    <col min="3842" max="3842" width="19.5703125" style="219" customWidth="1"/>
    <col min="3843" max="3843" width="12.42578125" style="219" customWidth="1"/>
    <col min="3844" max="3844" width="18.7109375" style="219" customWidth="1"/>
    <col min="3845" max="3845" width="12.7109375" style="219" customWidth="1"/>
    <col min="3846" max="3846" width="12.5703125" style="219" customWidth="1"/>
    <col min="3847" max="3847" width="12.7109375" style="219" customWidth="1"/>
    <col min="3848" max="3848" width="12" style="219" customWidth="1"/>
    <col min="3849" max="3850" width="12.7109375" style="219" customWidth="1"/>
    <col min="3851" max="3853" width="4.5703125" style="219" customWidth="1"/>
    <col min="3854" max="3882" width="10.28515625" style="219" customWidth="1"/>
    <col min="3883" max="3886" width="10.85546875" style="219" customWidth="1"/>
    <col min="3887" max="3891" width="12.5703125" style="219" customWidth="1"/>
    <col min="3892" max="3902" width="0" style="219" hidden="1" customWidth="1"/>
    <col min="3903" max="3938" width="12.5703125" style="219" customWidth="1"/>
    <col min="3939" max="4096" width="11.42578125" style="219"/>
    <col min="4097" max="4097" width="17.42578125" style="219" customWidth="1"/>
    <col min="4098" max="4098" width="19.5703125" style="219" customWidth="1"/>
    <col min="4099" max="4099" width="12.42578125" style="219" customWidth="1"/>
    <col min="4100" max="4100" width="18.7109375" style="219" customWidth="1"/>
    <col min="4101" max="4101" width="12.7109375" style="219" customWidth="1"/>
    <col min="4102" max="4102" width="12.5703125" style="219" customWidth="1"/>
    <col min="4103" max="4103" width="12.7109375" style="219" customWidth="1"/>
    <col min="4104" max="4104" width="12" style="219" customWidth="1"/>
    <col min="4105" max="4106" width="12.7109375" style="219" customWidth="1"/>
    <col min="4107" max="4109" width="4.5703125" style="219" customWidth="1"/>
    <col min="4110" max="4138" width="10.28515625" style="219" customWidth="1"/>
    <col min="4139" max="4142" width="10.85546875" style="219" customWidth="1"/>
    <col min="4143" max="4147" width="12.5703125" style="219" customWidth="1"/>
    <col min="4148" max="4158" width="0" style="219" hidden="1" customWidth="1"/>
    <col min="4159" max="4194" width="12.5703125" style="219" customWidth="1"/>
    <col min="4195" max="4352" width="11.42578125" style="219"/>
    <col min="4353" max="4353" width="17.42578125" style="219" customWidth="1"/>
    <col min="4354" max="4354" width="19.5703125" style="219" customWidth="1"/>
    <col min="4355" max="4355" width="12.42578125" style="219" customWidth="1"/>
    <col min="4356" max="4356" width="18.7109375" style="219" customWidth="1"/>
    <col min="4357" max="4357" width="12.7109375" style="219" customWidth="1"/>
    <col min="4358" max="4358" width="12.5703125" style="219" customWidth="1"/>
    <col min="4359" max="4359" width="12.7109375" style="219" customWidth="1"/>
    <col min="4360" max="4360" width="12" style="219" customWidth="1"/>
    <col min="4361" max="4362" width="12.7109375" style="219" customWidth="1"/>
    <col min="4363" max="4365" width="4.5703125" style="219" customWidth="1"/>
    <col min="4366" max="4394" width="10.28515625" style="219" customWidth="1"/>
    <col min="4395" max="4398" width="10.85546875" style="219" customWidth="1"/>
    <col min="4399" max="4403" width="12.5703125" style="219" customWidth="1"/>
    <col min="4404" max="4414" width="0" style="219" hidden="1" customWidth="1"/>
    <col min="4415" max="4450" width="12.5703125" style="219" customWidth="1"/>
    <col min="4451" max="4608" width="11.42578125" style="219"/>
    <col min="4609" max="4609" width="17.42578125" style="219" customWidth="1"/>
    <col min="4610" max="4610" width="19.5703125" style="219" customWidth="1"/>
    <col min="4611" max="4611" width="12.42578125" style="219" customWidth="1"/>
    <col min="4612" max="4612" width="18.7109375" style="219" customWidth="1"/>
    <col min="4613" max="4613" width="12.7109375" style="219" customWidth="1"/>
    <col min="4614" max="4614" width="12.5703125" style="219" customWidth="1"/>
    <col min="4615" max="4615" width="12.7109375" style="219" customWidth="1"/>
    <col min="4616" max="4616" width="12" style="219" customWidth="1"/>
    <col min="4617" max="4618" width="12.7109375" style="219" customWidth="1"/>
    <col min="4619" max="4621" width="4.5703125" style="219" customWidth="1"/>
    <col min="4622" max="4650" width="10.28515625" style="219" customWidth="1"/>
    <col min="4651" max="4654" width="10.85546875" style="219" customWidth="1"/>
    <col min="4655" max="4659" width="12.5703125" style="219" customWidth="1"/>
    <col min="4660" max="4670" width="0" style="219" hidden="1" customWidth="1"/>
    <col min="4671" max="4706" width="12.5703125" style="219" customWidth="1"/>
    <col min="4707" max="4864" width="11.42578125" style="219"/>
    <col min="4865" max="4865" width="17.42578125" style="219" customWidth="1"/>
    <col min="4866" max="4866" width="19.5703125" style="219" customWidth="1"/>
    <col min="4867" max="4867" width="12.42578125" style="219" customWidth="1"/>
    <col min="4868" max="4868" width="18.7109375" style="219" customWidth="1"/>
    <col min="4869" max="4869" width="12.7109375" style="219" customWidth="1"/>
    <col min="4870" max="4870" width="12.5703125" style="219" customWidth="1"/>
    <col min="4871" max="4871" width="12.7109375" style="219" customWidth="1"/>
    <col min="4872" max="4872" width="12" style="219" customWidth="1"/>
    <col min="4873" max="4874" width="12.7109375" style="219" customWidth="1"/>
    <col min="4875" max="4877" width="4.5703125" style="219" customWidth="1"/>
    <col min="4878" max="4906" width="10.28515625" style="219" customWidth="1"/>
    <col min="4907" max="4910" width="10.85546875" style="219" customWidth="1"/>
    <col min="4911" max="4915" width="12.5703125" style="219" customWidth="1"/>
    <col min="4916" max="4926" width="0" style="219" hidden="1" customWidth="1"/>
    <col min="4927" max="4962" width="12.5703125" style="219" customWidth="1"/>
    <col min="4963" max="5120" width="11.42578125" style="219"/>
    <col min="5121" max="5121" width="17.42578125" style="219" customWidth="1"/>
    <col min="5122" max="5122" width="19.5703125" style="219" customWidth="1"/>
    <col min="5123" max="5123" width="12.42578125" style="219" customWidth="1"/>
    <col min="5124" max="5124" width="18.7109375" style="219" customWidth="1"/>
    <col min="5125" max="5125" width="12.7109375" style="219" customWidth="1"/>
    <col min="5126" max="5126" width="12.5703125" style="219" customWidth="1"/>
    <col min="5127" max="5127" width="12.7109375" style="219" customWidth="1"/>
    <col min="5128" max="5128" width="12" style="219" customWidth="1"/>
    <col min="5129" max="5130" width="12.7109375" style="219" customWidth="1"/>
    <col min="5131" max="5133" width="4.5703125" style="219" customWidth="1"/>
    <col min="5134" max="5162" width="10.28515625" style="219" customWidth="1"/>
    <col min="5163" max="5166" width="10.85546875" style="219" customWidth="1"/>
    <col min="5167" max="5171" width="12.5703125" style="219" customWidth="1"/>
    <col min="5172" max="5182" width="0" style="219" hidden="1" customWidth="1"/>
    <col min="5183" max="5218" width="12.5703125" style="219" customWidth="1"/>
    <col min="5219" max="5376" width="11.42578125" style="219"/>
    <col min="5377" max="5377" width="17.42578125" style="219" customWidth="1"/>
    <col min="5378" max="5378" width="19.5703125" style="219" customWidth="1"/>
    <col min="5379" max="5379" width="12.42578125" style="219" customWidth="1"/>
    <col min="5380" max="5380" width="18.7109375" style="219" customWidth="1"/>
    <col min="5381" max="5381" width="12.7109375" style="219" customWidth="1"/>
    <col min="5382" max="5382" width="12.5703125" style="219" customWidth="1"/>
    <col min="5383" max="5383" width="12.7109375" style="219" customWidth="1"/>
    <col min="5384" max="5384" width="12" style="219" customWidth="1"/>
    <col min="5385" max="5386" width="12.7109375" style="219" customWidth="1"/>
    <col min="5387" max="5389" width="4.5703125" style="219" customWidth="1"/>
    <col min="5390" max="5418" width="10.28515625" style="219" customWidth="1"/>
    <col min="5419" max="5422" width="10.85546875" style="219" customWidth="1"/>
    <col min="5423" max="5427" width="12.5703125" style="219" customWidth="1"/>
    <col min="5428" max="5438" width="0" style="219" hidden="1" customWidth="1"/>
    <col min="5439" max="5474" width="12.5703125" style="219" customWidth="1"/>
    <col min="5475" max="5632" width="11.42578125" style="219"/>
    <col min="5633" max="5633" width="17.42578125" style="219" customWidth="1"/>
    <col min="5634" max="5634" width="19.5703125" style="219" customWidth="1"/>
    <col min="5635" max="5635" width="12.42578125" style="219" customWidth="1"/>
    <col min="5636" max="5636" width="18.7109375" style="219" customWidth="1"/>
    <col min="5637" max="5637" width="12.7109375" style="219" customWidth="1"/>
    <col min="5638" max="5638" width="12.5703125" style="219" customWidth="1"/>
    <col min="5639" max="5639" width="12.7109375" style="219" customWidth="1"/>
    <col min="5640" max="5640" width="12" style="219" customWidth="1"/>
    <col min="5641" max="5642" width="12.7109375" style="219" customWidth="1"/>
    <col min="5643" max="5645" width="4.5703125" style="219" customWidth="1"/>
    <col min="5646" max="5674" width="10.28515625" style="219" customWidth="1"/>
    <col min="5675" max="5678" width="10.85546875" style="219" customWidth="1"/>
    <col min="5679" max="5683" width="12.5703125" style="219" customWidth="1"/>
    <col min="5684" max="5694" width="0" style="219" hidden="1" customWidth="1"/>
    <col min="5695" max="5730" width="12.5703125" style="219" customWidth="1"/>
    <col min="5731" max="5888" width="11.42578125" style="219"/>
    <col min="5889" max="5889" width="17.42578125" style="219" customWidth="1"/>
    <col min="5890" max="5890" width="19.5703125" style="219" customWidth="1"/>
    <col min="5891" max="5891" width="12.42578125" style="219" customWidth="1"/>
    <col min="5892" max="5892" width="18.7109375" style="219" customWidth="1"/>
    <col min="5893" max="5893" width="12.7109375" style="219" customWidth="1"/>
    <col min="5894" max="5894" width="12.5703125" style="219" customWidth="1"/>
    <col min="5895" max="5895" width="12.7109375" style="219" customWidth="1"/>
    <col min="5896" max="5896" width="12" style="219" customWidth="1"/>
    <col min="5897" max="5898" width="12.7109375" style="219" customWidth="1"/>
    <col min="5899" max="5901" width="4.5703125" style="219" customWidth="1"/>
    <col min="5902" max="5930" width="10.28515625" style="219" customWidth="1"/>
    <col min="5931" max="5934" width="10.85546875" style="219" customWidth="1"/>
    <col min="5935" max="5939" width="12.5703125" style="219" customWidth="1"/>
    <col min="5940" max="5950" width="0" style="219" hidden="1" customWidth="1"/>
    <col min="5951" max="5986" width="12.5703125" style="219" customWidth="1"/>
    <col min="5987" max="6144" width="11.42578125" style="219"/>
    <col min="6145" max="6145" width="17.42578125" style="219" customWidth="1"/>
    <col min="6146" max="6146" width="19.5703125" style="219" customWidth="1"/>
    <col min="6147" max="6147" width="12.42578125" style="219" customWidth="1"/>
    <col min="6148" max="6148" width="18.7109375" style="219" customWidth="1"/>
    <col min="6149" max="6149" width="12.7109375" style="219" customWidth="1"/>
    <col min="6150" max="6150" width="12.5703125" style="219" customWidth="1"/>
    <col min="6151" max="6151" width="12.7109375" style="219" customWidth="1"/>
    <col min="6152" max="6152" width="12" style="219" customWidth="1"/>
    <col min="6153" max="6154" width="12.7109375" style="219" customWidth="1"/>
    <col min="6155" max="6157" width="4.5703125" style="219" customWidth="1"/>
    <col min="6158" max="6186" width="10.28515625" style="219" customWidth="1"/>
    <col min="6187" max="6190" width="10.85546875" style="219" customWidth="1"/>
    <col min="6191" max="6195" width="12.5703125" style="219" customWidth="1"/>
    <col min="6196" max="6206" width="0" style="219" hidden="1" customWidth="1"/>
    <col min="6207" max="6242" width="12.5703125" style="219" customWidth="1"/>
    <col min="6243" max="6400" width="11.42578125" style="219"/>
    <col min="6401" max="6401" width="17.42578125" style="219" customWidth="1"/>
    <col min="6402" max="6402" width="19.5703125" style="219" customWidth="1"/>
    <col min="6403" max="6403" width="12.42578125" style="219" customWidth="1"/>
    <col min="6404" max="6404" width="18.7109375" style="219" customWidth="1"/>
    <col min="6405" max="6405" width="12.7109375" style="219" customWidth="1"/>
    <col min="6406" max="6406" width="12.5703125" style="219" customWidth="1"/>
    <col min="6407" max="6407" width="12.7109375" style="219" customWidth="1"/>
    <col min="6408" max="6408" width="12" style="219" customWidth="1"/>
    <col min="6409" max="6410" width="12.7109375" style="219" customWidth="1"/>
    <col min="6411" max="6413" width="4.5703125" style="219" customWidth="1"/>
    <col min="6414" max="6442" width="10.28515625" style="219" customWidth="1"/>
    <col min="6443" max="6446" width="10.85546875" style="219" customWidth="1"/>
    <col min="6447" max="6451" width="12.5703125" style="219" customWidth="1"/>
    <col min="6452" max="6462" width="0" style="219" hidden="1" customWidth="1"/>
    <col min="6463" max="6498" width="12.5703125" style="219" customWidth="1"/>
    <col min="6499" max="6656" width="11.42578125" style="219"/>
    <col min="6657" max="6657" width="17.42578125" style="219" customWidth="1"/>
    <col min="6658" max="6658" width="19.5703125" style="219" customWidth="1"/>
    <col min="6659" max="6659" width="12.42578125" style="219" customWidth="1"/>
    <col min="6660" max="6660" width="18.7109375" style="219" customWidth="1"/>
    <col min="6661" max="6661" width="12.7109375" style="219" customWidth="1"/>
    <col min="6662" max="6662" width="12.5703125" style="219" customWidth="1"/>
    <col min="6663" max="6663" width="12.7109375" style="219" customWidth="1"/>
    <col min="6664" max="6664" width="12" style="219" customWidth="1"/>
    <col min="6665" max="6666" width="12.7109375" style="219" customWidth="1"/>
    <col min="6667" max="6669" width="4.5703125" style="219" customWidth="1"/>
    <col min="6670" max="6698" width="10.28515625" style="219" customWidth="1"/>
    <col min="6699" max="6702" width="10.85546875" style="219" customWidth="1"/>
    <col min="6703" max="6707" width="12.5703125" style="219" customWidth="1"/>
    <col min="6708" max="6718" width="0" style="219" hidden="1" customWidth="1"/>
    <col min="6719" max="6754" width="12.5703125" style="219" customWidth="1"/>
    <col min="6755" max="6912" width="11.42578125" style="219"/>
    <col min="6913" max="6913" width="17.42578125" style="219" customWidth="1"/>
    <col min="6914" max="6914" width="19.5703125" style="219" customWidth="1"/>
    <col min="6915" max="6915" width="12.42578125" style="219" customWidth="1"/>
    <col min="6916" max="6916" width="18.7109375" style="219" customWidth="1"/>
    <col min="6917" max="6917" width="12.7109375" style="219" customWidth="1"/>
    <col min="6918" max="6918" width="12.5703125" style="219" customWidth="1"/>
    <col min="6919" max="6919" width="12.7109375" style="219" customWidth="1"/>
    <col min="6920" max="6920" width="12" style="219" customWidth="1"/>
    <col min="6921" max="6922" width="12.7109375" style="219" customWidth="1"/>
    <col min="6923" max="6925" width="4.5703125" style="219" customWidth="1"/>
    <col min="6926" max="6954" width="10.28515625" style="219" customWidth="1"/>
    <col min="6955" max="6958" width="10.85546875" style="219" customWidth="1"/>
    <col min="6959" max="6963" width="12.5703125" style="219" customWidth="1"/>
    <col min="6964" max="6974" width="0" style="219" hidden="1" customWidth="1"/>
    <col min="6975" max="7010" width="12.5703125" style="219" customWidth="1"/>
    <col min="7011" max="7168" width="11.42578125" style="219"/>
    <col min="7169" max="7169" width="17.42578125" style="219" customWidth="1"/>
    <col min="7170" max="7170" width="19.5703125" style="219" customWidth="1"/>
    <col min="7171" max="7171" width="12.42578125" style="219" customWidth="1"/>
    <col min="7172" max="7172" width="18.7109375" style="219" customWidth="1"/>
    <col min="7173" max="7173" width="12.7109375" style="219" customWidth="1"/>
    <col min="7174" max="7174" width="12.5703125" style="219" customWidth="1"/>
    <col min="7175" max="7175" width="12.7109375" style="219" customWidth="1"/>
    <col min="7176" max="7176" width="12" style="219" customWidth="1"/>
    <col min="7177" max="7178" width="12.7109375" style="219" customWidth="1"/>
    <col min="7179" max="7181" width="4.5703125" style="219" customWidth="1"/>
    <col min="7182" max="7210" width="10.28515625" style="219" customWidth="1"/>
    <col min="7211" max="7214" width="10.85546875" style="219" customWidth="1"/>
    <col min="7215" max="7219" width="12.5703125" style="219" customWidth="1"/>
    <col min="7220" max="7230" width="0" style="219" hidden="1" customWidth="1"/>
    <col min="7231" max="7266" width="12.5703125" style="219" customWidth="1"/>
    <col min="7267" max="7424" width="11.42578125" style="219"/>
    <col min="7425" max="7425" width="17.42578125" style="219" customWidth="1"/>
    <col min="7426" max="7426" width="19.5703125" style="219" customWidth="1"/>
    <col min="7427" max="7427" width="12.42578125" style="219" customWidth="1"/>
    <col min="7428" max="7428" width="18.7109375" style="219" customWidth="1"/>
    <col min="7429" max="7429" width="12.7109375" style="219" customWidth="1"/>
    <col min="7430" max="7430" width="12.5703125" style="219" customWidth="1"/>
    <col min="7431" max="7431" width="12.7109375" style="219" customWidth="1"/>
    <col min="7432" max="7432" width="12" style="219" customWidth="1"/>
    <col min="7433" max="7434" width="12.7109375" style="219" customWidth="1"/>
    <col min="7435" max="7437" width="4.5703125" style="219" customWidth="1"/>
    <col min="7438" max="7466" width="10.28515625" style="219" customWidth="1"/>
    <col min="7467" max="7470" width="10.85546875" style="219" customWidth="1"/>
    <col min="7471" max="7475" width="12.5703125" style="219" customWidth="1"/>
    <col min="7476" max="7486" width="0" style="219" hidden="1" customWidth="1"/>
    <col min="7487" max="7522" width="12.5703125" style="219" customWidth="1"/>
    <col min="7523" max="7680" width="11.42578125" style="219"/>
    <col min="7681" max="7681" width="17.42578125" style="219" customWidth="1"/>
    <col min="7682" max="7682" width="19.5703125" style="219" customWidth="1"/>
    <col min="7683" max="7683" width="12.42578125" style="219" customWidth="1"/>
    <col min="7684" max="7684" width="18.7109375" style="219" customWidth="1"/>
    <col min="7685" max="7685" width="12.7109375" style="219" customWidth="1"/>
    <col min="7686" max="7686" width="12.5703125" style="219" customWidth="1"/>
    <col min="7687" max="7687" width="12.7109375" style="219" customWidth="1"/>
    <col min="7688" max="7688" width="12" style="219" customWidth="1"/>
    <col min="7689" max="7690" width="12.7109375" style="219" customWidth="1"/>
    <col min="7691" max="7693" width="4.5703125" style="219" customWidth="1"/>
    <col min="7694" max="7722" width="10.28515625" style="219" customWidth="1"/>
    <col min="7723" max="7726" width="10.85546875" style="219" customWidth="1"/>
    <col min="7727" max="7731" width="12.5703125" style="219" customWidth="1"/>
    <col min="7732" max="7742" width="0" style="219" hidden="1" customWidth="1"/>
    <col min="7743" max="7778" width="12.5703125" style="219" customWidth="1"/>
    <col min="7779" max="7936" width="11.42578125" style="219"/>
    <col min="7937" max="7937" width="17.42578125" style="219" customWidth="1"/>
    <col min="7938" max="7938" width="19.5703125" style="219" customWidth="1"/>
    <col min="7939" max="7939" width="12.42578125" style="219" customWidth="1"/>
    <col min="7940" max="7940" width="18.7109375" style="219" customWidth="1"/>
    <col min="7941" max="7941" width="12.7109375" style="219" customWidth="1"/>
    <col min="7942" max="7942" width="12.5703125" style="219" customWidth="1"/>
    <col min="7943" max="7943" width="12.7109375" style="219" customWidth="1"/>
    <col min="7944" max="7944" width="12" style="219" customWidth="1"/>
    <col min="7945" max="7946" width="12.7109375" style="219" customWidth="1"/>
    <col min="7947" max="7949" width="4.5703125" style="219" customWidth="1"/>
    <col min="7950" max="7978" width="10.28515625" style="219" customWidth="1"/>
    <col min="7979" max="7982" width="10.85546875" style="219" customWidth="1"/>
    <col min="7983" max="7987" width="12.5703125" style="219" customWidth="1"/>
    <col min="7988" max="7998" width="0" style="219" hidden="1" customWidth="1"/>
    <col min="7999" max="8034" width="12.5703125" style="219" customWidth="1"/>
    <col min="8035" max="8192" width="11.42578125" style="219"/>
    <col min="8193" max="8193" width="17.42578125" style="219" customWidth="1"/>
    <col min="8194" max="8194" width="19.5703125" style="219" customWidth="1"/>
    <col min="8195" max="8195" width="12.42578125" style="219" customWidth="1"/>
    <col min="8196" max="8196" width="18.7109375" style="219" customWidth="1"/>
    <col min="8197" max="8197" width="12.7109375" style="219" customWidth="1"/>
    <col min="8198" max="8198" width="12.5703125" style="219" customWidth="1"/>
    <col min="8199" max="8199" width="12.7109375" style="219" customWidth="1"/>
    <col min="8200" max="8200" width="12" style="219" customWidth="1"/>
    <col min="8201" max="8202" width="12.7109375" style="219" customWidth="1"/>
    <col min="8203" max="8205" width="4.5703125" style="219" customWidth="1"/>
    <col min="8206" max="8234" width="10.28515625" style="219" customWidth="1"/>
    <col min="8235" max="8238" width="10.85546875" style="219" customWidth="1"/>
    <col min="8239" max="8243" width="12.5703125" style="219" customWidth="1"/>
    <col min="8244" max="8254" width="0" style="219" hidden="1" customWidth="1"/>
    <col min="8255" max="8290" width="12.5703125" style="219" customWidth="1"/>
    <col min="8291" max="8448" width="11.42578125" style="219"/>
    <col min="8449" max="8449" width="17.42578125" style="219" customWidth="1"/>
    <col min="8450" max="8450" width="19.5703125" style="219" customWidth="1"/>
    <col min="8451" max="8451" width="12.42578125" style="219" customWidth="1"/>
    <col min="8452" max="8452" width="18.7109375" style="219" customWidth="1"/>
    <col min="8453" max="8453" width="12.7109375" style="219" customWidth="1"/>
    <col min="8454" max="8454" width="12.5703125" style="219" customWidth="1"/>
    <col min="8455" max="8455" width="12.7109375" style="219" customWidth="1"/>
    <col min="8456" max="8456" width="12" style="219" customWidth="1"/>
    <col min="8457" max="8458" width="12.7109375" style="219" customWidth="1"/>
    <col min="8459" max="8461" width="4.5703125" style="219" customWidth="1"/>
    <col min="8462" max="8490" width="10.28515625" style="219" customWidth="1"/>
    <col min="8491" max="8494" width="10.85546875" style="219" customWidth="1"/>
    <col min="8495" max="8499" width="12.5703125" style="219" customWidth="1"/>
    <col min="8500" max="8510" width="0" style="219" hidden="1" customWidth="1"/>
    <col min="8511" max="8546" width="12.5703125" style="219" customWidth="1"/>
    <col min="8547" max="8704" width="11.42578125" style="219"/>
    <col min="8705" max="8705" width="17.42578125" style="219" customWidth="1"/>
    <col min="8706" max="8706" width="19.5703125" style="219" customWidth="1"/>
    <col min="8707" max="8707" width="12.42578125" style="219" customWidth="1"/>
    <col min="8708" max="8708" width="18.7109375" style="219" customWidth="1"/>
    <col min="8709" max="8709" width="12.7109375" style="219" customWidth="1"/>
    <col min="8710" max="8710" width="12.5703125" style="219" customWidth="1"/>
    <col min="8711" max="8711" width="12.7109375" style="219" customWidth="1"/>
    <col min="8712" max="8712" width="12" style="219" customWidth="1"/>
    <col min="8713" max="8714" width="12.7109375" style="219" customWidth="1"/>
    <col min="8715" max="8717" width="4.5703125" style="219" customWidth="1"/>
    <col min="8718" max="8746" width="10.28515625" style="219" customWidth="1"/>
    <col min="8747" max="8750" width="10.85546875" style="219" customWidth="1"/>
    <col min="8751" max="8755" width="12.5703125" style="219" customWidth="1"/>
    <col min="8756" max="8766" width="0" style="219" hidden="1" customWidth="1"/>
    <col min="8767" max="8802" width="12.5703125" style="219" customWidth="1"/>
    <col min="8803" max="8960" width="11.42578125" style="219"/>
    <col min="8961" max="8961" width="17.42578125" style="219" customWidth="1"/>
    <col min="8962" max="8962" width="19.5703125" style="219" customWidth="1"/>
    <col min="8963" max="8963" width="12.42578125" style="219" customWidth="1"/>
    <col min="8964" max="8964" width="18.7109375" style="219" customWidth="1"/>
    <col min="8965" max="8965" width="12.7109375" style="219" customWidth="1"/>
    <col min="8966" max="8966" width="12.5703125" style="219" customWidth="1"/>
    <col min="8967" max="8967" width="12.7109375" style="219" customWidth="1"/>
    <col min="8968" max="8968" width="12" style="219" customWidth="1"/>
    <col min="8969" max="8970" width="12.7109375" style="219" customWidth="1"/>
    <col min="8971" max="8973" width="4.5703125" style="219" customWidth="1"/>
    <col min="8974" max="9002" width="10.28515625" style="219" customWidth="1"/>
    <col min="9003" max="9006" width="10.85546875" style="219" customWidth="1"/>
    <col min="9007" max="9011" width="12.5703125" style="219" customWidth="1"/>
    <col min="9012" max="9022" width="0" style="219" hidden="1" customWidth="1"/>
    <col min="9023" max="9058" width="12.5703125" style="219" customWidth="1"/>
    <col min="9059" max="9216" width="11.42578125" style="219"/>
    <col min="9217" max="9217" width="17.42578125" style="219" customWidth="1"/>
    <col min="9218" max="9218" width="19.5703125" style="219" customWidth="1"/>
    <col min="9219" max="9219" width="12.42578125" style="219" customWidth="1"/>
    <col min="9220" max="9220" width="18.7109375" style="219" customWidth="1"/>
    <col min="9221" max="9221" width="12.7109375" style="219" customWidth="1"/>
    <col min="9222" max="9222" width="12.5703125" style="219" customWidth="1"/>
    <col min="9223" max="9223" width="12.7109375" style="219" customWidth="1"/>
    <col min="9224" max="9224" width="12" style="219" customWidth="1"/>
    <col min="9225" max="9226" width="12.7109375" style="219" customWidth="1"/>
    <col min="9227" max="9229" width="4.5703125" style="219" customWidth="1"/>
    <col min="9230" max="9258" width="10.28515625" style="219" customWidth="1"/>
    <col min="9259" max="9262" width="10.85546875" style="219" customWidth="1"/>
    <col min="9263" max="9267" width="12.5703125" style="219" customWidth="1"/>
    <col min="9268" max="9278" width="0" style="219" hidden="1" customWidth="1"/>
    <col min="9279" max="9314" width="12.5703125" style="219" customWidth="1"/>
    <col min="9315" max="9472" width="11.42578125" style="219"/>
    <col min="9473" max="9473" width="17.42578125" style="219" customWidth="1"/>
    <col min="9474" max="9474" width="19.5703125" style="219" customWidth="1"/>
    <col min="9475" max="9475" width="12.42578125" style="219" customWidth="1"/>
    <col min="9476" max="9476" width="18.7109375" style="219" customWidth="1"/>
    <col min="9477" max="9477" width="12.7109375" style="219" customWidth="1"/>
    <col min="9478" max="9478" width="12.5703125" style="219" customWidth="1"/>
    <col min="9479" max="9479" width="12.7109375" style="219" customWidth="1"/>
    <col min="9480" max="9480" width="12" style="219" customWidth="1"/>
    <col min="9481" max="9482" width="12.7109375" style="219" customWidth="1"/>
    <col min="9483" max="9485" width="4.5703125" style="219" customWidth="1"/>
    <col min="9486" max="9514" width="10.28515625" style="219" customWidth="1"/>
    <col min="9515" max="9518" width="10.85546875" style="219" customWidth="1"/>
    <col min="9519" max="9523" width="12.5703125" style="219" customWidth="1"/>
    <col min="9524" max="9534" width="0" style="219" hidden="1" customWidth="1"/>
    <col min="9535" max="9570" width="12.5703125" style="219" customWidth="1"/>
    <col min="9571" max="9728" width="11.42578125" style="219"/>
    <col min="9729" max="9729" width="17.42578125" style="219" customWidth="1"/>
    <col min="9730" max="9730" width="19.5703125" style="219" customWidth="1"/>
    <col min="9731" max="9731" width="12.42578125" style="219" customWidth="1"/>
    <col min="9732" max="9732" width="18.7109375" style="219" customWidth="1"/>
    <col min="9733" max="9733" width="12.7109375" style="219" customWidth="1"/>
    <col min="9734" max="9734" width="12.5703125" style="219" customWidth="1"/>
    <col min="9735" max="9735" width="12.7109375" style="219" customWidth="1"/>
    <col min="9736" max="9736" width="12" style="219" customWidth="1"/>
    <col min="9737" max="9738" width="12.7109375" style="219" customWidth="1"/>
    <col min="9739" max="9741" width="4.5703125" style="219" customWidth="1"/>
    <col min="9742" max="9770" width="10.28515625" style="219" customWidth="1"/>
    <col min="9771" max="9774" width="10.85546875" style="219" customWidth="1"/>
    <col min="9775" max="9779" width="12.5703125" style="219" customWidth="1"/>
    <col min="9780" max="9790" width="0" style="219" hidden="1" customWidth="1"/>
    <col min="9791" max="9826" width="12.5703125" style="219" customWidth="1"/>
    <col min="9827" max="9984" width="11.42578125" style="219"/>
    <col min="9985" max="9985" width="17.42578125" style="219" customWidth="1"/>
    <col min="9986" max="9986" width="19.5703125" style="219" customWidth="1"/>
    <col min="9987" max="9987" width="12.42578125" style="219" customWidth="1"/>
    <col min="9988" max="9988" width="18.7109375" style="219" customWidth="1"/>
    <col min="9989" max="9989" width="12.7109375" style="219" customWidth="1"/>
    <col min="9990" max="9990" width="12.5703125" style="219" customWidth="1"/>
    <col min="9991" max="9991" width="12.7109375" style="219" customWidth="1"/>
    <col min="9992" max="9992" width="12" style="219" customWidth="1"/>
    <col min="9993" max="9994" width="12.7109375" style="219" customWidth="1"/>
    <col min="9995" max="9997" width="4.5703125" style="219" customWidth="1"/>
    <col min="9998" max="10026" width="10.28515625" style="219" customWidth="1"/>
    <col min="10027" max="10030" width="10.85546875" style="219" customWidth="1"/>
    <col min="10031" max="10035" width="12.5703125" style="219" customWidth="1"/>
    <col min="10036" max="10046" width="0" style="219" hidden="1" customWidth="1"/>
    <col min="10047" max="10082" width="12.5703125" style="219" customWidth="1"/>
    <col min="10083" max="10240" width="11.42578125" style="219"/>
    <col min="10241" max="10241" width="17.42578125" style="219" customWidth="1"/>
    <col min="10242" max="10242" width="19.5703125" style="219" customWidth="1"/>
    <col min="10243" max="10243" width="12.42578125" style="219" customWidth="1"/>
    <col min="10244" max="10244" width="18.7109375" style="219" customWidth="1"/>
    <col min="10245" max="10245" width="12.7109375" style="219" customWidth="1"/>
    <col min="10246" max="10246" width="12.5703125" style="219" customWidth="1"/>
    <col min="10247" max="10247" width="12.7109375" style="219" customWidth="1"/>
    <col min="10248" max="10248" width="12" style="219" customWidth="1"/>
    <col min="10249" max="10250" width="12.7109375" style="219" customWidth="1"/>
    <col min="10251" max="10253" width="4.5703125" style="219" customWidth="1"/>
    <col min="10254" max="10282" width="10.28515625" style="219" customWidth="1"/>
    <col min="10283" max="10286" width="10.85546875" style="219" customWidth="1"/>
    <col min="10287" max="10291" width="12.5703125" style="219" customWidth="1"/>
    <col min="10292" max="10302" width="0" style="219" hidden="1" customWidth="1"/>
    <col min="10303" max="10338" width="12.5703125" style="219" customWidth="1"/>
    <col min="10339" max="10496" width="11.42578125" style="219"/>
    <col min="10497" max="10497" width="17.42578125" style="219" customWidth="1"/>
    <col min="10498" max="10498" width="19.5703125" style="219" customWidth="1"/>
    <col min="10499" max="10499" width="12.42578125" style="219" customWidth="1"/>
    <col min="10500" max="10500" width="18.7109375" style="219" customWidth="1"/>
    <col min="10501" max="10501" width="12.7109375" style="219" customWidth="1"/>
    <col min="10502" max="10502" width="12.5703125" style="219" customWidth="1"/>
    <col min="10503" max="10503" width="12.7109375" style="219" customWidth="1"/>
    <col min="10504" max="10504" width="12" style="219" customWidth="1"/>
    <col min="10505" max="10506" width="12.7109375" style="219" customWidth="1"/>
    <col min="10507" max="10509" width="4.5703125" style="219" customWidth="1"/>
    <col min="10510" max="10538" width="10.28515625" style="219" customWidth="1"/>
    <col min="10539" max="10542" width="10.85546875" style="219" customWidth="1"/>
    <col min="10543" max="10547" width="12.5703125" style="219" customWidth="1"/>
    <col min="10548" max="10558" width="0" style="219" hidden="1" customWidth="1"/>
    <col min="10559" max="10594" width="12.5703125" style="219" customWidth="1"/>
    <col min="10595" max="10752" width="11.42578125" style="219"/>
    <col min="10753" max="10753" width="17.42578125" style="219" customWidth="1"/>
    <col min="10754" max="10754" width="19.5703125" style="219" customWidth="1"/>
    <col min="10755" max="10755" width="12.42578125" style="219" customWidth="1"/>
    <col min="10756" max="10756" width="18.7109375" style="219" customWidth="1"/>
    <col min="10757" max="10757" width="12.7109375" style="219" customWidth="1"/>
    <col min="10758" max="10758" width="12.5703125" style="219" customWidth="1"/>
    <col min="10759" max="10759" width="12.7109375" style="219" customWidth="1"/>
    <col min="10760" max="10760" width="12" style="219" customWidth="1"/>
    <col min="10761" max="10762" width="12.7109375" style="219" customWidth="1"/>
    <col min="10763" max="10765" width="4.5703125" style="219" customWidth="1"/>
    <col min="10766" max="10794" width="10.28515625" style="219" customWidth="1"/>
    <col min="10795" max="10798" width="10.85546875" style="219" customWidth="1"/>
    <col min="10799" max="10803" width="12.5703125" style="219" customWidth="1"/>
    <col min="10804" max="10814" width="0" style="219" hidden="1" customWidth="1"/>
    <col min="10815" max="10850" width="12.5703125" style="219" customWidth="1"/>
    <col min="10851" max="11008" width="11.42578125" style="219"/>
    <col min="11009" max="11009" width="17.42578125" style="219" customWidth="1"/>
    <col min="11010" max="11010" width="19.5703125" style="219" customWidth="1"/>
    <col min="11011" max="11011" width="12.42578125" style="219" customWidth="1"/>
    <col min="11012" max="11012" width="18.7109375" style="219" customWidth="1"/>
    <col min="11013" max="11013" width="12.7109375" style="219" customWidth="1"/>
    <col min="11014" max="11014" width="12.5703125" style="219" customWidth="1"/>
    <col min="11015" max="11015" width="12.7109375" style="219" customWidth="1"/>
    <col min="11016" max="11016" width="12" style="219" customWidth="1"/>
    <col min="11017" max="11018" width="12.7109375" style="219" customWidth="1"/>
    <col min="11019" max="11021" width="4.5703125" style="219" customWidth="1"/>
    <col min="11022" max="11050" width="10.28515625" style="219" customWidth="1"/>
    <col min="11051" max="11054" width="10.85546875" style="219" customWidth="1"/>
    <col min="11055" max="11059" width="12.5703125" style="219" customWidth="1"/>
    <col min="11060" max="11070" width="0" style="219" hidden="1" customWidth="1"/>
    <col min="11071" max="11106" width="12.5703125" style="219" customWidth="1"/>
    <col min="11107" max="11264" width="11.42578125" style="219"/>
    <col min="11265" max="11265" width="17.42578125" style="219" customWidth="1"/>
    <col min="11266" max="11266" width="19.5703125" style="219" customWidth="1"/>
    <col min="11267" max="11267" width="12.42578125" style="219" customWidth="1"/>
    <col min="11268" max="11268" width="18.7109375" style="219" customWidth="1"/>
    <col min="11269" max="11269" width="12.7109375" style="219" customWidth="1"/>
    <col min="11270" max="11270" width="12.5703125" style="219" customWidth="1"/>
    <col min="11271" max="11271" width="12.7109375" style="219" customWidth="1"/>
    <col min="11272" max="11272" width="12" style="219" customWidth="1"/>
    <col min="11273" max="11274" width="12.7109375" style="219" customWidth="1"/>
    <col min="11275" max="11277" width="4.5703125" style="219" customWidth="1"/>
    <col min="11278" max="11306" width="10.28515625" style="219" customWidth="1"/>
    <col min="11307" max="11310" width="10.85546875" style="219" customWidth="1"/>
    <col min="11311" max="11315" width="12.5703125" style="219" customWidth="1"/>
    <col min="11316" max="11326" width="0" style="219" hidden="1" customWidth="1"/>
    <col min="11327" max="11362" width="12.5703125" style="219" customWidth="1"/>
    <col min="11363" max="11520" width="11.42578125" style="219"/>
    <col min="11521" max="11521" width="17.42578125" style="219" customWidth="1"/>
    <col min="11522" max="11522" width="19.5703125" style="219" customWidth="1"/>
    <col min="11523" max="11523" width="12.42578125" style="219" customWidth="1"/>
    <col min="11524" max="11524" width="18.7109375" style="219" customWidth="1"/>
    <col min="11525" max="11525" width="12.7109375" style="219" customWidth="1"/>
    <col min="11526" max="11526" width="12.5703125" style="219" customWidth="1"/>
    <col min="11527" max="11527" width="12.7109375" style="219" customWidth="1"/>
    <col min="11528" max="11528" width="12" style="219" customWidth="1"/>
    <col min="11529" max="11530" width="12.7109375" style="219" customWidth="1"/>
    <col min="11531" max="11533" width="4.5703125" style="219" customWidth="1"/>
    <col min="11534" max="11562" width="10.28515625" style="219" customWidth="1"/>
    <col min="11563" max="11566" width="10.85546875" style="219" customWidth="1"/>
    <col min="11567" max="11571" width="12.5703125" style="219" customWidth="1"/>
    <col min="11572" max="11582" width="0" style="219" hidden="1" customWidth="1"/>
    <col min="11583" max="11618" width="12.5703125" style="219" customWidth="1"/>
    <col min="11619" max="11776" width="11.42578125" style="219"/>
    <col min="11777" max="11777" width="17.42578125" style="219" customWidth="1"/>
    <col min="11778" max="11778" width="19.5703125" style="219" customWidth="1"/>
    <col min="11779" max="11779" width="12.42578125" style="219" customWidth="1"/>
    <col min="11780" max="11780" width="18.7109375" style="219" customWidth="1"/>
    <col min="11781" max="11781" width="12.7109375" style="219" customWidth="1"/>
    <col min="11782" max="11782" width="12.5703125" style="219" customWidth="1"/>
    <col min="11783" max="11783" width="12.7109375" style="219" customWidth="1"/>
    <col min="11784" max="11784" width="12" style="219" customWidth="1"/>
    <col min="11785" max="11786" width="12.7109375" style="219" customWidth="1"/>
    <col min="11787" max="11789" width="4.5703125" style="219" customWidth="1"/>
    <col min="11790" max="11818" width="10.28515625" style="219" customWidth="1"/>
    <col min="11819" max="11822" width="10.85546875" style="219" customWidth="1"/>
    <col min="11823" max="11827" width="12.5703125" style="219" customWidth="1"/>
    <col min="11828" max="11838" width="0" style="219" hidden="1" customWidth="1"/>
    <col min="11839" max="11874" width="12.5703125" style="219" customWidth="1"/>
    <col min="11875" max="12032" width="11.42578125" style="219"/>
    <col min="12033" max="12033" width="17.42578125" style="219" customWidth="1"/>
    <col min="12034" max="12034" width="19.5703125" style="219" customWidth="1"/>
    <col min="12035" max="12035" width="12.42578125" style="219" customWidth="1"/>
    <col min="12036" max="12036" width="18.7109375" style="219" customWidth="1"/>
    <col min="12037" max="12037" width="12.7109375" style="219" customWidth="1"/>
    <col min="12038" max="12038" width="12.5703125" style="219" customWidth="1"/>
    <col min="12039" max="12039" width="12.7109375" style="219" customWidth="1"/>
    <col min="12040" max="12040" width="12" style="219" customWidth="1"/>
    <col min="12041" max="12042" width="12.7109375" style="219" customWidth="1"/>
    <col min="12043" max="12045" width="4.5703125" style="219" customWidth="1"/>
    <col min="12046" max="12074" width="10.28515625" style="219" customWidth="1"/>
    <col min="12075" max="12078" width="10.85546875" style="219" customWidth="1"/>
    <col min="12079" max="12083" width="12.5703125" style="219" customWidth="1"/>
    <col min="12084" max="12094" width="0" style="219" hidden="1" customWidth="1"/>
    <col min="12095" max="12130" width="12.5703125" style="219" customWidth="1"/>
    <col min="12131" max="12288" width="11.42578125" style="219"/>
    <col min="12289" max="12289" width="17.42578125" style="219" customWidth="1"/>
    <col min="12290" max="12290" width="19.5703125" style="219" customWidth="1"/>
    <col min="12291" max="12291" width="12.42578125" style="219" customWidth="1"/>
    <col min="12292" max="12292" width="18.7109375" style="219" customWidth="1"/>
    <col min="12293" max="12293" width="12.7109375" style="219" customWidth="1"/>
    <col min="12294" max="12294" width="12.5703125" style="219" customWidth="1"/>
    <col min="12295" max="12295" width="12.7109375" style="219" customWidth="1"/>
    <col min="12296" max="12296" width="12" style="219" customWidth="1"/>
    <col min="12297" max="12298" width="12.7109375" style="219" customWidth="1"/>
    <col min="12299" max="12301" width="4.5703125" style="219" customWidth="1"/>
    <col min="12302" max="12330" width="10.28515625" style="219" customWidth="1"/>
    <col min="12331" max="12334" width="10.85546875" style="219" customWidth="1"/>
    <col min="12335" max="12339" width="12.5703125" style="219" customWidth="1"/>
    <col min="12340" max="12350" width="0" style="219" hidden="1" customWidth="1"/>
    <col min="12351" max="12386" width="12.5703125" style="219" customWidth="1"/>
    <col min="12387" max="12544" width="11.42578125" style="219"/>
    <col min="12545" max="12545" width="17.42578125" style="219" customWidth="1"/>
    <col min="12546" max="12546" width="19.5703125" style="219" customWidth="1"/>
    <col min="12547" max="12547" width="12.42578125" style="219" customWidth="1"/>
    <col min="12548" max="12548" width="18.7109375" style="219" customWidth="1"/>
    <col min="12549" max="12549" width="12.7109375" style="219" customWidth="1"/>
    <col min="12550" max="12550" width="12.5703125" style="219" customWidth="1"/>
    <col min="12551" max="12551" width="12.7109375" style="219" customWidth="1"/>
    <col min="12552" max="12552" width="12" style="219" customWidth="1"/>
    <col min="12553" max="12554" width="12.7109375" style="219" customWidth="1"/>
    <col min="12555" max="12557" width="4.5703125" style="219" customWidth="1"/>
    <col min="12558" max="12586" width="10.28515625" style="219" customWidth="1"/>
    <col min="12587" max="12590" width="10.85546875" style="219" customWidth="1"/>
    <col min="12591" max="12595" width="12.5703125" style="219" customWidth="1"/>
    <col min="12596" max="12606" width="0" style="219" hidden="1" customWidth="1"/>
    <col min="12607" max="12642" width="12.5703125" style="219" customWidth="1"/>
    <col min="12643" max="12800" width="11.42578125" style="219"/>
    <col min="12801" max="12801" width="17.42578125" style="219" customWidth="1"/>
    <col min="12802" max="12802" width="19.5703125" style="219" customWidth="1"/>
    <col min="12803" max="12803" width="12.42578125" style="219" customWidth="1"/>
    <col min="12804" max="12804" width="18.7109375" style="219" customWidth="1"/>
    <col min="12805" max="12805" width="12.7109375" style="219" customWidth="1"/>
    <col min="12806" max="12806" width="12.5703125" style="219" customWidth="1"/>
    <col min="12807" max="12807" width="12.7109375" style="219" customWidth="1"/>
    <col min="12808" max="12808" width="12" style="219" customWidth="1"/>
    <col min="12809" max="12810" width="12.7109375" style="219" customWidth="1"/>
    <col min="12811" max="12813" width="4.5703125" style="219" customWidth="1"/>
    <col min="12814" max="12842" width="10.28515625" style="219" customWidth="1"/>
    <col min="12843" max="12846" width="10.85546875" style="219" customWidth="1"/>
    <col min="12847" max="12851" width="12.5703125" style="219" customWidth="1"/>
    <col min="12852" max="12862" width="0" style="219" hidden="1" customWidth="1"/>
    <col min="12863" max="12898" width="12.5703125" style="219" customWidth="1"/>
    <col min="12899" max="13056" width="11.42578125" style="219"/>
    <col min="13057" max="13057" width="17.42578125" style="219" customWidth="1"/>
    <col min="13058" max="13058" width="19.5703125" style="219" customWidth="1"/>
    <col min="13059" max="13059" width="12.42578125" style="219" customWidth="1"/>
    <col min="13060" max="13060" width="18.7109375" style="219" customWidth="1"/>
    <col min="13061" max="13061" width="12.7109375" style="219" customWidth="1"/>
    <col min="13062" max="13062" width="12.5703125" style="219" customWidth="1"/>
    <col min="13063" max="13063" width="12.7109375" style="219" customWidth="1"/>
    <col min="13064" max="13064" width="12" style="219" customWidth="1"/>
    <col min="13065" max="13066" width="12.7109375" style="219" customWidth="1"/>
    <col min="13067" max="13069" width="4.5703125" style="219" customWidth="1"/>
    <col min="13070" max="13098" width="10.28515625" style="219" customWidth="1"/>
    <col min="13099" max="13102" width="10.85546875" style="219" customWidth="1"/>
    <col min="13103" max="13107" width="12.5703125" style="219" customWidth="1"/>
    <col min="13108" max="13118" width="0" style="219" hidden="1" customWidth="1"/>
    <col min="13119" max="13154" width="12.5703125" style="219" customWidth="1"/>
    <col min="13155" max="13312" width="11.42578125" style="219"/>
    <col min="13313" max="13313" width="17.42578125" style="219" customWidth="1"/>
    <col min="13314" max="13314" width="19.5703125" style="219" customWidth="1"/>
    <col min="13315" max="13315" width="12.42578125" style="219" customWidth="1"/>
    <col min="13316" max="13316" width="18.7109375" style="219" customWidth="1"/>
    <col min="13317" max="13317" width="12.7109375" style="219" customWidth="1"/>
    <col min="13318" max="13318" width="12.5703125" style="219" customWidth="1"/>
    <col min="13319" max="13319" width="12.7109375" style="219" customWidth="1"/>
    <col min="13320" max="13320" width="12" style="219" customWidth="1"/>
    <col min="13321" max="13322" width="12.7109375" style="219" customWidth="1"/>
    <col min="13323" max="13325" width="4.5703125" style="219" customWidth="1"/>
    <col min="13326" max="13354" width="10.28515625" style="219" customWidth="1"/>
    <col min="13355" max="13358" width="10.85546875" style="219" customWidth="1"/>
    <col min="13359" max="13363" width="12.5703125" style="219" customWidth="1"/>
    <col min="13364" max="13374" width="0" style="219" hidden="1" customWidth="1"/>
    <col min="13375" max="13410" width="12.5703125" style="219" customWidth="1"/>
    <col min="13411" max="13568" width="11.42578125" style="219"/>
    <col min="13569" max="13569" width="17.42578125" style="219" customWidth="1"/>
    <col min="13570" max="13570" width="19.5703125" style="219" customWidth="1"/>
    <col min="13571" max="13571" width="12.42578125" style="219" customWidth="1"/>
    <col min="13572" max="13572" width="18.7109375" style="219" customWidth="1"/>
    <col min="13573" max="13573" width="12.7109375" style="219" customWidth="1"/>
    <col min="13574" max="13574" width="12.5703125" style="219" customWidth="1"/>
    <col min="13575" max="13575" width="12.7109375" style="219" customWidth="1"/>
    <col min="13576" max="13576" width="12" style="219" customWidth="1"/>
    <col min="13577" max="13578" width="12.7109375" style="219" customWidth="1"/>
    <col min="13579" max="13581" width="4.5703125" style="219" customWidth="1"/>
    <col min="13582" max="13610" width="10.28515625" style="219" customWidth="1"/>
    <col min="13611" max="13614" width="10.85546875" style="219" customWidth="1"/>
    <col min="13615" max="13619" width="12.5703125" style="219" customWidth="1"/>
    <col min="13620" max="13630" width="0" style="219" hidden="1" customWidth="1"/>
    <col min="13631" max="13666" width="12.5703125" style="219" customWidth="1"/>
    <col min="13667" max="13824" width="11.42578125" style="219"/>
    <col min="13825" max="13825" width="17.42578125" style="219" customWidth="1"/>
    <col min="13826" max="13826" width="19.5703125" style="219" customWidth="1"/>
    <col min="13827" max="13827" width="12.42578125" style="219" customWidth="1"/>
    <col min="13828" max="13828" width="18.7109375" style="219" customWidth="1"/>
    <col min="13829" max="13829" width="12.7109375" style="219" customWidth="1"/>
    <col min="13830" max="13830" width="12.5703125" style="219" customWidth="1"/>
    <col min="13831" max="13831" width="12.7109375" style="219" customWidth="1"/>
    <col min="13832" max="13832" width="12" style="219" customWidth="1"/>
    <col min="13833" max="13834" width="12.7109375" style="219" customWidth="1"/>
    <col min="13835" max="13837" width="4.5703125" style="219" customWidth="1"/>
    <col min="13838" max="13866" width="10.28515625" style="219" customWidth="1"/>
    <col min="13867" max="13870" width="10.85546875" style="219" customWidth="1"/>
    <col min="13871" max="13875" width="12.5703125" style="219" customWidth="1"/>
    <col min="13876" max="13886" width="0" style="219" hidden="1" customWidth="1"/>
    <col min="13887" max="13922" width="12.5703125" style="219" customWidth="1"/>
    <col min="13923" max="14080" width="11.42578125" style="219"/>
    <col min="14081" max="14081" width="17.42578125" style="219" customWidth="1"/>
    <col min="14082" max="14082" width="19.5703125" style="219" customWidth="1"/>
    <col min="14083" max="14083" width="12.42578125" style="219" customWidth="1"/>
    <col min="14084" max="14084" width="18.7109375" style="219" customWidth="1"/>
    <col min="14085" max="14085" width="12.7109375" style="219" customWidth="1"/>
    <col min="14086" max="14086" width="12.5703125" style="219" customWidth="1"/>
    <col min="14087" max="14087" width="12.7109375" style="219" customWidth="1"/>
    <col min="14088" max="14088" width="12" style="219" customWidth="1"/>
    <col min="14089" max="14090" width="12.7109375" style="219" customWidth="1"/>
    <col min="14091" max="14093" width="4.5703125" style="219" customWidth="1"/>
    <col min="14094" max="14122" width="10.28515625" style="219" customWidth="1"/>
    <col min="14123" max="14126" width="10.85546875" style="219" customWidth="1"/>
    <col min="14127" max="14131" width="12.5703125" style="219" customWidth="1"/>
    <col min="14132" max="14142" width="0" style="219" hidden="1" customWidth="1"/>
    <col min="14143" max="14178" width="12.5703125" style="219" customWidth="1"/>
    <col min="14179" max="14336" width="11.42578125" style="219"/>
    <col min="14337" max="14337" width="17.42578125" style="219" customWidth="1"/>
    <col min="14338" max="14338" width="19.5703125" style="219" customWidth="1"/>
    <col min="14339" max="14339" width="12.42578125" style="219" customWidth="1"/>
    <col min="14340" max="14340" width="18.7109375" style="219" customWidth="1"/>
    <col min="14341" max="14341" width="12.7109375" style="219" customWidth="1"/>
    <col min="14342" max="14342" width="12.5703125" style="219" customWidth="1"/>
    <col min="14343" max="14343" width="12.7109375" style="219" customWidth="1"/>
    <col min="14344" max="14344" width="12" style="219" customWidth="1"/>
    <col min="14345" max="14346" width="12.7109375" style="219" customWidth="1"/>
    <col min="14347" max="14349" width="4.5703125" style="219" customWidth="1"/>
    <col min="14350" max="14378" width="10.28515625" style="219" customWidth="1"/>
    <col min="14379" max="14382" width="10.85546875" style="219" customWidth="1"/>
    <col min="14383" max="14387" width="12.5703125" style="219" customWidth="1"/>
    <col min="14388" max="14398" width="0" style="219" hidden="1" customWidth="1"/>
    <col min="14399" max="14434" width="12.5703125" style="219" customWidth="1"/>
    <col min="14435" max="14592" width="11.42578125" style="219"/>
    <col min="14593" max="14593" width="17.42578125" style="219" customWidth="1"/>
    <col min="14594" max="14594" width="19.5703125" style="219" customWidth="1"/>
    <col min="14595" max="14595" width="12.42578125" style="219" customWidth="1"/>
    <col min="14596" max="14596" width="18.7109375" style="219" customWidth="1"/>
    <col min="14597" max="14597" width="12.7109375" style="219" customWidth="1"/>
    <col min="14598" max="14598" width="12.5703125" style="219" customWidth="1"/>
    <col min="14599" max="14599" width="12.7109375" style="219" customWidth="1"/>
    <col min="14600" max="14600" width="12" style="219" customWidth="1"/>
    <col min="14601" max="14602" width="12.7109375" style="219" customWidth="1"/>
    <col min="14603" max="14605" width="4.5703125" style="219" customWidth="1"/>
    <col min="14606" max="14634" width="10.28515625" style="219" customWidth="1"/>
    <col min="14635" max="14638" width="10.85546875" style="219" customWidth="1"/>
    <col min="14639" max="14643" width="12.5703125" style="219" customWidth="1"/>
    <col min="14644" max="14654" width="0" style="219" hidden="1" customWidth="1"/>
    <col min="14655" max="14690" width="12.5703125" style="219" customWidth="1"/>
    <col min="14691" max="14848" width="11.42578125" style="219"/>
    <col min="14849" max="14849" width="17.42578125" style="219" customWidth="1"/>
    <col min="14850" max="14850" width="19.5703125" style="219" customWidth="1"/>
    <col min="14851" max="14851" width="12.42578125" style="219" customWidth="1"/>
    <col min="14852" max="14852" width="18.7109375" style="219" customWidth="1"/>
    <col min="14853" max="14853" width="12.7109375" style="219" customWidth="1"/>
    <col min="14854" max="14854" width="12.5703125" style="219" customWidth="1"/>
    <col min="14855" max="14855" width="12.7109375" style="219" customWidth="1"/>
    <col min="14856" max="14856" width="12" style="219" customWidth="1"/>
    <col min="14857" max="14858" width="12.7109375" style="219" customWidth="1"/>
    <col min="14859" max="14861" width="4.5703125" style="219" customWidth="1"/>
    <col min="14862" max="14890" width="10.28515625" style="219" customWidth="1"/>
    <col min="14891" max="14894" width="10.85546875" style="219" customWidth="1"/>
    <col min="14895" max="14899" width="12.5703125" style="219" customWidth="1"/>
    <col min="14900" max="14910" width="0" style="219" hidden="1" customWidth="1"/>
    <col min="14911" max="14946" width="12.5703125" style="219" customWidth="1"/>
    <col min="14947" max="15104" width="11.42578125" style="219"/>
    <col min="15105" max="15105" width="17.42578125" style="219" customWidth="1"/>
    <col min="15106" max="15106" width="19.5703125" style="219" customWidth="1"/>
    <col min="15107" max="15107" width="12.42578125" style="219" customWidth="1"/>
    <col min="15108" max="15108" width="18.7109375" style="219" customWidth="1"/>
    <col min="15109" max="15109" width="12.7109375" style="219" customWidth="1"/>
    <col min="15110" max="15110" width="12.5703125" style="219" customWidth="1"/>
    <col min="15111" max="15111" width="12.7109375" style="219" customWidth="1"/>
    <col min="15112" max="15112" width="12" style="219" customWidth="1"/>
    <col min="15113" max="15114" width="12.7109375" style="219" customWidth="1"/>
    <col min="15115" max="15117" width="4.5703125" style="219" customWidth="1"/>
    <col min="15118" max="15146" width="10.28515625" style="219" customWidth="1"/>
    <col min="15147" max="15150" width="10.85546875" style="219" customWidth="1"/>
    <col min="15151" max="15155" width="12.5703125" style="219" customWidth="1"/>
    <col min="15156" max="15166" width="0" style="219" hidden="1" customWidth="1"/>
    <col min="15167" max="15202" width="12.5703125" style="219" customWidth="1"/>
    <col min="15203" max="15360" width="11.42578125" style="219"/>
    <col min="15361" max="15361" width="17.42578125" style="219" customWidth="1"/>
    <col min="15362" max="15362" width="19.5703125" style="219" customWidth="1"/>
    <col min="15363" max="15363" width="12.42578125" style="219" customWidth="1"/>
    <col min="15364" max="15364" width="18.7109375" style="219" customWidth="1"/>
    <col min="15365" max="15365" width="12.7109375" style="219" customWidth="1"/>
    <col min="15366" max="15366" width="12.5703125" style="219" customWidth="1"/>
    <col min="15367" max="15367" width="12.7109375" style="219" customWidth="1"/>
    <col min="15368" max="15368" width="12" style="219" customWidth="1"/>
    <col min="15369" max="15370" width="12.7109375" style="219" customWidth="1"/>
    <col min="15371" max="15373" width="4.5703125" style="219" customWidth="1"/>
    <col min="15374" max="15402" width="10.28515625" style="219" customWidth="1"/>
    <col min="15403" max="15406" width="10.85546875" style="219" customWidth="1"/>
    <col min="15407" max="15411" width="12.5703125" style="219" customWidth="1"/>
    <col min="15412" max="15422" width="0" style="219" hidden="1" customWidth="1"/>
    <col min="15423" max="15458" width="12.5703125" style="219" customWidth="1"/>
    <col min="15459" max="15616" width="11.42578125" style="219"/>
    <col min="15617" max="15617" width="17.42578125" style="219" customWidth="1"/>
    <col min="15618" max="15618" width="19.5703125" style="219" customWidth="1"/>
    <col min="15619" max="15619" width="12.42578125" style="219" customWidth="1"/>
    <col min="15620" max="15620" width="18.7109375" style="219" customWidth="1"/>
    <col min="15621" max="15621" width="12.7109375" style="219" customWidth="1"/>
    <col min="15622" max="15622" width="12.5703125" style="219" customWidth="1"/>
    <col min="15623" max="15623" width="12.7109375" style="219" customWidth="1"/>
    <col min="15624" max="15624" width="12" style="219" customWidth="1"/>
    <col min="15625" max="15626" width="12.7109375" style="219" customWidth="1"/>
    <col min="15627" max="15629" width="4.5703125" style="219" customWidth="1"/>
    <col min="15630" max="15658" width="10.28515625" style="219" customWidth="1"/>
    <col min="15659" max="15662" width="10.85546875" style="219" customWidth="1"/>
    <col min="15663" max="15667" width="12.5703125" style="219" customWidth="1"/>
    <col min="15668" max="15678" width="0" style="219" hidden="1" customWidth="1"/>
    <col min="15679" max="15714" width="12.5703125" style="219" customWidth="1"/>
    <col min="15715" max="15872" width="11.42578125" style="219"/>
    <col min="15873" max="15873" width="17.42578125" style="219" customWidth="1"/>
    <col min="15874" max="15874" width="19.5703125" style="219" customWidth="1"/>
    <col min="15875" max="15875" width="12.42578125" style="219" customWidth="1"/>
    <col min="15876" max="15876" width="18.7109375" style="219" customWidth="1"/>
    <col min="15877" max="15877" width="12.7109375" style="219" customWidth="1"/>
    <col min="15878" max="15878" width="12.5703125" style="219" customWidth="1"/>
    <col min="15879" max="15879" width="12.7109375" style="219" customWidth="1"/>
    <col min="15880" max="15880" width="12" style="219" customWidth="1"/>
    <col min="15881" max="15882" width="12.7109375" style="219" customWidth="1"/>
    <col min="15883" max="15885" width="4.5703125" style="219" customWidth="1"/>
    <col min="15886" max="15914" width="10.28515625" style="219" customWidth="1"/>
    <col min="15915" max="15918" width="10.85546875" style="219" customWidth="1"/>
    <col min="15919" max="15923" width="12.5703125" style="219" customWidth="1"/>
    <col min="15924" max="15934" width="0" style="219" hidden="1" customWidth="1"/>
    <col min="15935" max="15970" width="12.5703125" style="219" customWidth="1"/>
    <col min="15971" max="16128" width="11.42578125" style="219"/>
    <col min="16129" max="16129" width="17.42578125" style="219" customWidth="1"/>
    <col min="16130" max="16130" width="19.5703125" style="219" customWidth="1"/>
    <col min="16131" max="16131" width="12.42578125" style="219" customWidth="1"/>
    <col min="16132" max="16132" width="18.7109375" style="219" customWidth="1"/>
    <col min="16133" max="16133" width="12.7109375" style="219" customWidth="1"/>
    <col min="16134" max="16134" width="12.5703125" style="219" customWidth="1"/>
    <col min="16135" max="16135" width="12.7109375" style="219" customWidth="1"/>
    <col min="16136" max="16136" width="12" style="219" customWidth="1"/>
    <col min="16137" max="16138" width="12.7109375" style="219" customWidth="1"/>
    <col min="16139" max="16141" width="4.5703125" style="219" customWidth="1"/>
    <col min="16142" max="16170" width="10.28515625" style="219" customWidth="1"/>
    <col min="16171" max="16174" width="10.85546875" style="219" customWidth="1"/>
    <col min="16175" max="16179" width="12.5703125" style="219" customWidth="1"/>
    <col min="16180" max="16190" width="0" style="219" hidden="1" customWidth="1"/>
    <col min="16191" max="16226" width="12.5703125" style="219" customWidth="1"/>
    <col min="16227" max="16384" width="11.42578125" style="219"/>
  </cols>
  <sheetData>
    <row r="1" spans="1:63" s="4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63" s="4" customFormat="1" ht="12.75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63" s="4" customFormat="1" ht="12.75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2"/>
      <c r="C3" s="2"/>
      <c r="D3" s="5"/>
      <c r="E3" s="2"/>
      <c r="F3" s="2"/>
      <c r="G3" s="2"/>
      <c r="H3" s="6"/>
      <c r="I3" s="2"/>
      <c r="J3" s="2"/>
      <c r="K3" s="3"/>
    </row>
    <row r="4" spans="1:63" s="4" customFormat="1" ht="12.75" customHeight="1" x14ac:dyDescent="0.1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63" s="4" customFormat="1" ht="33" customHeight="1" x14ac:dyDescent="0.35">
      <c r="A5" s="7" t="str">
        <f>CONCATENATE("AÑO: ",[13]NOMBRE!B7)</f>
        <v>AÑO: 2015</v>
      </c>
      <c r="B5" s="2"/>
      <c r="C5" s="2"/>
      <c r="D5" s="2"/>
      <c r="E5" s="2"/>
      <c r="F5" s="2"/>
      <c r="G5" s="2"/>
      <c r="H5" s="2"/>
      <c r="I5" s="2"/>
      <c r="J5" s="2"/>
      <c r="K5" s="8"/>
    </row>
    <row r="6" spans="1:63" s="4" customFormat="1" ht="39.75" customHeight="1" x14ac:dyDescent="0.15">
      <c r="A6" s="294" t="s">
        <v>1</v>
      </c>
      <c r="B6" s="294"/>
      <c r="C6" s="294"/>
      <c r="D6" s="294"/>
      <c r="E6" s="294"/>
      <c r="F6" s="294"/>
      <c r="G6" s="294"/>
      <c r="H6" s="294"/>
      <c r="I6" s="294"/>
      <c r="J6" s="293"/>
      <c r="K6" s="10"/>
    </row>
    <row r="7" spans="1:63" s="4" customFormat="1" ht="30" customHeight="1" x14ac:dyDescent="0.2">
      <c r="A7" s="11" t="s">
        <v>2</v>
      </c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63" s="4" customFormat="1" ht="20.25" customHeight="1" x14ac:dyDescent="0.15">
      <c r="A8" s="295" t="s">
        <v>3</v>
      </c>
      <c r="B8" s="295" t="s">
        <v>4</v>
      </c>
      <c r="C8" s="295"/>
      <c r="D8" s="296" t="s">
        <v>5</v>
      </c>
      <c r="E8" s="297" t="s">
        <v>6</v>
      </c>
      <c r="F8" s="297"/>
      <c r="G8" s="297"/>
      <c r="H8" s="297" t="s">
        <v>7</v>
      </c>
      <c r="I8" s="297"/>
      <c r="J8" s="297"/>
      <c r="K8" s="13"/>
    </row>
    <row r="9" spans="1:63" s="14" customFormat="1" ht="18" customHeight="1" x14ac:dyDescent="0.15">
      <c r="A9" s="295"/>
      <c r="B9" s="295"/>
      <c r="C9" s="295"/>
      <c r="D9" s="296"/>
      <c r="E9" s="296" t="s">
        <v>8</v>
      </c>
      <c r="F9" s="296"/>
      <c r="G9" s="296"/>
      <c r="H9" s="296" t="s">
        <v>8</v>
      </c>
      <c r="I9" s="296"/>
      <c r="J9" s="296"/>
      <c r="K9" s="1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Y9" s="15"/>
      <c r="AZ9" s="15"/>
    </row>
    <row r="10" spans="1:63" s="14" customFormat="1" ht="18.75" customHeight="1" x14ac:dyDescent="0.15">
      <c r="A10" s="295"/>
      <c r="B10" s="295"/>
      <c r="C10" s="295"/>
      <c r="D10" s="296"/>
      <c r="E10" s="16" t="s">
        <v>9</v>
      </c>
      <c r="F10" s="17" t="s">
        <v>10</v>
      </c>
      <c r="G10" s="18" t="s">
        <v>11</v>
      </c>
      <c r="H10" s="16" t="s">
        <v>9</v>
      </c>
      <c r="I10" s="17" t="s">
        <v>10</v>
      </c>
      <c r="J10" s="18" t="s">
        <v>11</v>
      </c>
      <c r="K10" s="1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9"/>
      <c r="AX10" s="19"/>
      <c r="AY10" s="19"/>
      <c r="AZ10" s="19"/>
      <c r="BA10" s="19"/>
      <c r="BB10" s="19"/>
      <c r="BC10" s="19"/>
      <c r="BD10" s="19"/>
    </row>
    <row r="11" spans="1:63" s="14" customFormat="1" ht="21.75" customHeight="1" x14ac:dyDescent="0.15">
      <c r="A11" s="308" t="s">
        <v>12</v>
      </c>
      <c r="B11" s="20" t="s">
        <v>13</v>
      </c>
      <c r="C11" s="21" t="s">
        <v>14</v>
      </c>
      <c r="D11" s="22">
        <f>SUM(E11:J11)</f>
        <v>0</v>
      </c>
      <c r="E11" s="23"/>
      <c r="F11" s="24"/>
      <c r="G11" s="25"/>
      <c r="H11" s="23"/>
      <c r="I11" s="24"/>
      <c r="J11" s="25"/>
      <c r="K11" s="26"/>
      <c r="L11" s="27"/>
      <c r="M11" s="27"/>
      <c r="N11" s="27"/>
      <c r="O11" s="27"/>
      <c r="P11" s="27"/>
      <c r="Q11" s="27"/>
      <c r="R11" s="27"/>
      <c r="S11" s="27"/>
      <c r="T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9"/>
      <c r="AX11" s="19"/>
      <c r="AY11" s="19"/>
      <c r="AZ11" s="19"/>
      <c r="BA11" s="19"/>
      <c r="BB11" s="19"/>
      <c r="BC11" s="19"/>
      <c r="BD11" s="19"/>
    </row>
    <row r="12" spans="1:63" s="14" customFormat="1" ht="18" customHeight="1" x14ac:dyDescent="0.15">
      <c r="A12" s="300"/>
      <c r="B12" s="285" t="s">
        <v>15</v>
      </c>
      <c r="C12" s="29" t="s">
        <v>14</v>
      </c>
      <c r="D12" s="30">
        <f>SUM(E12:J12)</f>
        <v>4</v>
      </c>
      <c r="E12" s="31">
        <v>1</v>
      </c>
      <c r="F12" s="32">
        <v>1</v>
      </c>
      <c r="G12" s="33">
        <v>1</v>
      </c>
      <c r="H12" s="31">
        <v>1</v>
      </c>
      <c r="I12" s="32"/>
      <c r="J12" s="33"/>
      <c r="K12" s="26"/>
      <c r="L12" s="27"/>
      <c r="M12" s="27"/>
      <c r="N12" s="27"/>
      <c r="O12" s="27"/>
      <c r="P12" s="27"/>
      <c r="Q12" s="27"/>
      <c r="R12" s="27"/>
      <c r="S12" s="27"/>
      <c r="T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9"/>
      <c r="AX12" s="19"/>
      <c r="AY12" s="19"/>
      <c r="AZ12" s="19"/>
      <c r="BA12" s="19"/>
      <c r="BB12" s="19"/>
      <c r="BC12" s="19"/>
      <c r="BD12" s="19"/>
    </row>
    <row r="13" spans="1:63" s="14" customFormat="1" ht="23.25" customHeight="1" x14ac:dyDescent="0.15">
      <c r="A13" s="309" t="s">
        <v>16</v>
      </c>
      <c r="B13" s="310"/>
      <c r="C13" s="34" t="s">
        <v>14</v>
      </c>
      <c r="D13" s="35">
        <f>SUM(E13:J13)</f>
        <v>136</v>
      </c>
      <c r="E13" s="36">
        <v>37</v>
      </c>
      <c r="F13" s="37">
        <v>23</v>
      </c>
      <c r="G13" s="38">
        <v>22</v>
      </c>
      <c r="H13" s="36">
        <v>26</v>
      </c>
      <c r="I13" s="37">
        <v>12</v>
      </c>
      <c r="J13" s="38">
        <v>16</v>
      </c>
      <c r="K13" s="26"/>
      <c r="L13" s="27"/>
      <c r="M13" s="27"/>
      <c r="N13" s="27"/>
      <c r="O13" s="27"/>
      <c r="P13" s="27"/>
      <c r="Q13" s="27"/>
      <c r="R13" s="27"/>
      <c r="S13" s="27"/>
      <c r="T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9"/>
      <c r="AX13" s="19"/>
      <c r="AY13" s="19"/>
      <c r="AZ13" s="19"/>
      <c r="BA13" s="19"/>
      <c r="BB13" s="19"/>
      <c r="BC13" s="19"/>
      <c r="BD13" s="19"/>
    </row>
    <row r="14" spans="1:63" s="14" customFormat="1" ht="15.75" customHeight="1" x14ac:dyDescent="0.15">
      <c r="A14" s="311" t="s">
        <v>5</v>
      </c>
      <c r="B14" s="312"/>
      <c r="C14" s="313"/>
      <c r="D14" s="39">
        <f>SUM(E14:J14)</f>
        <v>140</v>
      </c>
      <c r="E14" s="40">
        <f t="shared" ref="E14:J14" si="0">SUM(E11:E13)</f>
        <v>38</v>
      </c>
      <c r="F14" s="41">
        <f t="shared" si="0"/>
        <v>24</v>
      </c>
      <c r="G14" s="42">
        <f t="shared" si="0"/>
        <v>23</v>
      </c>
      <c r="H14" s="40">
        <f t="shared" si="0"/>
        <v>27</v>
      </c>
      <c r="I14" s="41">
        <f t="shared" si="0"/>
        <v>12</v>
      </c>
      <c r="J14" s="42">
        <f t="shared" si="0"/>
        <v>16</v>
      </c>
      <c r="K14" s="26"/>
      <c r="L14" s="27"/>
      <c r="M14" s="27"/>
      <c r="N14" s="27"/>
      <c r="O14" s="27"/>
      <c r="P14" s="27"/>
      <c r="Q14" s="27"/>
      <c r="R14" s="27"/>
      <c r="S14" s="27"/>
      <c r="T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9"/>
      <c r="AX14" s="19"/>
      <c r="AY14" s="19"/>
      <c r="AZ14" s="19"/>
      <c r="BA14" s="19"/>
      <c r="BB14" s="19"/>
      <c r="BC14" s="19"/>
      <c r="BD14" s="19"/>
    </row>
    <row r="15" spans="1:63" s="14" customFormat="1" ht="30.75" customHeight="1" x14ac:dyDescent="0.2">
      <c r="A15" s="43" t="s">
        <v>17</v>
      </c>
      <c r="B15" s="44"/>
      <c r="C15" s="44"/>
      <c r="D15" s="45"/>
      <c r="E15" s="45"/>
      <c r="F15" s="45"/>
      <c r="G15" s="45"/>
      <c r="H15" s="46"/>
      <c r="I15" s="47"/>
      <c r="J15" s="48"/>
      <c r="K15" s="49"/>
      <c r="L15" s="27"/>
      <c r="M15" s="27"/>
      <c r="N15" s="27"/>
      <c r="O15" s="27"/>
      <c r="P15" s="27"/>
      <c r="Q15" s="27"/>
      <c r="R15" s="27"/>
      <c r="S15" s="27"/>
      <c r="T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14" customFormat="1" ht="10.5" x14ac:dyDescent="0.15">
      <c r="A16" s="295" t="s">
        <v>3</v>
      </c>
      <c r="B16" s="295" t="s">
        <v>4</v>
      </c>
      <c r="C16" s="295"/>
      <c r="D16" s="296" t="s">
        <v>5</v>
      </c>
      <c r="E16" s="296" t="s">
        <v>8</v>
      </c>
      <c r="F16" s="296"/>
      <c r="G16" s="296"/>
      <c r="H16" s="298" t="s">
        <v>18</v>
      </c>
      <c r="I16" s="299"/>
      <c r="J16" s="48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T16" s="15"/>
      <c r="AU16" s="15"/>
      <c r="AX16" s="15"/>
      <c r="AY16" s="15"/>
    </row>
    <row r="17" spans="1:59" s="14" customFormat="1" ht="15" customHeight="1" x14ac:dyDescent="0.15">
      <c r="A17" s="295"/>
      <c r="B17" s="295"/>
      <c r="C17" s="295"/>
      <c r="D17" s="296"/>
      <c r="E17" s="278" t="s">
        <v>9</v>
      </c>
      <c r="F17" s="51" t="s">
        <v>10</v>
      </c>
      <c r="G17" s="52" t="s">
        <v>11</v>
      </c>
      <c r="H17" s="278" t="s">
        <v>19</v>
      </c>
      <c r="I17" s="52" t="s">
        <v>20</v>
      </c>
      <c r="J17" s="48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T17" s="15"/>
      <c r="AU17" s="15"/>
      <c r="AW17" s="53"/>
      <c r="AX17" s="19"/>
      <c r="AY17" s="19"/>
      <c r="AZ17" s="53"/>
      <c r="BA17" s="53"/>
      <c r="BB17" s="53"/>
      <c r="BC17" s="53"/>
      <c r="BD17" s="53"/>
      <c r="BE17" s="53"/>
    </row>
    <row r="18" spans="1:59" s="14" customFormat="1" ht="24.75" customHeight="1" x14ac:dyDescent="0.15">
      <c r="A18" s="300" t="s">
        <v>12</v>
      </c>
      <c r="B18" s="302" t="s">
        <v>13</v>
      </c>
      <c r="C18" s="55" t="s">
        <v>21</v>
      </c>
      <c r="D18" s="30">
        <f>SUM(E18:G18)</f>
        <v>0</v>
      </c>
      <c r="E18" s="31"/>
      <c r="F18" s="32"/>
      <c r="G18" s="33"/>
      <c r="H18" s="56"/>
      <c r="I18" s="33"/>
      <c r="J18" s="57" t="str">
        <f>$BA18&amp;" "&amp;$BB18</f>
        <v xml:space="preserve"> </v>
      </c>
      <c r="K18" s="58"/>
      <c r="L18" s="27"/>
      <c r="M18" s="27"/>
      <c r="N18" s="27"/>
      <c r="O18" s="27"/>
      <c r="P18" s="27"/>
      <c r="Q18" s="27"/>
      <c r="R18" s="27"/>
      <c r="S18" s="27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T18" s="15"/>
      <c r="AU18" s="15"/>
      <c r="AW18" s="53"/>
      <c r="AX18" s="19"/>
      <c r="AY18" s="19"/>
      <c r="AZ18" s="53"/>
      <c r="BA18" s="59" t="str">
        <f t="shared" ref="BA18:BA24" si="1">IF($D18&lt;&gt;($H18+$I18)," El número de donantes según sexo NO puede ser diferente al Total.","")</f>
        <v/>
      </c>
      <c r="BB18" s="59"/>
      <c r="BC18" s="60">
        <f t="shared" ref="BC18:BC23" si="2">IF($D18&lt;&gt;($H18+$I18),1,0)</f>
        <v>0</v>
      </c>
      <c r="BD18" s="60"/>
      <c r="BE18" s="53"/>
    </row>
    <row r="19" spans="1:59" s="14" customFormat="1" ht="24.75" customHeight="1" x14ac:dyDescent="0.15">
      <c r="A19" s="300"/>
      <c r="B19" s="303"/>
      <c r="C19" s="61" t="s">
        <v>22</v>
      </c>
      <c r="D19" s="62">
        <f t="shared" ref="D19:D24" si="3">SUM(E19:G19)</f>
        <v>0</v>
      </c>
      <c r="E19" s="63"/>
      <c r="F19" s="64"/>
      <c r="G19" s="65"/>
      <c r="H19" s="66"/>
      <c r="I19" s="67"/>
      <c r="J19" s="57" t="str">
        <f t="shared" ref="J19:J24" si="4">$BA19&amp;" "&amp;$BB19</f>
        <v xml:space="preserve"> </v>
      </c>
      <c r="K19" s="58"/>
      <c r="L19" s="27"/>
      <c r="M19" s="27"/>
      <c r="N19" s="27"/>
      <c r="O19" s="27"/>
      <c r="P19" s="27"/>
      <c r="Q19" s="27"/>
      <c r="R19" s="27"/>
      <c r="S19" s="2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T19" s="15"/>
      <c r="AU19" s="15"/>
      <c r="AW19" s="53"/>
      <c r="AX19" s="19"/>
      <c r="AY19" s="19"/>
      <c r="AZ19" s="53"/>
      <c r="BA19" s="59" t="str">
        <f t="shared" si="1"/>
        <v/>
      </c>
      <c r="BB19" s="59"/>
      <c r="BC19" s="60">
        <f t="shared" si="2"/>
        <v>0</v>
      </c>
      <c r="BD19" s="60"/>
      <c r="BE19" s="53"/>
    </row>
    <row r="20" spans="1:59" s="14" customFormat="1" ht="24.75" customHeight="1" x14ac:dyDescent="0.15">
      <c r="A20" s="300"/>
      <c r="B20" s="302" t="s">
        <v>15</v>
      </c>
      <c r="C20" s="68" t="s">
        <v>21</v>
      </c>
      <c r="D20" s="69">
        <f t="shared" si="3"/>
        <v>0</v>
      </c>
      <c r="E20" s="70"/>
      <c r="F20" s="71"/>
      <c r="G20" s="72"/>
      <c r="H20" s="73"/>
      <c r="I20" s="72"/>
      <c r="J20" s="57" t="str">
        <f t="shared" si="4"/>
        <v xml:space="preserve"> </v>
      </c>
      <c r="K20" s="58"/>
      <c r="L20" s="27"/>
      <c r="M20" s="27"/>
      <c r="N20" s="27"/>
      <c r="O20" s="27"/>
      <c r="P20" s="27"/>
      <c r="Q20" s="27"/>
      <c r="R20" s="27"/>
      <c r="S20" s="27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T20" s="15"/>
      <c r="AU20" s="15"/>
      <c r="AW20" s="53"/>
      <c r="AX20" s="19"/>
      <c r="AY20" s="19"/>
      <c r="AZ20" s="53"/>
      <c r="BA20" s="59" t="str">
        <f t="shared" si="1"/>
        <v/>
      </c>
      <c r="BB20" s="59"/>
      <c r="BC20" s="60">
        <f t="shared" si="2"/>
        <v>0</v>
      </c>
      <c r="BD20" s="60"/>
      <c r="BE20" s="53"/>
    </row>
    <row r="21" spans="1:59" s="14" customFormat="1" ht="24.75" customHeight="1" x14ac:dyDescent="0.15">
      <c r="A21" s="301"/>
      <c r="B21" s="303"/>
      <c r="C21" s="74" t="s">
        <v>22</v>
      </c>
      <c r="D21" s="62">
        <f t="shared" si="3"/>
        <v>0</v>
      </c>
      <c r="E21" s="63"/>
      <c r="F21" s="64"/>
      <c r="G21" s="67"/>
      <c r="H21" s="66"/>
      <c r="I21" s="67"/>
      <c r="J21" s="57" t="str">
        <f t="shared" si="4"/>
        <v xml:space="preserve"> </v>
      </c>
      <c r="K21" s="58"/>
      <c r="L21" s="27"/>
      <c r="M21" s="27"/>
      <c r="N21" s="27"/>
      <c r="O21" s="27"/>
      <c r="P21" s="27"/>
      <c r="Q21" s="27"/>
      <c r="R21" s="27"/>
      <c r="S21" s="27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T21" s="15"/>
      <c r="AU21" s="15"/>
      <c r="AW21" s="53"/>
      <c r="AX21" s="19"/>
      <c r="AY21" s="19"/>
      <c r="AZ21" s="53"/>
      <c r="BA21" s="59" t="str">
        <f t="shared" si="1"/>
        <v/>
      </c>
      <c r="BB21" s="59"/>
      <c r="BC21" s="60">
        <f t="shared" si="2"/>
        <v>0</v>
      </c>
      <c r="BD21" s="60"/>
      <c r="BE21" s="53"/>
    </row>
    <row r="22" spans="1:59" s="14" customFormat="1" ht="24.75" customHeight="1" x14ac:dyDescent="0.15">
      <c r="A22" s="304" t="s">
        <v>16</v>
      </c>
      <c r="B22" s="305"/>
      <c r="C22" s="68" t="s">
        <v>21</v>
      </c>
      <c r="D22" s="75">
        <f t="shared" si="3"/>
        <v>8</v>
      </c>
      <c r="E22" s="76">
        <v>4</v>
      </c>
      <c r="F22" s="77">
        <v>1</v>
      </c>
      <c r="G22" s="78">
        <v>3</v>
      </c>
      <c r="H22" s="76">
        <v>4</v>
      </c>
      <c r="I22" s="78">
        <v>4</v>
      </c>
      <c r="J22" s="57" t="str">
        <f t="shared" si="4"/>
        <v xml:space="preserve"> </v>
      </c>
      <c r="K22" s="58"/>
      <c r="L22" s="27"/>
      <c r="M22" s="27"/>
      <c r="N22" s="27"/>
      <c r="O22" s="27"/>
      <c r="P22" s="27"/>
      <c r="Q22" s="27"/>
      <c r="R22" s="27"/>
      <c r="S22" s="2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T22" s="15"/>
      <c r="AU22" s="15"/>
      <c r="AW22" s="53"/>
      <c r="AX22" s="19"/>
      <c r="AY22" s="19"/>
      <c r="AZ22" s="53"/>
      <c r="BA22" s="59" t="str">
        <f t="shared" si="1"/>
        <v/>
      </c>
      <c r="BB22" s="59"/>
      <c r="BC22" s="60">
        <f t="shared" si="2"/>
        <v>0</v>
      </c>
      <c r="BD22" s="60"/>
      <c r="BE22" s="53"/>
    </row>
    <row r="23" spans="1:59" s="14" customFormat="1" ht="24.75" customHeight="1" x14ac:dyDescent="0.15">
      <c r="A23" s="306"/>
      <c r="B23" s="307"/>
      <c r="C23" s="74" t="s">
        <v>22</v>
      </c>
      <c r="D23" s="62">
        <f t="shared" si="3"/>
        <v>0</v>
      </c>
      <c r="E23" s="79"/>
      <c r="F23" s="80"/>
      <c r="G23" s="67"/>
      <c r="H23" s="79"/>
      <c r="I23" s="67"/>
      <c r="J23" s="57" t="str">
        <f t="shared" si="4"/>
        <v xml:space="preserve"> </v>
      </c>
      <c r="K23" s="58"/>
      <c r="L23" s="27"/>
      <c r="M23" s="27"/>
      <c r="N23" s="27"/>
      <c r="O23" s="27"/>
      <c r="P23" s="27"/>
      <c r="Q23" s="27"/>
      <c r="R23" s="27"/>
      <c r="S23" s="2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T23" s="15"/>
      <c r="AU23" s="15"/>
      <c r="AW23" s="53"/>
      <c r="AX23" s="19"/>
      <c r="AY23" s="19"/>
      <c r="AZ23" s="53"/>
      <c r="BA23" s="59" t="str">
        <f t="shared" si="1"/>
        <v/>
      </c>
      <c r="BB23" s="59"/>
      <c r="BC23" s="60">
        <f t="shared" si="2"/>
        <v>0</v>
      </c>
      <c r="BD23" s="60"/>
      <c r="BE23" s="53"/>
    </row>
    <row r="24" spans="1:59" s="14" customFormat="1" ht="15.95" customHeight="1" x14ac:dyDescent="0.15">
      <c r="A24" s="311" t="s">
        <v>5</v>
      </c>
      <c r="B24" s="312"/>
      <c r="C24" s="313"/>
      <c r="D24" s="39">
        <f t="shared" si="3"/>
        <v>8</v>
      </c>
      <c r="E24" s="40">
        <f>SUM(E18:E23)</f>
        <v>4</v>
      </c>
      <c r="F24" s="41">
        <f>SUM(F18:F23)</f>
        <v>1</v>
      </c>
      <c r="G24" s="42">
        <f>SUM(G18:G23)</f>
        <v>3</v>
      </c>
      <c r="H24" s="40">
        <f>SUM(H18:H23)</f>
        <v>4</v>
      </c>
      <c r="I24" s="42">
        <f>SUM(I18:I23)</f>
        <v>4</v>
      </c>
      <c r="J24" s="57" t="str">
        <f t="shared" si="4"/>
        <v xml:space="preserve"> </v>
      </c>
      <c r="K24" s="58"/>
      <c r="L24" s="27"/>
      <c r="M24" s="27"/>
      <c r="N24" s="27"/>
      <c r="O24" s="27"/>
      <c r="P24" s="27"/>
      <c r="Q24" s="27"/>
      <c r="R24" s="27"/>
      <c r="S24" s="2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T24" s="15"/>
      <c r="AU24" s="15"/>
      <c r="AW24" s="53"/>
      <c r="AX24" s="19"/>
      <c r="AY24" s="19"/>
      <c r="AZ24" s="53"/>
      <c r="BA24" s="59" t="str">
        <f t="shared" si="1"/>
        <v/>
      </c>
      <c r="BB24" s="59"/>
      <c r="BC24" s="60">
        <f>IF($D24&lt;&gt;($H24+$I24),1,0)</f>
        <v>0</v>
      </c>
      <c r="BD24" s="60"/>
      <c r="BE24" s="53"/>
    </row>
    <row r="25" spans="1:59" s="14" customFormat="1" ht="30.75" customHeight="1" x14ac:dyDescent="0.2">
      <c r="A25" s="314" t="s">
        <v>23</v>
      </c>
      <c r="B25" s="314"/>
      <c r="C25" s="314"/>
      <c r="D25" s="314"/>
      <c r="E25" s="314"/>
      <c r="F25" s="314"/>
      <c r="G25" s="314"/>
      <c r="H25" s="314"/>
      <c r="I25" s="314"/>
      <c r="J25" s="314"/>
      <c r="K25" s="4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59" s="14" customFormat="1" ht="22.5" customHeight="1" x14ac:dyDescent="0.15">
      <c r="A26" s="315" t="s">
        <v>24</v>
      </c>
      <c r="B26" s="315"/>
      <c r="C26" s="315"/>
      <c r="D26" s="292" t="s">
        <v>5</v>
      </c>
      <c r="E26" s="82" t="s">
        <v>25</v>
      </c>
      <c r="F26" s="83" t="s">
        <v>26</v>
      </c>
      <c r="G26" s="84"/>
      <c r="H26" s="85"/>
      <c r="I26" s="85"/>
      <c r="J26" s="86"/>
      <c r="K26" s="49"/>
      <c r="L26" s="27"/>
      <c r="M26" s="27"/>
      <c r="N26" s="27"/>
      <c r="O26" s="27"/>
      <c r="P26" s="27"/>
      <c r="Q26" s="27"/>
      <c r="R26" s="27"/>
      <c r="S26" s="27"/>
      <c r="T26" s="27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Y26" s="15"/>
      <c r="AZ26" s="15"/>
      <c r="BA26" s="27"/>
      <c r="BB26" s="27"/>
      <c r="BC26" s="27"/>
      <c r="BD26" s="27"/>
      <c r="BE26" s="27"/>
      <c r="BF26" s="27"/>
      <c r="BG26" s="27"/>
    </row>
    <row r="27" spans="1:59" s="14" customFormat="1" ht="15.75" customHeight="1" x14ac:dyDescent="0.15">
      <c r="A27" s="316" t="s">
        <v>27</v>
      </c>
      <c r="B27" s="317" t="s">
        <v>28</v>
      </c>
      <c r="C27" s="318"/>
      <c r="D27" s="87">
        <f>+SUM(E27:F27)</f>
        <v>0</v>
      </c>
      <c r="E27" s="88"/>
      <c r="F27" s="89"/>
      <c r="G27" s="90"/>
      <c r="H27" s="91"/>
      <c r="I27" s="91"/>
      <c r="J27" s="92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94"/>
      <c r="BB27" s="19"/>
      <c r="BC27" s="94"/>
      <c r="BD27" s="19"/>
      <c r="BE27" s="19"/>
    </row>
    <row r="28" spans="1:59" s="14" customFormat="1" ht="15.75" customHeight="1" x14ac:dyDescent="0.15">
      <c r="A28" s="302"/>
      <c r="B28" s="319" t="s">
        <v>29</v>
      </c>
      <c r="C28" s="320"/>
      <c r="D28" s="95">
        <f t="shared" ref="D28:D39" si="5">+SUM(E28:F28)</f>
        <v>0</v>
      </c>
      <c r="E28" s="96"/>
      <c r="F28" s="97"/>
      <c r="G28" s="90"/>
      <c r="H28" s="91"/>
      <c r="I28" s="91"/>
      <c r="J28" s="92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94"/>
      <c r="BB28" s="19"/>
      <c r="BC28" s="94"/>
      <c r="BD28" s="19"/>
      <c r="BE28" s="19"/>
    </row>
    <row r="29" spans="1:59" s="14" customFormat="1" ht="15.75" customHeight="1" x14ac:dyDescent="0.15">
      <c r="A29" s="302"/>
      <c r="B29" s="319" t="s">
        <v>30</v>
      </c>
      <c r="C29" s="320"/>
      <c r="D29" s="95">
        <f t="shared" si="5"/>
        <v>0</v>
      </c>
      <c r="E29" s="96"/>
      <c r="F29" s="97"/>
      <c r="G29" s="90"/>
      <c r="H29" s="91"/>
      <c r="I29" s="91"/>
      <c r="J29" s="92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94"/>
      <c r="BB29" s="19"/>
      <c r="BC29" s="94"/>
      <c r="BD29" s="19"/>
      <c r="BE29" s="19"/>
    </row>
    <row r="30" spans="1:59" s="14" customFormat="1" ht="15.75" customHeight="1" x14ac:dyDescent="0.15">
      <c r="A30" s="302"/>
      <c r="B30" s="319" t="s">
        <v>31</v>
      </c>
      <c r="C30" s="320"/>
      <c r="D30" s="95">
        <f t="shared" si="5"/>
        <v>0</v>
      </c>
      <c r="E30" s="98"/>
      <c r="F30" s="99"/>
      <c r="G30" s="90"/>
      <c r="H30" s="91"/>
      <c r="I30" s="100"/>
      <c r="J30" s="91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94"/>
      <c r="BB30" s="19"/>
      <c r="BC30" s="94"/>
      <c r="BD30" s="19"/>
      <c r="BE30" s="19"/>
    </row>
    <row r="31" spans="1:59" s="14" customFormat="1" ht="15.75" customHeight="1" x14ac:dyDescent="0.15">
      <c r="A31" s="302"/>
      <c r="B31" s="319" t="s">
        <v>32</v>
      </c>
      <c r="C31" s="320"/>
      <c r="D31" s="95">
        <f t="shared" si="5"/>
        <v>0</v>
      </c>
      <c r="E31" s="98"/>
      <c r="F31" s="99"/>
      <c r="G31" s="90"/>
      <c r="H31" s="91"/>
      <c r="I31" s="100"/>
      <c r="J31" s="91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94"/>
      <c r="BB31" s="19"/>
      <c r="BC31" s="94"/>
      <c r="BD31" s="19"/>
      <c r="BE31" s="19"/>
    </row>
    <row r="32" spans="1:59" s="14" customFormat="1" ht="15.75" customHeight="1" x14ac:dyDescent="0.15">
      <c r="A32" s="302"/>
      <c r="B32" s="319" t="s">
        <v>33</v>
      </c>
      <c r="C32" s="320"/>
      <c r="D32" s="95">
        <f t="shared" si="5"/>
        <v>0</v>
      </c>
      <c r="E32" s="98"/>
      <c r="F32" s="99"/>
      <c r="G32" s="90"/>
      <c r="H32" s="91"/>
      <c r="I32" s="100"/>
      <c r="J32" s="91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94"/>
      <c r="BB32" s="19"/>
      <c r="BC32" s="94"/>
      <c r="BD32" s="19"/>
      <c r="BE32" s="19"/>
    </row>
    <row r="33" spans="1:61" s="14" customFormat="1" ht="15.75" customHeight="1" x14ac:dyDescent="0.15">
      <c r="A33" s="302"/>
      <c r="B33" s="319" t="s">
        <v>34</v>
      </c>
      <c r="C33" s="320"/>
      <c r="D33" s="95">
        <f t="shared" si="5"/>
        <v>0</v>
      </c>
      <c r="E33" s="98"/>
      <c r="F33" s="99"/>
      <c r="G33" s="90"/>
      <c r="H33" s="91"/>
      <c r="I33" s="100"/>
      <c r="J33" s="91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4"/>
      <c r="BB33" s="19"/>
      <c r="BC33" s="94"/>
      <c r="BD33" s="19"/>
      <c r="BE33" s="19"/>
    </row>
    <row r="34" spans="1:61" s="14" customFormat="1" ht="15.75" customHeight="1" x14ac:dyDescent="0.15">
      <c r="A34" s="302"/>
      <c r="B34" s="319" t="s">
        <v>35</v>
      </c>
      <c r="C34" s="320"/>
      <c r="D34" s="95">
        <f t="shared" si="5"/>
        <v>0</v>
      </c>
      <c r="E34" s="98"/>
      <c r="F34" s="99"/>
      <c r="G34" s="90"/>
      <c r="H34" s="91"/>
      <c r="I34" s="100"/>
      <c r="J34" s="91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4"/>
      <c r="BB34" s="19"/>
      <c r="BC34" s="94"/>
      <c r="BD34" s="19"/>
      <c r="BE34" s="19"/>
    </row>
    <row r="35" spans="1:61" s="14" customFormat="1" ht="15.75" customHeight="1" x14ac:dyDescent="0.15">
      <c r="A35" s="303"/>
      <c r="B35" s="328" t="s">
        <v>36</v>
      </c>
      <c r="C35" s="329"/>
      <c r="D35" s="101">
        <f t="shared" si="5"/>
        <v>0</v>
      </c>
      <c r="E35" s="102"/>
      <c r="F35" s="103"/>
      <c r="G35" s="90"/>
      <c r="H35" s="91"/>
      <c r="I35" s="100"/>
      <c r="J35" s="91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4"/>
      <c r="BB35" s="19"/>
      <c r="BC35" s="94"/>
      <c r="BD35" s="19"/>
      <c r="BE35" s="19"/>
    </row>
    <row r="36" spans="1:61" s="14" customFormat="1" ht="15.75" customHeight="1" x14ac:dyDescent="0.15">
      <c r="A36" s="316" t="s">
        <v>37</v>
      </c>
      <c r="B36" s="316" t="s">
        <v>38</v>
      </c>
      <c r="C36" s="20" t="s">
        <v>39</v>
      </c>
      <c r="D36" s="87">
        <f t="shared" si="5"/>
        <v>3</v>
      </c>
      <c r="E36" s="104"/>
      <c r="F36" s="105">
        <v>3</v>
      </c>
      <c r="G36" s="90"/>
      <c r="H36" s="91"/>
      <c r="I36" s="100"/>
      <c r="J36" s="91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94"/>
      <c r="BB36" s="19"/>
      <c r="BC36" s="94"/>
      <c r="BD36" s="19"/>
      <c r="BE36" s="19"/>
    </row>
    <row r="37" spans="1:61" s="14" customFormat="1" ht="15.75" customHeight="1" x14ac:dyDescent="0.15">
      <c r="A37" s="302"/>
      <c r="B37" s="303"/>
      <c r="C37" s="285" t="s">
        <v>40</v>
      </c>
      <c r="D37" s="101">
        <f t="shared" si="5"/>
        <v>0</v>
      </c>
      <c r="E37" s="106"/>
      <c r="F37" s="103"/>
      <c r="G37" s="90"/>
      <c r="H37" s="91"/>
      <c r="I37" s="100"/>
      <c r="J37" s="91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94"/>
      <c r="BB37" s="19"/>
      <c r="BC37" s="94"/>
      <c r="BD37" s="19"/>
      <c r="BE37" s="19"/>
    </row>
    <row r="38" spans="1:61" s="14" customFormat="1" ht="15.75" customHeight="1" x14ac:dyDescent="0.15">
      <c r="A38" s="302"/>
      <c r="B38" s="316" t="s">
        <v>41</v>
      </c>
      <c r="C38" s="20" t="s">
        <v>39</v>
      </c>
      <c r="D38" s="87">
        <f t="shared" si="5"/>
        <v>0</v>
      </c>
      <c r="E38" s="104"/>
      <c r="F38" s="105"/>
      <c r="G38" s="90"/>
      <c r="H38" s="91"/>
      <c r="I38" s="100"/>
      <c r="J38" s="91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94"/>
      <c r="BB38" s="19"/>
      <c r="BC38" s="94"/>
      <c r="BD38" s="19"/>
      <c r="BE38" s="19"/>
    </row>
    <row r="39" spans="1:61" s="14" customFormat="1" ht="15.75" customHeight="1" x14ac:dyDescent="0.15">
      <c r="A39" s="303"/>
      <c r="B39" s="303"/>
      <c r="C39" s="107" t="s">
        <v>40</v>
      </c>
      <c r="D39" s="101">
        <f t="shared" si="5"/>
        <v>0</v>
      </c>
      <c r="E39" s="106"/>
      <c r="F39" s="103"/>
      <c r="G39" s="90"/>
      <c r="H39" s="91"/>
      <c r="I39" s="100"/>
      <c r="J39" s="91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94"/>
      <c r="BB39" s="94"/>
      <c r="BC39" s="94"/>
      <c r="BD39" s="94"/>
      <c r="BE39" s="19"/>
    </row>
    <row r="40" spans="1:61" s="14" customFormat="1" ht="31.5" customHeight="1" x14ac:dyDescent="0.2">
      <c r="A40" s="314" t="s">
        <v>42</v>
      </c>
      <c r="B40" s="314"/>
      <c r="C40" s="314"/>
      <c r="D40" s="314"/>
      <c r="E40" s="314"/>
      <c r="F40" s="314"/>
      <c r="G40" s="314"/>
      <c r="H40" s="314"/>
      <c r="I40" s="48"/>
      <c r="J40" s="48"/>
      <c r="K40" s="4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61" s="14" customFormat="1" ht="15.75" customHeight="1" x14ac:dyDescent="0.25">
      <c r="A41" s="321" t="s">
        <v>43</v>
      </c>
      <c r="B41" s="323" t="s">
        <v>5</v>
      </c>
      <c r="C41" s="108"/>
      <c r="D41" s="109"/>
      <c r="E41" s="109"/>
      <c r="F41" s="109"/>
      <c r="G41" s="110"/>
      <c r="H41" s="110"/>
      <c r="I41" s="48"/>
      <c r="J41" s="48"/>
      <c r="K41" s="4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61" s="14" customFormat="1" ht="15.75" customHeight="1" x14ac:dyDescent="0.25">
      <c r="A42" s="322"/>
      <c r="B42" s="324"/>
      <c r="C42" s="108"/>
      <c r="D42" s="109"/>
      <c r="E42" s="109"/>
      <c r="F42" s="109"/>
      <c r="G42" s="110"/>
      <c r="H42" s="110"/>
      <c r="I42" s="48"/>
      <c r="J42" s="48"/>
      <c r="K42" s="4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</row>
    <row r="43" spans="1:61" s="14" customFormat="1" ht="15.75" customHeight="1" x14ac:dyDescent="0.25">
      <c r="A43" s="20" t="s">
        <v>44</v>
      </c>
      <c r="B43" s="111">
        <v>128</v>
      </c>
      <c r="C43" s="112"/>
      <c r="D43" s="109"/>
      <c r="E43" s="109"/>
      <c r="F43" s="109"/>
      <c r="G43" s="110"/>
      <c r="H43" s="110"/>
      <c r="I43" s="48"/>
      <c r="J43" s="48"/>
      <c r="K43" s="4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61" s="14" customFormat="1" ht="15.75" customHeight="1" x14ac:dyDescent="0.25">
      <c r="A44" s="107" t="s">
        <v>45</v>
      </c>
      <c r="B44" s="113">
        <v>4</v>
      </c>
      <c r="C44" s="112"/>
      <c r="D44" s="109"/>
      <c r="E44" s="109"/>
      <c r="F44" s="109"/>
      <c r="G44" s="110"/>
      <c r="H44" s="110"/>
      <c r="I44" s="48"/>
      <c r="J44" s="48"/>
      <c r="K44" s="4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61" s="14" customFormat="1" ht="15.75" customHeight="1" x14ac:dyDescent="0.25">
      <c r="A45" s="286" t="s">
        <v>5</v>
      </c>
      <c r="B45" s="115">
        <f>+SUM(B43:B44)</f>
        <v>132</v>
      </c>
      <c r="C45" s="116"/>
      <c r="D45" s="109"/>
      <c r="E45" s="109"/>
      <c r="F45" s="109"/>
      <c r="G45" s="110"/>
      <c r="H45" s="110"/>
      <c r="I45" s="48"/>
      <c r="J45" s="48"/>
      <c r="K45" s="4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61" s="14" customFormat="1" ht="23.25" customHeight="1" x14ac:dyDescent="0.2">
      <c r="A46" s="117" t="s">
        <v>46</v>
      </c>
      <c r="B46" s="117"/>
      <c r="C46" s="117"/>
      <c r="D46" s="117"/>
      <c r="E46" s="117"/>
      <c r="F46" s="48"/>
      <c r="G46" s="48"/>
      <c r="H46" s="48"/>
      <c r="I46" s="48"/>
      <c r="J46" s="48"/>
      <c r="K46" s="4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61" s="14" customFormat="1" ht="15.75" customHeight="1" x14ac:dyDescent="0.15">
      <c r="A47" s="316" t="s">
        <v>47</v>
      </c>
      <c r="B47" s="325" t="s">
        <v>4</v>
      </c>
      <c r="C47" s="326" t="s">
        <v>5</v>
      </c>
      <c r="D47" s="48"/>
      <c r="E47" s="48"/>
      <c r="F47" s="48"/>
      <c r="G47" s="48"/>
      <c r="H47" s="48"/>
      <c r="I47" s="118"/>
      <c r="J47" s="27"/>
      <c r="K47" s="5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61" s="14" customFormat="1" ht="15.75" customHeight="1" x14ac:dyDescent="0.15">
      <c r="A48" s="303"/>
      <c r="B48" s="307"/>
      <c r="C48" s="327"/>
      <c r="D48" s="48"/>
      <c r="E48" s="48"/>
      <c r="F48" s="48"/>
      <c r="G48" s="48"/>
      <c r="H48" s="48"/>
      <c r="I48" s="118"/>
      <c r="J48" s="27"/>
      <c r="K48" s="5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9" s="14" customFormat="1" ht="15.75" customHeight="1" x14ac:dyDescent="0.15">
      <c r="A49" s="316" t="s">
        <v>48</v>
      </c>
      <c r="B49" s="119" t="s">
        <v>49</v>
      </c>
      <c r="C49" s="111"/>
      <c r="D49" s="48"/>
      <c r="E49" s="48"/>
      <c r="F49" s="48"/>
      <c r="G49" s="48"/>
      <c r="H49" s="48"/>
      <c r="I49" s="118"/>
      <c r="J49" s="27"/>
      <c r="K49" s="5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9" s="14" customFormat="1" ht="15.75" customHeight="1" x14ac:dyDescent="0.15">
      <c r="A50" s="302"/>
      <c r="B50" s="120" t="s">
        <v>50</v>
      </c>
      <c r="C50" s="121"/>
      <c r="D50" s="48"/>
      <c r="E50" s="48"/>
      <c r="F50" s="48"/>
      <c r="G50" s="48"/>
      <c r="H50" s="48"/>
      <c r="I50" s="118"/>
      <c r="J50" s="27"/>
      <c r="K50" s="5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9" s="14" customFormat="1" ht="15.75" customHeight="1" x14ac:dyDescent="0.15">
      <c r="A51" s="303"/>
      <c r="B51" s="122" t="s">
        <v>51</v>
      </c>
      <c r="C51" s="113"/>
      <c r="D51" s="48"/>
      <c r="E51" s="48"/>
      <c r="F51" s="48"/>
      <c r="G51" s="48"/>
      <c r="H51" s="48"/>
      <c r="I51" s="118"/>
      <c r="J51" s="27"/>
      <c r="K51" s="5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9" s="14" customFormat="1" ht="15.75" customHeight="1" x14ac:dyDescent="0.15">
      <c r="A52" s="316" t="s">
        <v>52</v>
      </c>
      <c r="B52" s="119" t="s">
        <v>53</v>
      </c>
      <c r="C52" s="111"/>
      <c r="D52" s="48"/>
      <c r="E52" s="48"/>
      <c r="F52" s="48"/>
      <c r="G52" s="48"/>
      <c r="H52" s="48"/>
      <c r="I52" s="118"/>
      <c r="J52" s="27"/>
      <c r="K52" s="5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9" s="14" customFormat="1" ht="23.25" customHeight="1" x14ac:dyDescent="0.15">
      <c r="A53" s="302"/>
      <c r="B53" s="120" t="s">
        <v>54</v>
      </c>
      <c r="C53" s="121"/>
      <c r="D53" s="48"/>
      <c r="E53" s="48"/>
      <c r="F53" s="48"/>
      <c r="G53" s="48"/>
      <c r="H53" s="48"/>
      <c r="I53" s="118"/>
      <c r="J53" s="27"/>
      <c r="K53" s="5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9" s="14" customFormat="1" ht="23.25" customHeight="1" x14ac:dyDescent="0.15">
      <c r="A54" s="302"/>
      <c r="B54" s="288" t="s">
        <v>55</v>
      </c>
      <c r="C54" s="121"/>
      <c r="D54" s="48"/>
      <c r="E54" s="48"/>
      <c r="F54" s="48"/>
      <c r="G54" s="48"/>
      <c r="H54" s="48"/>
      <c r="I54" s="118"/>
      <c r="J54" s="27"/>
      <c r="K54" s="5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9" s="14" customFormat="1" ht="15.75" customHeight="1" x14ac:dyDescent="0.15">
      <c r="A55" s="303"/>
      <c r="B55" s="122" t="s">
        <v>56</v>
      </c>
      <c r="C55" s="113"/>
      <c r="D55" s="48"/>
      <c r="E55" s="48"/>
      <c r="F55" s="48"/>
      <c r="G55" s="48"/>
      <c r="H55" s="48"/>
      <c r="I55" s="118"/>
      <c r="J55" s="27"/>
      <c r="K55" s="5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9" s="14" customFormat="1" ht="35.25" customHeight="1" x14ac:dyDescent="0.15">
      <c r="A56" s="316" t="s">
        <v>57</v>
      </c>
      <c r="B56" s="124" t="s">
        <v>58</v>
      </c>
      <c r="C56" s="111"/>
      <c r="D56" s="48"/>
      <c r="E56" s="48"/>
      <c r="F56" s="48"/>
      <c r="G56" s="48"/>
      <c r="H56" s="48"/>
      <c r="I56" s="118"/>
      <c r="J56" s="27"/>
      <c r="K56" s="5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9" s="14" customFormat="1" ht="27.75" customHeight="1" x14ac:dyDescent="0.15">
      <c r="A57" s="303"/>
      <c r="B57" s="125" t="s">
        <v>59</v>
      </c>
      <c r="C57" s="113"/>
      <c r="D57" s="48"/>
      <c r="E57" s="48"/>
      <c r="F57" s="48"/>
      <c r="G57" s="48"/>
      <c r="H57" s="48"/>
      <c r="I57" s="118"/>
      <c r="J57" s="27"/>
      <c r="K57" s="5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9" s="14" customFormat="1" ht="23.25" customHeight="1" x14ac:dyDescent="0.15">
      <c r="A58" s="330" t="s">
        <v>60</v>
      </c>
      <c r="B58" s="331"/>
      <c r="C58" s="126"/>
      <c r="D58" s="48"/>
      <c r="E58" s="48"/>
      <c r="F58" s="48"/>
      <c r="G58" s="48"/>
      <c r="H58" s="48"/>
      <c r="I58" s="118"/>
      <c r="J58" s="27"/>
      <c r="K58" s="5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9" s="14" customFormat="1" ht="15.75" customHeight="1" x14ac:dyDescent="0.2">
      <c r="A59" s="314" t="s">
        <v>61</v>
      </c>
      <c r="B59" s="314"/>
      <c r="C59" s="314"/>
      <c r="D59" s="314"/>
      <c r="E59" s="314"/>
      <c r="F59" s="314"/>
      <c r="G59" s="314"/>
      <c r="H59" s="314"/>
      <c r="I59" s="314"/>
      <c r="J59" s="48"/>
      <c r="K59" s="4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s="14" customFormat="1" ht="15.75" customHeight="1" x14ac:dyDescent="0.15">
      <c r="A60" s="332" t="s">
        <v>62</v>
      </c>
      <c r="B60" s="332"/>
      <c r="C60" s="333" t="s">
        <v>63</v>
      </c>
      <c r="D60" s="333" t="s">
        <v>64</v>
      </c>
      <c r="E60" s="334" t="s">
        <v>52</v>
      </c>
      <c r="F60" s="333"/>
      <c r="G60" s="333"/>
      <c r="H60" s="333" t="s">
        <v>60</v>
      </c>
      <c r="I60" s="4"/>
      <c r="J60" s="48"/>
      <c r="K60" s="4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s="14" customFormat="1" ht="15.75" customHeight="1" x14ac:dyDescent="0.15">
      <c r="A61" s="332"/>
      <c r="B61" s="332"/>
      <c r="C61" s="333"/>
      <c r="D61" s="333"/>
      <c r="E61" s="291" t="s">
        <v>65</v>
      </c>
      <c r="F61" s="291" t="s">
        <v>66</v>
      </c>
      <c r="G61" s="291" t="s">
        <v>67</v>
      </c>
      <c r="H61" s="334"/>
      <c r="I61" s="4"/>
      <c r="J61" s="48"/>
      <c r="K61" s="4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s="14" customFormat="1" ht="15.75" customHeight="1" x14ac:dyDescent="0.15">
      <c r="A62" s="335" t="s">
        <v>68</v>
      </c>
      <c r="B62" s="335"/>
      <c r="C62" s="128"/>
      <c r="D62" s="128"/>
      <c r="E62" s="128"/>
      <c r="F62" s="128"/>
      <c r="G62" s="128"/>
      <c r="H62" s="129"/>
      <c r="I62" s="4"/>
      <c r="J62" s="48"/>
      <c r="K62" s="4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s="14" customFormat="1" ht="15.75" customHeight="1" x14ac:dyDescent="0.15">
      <c r="A63" s="336" t="s">
        <v>69</v>
      </c>
      <c r="B63" s="336"/>
      <c r="C63" s="131"/>
      <c r="D63" s="131"/>
      <c r="E63" s="131"/>
      <c r="F63" s="131"/>
      <c r="G63" s="131"/>
      <c r="H63" s="132"/>
      <c r="I63" s="4"/>
      <c r="J63" s="48"/>
      <c r="K63" s="4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s="14" customFormat="1" ht="15.75" customHeight="1" x14ac:dyDescent="0.15">
      <c r="A64" s="337" t="s">
        <v>70</v>
      </c>
      <c r="B64" s="337"/>
      <c r="C64" s="133"/>
      <c r="D64" s="133"/>
      <c r="E64" s="133"/>
      <c r="F64" s="133"/>
      <c r="G64" s="133"/>
      <c r="H64" s="134"/>
      <c r="I64" s="4"/>
      <c r="J64" s="48"/>
      <c r="K64" s="4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61" s="14" customFormat="1" ht="15.75" customHeight="1" x14ac:dyDescent="0.15">
      <c r="A65" s="297" t="s">
        <v>5</v>
      </c>
      <c r="B65" s="297"/>
      <c r="C65" s="135">
        <f t="shared" ref="C65:H65" si="6">SUM(C62:C64)</f>
        <v>0</v>
      </c>
      <c r="D65" s="135">
        <f t="shared" si="6"/>
        <v>0</v>
      </c>
      <c r="E65" s="135">
        <f t="shared" si="6"/>
        <v>0</v>
      </c>
      <c r="F65" s="135">
        <f t="shared" si="6"/>
        <v>0</v>
      </c>
      <c r="G65" s="135">
        <f t="shared" si="6"/>
        <v>0</v>
      </c>
      <c r="H65" s="35">
        <f t="shared" si="6"/>
        <v>0</v>
      </c>
      <c r="J65" s="48"/>
      <c r="K65" s="4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61" s="14" customFormat="1" ht="15.75" customHeight="1" x14ac:dyDescent="0.15">
      <c r="A66" s="136" t="s">
        <v>71</v>
      </c>
      <c r="B66" s="137"/>
      <c r="C66" s="137"/>
      <c r="D66" s="48"/>
      <c r="E66" s="48"/>
      <c r="F66" s="48"/>
      <c r="G66" s="48"/>
      <c r="H66" s="48"/>
      <c r="I66" s="48"/>
      <c r="J66" s="48"/>
      <c r="K66" s="4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61" s="14" customFormat="1" ht="15.75" customHeight="1" x14ac:dyDescent="0.2">
      <c r="A67" s="314" t="s">
        <v>72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61" s="14" customFormat="1" ht="15.75" customHeight="1" x14ac:dyDescent="0.2">
      <c r="A68" s="338" t="s">
        <v>62</v>
      </c>
      <c r="B68" s="338"/>
      <c r="C68" s="339" t="s">
        <v>63</v>
      </c>
      <c r="D68" s="339" t="s">
        <v>64</v>
      </c>
      <c r="E68" s="340" t="s">
        <v>52</v>
      </c>
      <c r="F68" s="339"/>
      <c r="G68" s="339"/>
      <c r="H68" s="339" t="s">
        <v>60</v>
      </c>
      <c r="I68" s="4"/>
      <c r="J68" s="4"/>
      <c r="K68" s="13"/>
      <c r="L68" s="13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61" s="14" customFormat="1" ht="15.75" customHeight="1" x14ac:dyDescent="0.2">
      <c r="A69" s="338"/>
      <c r="B69" s="338"/>
      <c r="C69" s="339"/>
      <c r="D69" s="339"/>
      <c r="E69" s="290" t="s">
        <v>65</v>
      </c>
      <c r="F69" s="290" t="s">
        <v>66</v>
      </c>
      <c r="G69" s="290" t="s">
        <v>67</v>
      </c>
      <c r="H69" s="340"/>
      <c r="I69" s="4"/>
      <c r="J69" s="4"/>
      <c r="K69" s="13"/>
      <c r="L69" s="13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61" s="14" customFormat="1" ht="15.75" customHeight="1" x14ac:dyDescent="0.15">
      <c r="A70" s="335" t="s">
        <v>69</v>
      </c>
      <c r="B70" s="335"/>
      <c r="C70" s="128"/>
      <c r="D70" s="128">
        <v>2</v>
      </c>
      <c r="E70" s="128">
        <v>44</v>
      </c>
      <c r="F70" s="128"/>
      <c r="G70" s="128"/>
      <c r="H70" s="129"/>
      <c r="I70" s="4"/>
      <c r="J70" s="4"/>
      <c r="K70" s="13"/>
      <c r="L70" s="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61" s="14" customFormat="1" ht="15.75" customHeight="1" x14ac:dyDescent="0.15">
      <c r="A71" s="336" t="s">
        <v>73</v>
      </c>
      <c r="B71" s="336"/>
      <c r="C71" s="121"/>
      <c r="D71" s="121"/>
      <c r="E71" s="121"/>
      <c r="F71" s="121"/>
      <c r="G71" s="121"/>
      <c r="H71" s="140"/>
      <c r="I71" s="4"/>
      <c r="J71" s="4"/>
      <c r="K71" s="13"/>
      <c r="L71" s="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61" s="14" customFormat="1" ht="24" customHeight="1" x14ac:dyDescent="0.15">
      <c r="A72" s="350" t="s">
        <v>74</v>
      </c>
      <c r="B72" s="350"/>
      <c r="C72" s="121"/>
      <c r="D72" s="121"/>
      <c r="E72" s="121"/>
      <c r="F72" s="121"/>
      <c r="G72" s="121"/>
      <c r="H72" s="140"/>
      <c r="I72" s="4"/>
      <c r="J72" s="4"/>
      <c r="K72" s="13"/>
      <c r="L72" s="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61" s="14" customFormat="1" ht="15.75" customHeight="1" x14ac:dyDescent="0.15">
      <c r="A73" s="336" t="s">
        <v>75</v>
      </c>
      <c r="B73" s="336"/>
      <c r="C73" s="121"/>
      <c r="D73" s="121">
        <v>5</v>
      </c>
      <c r="E73" s="121"/>
      <c r="F73" s="121"/>
      <c r="G73" s="121"/>
      <c r="H73" s="140"/>
      <c r="I73" s="4"/>
      <c r="J73" s="4"/>
      <c r="K73" s="13"/>
      <c r="L73" s="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61" s="14" customFormat="1" ht="15.75" customHeight="1" x14ac:dyDescent="0.15">
      <c r="A74" s="351" t="s">
        <v>70</v>
      </c>
      <c r="B74" s="351"/>
      <c r="C74" s="133">
        <v>1</v>
      </c>
      <c r="D74" s="133"/>
      <c r="E74" s="133"/>
      <c r="F74" s="133"/>
      <c r="G74" s="133"/>
      <c r="H74" s="134"/>
      <c r="I74" s="4"/>
      <c r="J74" s="4"/>
      <c r="K74" s="13"/>
      <c r="L74" s="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61" s="14" customFormat="1" ht="18" customHeight="1" x14ac:dyDescent="0.15">
      <c r="A75" s="297" t="s">
        <v>5</v>
      </c>
      <c r="B75" s="297"/>
      <c r="C75" s="135">
        <f t="shared" ref="C75:H75" si="7">SUM(C70:C74)</f>
        <v>1</v>
      </c>
      <c r="D75" s="135">
        <f t="shared" si="7"/>
        <v>7</v>
      </c>
      <c r="E75" s="135">
        <f t="shared" si="7"/>
        <v>44</v>
      </c>
      <c r="F75" s="135">
        <f t="shared" si="7"/>
        <v>0</v>
      </c>
      <c r="G75" s="135">
        <f t="shared" si="7"/>
        <v>0</v>
      </c>
      <c r="H75" s="35">
        <f t="shared" si="7"/>
        <v>0</v>
      </c>
      <c r="J75" s="4"/>
      <c r="K75" s="13"/>
      <c r="L75" s="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61" s="14" customFormat="1" ht="15.75" customHeight="1" x14ac:dyDescent="0.15">
      <c r="A76" s="136" t="s">
        <v>71</v>
      </c>
      <c r="B76" s="141"/>
      <c r="C76" s="142"/>
      <c r="D76" s="142"/>
      <c r="E76" s="142"/>
      <c r="F76" s="142"/>
      <c r="G76" s="142"/>
      <c r="H76" s="142"/>
      <c r="I76" s="2"/>
      <c r="J76" s="2"/>
      <c r="K76" s="3"/>
      <c r="L76" s="2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</row>
    <row r="77" spans="1:61" s="14" customFormat="1" ht="20.25" customHeight="1" x14ac:dyDescent="0.2">
      <c r="A77" s="341" t="s">
        <v>76</v>
      </c>
      <c r="B77" s="341"/>
      <c r="C77" s="341"/>
      <c r="D77" s="341"/>
      <c r="E77" s="341"/>
      <c r="F77" s="341"/>
      <c r="G77" s="341"/>
      <c r="H77" s="341"/>
      <c r="I77" s="2"/>
      <c r="J77" s="2"/>
      <c r="K77" s="3"/>
      <c r="L77" s="2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</row>
    <row r="78" spans="1:61" s="14" customFormat="1" ht="51" customHeight="1" x14ac:dyDescent="0.15">
      <c r="A78" s="342" t="s">
        <v>77</v>
      </c>
      <c r="B78" s="343"/>
      <c r="C78" s="143" t="s">
        <v>5</v>
      </c>
      <c r="D78" s="143" t="s">
        <v>78</v>
      </c>
      <c r="E78" s="143" t="s">
        <v>79</v>
      </c>
      <c r="F78" s="143" t="s">
        <v>80</v>
      </c>
      <c r="G78" s="143" t="s">
        <v>81</v>
      </c>
      <c r="H78" s="143" t="s">
        <v>82</v>
      </c>
      <c r="I78" s="2"/>
      <c r="J78" s="2"/>
      <c r="K78" s="3"/>
      <c r="L78" s="2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</row>
    <row r="79" spans="1:61" s="14" customFormat="1" ht="15.75" customHeight="1" x14ac:dyDescent="0.15">
      <c r="A79" s="344" t="s">
        <v>63</v>
      </c>
      <c r="B79" s="345"/>
      <c r="C79" s="144"/>
      <c r="D79" s="144"/>
      <c r="E79" s="144"/>
      <c r="F79" s="144"/>
      <c r="G79" s="144"/>
      <c r="H79" s="144"/>
      <c r="I79" s="2"/>
      <c r="J79" s="2"/>
      <c r="K79" s="3"/>
      <c r="L79" s="2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61" s="14" customFormat="1" ht="15.75" customHeight="1" x14ac:dyDescent="0.15">
      <c r="A80" s="316" t="s">
        <v>52</v>
      </c>
      <c r="B80" s="287" t="s">
        <v>83</v>
      </c>
      <c r="C80" s="128"/>
      <c r="D80" s="146"/>
      <c r="E80" s="146"/>
      <c r="F80" s="146"/>
      <c r="G80" s="146"/>
      <c r="H80" s="146"/>
      <c r="I80" s="2"/>
      <c r="J80" s="2"/>
      <c r="K80" s="3"/>
      <c r="L80" s="2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s="14" customFormat="1" ht="15.75" customHeight="1" x14ac:dyDescent="0.15">
      <c r="A81" s="302"/>
      <c r="B81" s="289" t="s">
        <v>66</v>
      </c>
      <c r="C81" s="131"/>
      <c r="D81" s="131"/>
      <c r="E81" s="131"/>
      <c r="F81" s="131"/>
      <c r="G81" s="131"/>
      <c r="H81" s="131"/>
      <c r="I81" s="2"/>
      <c r="J81" s="2"/>
      <c r="K81" s="3"/>
      <c r="L81" s="2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s="14" customFormat="1" ht="15.75" customHeight="1" x14ac:dyDescent="0.15">
      <c r="A82" s="303"/>
      <c r="B82" s="148" t="s">
        <v>67</v>
      </c>
      <c r="C82" s="149"/>
      <c r="D82" s="149"/>
      <c r="E82" s="149"/>
      <c r="F82" s="149"/>
      <c r="G82" s="149"/>
      <c r="H82" s="149"/>
      <c r="I82" s="2"/>
      <c r="J82" s="2"/>
      <c r="K82" s="3"/>
      <c r="L82" s="2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s="14" customFormat="1" ht="15.75" customHeight="1" x14ac:dyDescent="0.15">
      <c r="A83" s="346" t="s">
        <v>64</v>
      </c>
      <c r="B83" s="347"/>
      <c r="C83" s="128"/>
      <c r="D83" s="146"/>
      <c r="E83" s="146"/>
      <c r="F83" s="146"/>
      <c r="G83" s="146"/>
      <c r="H83" s="146"/>
      <c r="I83" s="2"/>
      <c r="J83" s="2"/>
      <c r="K83" s="3"/>
      <c r="L83" s="2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s="14" customFormat="1" ht="15.75" customHeight="1" x14ac:dyDescent="0.15">
      <c r="A84" s="348" t="s">
        <v>60</v>
      </c>
      <c r="B84" s="349"/>
      <c r="C84" s="150"/>
      <c r="D84" s="113"/>
      <c r="E84" s="113"/>
      <c r="F84" s="113"/>
      <c r="G84" s="113"/>
      <c r="H84" s="113"/>
      <c r="I84" s="2"/>
      <c r="J84" s="2"/>
      <c r="K84" s="3"/>
      <c r="L84" s="2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s="14" customFormat="1" ht="15.75" customHeight="1" x14ac:dyDescent="0.2">
      <c r="A85" s="136" t="s">
        <v>71</v>
      </c>
      <c r="B85" s="151"/>
      <c r="C85" s="152"/>
      <c r="D85" s="153"/>
      <c r="E85" s="153"/>
      <c r="F85" s="153"/>
      <c r="G85" s="153"/>
      <c r="H85" s="153"/>
      <c r="I85" s="2"/>
      <c r="J85" s="2"/>
      <c r="K85" s="3"/>
      <c r="L85" s="2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s="14" customFormat="1" ht="15.75" customHeight="1" x14ac:dyDescent="0.2">
      <c r="A86" s="314" t="s">
        <v>84</v>
      </c>
      <c r="B86" s="314"/>
      <c r="C86" s="314"/>
      <c r="D86" s="314"/>
      <c r="E86" s="314"/>
      <c r="F86" s="314"/>
      <c r="G86" s="314"/>
      <c r="H86" s="314"/>
      <c r="I86" s="314"/>
      <c r="J86" s="2"/>
      <c r="K86" s="3"/>
      <c r="L86" s="2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s="14" customFormat="1" ht="15.75" customHeight="1" x14ac:dyDescent="0.25">
      <c r="A87" s="356" t="s">
        <v>62</v>
      </c>
      <c r="B87" s="357"/>
      <c r="C87" s="360" t="s">
        <v>5</v>
      </c>
      <c r="D87" s="4"/>
      <c r="E87" s="154"/>
      <c r="F87" s="154"/>
      <c r="G87" s="154"/>
      <c r="H87" s="154"/>
      <c r="I87" s="154"/>
      <c r="J87" s="2"/>
      <c r="K87" s="3"/>
      <c r="L87" s="2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s="14" customFormat="1" ht="15.75" customHeight="1" x14ac:dyDescent="0.25">
      <c r="A88" s="358"/>
      <c r="B88" s="359"/>
      <c r="C88" s="361"/>
      <c r="D88" s="4"/>
      <c r="E88" s="154"/>
      <c r="F88" s="154"/>
      <c r="G88" s="154"/>
      <c r="H88" s="154"/>
      <c r="I88" s="154"/>
      <c r="J88" s="2"/>
      <c r="K88" s="3"/>
      <c r="L88" s="2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s="14" customFormat="1" ht="15.75" customHeight="1" x14ac:dyDescent="0.25">
      <c r="A89" s="344" t="s">
        <v>63</v>
      </c>
      <c r="B89" s="345"/>
      <c r="C89" s="144"/>
      <c r="D89" s="4"/>
      <c r="E89" s="154"/>
      <c r="F89" s="154"/>
      <c r="G89" s="154"/>
      <c r="H89" s="154"/>
      <c r="I89" s="154"/>
      <c r="J89" s="48"/>
      <c r="K89" s="4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s="14" customFormat="1" ht="15.75" customHeight="1" x14ac:dyDescent="0.25">
      <c r="A90" s="362" t="s">
        <v>52</v>
      </c>
      <c r="B90" s="280" t="s">
        <v>83</v>
      </c>
      <c r="C90" s="146"/>
      <c r="D90" s="4"/>
      <c r="E90" s="154"/>
      <c r="F90" s="154"/>
      <c r="G90" s="154"/>
      <c r="H90" s="154"/>
      <c r="I90" s="154"/>
      <c r="J90" s="48"/>
      <c r="K90" s="4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s="14" customFormat="1" ht="15.75" customHeight="1" x14ac:dyDescent="0.25">
      <c r="A91" s="362"/>
      <c r="B91" s="156" t="s">
        <v>66</v>
      </c>
      <c r="C91" s="131"/>
      <c r="D91" s="4"/>
      <c r="E91" s="154"/>
      <c r="F91" s="154"/>
      <c r="G91" s="154"/>
      <c r="H91" s="154"/>
      <c r="I91" s="154"/>
      <c r="J91" s="48"/>
      <c r="K91" s="4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s="14" customFormat="1" ht="15.75" customHeight="1" x14ac:dyDescent="0.25">
      <c r="A92" s="322"/>
      <c r="B92" s="157" t="s">
        <v>67</v>
      </c>
      <c r="C92" s="149"/>
      <c r="D92" s="4"/>
      <c r="E92" s="154"/>
      <c r="F92" s="154"/>
      <c r="G92" s="154"/>
      <c r="H92" s="154"/>
      <c r="I92" s="154"/>
      <c r="J92" s="48"/>
      <c r="K92" s="4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s="14" customFormat="1" ht="15.75" customHeight="1" x14ac:dyDescent="0.25">
      <c r="A93" s="346" t="s">
        <v>64</v>
      </c>
      <c r="B93" s="347"/>
      <c r="C93" s="146"/>
      <c r="D93" s="4"/>
      <c r="E93" s="154"/>
      <c r="F93" s="154"/>
      <c r="G93" s="154"/>
      <c r="H93" s="154"/>
      <c r="I93" s="154"/>
      <c r="J93" s="48"/>
      <c r="K93" s="4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s="14" customFormat="1" ht="15.75" customHeight="1" x14ac:dyDescent="0.25">
      <c r="A94" s="348" t="s">
        <v>60</v>
      </c>
      <c r="B94" s="349"/>
      <c r="C94" s="149"/>
      <c r="D94" s="4"/>
      <c r="E94" s="154"/>
      <c r="F94" s="154"/>
      <c r="G94" s="154"/>
      <c r="H94" s="154"/>
      <c r="I94" s="154"/>
      <c r="J94" s="48"/>
      <c r="K94" s="4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s="14" customFormat="1" ht="15.75" customHeight="1" x14ac:dyDescent="0.25">
      <c r="A95" s="136" t="s">
        <v>71</v>
      </c>
      <c r="B95" s="151"/>
      <c r="C95" s="152"/>
      <c r="D95" s="2"/>
      <c r="E95" s="154"/>
      <c r="F95" s="154"/>
      <c r="G95" s="154"/>
      <c r="H95" s="154"/>
      <c r="I95" s="154"/>
      <c r="J95" s="48"/>
      <c r="K95" s="4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s="14" customFormat="1" ht="24" customHeight="1" x14ac:dyDescent="0.2">
      <c r="A96" s="314" t="s">
        <v>85</v>
      </c>
      <c r="B96" s="314"/>
      <c r="C96" s="314"/>
      <c r="D96" s="314"/>
      <c r="E96" s="314"/>
      <c r="K96" s="158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s="14" customFormat="1" ht="38.25" customHeight="1" x14ac:dyDescent="0.15">
      <c r="A97" s="159" t="s">
        <v>86</v>
      </c>
      <c r="B97" s="160" t="s">
        <v>87</v>
      </c>
      <c r="C97" s="283"/>
      <c r="D97" s="282"/>
      <c r="E97" s="163"/>
      <c r="F97" s="163"/>
      <c r="G97" s="163"/>
      <c r="H97" s="163"/>
      <c r="K97" s="158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s="14" customFormat="1" ht="15.75" customHeight="1" x14ac:dyDescent="0.15">
      <c r="A98" s="289" t="s">
        <v>88</v>
      </c>
      <c r="B98" s="164"/>
      <c r="C98" s="283"/>
      <c r="D98" s="282"/>
      <c r="E98" s="163"/>
      <c r="F98" s="163"/>
      <c r="G98" s="163"/>
      <c r="H98" s="163"/>
      <c r="K98" s="158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s="14" customFormat="1" ht="15.75" customHeight="1" x14ac:dyDescent="0.15">
      <c r="A99" s="289" t="s">
        <v>89</v>
      </c>
      <c r="B99" s="165"/>
      <c r="C99" s="283"/>
      <c r="D99" s="282"/>
      <c r="E99" s="163"/>
      <c r="F99" s="163"/>
      <c r="G99" s="163"/>
      <c r="H99" s="163"/>
      <c r="K99" s="15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s="14" customFormat="1" ht="15.75" customHeight="1" x14ac:dyDescent="0.15">
      <c r="A100" s="289" t="s">
        <v>90</v>
      </c>
      <c r="B100" s="165"/>
      <c r="C100" s="283"/>
      <c r="D100" s="282"/>
      <c r="E100" s="163"/>
      <c r="F100" s="163"/>
      <c r="G100" s="163"/>
      <c r="H100" s="163"/>
      <c r="K100" s="15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s="14" customFormat="1" ht="15.75" customHeight="1" x14ac:dyDescent="0.15">
      <c r="A101" s="289" t="s">
        <v>91</v>
      </c>
      <c r="B101" s="165"/>
      <c r="C101" s="166"/>
      <c r="D101" s="282"/>
      <c r="E101" s="163"/>
      <c r="F101" s="163"/>
      <c r="G101" s="163"/>
      <c r="H101" s="163"/>
      <c r="K101" s="15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s="14" customFormat="1" ht="15.75" customHeight="1" x14ac:dyDescent="0.15">
      <c r="A102" s="148" t="s">
        <v>92</v>
      </c>
      <c r="B102" s="167"/>
      <c r="C102" s="166"/>
      <c r="D102" s="282"/>
      <c r="E102" s="163"/>
      <c r="F102" s="163"/>
      <c r="G102" s="163"/>
      <c r="H102" s="163"/>
      <c r="K102" s="15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s="14" customFormat="1" ht="15.75" customHeight="1" x14ac:dyDescent="0.15">
      <c r="A103" s="166"/>
      <c r="B103" s="166"/>
      <c r="C103" s="166"/>
      <c r="D103" s="282"/>
      <c r="E103" s="163"/>
      <c r="F103" s="163"/>
      <c r="G103" s="163"/>
      <c r="H103" s="166"/>
      <c r="I103" s="282"/>
      <c r="J103" s="283"/>
      <c r="K103" s="4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s="14" customFormat="1" ht="30" customHeight="1" x14ac:dyDescent="0.25">
      <c r="A104" s="352" t="s">
        <v>93</v>
      </c>
      <c r="B104" s="353"/>
      <c r="C104" s="353"/>
      <c r="D104" s="353"/>
      <c r="E104" s="163"/>
      <c r="F104" s="163"/>
      <c r="G104" s="163"/>
      <c r="H104" s="281"/>
      <c r="I104" s="282"/>
      <c r="J104" s="283"/>
      <c r="K104" s="4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s="14" customFormat="1" ht="26.25" customHeight="1" x14ac:dyDescent="0.15">
      <c r="A105" s="159" t="s">
        <v>86</v>
      </c>
      <c r="B105" s="160" t="s">
        <v>94</v>
      </c>
      <c r="C105" s="283"/>
      <c r="D105" s="282"/>
      <c r="E105" s="163"/>
      <c r="F105" s="163"/>
      <c r="G105" s="163"/>
      <c r="H105" s="27"/>
      <c r="I105" s="282"/>
      <c r="J105" s="283"/>
      <c r="K105" s="4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s="14" customFormat="1" ht="15.75" customHeight="1" x14ac:dyDescent="0.15">
      <c r="A106" s="289" t="s">
        <v>88</v>
      </c>
      <c r="B106" s="164">
        <v>1</v>
      </c>
      <c r="C106" s="283"/>
      <c r="D106" s="282"/>
      <c r="E106" s="283"/>
      <c r="F106" s="118"/>
      <c r="G106" s="27"/>
      <c r="H106" s="27"/>
      <c r="I106" s="282"/>
      <c r="J106" s="283"/>
      <c r="K106" s="4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s="14" customFormat="1" ht="15.75" customHeight="1" x14ac:dyDescent="0.15">
      <c r="A107" s="289" t="s">
        <v>89</v>
      </c>
      <c r="B107" s="165"/>
      <c r="C107" s="283"/>
      <c r="D107" s="282"/>
      <c r="E107" s="283"/>
      <c r="F107" s="118"/>
      <c r="G107" s="27"/>
      <c r="H107" s="27"/>
      <c r="I107" s="282"/>
      <c r="J107" s="283"/>
      <c r="K107" s="4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s="14" customFormat="1" ht="15.75" customHeight="1" x14ac:dyDescent="0.15">
      <c r="A108" s="289" t="s">
        <v>90</v>
      </c>
      <c r="B108" s="165"/>
      <c r="C108" s="283"/>
      <c r="D108" s="282"/>
      <c r="E108" s="283"/>
      <c r="F108" s="118"/>
      <c r="G108" s="27"/>
      <c r="H108" s="27"/>
      <c r="I108" s="282"/>
      <c r="J108" s="283"/>
      <c r="K108" s="4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s="14" customFormat="1" ht="15.75" customHeight="1" x14ac:dyDescent="0.15">
      <c r="A109" s="289" t="s">
        <v>91</v>
      </c>
      <c r="B109" s="165">
        <v>1</v>
      </c>
      <c r="C109" s="166"/>
      <c r="D109" s="354"/>
      <c r="E109" s="355"/>
      <c r="F109" s="118"/>
      <c r="G109" s="27"/>
      <c r="H109" s="27"/>
      <c r="I109" s="282"/>
      <c r="J109" s="283"/>
      <c r="K109" s="4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s="14" customFormat="1" ht="15.75" customHeight="1" x14ac:dyDescent="0.15">
      <c r="A110" s="148" t="s">
        <v>92</v>
      </c>
      <c r="B110" s="167">
        <v>2</v>
      </c>
      <c r="C110" s="166"/>
      <c r="D110" s="354"/>
      <c r="E110" s="355"/>
      <c r="F110" s="118"/>
      <c r="G110" s="27"/>
      <c r="H110" s="27"/>
      <c r="I110" s="282"/>
      <c r="J110" s="283"/>
      <c r="K110" s="4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s="14" customFormat="1" ht="22.5" customHeight="1" x14ac:dyDescent="0.25">
      <c r="A111" s="171" t="s">
        <v>95</v>
      </c>
      <c r="B111" s="172"/>
      <c r="C111" s="172"/>
      <c r="D111" s="172"/>
      <c r="E111" s="172"/>
      <c r="F111" s="172"/>
      <c r="G111" s="154"/>
      <c r="H111" s="154"/>
      <c r="I111" s="154"/>
      <c r="J111" s="48"/>
      <c r="K111" s="4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27"/>
      <c r="BG111" s="27"/>
    </row>
    <row r="112" spans="1:59" s="14" customFormat="1" ht="15.75" customHeight="1" x14ac:dyDescent="0.25">
      <c r="A112" s="342" t="s">
        <v>4</v>
      </c>
      <c r="B112" s="343"/>
      <c r="C112" s="143" t="s">
        <v>5</v>
      </c>
      <c r="D112" s="173" t="s">
        <v>96</v>
      </c>
      <c r="E112" s="173" t="s">
        <v>97</v>
      </c>
      <c r="F112" s="173" t="s">
        <v>98</v>
      </c>
      <c r="G112" s="154"/>
      <c r="H112" s="154"/>
      <c r="I112" s="154"/>
      <c r="J112" s="48"/>
      <c r="K112" s="4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27"/>
      <c r="BG112" s="27"/>
    </row>
    <row r="113" spans="1:62" s="14" customFormat="1" ht="15.75" customHeight="1" x14ac:dyDescent="0.25">
      <c r="A113" s="365" t="s">
        <v>63</v>
      </c>
      <c r="B113" s="366"/>
      <c r="C113" s="174">
        <f t="shared" ref="C113:C118" si="8">+SUM(D113:F113)</f>
        <v>0</v>
      </c>
      <c r="D113" s="175"/>
      <c r="E113" s="175"/>
      <c r="F113" s="175"/>
      <c r="G113" s="176">
        <f t="shared" ref="G113:G118" si="9">+BA113</f>
        <v>0</v>
      </c>
      <c r="H113" s="154"/>
      <c r="I113" s="154"/>
      <c r="J113" s="48"/>
      <c r="K113" s="49"/>
      <c r="L113" s="27"/>
      <c r="M113" s="27"/>
      <c r="N113" s="27"/>
      <c r="O113" s="27"/>
      <c r="P113" s="27"/>
      <c r="Q113" s="27"/>
      <c r="R113" s="27"/>
      <c r="S113" s="27"/>
      <c r="T113" s="27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T113" s="19"/>
      <c r="AU113" s="19"/>
      <c r="AV113" s="19"/>
      <c r="AW113" s="19"/>
      <c r="AX113" s="19"/>
      <c r="AY113" s="19"/>
      <c r="AZ113" s="19"/>
      <c r="BA113" s="19"/>
      <c r="BB113" s="94"/>
      <c r="BC113" s="19"/>
      <c r="BD113" s="94"/>
      <c r="BE113" s="19"/>
    </row>
    <row r="114" spans="1:62" s="14" customFormat="1" ht="15.75" customHeight="1" x14ac:dyDescent="0.25">
      <c r="A114" s="321" t="s">
        <v>52</v>
      </c>
      <c r="B114" s="279" t="s">
        <v>83</v>
      </c>
      <c r="C114" s="178">
        <f t="shared" si="8"/>
        <v>0</v>
      </c>
      <c r="D114" s="128"/>
      <c r="E114" s="128"/>
      <c r="F114" s="128"/>
      <c r="G114" s="176">
        <f t="shared" si="9"/>
        <v>0</v>
      </c>
      <c r="H114" s="154"/>
      <c r="I114" s="154"/>
      <c r="J114" s="48"/>
      <c r="K114" s="49"/>
      <c r="L114" s="27"/>
      <c r="M114" s="27"/>
      <c r="N114" s="27"/>
      <c r="O114" s="27"/>
      <c r="P114" s="27"/>
      <c r="Q114" s="27"/>
      <c r="R114" s="27"/>
      <c r="S114" s="27"/>
      <c r="T114" s="27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T114" s="19"/>
      <c r="AU114" s="19"/>
      <c r="AV114" s="19"/>
      <c r="AW114" s="19"/>
      <c r="AX114" s="19"/>
      <c r="AY114" s="19"/>
      <c r="AZ114" s="19"/>
      <c r="BA114" s="19"/>
      <c r="BB114" s="94"/>
      <c r="BC114" s="19"/>
      <c r="BD114" s="94"/>
      <c r="BE114" s="19"/>
    </row>
    <row r="115" spans="1:62" s="14" customFormat="1" ht="15.75" customHeight="1" x14ac:dyDescent="0.25">
      <c r="A115" s="362"/>
      <c r="B115" s="156" t="s">
        <v>66</v>
      </c>
      <c r="C115" s="179">
        <f t="shared" si="8"/>
        <v>0</v>
      </c>
      <c r="D115" s="121"/>
      <c r="E115" s="121"/>
      <c r="F115" s="121"/>
      <c r="G115" s="176">
        <f t="shared" si="9"/>
        <v>0</v>
      </c>
      <c r="H115" s="154"/>
      <c r="I115" s="154"/>
      <c r="J115" s="48"/>
      <c r="K115" s="49"/>
      <c r="L115" s="27"/>
      <c r="M115" s="27"/>
      <c r="N115" s="27"/>
      <c r="O115" s="27"/>
      <c r="P115" s="27"/>
      <c r="Q115" s="27"/>
      <c r="R115" s="27"/>
      <c r="S115" s="27"/>
      <c r="T115" s="27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T115" s="19"/>
      <c r="AU115" s="19"/>
      <c r="AV115" s="19"/>
      <c r="AW115" s="19"/>
      <c r="AX115" s="19"/>
      <c r="AY115" s="19"/>
      <c r="AZ115" s="19"/>
      <c r="BA115" s="19"/>
      <c r="BB115" s="94"/>
      <c r="BC115" s="19"/>
      <c r="BD115" s="94"/>
      <c r="BE115" s="19"/>
    </row>
    <row r="116" spans="1:62" s="14" customFormat="1" ht="15.75" customHeight="1" x14ac:dyDescent="0.25">
      <c r="A116" s="322"/>
      <c r="B116" s="157" t="s">
        <v>67</v>
      </c>
      <c r="C116" s="180">
        <f t="shared" si="8"/>
        <v>0</v>
      </c>
      <c r="D116" s="113"/>
      <c r="E116" s="113"/>
      <c r="F116" s="113"/>
      <c r="G116" s="176">
        <f t="shared" si="9"/>
        <v>0</v>
      </c>
      <c r="H116" s="154"/>
      <c r="I116" s="154"/>
      <c r="J116" s="48"/>
      <c r="K116" s="49"/>
      <c r="L116" s="27"/>
      <c r="M116" s="27"/>
      <c r="N116" s="27"/>
      <c r="O116" s="27"/>
      <c r="P116" s="27"/>
      <c r="Q116" s="27"/>
      <c r="R116" s="27"/>
      <c r="S116" s="27"/>
      <c r="T116" s="27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T116" s="19"/>
      <c r="AU116" s="19"/>
      <c r="AV116" s="19"/>
      <c r="AW116" s="19"/>
      <c r="AX116" s="19"/>
      <c r="AY116" s="19"/>
      <c r="AZ116" s="19"/>
      <c r="BA116" s="19"/>
      <c r="BB116" s="94"/>
      <c r="BC116" s="19"/>
      <c r="BD116" s="94"/>
      <c r="BE116" s="19"/>
    </row>
    <row r="117" spans="1:62" s="14" customFormat="1" ht="15.75" customHeight="1" x14ac:dyDescent="0.25">
      <c r="A117" s="367" t="s">
        <v>64</v>
      </c>
      <c r="B117" s="368"/>
      <c r="C117" s="182">
        <f t="shared" si="8"/>
        <v>0</v>
      </c>
      <c r="D117" s="183"/>
      <c r="E117" s="183"/>
      <c r="F117" s="183"/>
      <c r="G117" s="176">
        <f t="shared" si="9"/>
        <v>0</v>
      </c>
      <c r="H117" s="154"/>
      <c r="I117" s="154"/>
      <c r="J117" s="48"/>
      <c r="K117" s="49"/>
      <c r="L117" s="27"/>
      <c r="M117" s="27"/>
      <c r="N117" s="27"/>
      <c r="O117" s="27"/>
      <c r="P117" s="27"/>
      <c r="Q117" s="27"/>
      <c r="R117" s="27"/>
      <c r="S117" s="27"/>
      <c r="T117" s="27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T117" s="19"/>
      <c r="AU117" s="19"/>
      <c r="AV117" s="19"/>
      <c r="AW117" s="19"/>
      <c r="AX117" s="19"/>
      <c r="AY117" s="19"/>
      <c r="AZ117" s="19"/>
      <c r="BA117" s="19"/>
      <c r="BB117" s="94"/>
      <c r="BC117" s="19"/>
      <c r="BD117" s="94"/>
      <c r="BE117" s="19"/>
    </row>
    <row r="118" spans="1:62" s="14" customFormat="1" ht="15.75" customHeight="1" x14ac:dyDescent="0.25">
      <c r="A118" s="348" t="s">
        <v>60</v>
      </c>
      <c r="B118" s="349"/>
      <c r="C118" s="180">
        <f t="shared" si="8"/>
        <v>0</v>
      </c>
      <c r="D118" s="113"/>
      <c r="E118" s="113"/>
      <c r="F118" s="113"/>
      <c r="G118" s="176">
        <f t="shared" si="9"/>
        <v>0</v>
      </c>
      <c r="H118" s="154"/>
      <c r="I118" s="154"/>
      <c r="J118" s="48"/>
      <c r="K118" s="49"/>
      <c r="L118" s="27"/>
      <c r="M118" s="27"/>
      <c r="N118" s="27"/>
      <c r="O118" s="27"/>
      <c r="P118" s="27"/>
      <c r="Q118" s="27"/>
      <c r="R118" s="27"/>
      <c r="S118" s="27"/>
      <c r="T118" s="27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T118" s="19"/>
      <c r="AU118" s="19"/>
      <c r="AV118" s="19"/>
      <c r="AW118" s="19"/>
      <c r="AX118" s="19"/>
      <c r="AY118" s="19"/>
      <c r="AZ118" s="19"/>
      <c r="BA118" s="19"/>
      <c r="BB118" s="94"/>
      <c r="BC118" s="19"/>
      <c r="BD118" s="94"/>
      <c r="BE118" s="19"/>
    </row>
    <row r="119" spans="1:62" s="14" customFormat="1" ht="15.75" customHeight="1" x14ac:dyDescent="0.25">
      <c r="A119" s="136" t="s">
        <v>71</v>
      </c>
      <c r="B119" s="136"/>
      <c r="C119" s="142"/>
      <c r="D119" s="142"/>
      <c r="E119" s="153"/>
      <c r="F119" s="2"/>
      <c r="G119" s="154"/>
      <c r="H119" s="154"/>
      <c r="I119" s="154"/>
      <c r="J119" s="48"/>
      <c r="K119" s="4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27"/>
      <c r="BG119" s="27"/>
      <c r="BH119" s="27"/>
      <c r="BI119" s="27"/>
      <c r="BJ119" s="27"/>
    </row>
    <row r="120" spans="1:62" s="14" customFormat="1" ht="15.75" customHeight="1" x14ac:dyDescent="0.25">
      <c r="A120" s="136" t="s">
        <v>99</v>
      </c>
      <c r="B120" s="184"/>
      <c r="C120" s="142"/>
      <c r="D120" s="142"/>
      <c r="E120" s="142"/>
      <c r="F120" s="142"/>
      <c r="G120" s="154"/>
      <c r="H120" s="154"/>
      <c r="I120" s="154"/>
      <c r="J120" s="48"/>
      <c r="K120" s="4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27"/>
      <c r="BG120" s="27"/>
      <c r="BH120" s="27"/>
      <c r="BI120" s="27"/>
      <c r="BJ120" s="27"/>
    </row>
    <row r="121" spans="1:62" s="14" customFormat="1" ht="22.5" customHeight="1" x14ac:dyDescent="0.25">
      <c r="A121" s="11" t="s">
        <v>100</v>
      </c>
      <c r="B121" s="11"/>
      <c r="C121" s="11"/>
      <c r="D121" s="11"/>
      <c r="E121" s="11"/>
      <c r="F121" s="185"/>
      <c r="G121" s="185"/>
      <c r="H121" s="154"/>
      <c r="I121" s="154"/>
      <c r="J121" s="48"/>
      <c r="K121" s="4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27"/>
      <c r="BG121" s="27"/>
      <c r="BH121" s="27"/>
      <c r="BI121" s="27"/>
      <c r="BJ121" s="27"/>
    </row>
    <row r="122" spans="1:62" s="14" customFormat="1" ht="15.75" customHeight="1" x14ac:dyDescent="0.25">
      <c r="A122" s="369" t="s">
        <v>101</v>
      </c>
      <c r="B122" s="325"/>
      <c r="C122" s="326" t="s">
        <v>5</v>
      </c>
      <c r="D122" s="363" t="s">
        <v>102</v>
      </c>
      <c r="E122" s="364"/>
      <c r="F122" s="363" t="s">
        <v>103</v>
      </c>
      <c r="G122" s="364"/>
      <c r="H122" s="154"/>
      <c r="I122" s="154"/>
      <c r="J122" s="48"/>
      <c r="K122" s="4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27"/>
      <c r="BG122" s="27"/>
      <c r="BH122" s="27"/>
      <c r="BI122" s="27"/>
      <c r="BJ122" s="27"/>
    </row>
    <row r="123" spans="1:62" s="14" customFormat="1" ht="15.75" customHeight="1" x14ac:dyDescent="0.25">
      <c r="A123" s="306"/>
      <c r="B123" s="307"/>
      <c r="C123" s="327"/>
      <c r="D123" s="186" t="s">
        <v>104</v>
      </c>
      <c r="E123" s="187" t="s">
        <v>105</v>
      </c>
      <c r="F123" s="186" t="s">
        <v>104</v>
      </c>
      <c r="G123" s="187" t="s">
        <v>105</v>
      </c>
      <c r="H123" s="154"/>
      <c r="I123" s="154"/>
      <c r="J123" s="48"/>
      <c r="K123" s="4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27"/>
      <c r="BG123" s="27"/>
      <c r="BH123" s="27"/>
      <c r="BI123" s="27"/>
      <c r="BJ123" s="27"/>
    </row>
    <row r="124" spans="1:62" s="14" customFormat="1" ht="15.75" customHeight="1" x14ac:dyDescent="0.25">
      <c r="A124" s="344" t="s">
        <v>63</v>
      </c>
      <c r="B124" s="345"/>
      <c r="C124" s="188">
        <f>SUM(D124:G124)</f>
        <v>191</v>
      </c>
      <c r="D124" s="189">
        <v>1</v>
      </c>
      <c r="E124" s="190"/>
      <c r="F124" s="189">
        <v>190</v>
      </c>
      <c r="G124" s="190"/>
      <c r="H124" s="176">
        <f t="shared" ref="H124:H129" si="10">+BA124</f>
        <v>0</v>
      </c>
      <c r="I124" s="154"/>
      <c r="J124" s="48"/>
      <c r="K124" s="49"/>
      <c r="L124" s="27"/>
      <c r="M124" s="27"/>
      <c r="N124" s="27"/>
      <c r="O124" s="27"/>
      <c r="P124" s="27"/>
      <c r="Q124" s="27"/>
      <c r="R124" s="27"/>
      <c r="S124" s="27"/>
      <c r="T124" s="27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</row>
    <row r="125" spans="1:62" s="14" customFormat="1" ht="15.75" customHeight="1" x14ac:dyDescent="0.25">
      <c r="A125" s="321" t="s">
        <v>52</v>
      </c>
      <c r="B125" s="279" t="s">
        <v>83</v>
      </c>
      <c r="C125" s="188">
        <f t="shared" ref="C125:C130" si="11">SUM(D125:G125)</f>
        <v>110</v>
      </c>
      <c r="D125" s="189"/>
      <c r="E125" s="190"/>
      <c r="F125" s="189">
        <v>110</v>
      </c>
      <c r="G125" s="190"/>
      <c r="H125" s="176">
        <f t="shared" si="10"/>
        <v>0</v>
      </c>
      <c r="I125" s="154"/>
      <c r="J125" s="48"/>
      <c r="K125" s="49"/>
      <c r="L125" s="27"/>
      <c r="M125" s="27"/>
      <c r="N125" s="27"/>
      <c r="O125" s="27"/>
      <c r="P125" s="27"/>
      <c r="Q125" s="27"/>
      <c r="R125" s="27"/>
      <c r="S125" s="27"/>
      <c r="T125" s="27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</row>
    <row r="126" spans="1:62" s="14" customFormat="1" ht="15.75" customHeight="1" x14ac:dyDescent="0.25">
      <c r="A126" s="362"/>
      <c r="B126" s="156" t="s">
        <v>66</v>
      </c>
      <c r="C126" s="191">
        <f t="shared" si="11"/>
        <v>0</v>
      </c>
      <c r="D126" s="192"/>
      <c r="E126" s="193"/>
      <c r="F126" s="192"/>
      <c r="G126" s="193"/>
      <c r="H126" s="176">
        <f t="shared" si="10"/>
        <v>0</v>
      </c>
      <c r="I126" s="154"/>
      <c r="J126" s="48"/>
      <c r="K126" s="49"/>
      <c r="L126" s="27"/>
      <c r="M126" s="27"/>
      <c r="N126" s="27"/>
      <c r="O126" s="27"/>
      <c r="P126" s="27"/>
      <c r="Q126" s="27"/>
      <c r="R126" s="27"/>
      <c r="S126" s="27"/>
      <c r="T126" s="27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</row>
    <row r="127" spans="1:62" s="14" customFormat="1" ht="15.75" customHeight="1" x14ac:dyDescent="0.25">
      <c r="A127" s="322"/>
      <c r="B127" s="157" t="s">
        <v>67</v>
      </c>
      <c r="C127" s="194">
        <f t="shared" si="11"/>
        <v>0</v>
      </c>
      <c r="D127" s="195"/>
      <c r="E127" s="196"/>
      <c r="F127" s="195"/>
      <c r="G127" s="196"/>
      <c r="H127" s="176">
        <f t="shared" si="10"/>
        <v>0</v>
      </c>
      <c r="I127" s="154"/>
      <c r="J127" s="48"/>
      <c r="K127" s="49"/>
      <c r="L127" s="27"/>
      <c r="M127" s="27"/>
      <c r="N127" s="27"/>
      <c r="O127" s="27"/>
      <c r="P127" s="27"/>
      <c r="Q127" s="27"/>
      <c r="R127" s="27"/>
      <c r="S127" s="27"/>
      <c r="T127" s="27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</row>
    <row r="128" spans="1:62" s="14" customFormat="1" ht="15.75" customHeight="1" x14ac:dyDescent="0.25">
      <c r="A128" s="346" t="s">
        <v>64</v>
      </c>
      <c r="B128" s="347"/>
      <c r="C128" s="197">
        <f t="shared" si="11"/>
        <v>99</v>
      </c>
      <c r="D128" s="23"/>
      <c r="E128" s="25"/>
      <c r="F128" s="23">
        <v>99</v>
      </c>
      <c r="G128" s="25"/>
      <c r="H128" s="176">
        <f t="shared" si="10"/>
        <v>0</v>
      </c>
      <c r="I128" s="154"/>
      <c r="J128" s="48"/>
      <c r="K128" s="49"/>
      <c r="L128" s="27"/>
      <c r="M128" s="27"/>
      <c r="N128" s="27"/>
      <c r="O128" s="27"/>
      <c r="P128" s="27"/>
      <c r="Q128" s="27"/>
      <c r="R128" s="27"/>
      <c r="S128" s="27"/>
      <c r="T128" s="27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</row>
    <row r="129" spans="1:59" s="14" customFormat="1" ht="15.75" customHeight="1" x14ac:dyDescent="0.25">
      <c r="A129" s="348" t="s">
        <v>60</v>
      </c>
      <c r="B129" s="349"/>
      <c r="C129" s="198">
        <f t="shared" si="11"/>
        <v>0</v>
      </c>
      <c r="D129" s="199"/>
      <c r="E129" s="65"/>
      <c r="F129" s="199"/>
      <c r="G129" s="65"/>
      <c r="H129" s="176">
        <f t="shared" si="10"/>
        <v>0</v>
      </c>
      <c r="I129" s="154"/>
      <c r="J129" s="48"/>
      <c r="K129" s="49"/>
      <c r="L129" s="27"/>
      <c r="M129" s="27"/>
      <c r="N129" s="27"/>
      <c r="O129" s="27"/>
      <c r="P129" s="27"/>
      <c r="Q129" s="27"/>
      <c r="R129" s="27"/>
      <c r="S129" s="27"/>
      <c r="T129" s="27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</row>
    <row r="130" spans="1:59" s="14" customFormat="1" ht="15.75" customHeight="1" x14ac:dyDescent="0.25">
      <c r="A130" s="370" t="s">
        <v>5</v>
      </c>
      <c r="B130" s="371"/>
      <c r="C130" s="35">
        <f t="shared" si="11"/>
        <v>400</v>
      </c>
      <c r="D130" s="201">
        <f>SUM(D124:D129)</f>
        <v>1</v>
      </c>
      <c r="E130" s="202">
        <f>SUM(E124:E129)</f>
        <v>0</v>
      </c>
      <c r="F130" s="201">
        <f>SUM(F124:F129)</f>
        <v>399</v>
      </c>
      <c r="G130" s="202">
        <f>SUM(G124:G129)</f>
        <v>0</v>
      </c>
      <c r="H130" s="154"/>
      <c r="I130" s="154"/>
      <c r="J130" s="48"/>
      <c r="K130" s="49"/>
      <c r="L130" s="27"/>
      <c r="M130" s="27"/>
      <c r="N130" s="27"/>
      <c r="O130" s="27"/>
      <c r="P130" s="27"/>
      <c r="Q130" s="27"/>
      <c r="R130" s="27"/>
      <c r="S130" s="27"/>
      <c r="T130" s="27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</row>
    <row r="131" spans="1:59" s="14" customFormat="1" ht="35.25" customHeight="1" x14ac:dyDescent="0.25">
      <c r="A131" s="203" t="s">
        <v>106</v>
      </c>
      <c r="B131" s="203"/>
      <c r="C131" s="203"/>
      <c r="D131" s="185"/>
      <c r="E131" s="185"/>
      <c r="F131" s="142"/>
      <c r="G131" s="154"/>
      <c r="H131" s="154"/>
      <c r="I131" s="154"/>
      <c r="J131" s="48"/>
      <c r="K131" s="4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7"/>
      <c r="BG131" s="27"/>
    </row>
    <row r="132" spans="1:59" s="14" customFormat="1" ht="15.75" customHeight="1" x14ac:dyDescent="0.25">
      <c r="A132" s="369" t="s">
        <v>24</v>
      </c>
      <c r="B132" s="372"/>
      <c r="C132" s="284" t="s">
        <v>5</v>
      </c>
      <c r="D132" s="185"/>
      <c r="E132" s="185"/>
      <c r="F132" s="142"/>
      <c r="G132" s="154"/>
      <c r="H132" s="154"/>
      <c r="I132" s="154"/>
      <c r="J132" s="48"/>
      <c r="K132" s="4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27"/>
      <c r="BG132" s="27"/>
    </row>
    <row r="133" spans="1:59" s="14" customFormat="1" ht="15.75" customHeight="1" x14ac:dyDescent="0.25">
      <c r="A133" s="373" t="s">
        <v>107</v>
      </c>
      <c r="B133" s="205" t="s">
        <v>108</v>
      </c>
      <c r="C133" s="206">
        <v>209</v>
      </c>
      <c r="D133" s="185"/>
      <c r="E133" s="185"/>
      <c r="F133" s="142"/>
      <c r="G133" s="154"/>
      <c r="H133" s="154"/>
      <c r="I133" s="154"/>
      <c r="J133" s="48"/>
      <c r="K133" s="4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s="14" customFormat="1" ht="21.75" customHeight="1" x14ac:dyDescent="0.25">
      <c r="A134" s="374"/>
      <c r="B134" s="207" t="s">
        <v>109</v>
      </c>
      <c r="C134" s="208">
        <v>191</v>
      </c>
      <c r="D134" s="185"/>
      <c r="E134" s="185"/>
      <c r="F134" s="142"/>
      <c r="G134" s="154"/>
      <c r="H134" s="154"/>
      <c r="I134" s="154"/>
      <c r="J134" s="48"/>
      <c r="K134" s="4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s="14" customFormat="1" ht="21.75" customHeight="1" x14ac:dyDescent="0.25">
      <c r="A135" s="209" t="s">
        <v>110</v>
      </c>
      <c r="B135" s="209"/>
      <c r="C135" s="209"/>
      <c r="D135" s="185"/>
      <c r="E135" s="185"/>
      <c r="F135" s="154"/>
      <c r="G135" s="154"/>
      <c r="H135" s="154"/>
      <c r="I135" s="154"/>
      <c r="J135" s="48"/>
      <c r="K135" s="4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s="14" customFormat="1" ht="32.25" customHeight="1" x14ac:dyDescent="0.25">
      <c r="A136" s="326" t="s">
        <v>24</v>
      </c>
      <c r="B136" s="326" t="s">
        <v>5</v>
      </c>
      <c r="C136" s="326" t="s">
        <v>48</v>
      </c>
      <c r="D136" s="326" t="s">
        <v>57</v>
      </c>
      <c r="E136" s="326" t="s">
        <v>52</v>
      </c>
      <c r="F136" s="154"/>
      <c r="G136" s="154"/>
      <c r="H136" s="154"/>
      <c r="I136" s="154"/>
      <c r="J136" s="48"/>
      <c r="K136" s="4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s="14" customFormat="1" ht="32.25" customHeight="1" x14ac:dyDescent="0.25">
      <c r="A137" s="327"/>
      <c r="B137" s="327"/>
      <c r="C137" s="327"/>
      <c r="D137" s="327"/>
      <c r="E137" s="327"/>
      <c r="F137" s="154"/>
      <c r="G137" s="154"/>
      <c r="H137" s="154"/>
      <c r="I137" s="154"/>
      <c r="J137" s="48"/>
      <c r="K137" s="4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s="4" customFormat="1" ht="32.25" customHeight="1" x14ac:dyDescent="0.2">
      <c r="A138" s="210" t="s">
        <v>111</v>
      </c>
      <c r="B138" s="211">
        <f>SUM(C138:E138)</f>
        <v>0</v>
      </c>
      <c r="C138" s="212"/>
      <c r="D138" s="212"/>
      <c r="E138" s="212"/>
      <c r="H138" s="185"/>
      <c r="I138" s="185"/>
      <c r="J138" s="12"/>
      <c r="K138" s="13"/>
    </row>
    <row r="139" spans="1:59" s="14" customFormat="1" ht="32.25" customHeight="1" x14ac:dyDescent="0.2">
      <c r="A139" s="210" t="s">
        <v>112</v>
      </c>
      <c r="B139" s="211">
        <f t="shared" ref="B139:B147" si="12">SUM(C139:E139)</f>
        <v>0</v>
      </c>
      <c r="C139" s="212"/>
      <c r="D139" s="212"/>
      <c r="E139" s="212"/>
      <c r="H139" s="4"/>
      <c r="I139" s="138"/>
      <c r="J139" s="138"/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s="14" customFormat="1" ht="21.75" customHeight="1" x14ac:dyDescent="0.2">
      <c r="A140" s="210" t="s">
        <v>113</v>
      </c>
      <c r="B140" s="211">
        <f t="shared" si="12"/>
        <v>0</v>
      </c>
      <c r="C140" s="212"/>
      <c r="D140" s="212"/>
      <c r="E140" s="212"/>
      <c r="I140" s="138"/>
      <c r="J140" s="138"/>
      <c r="K140" s="1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s="14" customFormat="1" ht="45.75" customHeight="1" x14ac:dyDescent="0.2">
      <c r="A141" s="213" t="s">
        <v>114</v>
      </c>
      <c r="B141" s="211">
        <f t="shared" si="12"/>
        <v>0</v>
      </c>
      <c r="C141" s="212"/>
      <c r="D141" s="212"/>
      <c r="E141" s="212"/>
      <c r="I141" s="138"/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s="14" customFormat="1" ht="21.75" customHeight="1" x14ac:dyDescent="0.2">
      <c r="A142" s="210" t="s">
        <v>115</v>
      </c>
      <c r="B142" s="211">
        <f t="shared" si="12"/>
        <v>0</v>
      </c>
      <c r="C142" s="212"/>
      <c r="D142" s="212"/>
      <c r="E142" s="212"/>
      <c r="I142" s="138"/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s="14" customFormat="1" ht="21.75" customHeight="1" x14ac:dyDescent="0.2">
      <c r="A143" s="210" t="s">
        <v>116</v>
      </c>
      <c r="B143" s="211">
        <f t="shared" si="12"/>
        <v>0</v>
      </c>
      <c r="C143" s="212"/>
      <c r="D143" s="212"/>
      <c r="E143" s="212"/>
      <c r="I143" s="138"/>
      <c r="K143" s="1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s="14" customFormat="1" ht="23.25" customHeight="1" x14ac:dyDescent="0.2">
      <c r="A144" s="210" t="s">
        <v>117</v>
      </c>
      <c r="B144" s="211">
        <f t="shared" si="12"/>
        <v>0</v>
      </c>
      <c r="C144" s="212"/>
      <c r="D144" s="212"/>
      <c r="E144" s="212"/>
      <c r="I144" s="138"/>
      <c r="K144" s="1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s="14" customFormat="1" ht="15" customHeight="1" x14ac:dyDescent="0.2">
      <c r="A145" s="210" t="s">
        <v>118</v>
      </c>
      <c r="B145" s="211">
        <f t="shared" si="12"/>
        <v>0</v>
      </c>
      <c r="C145" s="212"/>
      <c r="D145" s="212"/>
      <c r="E145" s="212"/>
      <c r="I145" s="138"/>
      <c r="K145" s="1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s="14" customFormat="1" ht="15" customHeight="1" x14ac:dyDescent="0.2">
      <c r="A146" s="210" t="s">
        <v>119</v>
      </c>
      <c r="B146" s="211">
        <f t="shared" si="12"/>
        <v>0</v>
      </c>
      <c r="C146" s="212"/>
      <c r="D146" s="212"/>
      <c r="E146" s="212"/>
      <c r="I146" s="138"/>
      <c r="K146" s="1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s="14" customFormat="1" ht="15" customHeight="1" x14ac:dyDescent="0.2">
      <c r="A147" s="214" t="s">
        <v>120</v>
      </c>
      <c r="B147" s="215">
        <f t="shared" si="12"/>
        <v>0</v>
      </c>
      <c r="C147" s="216"/>
      <c r="D147" s="216"/>
      <c r="E147" s="216"/>
      <c r="I147" s="138"/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s="53" customFormat="1" ht="15" customHeight="1" x14ac:dyDescent="0.15">
      <c r="A148" s="14" t="s">
        <v>121</v>
      </c>
      <c r="B148" s="14"/>
      <c r="C148" s="14"/>
      <c r="D148" s="14"/>
      <c r="E148" s="14"/>
      <c r="I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x14ac:dyDescent="0.15">
      <c r="A149" s="14"/>
      <c r="B149" s="14"/>
      <c r="C149" s="14"/>
      <c r="D149" s="14"/>
      <c r="E149" s="14"/>
    </row>
    <row r="150" spans="1:59" x14ac:dyDescent="0.15">
      <c r="A150" s="14"/>
      <c r="B150" s="14"/>
      <c r="C150" s="14"/>
      <c r="D150" s="14"/>
      <c r="E150" s="14"/>
    </row>
    <row r="151" spans="1:59" x14ac:dyDescent="0.15">
      <c r="A151" s="14"/>
      <c r="B151" s="14"/>
      <c r="C151" s="14"/>
      <c r="D151" s="14"/>
      <c r="E151" s="14"/>
    </row>
    <row r="152" spans="1:59" x14ac:dyDescent="0.15">
      <c r="A152" s="53"/>
      <c r="B152" s="53"/>
      <c r="C152" s="53"/>
      <c r="D152" s="53"/>
      <c r="E152" s="53"/>
    </row>
    <row r="200" spans="1:55" hidden="1" x14ac:dyDescent="0.15">
      <c r="BC200" s="220">
        <v>0</v>
      </c>
    </row>
    <row r="204" spans="1:55" hidden="1" x14ac:dyDescent="0.15">
      <c r="A204" s="221">
        <f>SUM(A8:L130)</f>
        <v>2586</v>
      </c>
    </row>
    <row r="238" hidden="1" x14ac:dyDescent="0.15"/>
    <row r="242" spans="1:1" x14ac:dyDescent="0.15">
      <c r="A242" s="222">
        <f>SUM(A7:J148)</f>
        <v>2986</v>
      </c>
    </row>
  </sheetData>
  <mergeCells count="106">
    <mergeCell ref="D136:D137"/>
    <mergeCell ref="E136:E137"/>
    <mergeCell ref="A130:B130"/>
    <mergeCell ref="A132:B132"/>
    <mergeCell ref="A133:A134"/>
    <mergeCell ref="A136:A137"/>
    <mergeCell ref="B136:B137"/>
    <mergeCell ref="C136:C137"/>
    <mergeCell ref="D122:E122"/>
    <mergeCell ref="F122:G122"/>
    <mergeCell ref="A124:B124"/>
    <mergeCell ref="A125:A127"/>
    <mergeCell ref="A128:B128"/>
    <mergeCell ref="A129:B129"/>
    <mergeCell ref="A113:B113"/>
    <mergeCell ref="A114:A116"/>
    <mergeCell ref="A117:B117"/>
    <mergeCell ref="A118:B118"/>
    <mergeCell ref="A122:B123"/>
    <mergeCell ref="C122:C123"/>
    <mergeCell ref="A94:B94"/>
    <mergeCell ref="A96:E96"/>
    <mergeCell ref="A104:D104"/>
    <mergeCell ref="D109:D110"/>
    <mergeCell ref="E109:E110"/>
    <mergeCell ref="A112:B112"/>
    <mergeCell ref="A86:I86"/>
    <mergeCell ref="A87:B88"/>
    <mergeCell ref="C87:C88"/>
    <mergeCell ref="A89:B89"/>
    <mergeCell ref="A90:A92"/>
    <mergeCell ref="A93:B93"/>
    <mergeCell ref="A77:H77"/>
    <mergeCell ref="A78:B78"/>
    <mergeCell ref="A79:B79"/>
    <mergeCell ref="A80:A82"/>
    <mergeCell ref="A83:B83"/>
    <mergeCell ref="A84:B84"/>
    <mergeCell ref="A70:B70"/>
    <mergeCell ref="A71:B71"/>
    <mergeCell ref="A72:B72"/>
    <mergeCell ref="A73:B73"/>
    <mergeCell ref="A74:B74"/>
    <mergeCell ref="A75:B75"/>
    <mergeCell ref="A62:B62"/>
    <mergeCell ref="A63:B63"/>
    <mergeCell ref="A64:B64"/>
    <mergeCell ref="A65:B65"/>
    <mergeCell ref="A67:L67"/>
    <mergeCell ref="A68:B69"/>
    <mergeCell ref="C68:C69"/>
    <mergeCell ref="D68:D69"/>
    <mergeCell ref="E68:G68"/>
    <mergeCell ref="H68:H69"/>
    <mergeCell ref="A49:A51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40:H40"/>
    <mergeCell ref="A41:A42"/>
    <mergeCell ref="B41:B42"/>
    <mergeCell ref="A47:A48"/>
    <mergeCell ref="B47:B48"/>
    <mergeCell ref="C47:C48"/>
    <mergeCell ref="B33:C33"/>
    <mergeCell ref="B34:C34"/>
    <mergeCell ref="B35:C35"/>
    <mergeCell ref="A36:A39"/>
    <mergeCell ref="B36:B37"/>
    <mergeCell ref="B38:B39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E16:G16"/>
    <mergeCell ref="H16:I16"/>
    <mergeCell ref="A18:A21"/>
    <mergeCell ref="B18:B19"/>
    <mergeCell ref="B20:B21"/>
    <mergeCell ref="A22:B23"/>
    <mergeCell ref="A11:A12"/>
    <mergeCell ref="A13:B13"/>
    <mergeCell ref="A14:C14"/>
    <mergeCell ref="A16:A17"/>
    <mergeCell ref="B16:C17"/>
    <mergeCell ref="D16:D17"/>
    <mergeCell ref="A6:I6"/>
    <mergeCell ref="A8:A10"/>
    <mergeCell ref="B8:C10"/>
    <mergeCell ref="D8:D10"/>
    <mergeCell ref="E8:G8"/>
    <mergeCell ref="H8:J8"/>
    <mergeCell ref="E9:G9"/>
    <mergeCell ref="H9:J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2016-01-21T12:24:41Z</dcterms:modified>
</cp:coreProperties>
</file>