
<file path=[Content_Types].xml><?xml version="1.0" encoding="utf-8"?>
<Types xmlns="http://schemas.openxmlformats.org/package/2006/content-types"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defaultThemeVersion="124226"/>
  <bookViews>
    <workbookView xWindow="165" yWindow="105" windowWidth="14805" windowHeight="8010"/>
  </bookViews>
  <sheets>
    <sheet name="Consolidado " sheetId="1" r:id="rId1"/>
    <sheet name="Enero" sheetId="5" r:id="rId2"/>
    <sheet name="Febrero" sheetId="6" r:id="rId3"/>
    <sheet name="Marzo " sheetId="7" r:id="rId4"/>
    <sheet name="Abril " sheetId="13" r:id="rId5"/>
    <sheet name="Mayo " sheetId="12" r:id="rId6"/>
    <sheet name="Junio" sheetId="11" r:id="rId7"/>
    <sheet name="Julio" sheetId="10" r:id="rId8"/>
    <sheet name="Agosto" sheetId="9" r:id="rId9"/>
    <sheet name="Septiembre" sheetId="8" r:id="rId10"/>
    <sheet name="Octubre " sheetId="4" r:id="rId11"/>
    <sheet name="Noviembre" sheetId="2" r:id="rId12"/>
    <sheet name="Diciembre " sheetId="3" r:id="rId13"/>
  </sheets>
  <externalReferences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</externalReferences>
  <calcPr calcId="145621"/>
</workbook>
</file>

<file path=xl/calcChain.xml><?xml version="1.0" encoding="utf-8"?>
<calcChain xmlns="http://schemas.openxmlformats.org/spreadsheetml/2006/main">
  <c r="AF200" i="2" l="1"/>
  <c r="C100" i="2"/>
  <c r="O99" i="2"/>
  <c r="N99" i="2"/>
  <c r="M99" i="2"/>
  <c r="L99" i="2"/>
  <c r="K99" i="2"/>
  <c r="J99" i="2"/>
  <c r="I99" i="2"/>
  <c r="H99" i="2"/>
  <c r="G99" i="2"/>
  <c r="F99" i="2"/>
  <c r="E99" i="2"/>
  <c r="C99" i="2" s="1"/>
  <c r="D99" i="2"/>
  <c r="P98" i="2"/>
  <c r="C98" i="2"/>
  <c r="P97" i="2"/>
  <c r="C97" i="2"/>
  <c r="P96" i="2"/>
  <c r="C96" i="2"/>
  <c r="C90" i="2"/>
  <c r="C89" i="2"/>
  <c r="C88" i="2"/>
  <c r="C87" i="2"/>
  <c r="N83" i="2"/>
  <c r="L83" i="2"/>
  <c r="J83" i="2"/>
  <c r="H83" i="2"/>
  <c r="F83" i="2"/>
  <c r="D83" i="2"/>
  <c r="O82" i="2"/>
  <c r="N82" i="2"/>
  <c r="M82" i="2"/>
  <c r="L82" i="2"/>
  <c r="K82" i="2"/>
  <c r="J82" i="2"/>
  <c r="I82" i="2"/>
  <c r="H82" i="2"/>
  <c r="G82" i="2"/>
  <c r="F82" i="2"/>
  <c r="E82" i="2"/>
  <c r="C82" i="2" s="1"/>
  <c r="D82" i="2"/>
  <c r="C80" i="2"/>
  <c r="P79" i="2"/>
  <c r="C79" i="2"/>
  <c r="P78" i="2"/>
  <c r="C78" i="2"/>
  <c r="O77" i="2"/>
  <c r="N77" i="2"/>
  <c r="M77" i="2"/>
  <c r="L77" i="2"/>
  <c r="K77" i="2"/>
  <c r="J77" i="2"/>
  <c r="I77" i="2"/>
  <c r="H77" i="2"/>
  <c r="G77" i="2"/>
  <c r="F77" i="2"/>
  <c r="E77" i="2"/>
  <c r="D77" i="2"/>
  <c r="C77" i="2"/>
  <c r="P75" i="2"/>
  <c r="C75" i="2"/>
  <c r="C74" i="2"/>
  <c r="P73" i="2"/>
  <c r="C73" i="2"/>
  <c r="P72" i="2"/>
  <c r="C72" i="2"/>
  <c r="O71" i="2"/>
  <c r="O83" i="2" s="1"/>
  <c r="N71" i="2"/>
  <c r="M71" i="2"/>
  <c r="M83" i="2" s="1"/>
  <c r="L71" i="2"/>
  <c r="K71" i="2"/>
  <c r="K83" i="2" s="1"/>
  <c r="J71" i="2"/>
  <c r="I71" i="2"/>
  <c r="I83" i="2" s="1"/>
  <c r="H71" i="2"/>
  <c r="G71" i="2"/>
  <c r="G83" i="2" s="1"/>
  <c r="F71" i="2"/>
  <c r="E71" i="2"/>
  <c r="E83" i="2" s="1"/>
  <c r="D71" i="2"/>
  <c r="C71" i="2"/>
  <c r="P69" i="2"/>
  <c r="C69" i="2"/>
  <c r="P68" i="2"/>
  <c r="C68" i="2"/>
  <c r="H54" i="2" s="1"/>
  <c r="P67" i="2"/>
  <c r="C67" i="2"/>
  <c r="P61" i="2"/>
  <c r="O61" i="2"/>
  <c r="L61" i="2"/>
  <c r="K61" i="2"/>
  <c r="J61" i="2"/>
  <c r="E61" i="2"/>
  <c r="D61" i="2"/>
  <c r="C61" i="2"/>
  <c r="H60" i="2"/>
  <c r="F60" i="2"/>
  <c r="H59" i="2"/>
  <c r="H61" i="2" s="1"/>
  <c r="F59" i="2"/>
  <c r="F61" i="2" s="1"/>
  <c r="P58" i="2"/>
  <c r="O58" i="2"/>
  <c r="L58" i="2"/>
  <c r="K58" i="2"/>
  <c r="J58" i="2"/>
  <c r="E58" i="2"/>
  <c r="D58" i="2"/>
  <c r="C58" i="2"/>
  <c r="H56" i="2"/>
  <c r="F56" i="2"/>
  <c r="H55" i="2"/>
  <c r="F55" i="2"/>
  <c r="N55" i="2" s="1"/>
  <c r="F54" i="2"/>
  <c r="H53" i="2"/>
  <c r="H58" i="2" s="1"/>
  <c r="F53" i="2"/>
  <c r="C47" i="2"/>
  <c r="C46" i="2"/>
  <c r="O45" i="2"/>
  <c r="N45" i="2"/>
  <c r="M45" i="2"/>
  <c r="L45" i="2"/>
  <c r="K45" i="2"/>
  <c r="J45" i="2"/>
  <c r="I45" i="2"/>
  <c r="H45" i="2"/>
  <c r="G45" i="2"/>
  <c r="F45" i="2"/>
  <c r="E45" i="2"/>
  <c r="D45" i="2"/>
  <c r="C45" i="2" s="1"/>
  <c r="P44" i="2"/>
  <c r="C44" i="2"/>
  <c r="P43" i="2"/>
  <c r="C43" i="2"/>
  <c r="P42" i="2"/>
  <c r="C42" i="2"/>
  <c r="C36" i="2"/>
  <c r="C35" i="2"/>
  <c r="C34" i="2"/>
  <c r="G60" i="2" s="1"/>
  <c r="I60" i="2" s="1"/>
  <c r="M60" i="2" s="1"/>
  <c r="C33" i="2"/>
  <c r="G59" i="2" s="1"/>
  <c r="O29" i="2"/>
  <c r="M29" i="2"/>
  <c r="K29" i="2"/>
  <c r="I29" i="2"/>
  <c r="G29" i="2"/>
  <c r="E29" i="2"/>
  <c r="O28" i="2"/>
  <c r="N28" i="2"/>
  <c r="M28" i="2"/>
  <c r="L28" i="2"/>
  <c r="K28" i="2"/>
  <c r="J28" i="2"/>
  <c r="I28" i="2"/>
  <c r="H28" i="2"/>
  <c r="G28" i="2"/>
  <c r="F28" i="2"/>
  <c r="E28" i="2"/>
  <c r="D28" i="2"/>
  <c r="C28" i="2" s="1"/>
  <c r="C26" i="2"/>
  <c r="P25" i="2"/>
  <c r="C25" i="2"/>
  <c r="P24" i="2"/>
  <c r="C24" i="2"/>
  <c r="O23" i="2"/>
  <c r="N23" i="2"/>
  <c r="M23" i="2"/>
  <c r="L23" i="2"/>
  <c r="K23" i="2"/>
  <c r="J23" i="2"/>
  <c r="I23" i="2"/>
  <c r="H23" i="2"/>
  <c r="G23" i="2"/>
  <c r="F23" i="2"/>
  <c r="E23" i="2"/>
  <c r="D23" i="2"/>
  <c r="C23" i="2" s="1"/>
  <c r="P21" i="2"/>
  <c r="C21" i="2"/>
  <c r="C20" i="2"/>
  <c r="G55" i="2" s="1"/>
  <c r="I55" i="2" s="1"/>
  <c r="M55" i="2" s="1"/>
  <c r="P19" i="2"/>
  <c r="C19" i="2"/>
  <c r="P18" i="2"/>
  <c r="C18" i="2"/>
  <c r="O17" i="2"/>
  <c r="N17" i="2"/>
  <c r="N29" i="2" s="1"/>
  <c r="M17" i="2"/>
  <c r="L17" i="2"/>
  <c r="L29" i="2" s="1"/>
  <c r="K17" i="2"/>
  <c r="J17" i="2"/>
  <c r="J29" i="2" s="1"/>
  <c r="I17" i="2"/>
  <c r="H17" i="2"/>
  <c r="H29" i="2" s="1"/>
  <c r="G17" i="2"/>
  <c r="F17" i="2"/>
  <c r="F29" i="2" s="1"/>
  <c r="E17" i="2"/>
  <c r="D17" i="2"/>
  <c r="D29" i="2" s="1"/>
  <c r="P15" i="2"/>
  <c r="C15" i="2"/>
  <c r="G56" i="2" s="1"/>
  <c r="I56" i="2" s="1"/>
  <c r="M56" i="2" s="1"/>
  <c r="P14" i="2"/>
  <c r="C14" i="2"/>
  <c r="G54" i="2" s="1"/>
  <c r="P13" i="2"/>
  <c r="C13" i="2"/>
  <c r="G53" i="2" s="1"/>
  <c r="A5" i="2"/>
  <c r="A4" i="2"/>
  <c r="A3" i="2"/>
  <c r="A2" i="2"/>
  <c r="C83" i="2" l="1"/>
  <c r="G58" i="2"/>
  <c r="I53" i="2"/>
  <c r="I59" i="2"/>
  <c r="G61" i="2"/>
  <c r="N56" i="2"/>
  <c r="N60" i="2"/>
  <c r="I54" i="2"/>
  <c r="M54" i="2" s="1"/>
  <c r="N54" i="2" s="1"/>
  <c r="C29" i="2"/>
  <c r="C17" i="2"/>
  <c r="F58" i="2"/>
  <c r="AF200" i="4"/>
  <c r="C100" i="4"/>
  <c r="O99" i="4"/>
  <c r="N99" i="4"/>
  <c r="M99" i="4"/>
  <c r="L99" i="4"/>
  <c r="K99" i="4"/>
  <c r="J99" i="4"/>
  <c r="I99" i="4"/>
  <c r="H99" i="4"/>
  <c r="G99" i="4"/>
  <c r="F99" i="4"/>
  <c r="C99" i="4" s="1"/>
  <c r="E99" i="4"/>
  <c r="D99" i="4"/>
  <c r="P98" i="4"/>
  <c r="C98" i="4"/>
  <c r="P97" i="4"/>
  <c r="C97" i="4"/>
  <c r="P96" i="4"/>
  <c r="C96" i="4"/>
  <c r="C90" i="4"/>
  <c r="C89" i="4"/>
  <c r="C88" i="4"/>
  <c r="H60" i="4" s="1"/>
  <c r="H61" i="4" s="1"/>
  <c r="C87" i="4"/>
  <c r="M83" i="4"/>
  <c r="I83" i="4"/>
  <c r="E83" i="4"/>
  <c r="O82" i="4"/>
  <c r="N82" i="4"/>
  <c r="N83" i="4" s="1"/>
  <c r="M82" i="4"/>
  <c r="L82" i="4"/>
  <c r="K82" i="4"/>
  <c r="J82" i="4"/>
  <c r="J83" i="4" s="1"/>
  <c r="I82" i="4"/>
  <c r="H82" i="4"/>
  <c r="G82" i="4"/>
  <c r="F82" i="4"/>
  <c r="F83" i="4" s="1"/>
  <c r="E82" i="4"/>
  <c r="D82" i="4"/>
  <c r="C80" i="4"/>
  <c r="P79" i="4"/>
  <c r="C79" i="4"/>
  <c r="P78" i="4"/>
  <c r="C78" i="4"/>
  <c r="O77" i="4"/>
  <c r="N77" i="4"/>
  <c r="M77" i="4"/>
  <c r="L77" i="4"/>
  <c r="K77" i="4"/>
  <c r="J77" i="4"/>
  <c r="I77" i="4"/>
  <c r="H77" i="4"/>
  <c r="G77" i="4"/>
  <c r="F77" i="4"/>
  <c r="E77" i="4"/>
  <c r="D77" i="4"/>
  <c r="C77" i="4" s="1"/>
  <c r="P75" i="4"/>
  <c r="C75" i="4"/>
  <c r="C74" i="4"/>
  <c r="H55" i="4" s="1"/>
  <c r="P73" i="4"/>
  <c r="C73" i="4"/>
  <c r="P72" i="4"/>
  <c r="C72" i="4"/>
  <c r="O71" i="4"/>
  <c r="O83" i="4" s="1"/>
  <c r="N71" i="4"/>
  <c r="M71" i="4"/>
  <c r="L71" i="4"/>
  <c r="L83" i="4" s="1"/>
  <c r="K71" i="4"/>
  <c r="K83" i="4" s="1"/>
  <c r="J71" i="4"/>
  <c r="I71" i="4"/>
  <c r="H71" i="4"/>
  <c r="H83" i="4" s="1"/>
  <c r="G71" i="4"/>
  <c r="G83" i="4" s="1"/>
  <c r="F71" i="4"/>
  <c r="E71" i="4"/>
  <c r="D71" i="4"/>
  <c r="D83" i="4" s="1"/>
  <c r="P69" i="4"/>
  <c r="C69" i="4"/>
  <c r="P68" i="4"/>
  <c r="C68" i="4"/>
  <c r="P67" i="4"/>
  <c r="C67" i="4"/>
  <c r="H53" i="4" s="1"/>
  <c r="P61" i="4"/>
  <c r="O61" i="4"/>
  <c r="L61" i="4"/>
  <c r="K61" i="4"/>
  <c r="J61" i="4"/>
  <c r="E61" i="4"/>
  <c r="D61" i="4"/>
  <c r="C61" i="4"/>
  <c r="F60" i="4"/>
  <c r="H59" i="4"/>
  <c r="F59" i="4"/>
  <c r="F61" i="4" s="1"/>
  <c r="P58" i="4"/>
  <c r="O58" i="4"/>
  <c r="L58" i="4"/>
  <c r="K58" i="4"/>
  <c r="J58" i="4"/>
  <c r="F58" i="4"/>
  <c r="E58" i="4"/>
  <c r="D58" i="4"/>
  <c r="C58" i="4"/>
  <c r="H56" i="4"/>
  <c r="G56" i="4"/>
  <c r="I56" i="4" s="1"/>
  <c r="M56" i="4" s="1"/>
  <c r="N56" i="4" s="1"/>
  <c r="F56" i="4"/>
  <c r="F55" i="4"/>
  <c r="H54" i="4"/>
  <c r="F54" i="4"/>
  <c r="F53" i="4"/>
  <c r="C47" i="4"/>
  <c r="C46" i="4"/>
  <c r="O45" i="4"/>
  <c r="N45" i="4"/>
  <c r="M45" i="4"/>
  <c r="L45" i="4"/>
  <c r="K45" i="4"/>
  <c r="J45" i="4"/>
  <c r="I45" i="4"/>
  <c r="H45" i="4"/>
  <c r="G45" i="4"/>
  <c r="F45" i="4"/>
  <c r="E45" i="4"/>
  <c r="D45" i="4"/>
  <c r="C45" i="4" s="1"/>
  <c r="P44" i="4"/>
  <c r="C44" i="4"/>
  <c r="P43" i="4"/>
  <c r="C43" i="4"/>
  <c r="P42" i="4"/>
  <c r="C42" i="4"/>
  <c r="C36" i="4"/>
  <c r="C35" i="4"/>
  <c r="C34" i="4"/>
  <c r="G60" i="4" s="1"/>
  <c r="I60" i="4" s="1"/>
  <c r="M60" i="4" s="1"/>
  <c r="C33" i="4"/>
  <c r="G59" i="4" s="1"/>
  <c r="L29" i="4"/>
  <c r="H29" i="4"/>
  <c r="D29" i="4"/>
  <c r="C29" i="4" s="1"/>
  <c r="O28" i="4"/>
  <c r="N28" i="4"/>
  <c r="M28" i="4"/>
  <c r="M29" i="4" s="1"/>
  <c r="L28" i="4"/>
  <c r="K28" i="4"/>
  <c r="J28" i="4"/>
  <c r="I28" i="4"/>
  <c r="I29" i="4" s="1"/>
  <c r="H28" i="4"/>
  <c r="G28" i="4"/>
  <c r="F28" i="4"/>
  <c r="E28" i="4"/>
  <c r="E29" i="4" s="1"/>
  <c r="D28" i="4"/>
  <c r="C28" i="4" s="1"/>
  <c r="C26" i="4"/>
  <c r="P25" i="4"/>
  <c r="C25" i="4"/>
  <c r="P24" i="4"/>
  <c r="C24" i="4"/>
  <c r="O23" i="4"/>
  <c r="N23" i="4"/>
  <c r="M23" i="4"/>
  <c r="L23" i="4"/>
  <c r="K23" i="4"/>
  <c r="J23" i="4"/>
  <c r="I23" i="4"/>
  <c r="H23" i="4"/>
  <c r="G23" i="4"/>
  <c r="F23" i="4"/>
  <c r="E23" i="4"/>
  <c r="D23" i="4"/>
  <c r="C23" i="4"/>
  <c r="P21" i="4"/>
  <c r="C21" i="4"/>
  <c r="C20" i="4"/>
  <c r="G55" i="4" s="1"/>
  <c r="I55" i="4" s="1"/>
  <c r="M55" i="4" s="1"/>
  <c r="P19" i="4"/>
  <c r="C19" i="4"/>
  <c r="P18" i="4"/>
  <c r="C18" i="4"/>
  <c r="O17" i="4"/>
  <c r="O29" i="4" s="1"/>
  <c r="N17" i="4"/>
  <c r="N29" i="4" s="1"/>
  <c r="M17" i="4"/>
  <c r="L17" i="4"/>
  <c r="K17" i="4"/>
  <c r="K29" i="4" s="1"/>
  <c r="J17" i="4"/>
  <c r="J29" i="4" s="1"/>
  <c r="I17" i="4"/>
  <c r="H17" i="4"/>
  <c r="G17" i="4"/>
  <c r="G29" i="4" s="1"/>
  <c r="F17" i="4"/>
  <c r="F29" i="4" s="1"/>
  <c r="E17" i="4"/>
  <c r="D17" i="4"/>
  <c r="C17" i="4"/>
  <c r="P15" i="4"/>
  <c r="C15" i="4"/>
  <c r="P14" i="4"/>
  <c r="C14" i="4"/>
  <c r="G54" i="4" s="1"/>
  <c r="I54" i="4" s="1"/>
  <c r="M54" i="4" s="1"/>
  <c r="N54" i="4" s="1"/>
  <c r="P13" i="4"/>
  <c r="C13" i="4"/>
  <c r="G53" i="4" s="1"/>
  <c r="A5" i="4"/>
  <c r="A4" i="4"/>
  <c r="A3" i="4"/>
  <c r="A2" i="4"/>
  <c r="AF200" i="8"/>
  <c r="C100" i="8"/>
  <c r="O99" i="8"/>
  <c r="N99" i="8"/>
  <c r="M99" i="8"/>
  <c r="L99" i="8"/>
  <c r="K99" i="8"/>
  <c r="J99" i="8"/>
  <c r="I99" i="8"/>
  <c r="H99" i="8"/>
  <c r="G99" i="8"/>
  <c r="F99" i="8"/>
  <c r="C99" i="8" s="1"/>
  <c r="E99" i="8"/>
  <c r="D99" i="8"/>
  <c r="P98" i="8"/>
  <c r="C98" i="8"/>
  <c r="P97" i="8"/>
  <c r="C97" i="8"/>
  <c r="P96" i="8"/>
  <c r="C96" i="8"/>
  <c r="C90" i="8"/>
  <c r="C89" i="8"/>
  <c r="C88" i="8"/>
  <c r="H60" i="8" s="1"/>
  <c r="H61" i="8" s="1"/>
  <c r="C87" i="8"/>
  <c r="M83" i="8"/>
  <c r="I83" i="8"/>
  <c r="E83" i="8"/>
  <c r="O82" i="8"/>
  <c r="N82" i="8"/>
  <c r="N83" i="8" s="1"/>
  <c r="M82" i="8"/>
  <c r="L82" i="8"/>
  <c r="K82" i="8"/>
  <c r="J82" i="8"/>
  <c r="J83" i="8" s="1"/>
  <c r="I82" i="8"/>
  <c r="H82" i="8"/>
  <c r="G82" i="8"/>
  <c r="F82" i="8"/>
  <c r="F83" i="8" s="1"/>
  <c r="E82" i="8"/>
  <c r="D82" i="8"/>
  <c r="C80" i="8"/>
  <c r="P79" i="8"/>
  <c r="C79" i="8"/>
  <c r="P78" i="8"/>
  <c r="C78" i="8"/>
  <c r="O77" i="8"/>
  <c r="N77" i="8"/>
  <c r="M77" i="8"/>
  <c r="L77" i="8"/>
  <c r="K77" i="8"/>
  <c r="J77" i="8"/>
  <c r="I77" i="8"/>
  <c r="H77" i="8"/>
  <c r="G77" i="8"/>
  <c r="F77" i="8"/>
  <c r="E77" i="8"/>
  <c r="D77" i="8"/>
  <c r="C77" i="8" s="1"/>
  <c r="P75" i="8"/>
  <c r="C75" i="8"/>
  <c r="C74" i="8"/>
  <c r="H55" i="8" s="1"/>
  <c r="P73" i="8"/>
  <c r="C73" i="8"/>
  <c r="P72" i="8"/>
  <c r="C72" i="8"/>
  <c r="O71" i="8"/>
  <c r="O83" i="8" s="1"/>
  <c r="N71" i="8"/>
  <c r="M71" i="8"/>
  <c r="L71" i="8"/>
  <c r="L83" i="8" s="1"/>
  <c r="K71" i="8"/>
  <c r="K83" i="8" s="1"/>
  <c r="J71" i="8"/>
  <c r="I71" i="8"/>
  <c r="H71" i="8"/>
  <c r="H83" i="8" s="1"/>
  <c r="G71" i="8"/>
  <c r="G83" i="8" s="1"/>
  <c r="F71" i="8"/>
  <c r="E71" i="8"/>
  <c r="D71" i="8"/>
  <c r="D83" i="8" s="1"/>
  <c r="P69" i="8"/>
  <c r="C69" i="8"/>
  <c r="P68" i="8"/>
  <c r="C68" i="8"/>
  <c r="P67" i="8"/>
  <c r="C67" i="8"/>
  <c r="H53" i="8" s="1"/>
  <c r="P61" i="8"/>
  <c r="O61" i="8"/>
  <c r="L61" i="8"/>
  <c r="K61" i="8"/>
  <c r="J61" i="8"/>
  <c r="E61" i="8"/>
  <c r="D61" i="8"/>
  <c r="C61" i="8"/>
  <c r="F60" i="8"/>
  <c r="H59" i="8"/>
  <c r="F59" i="8"/>
  <c r="F61" i="8" s="1"/>
  <c r="P58" i="8"/>
  <c r="O58" i="8"/>
  <c r="L58" i="8"/>
  <c r="K58" i="8"/>
  <c r="J58" i="8"/>
  <c r="F58" i="8"/>
  <c r="E58" i="8"/>
  <c r="D58" i="8"/>
  <c r="C58" i="8"/>
  <c r="H56" i="8"/>
  <c r="G56" i="8"/>
  <c r="I56" i="8" s="1"/>
  <c r="M56" i="8" s="1"/>
  <c r="N56" i="8" s="1"/>
  <c r="F56" i="8"/>
  <c r="F55" i="8"/>
  <c r="H54" i="8"/>
  <c r="F54" i="8"/>
  <c r="F53" i="8"/>
  <c r="C47" i="8"/>
  <c r="C46" i="8"/>
  <c r="O45" i="8"/>
  <c r="N45" i="8"/>
  <c r="M45" i="8"/>
  <c r="L45" i="8"/>
  <c r="K45" i="8"/>
  <c r="J45" i="8"/>
  <c r="I45" i="8"/>
  <c r="H45" i="8"/>
  <c r="G45" i="8"/>
  <c r="F45" i="8"/>
  <c r="E45" i="8"/>
  <c r="D45" i="8"/>
  <c r="C45" i="8" s="1"/>
  <c r="P44" i="8"/>
  <c r="C44" i="8"/>
  <c r="P43" i="8"/>
  <c r="C43" i="8"/>
  <c r="P42" i="8"/>
  <c r="C42" i="8"/>
  <c r="C36" i="8"/>
  <c r="C35" i="8"/>
  <c r="C34" i="8"/>
  <c r="G60" i="8" s="1"/>
  <c r="I60" i="8" s="1"/>
  <c r="M60" i="8" s="1"/>
  <c r="C33" i="8"/>
  <c r="G59" i="8" s="1"/>
  <c r="L29" i="8"/>
  <c r="H29" i="8"/>
  <c r="D29" i="8"/>
  <c r="C29" i="8" s="1"/>
  <c r="O28" i="8"/>
  <c r="N28" i="8"/>
  <c r="M28" i="8"/>
  <c r="M29" i="8" s="1"/>
  <c r="L28" i="8"/>
  <c r="K28" i="8"/>
  <c r="J28" i="8"/>
  <c r="I28" i="8"/>
  <c r="I29" i="8" s="1"/>
  <c r="H28" i="8"/>
  <c r="G28" i="8"/>
  <c r="F28" i="8"/>
  <c r="E28" i="8"/>
  <c r="E29" i="8" s="1"/>
  <c r="D28" i="8"/>
  <c r="C28" i="8" s="1"/>
  <c r="C26" i="8"/>
  <c r="P25" i="8"/>
  <c r="C25" i="8"/>
  <c r="P24" i="8"/>
  <c r="C24" i="8"/>
  <c r="O23" i="8"/>
  <c r="N23" i="8"/>
  <c r="M23" i="8"/>
  <c r="L23" i="8"/>
  <c r="K23" i="8"/>
  <c r="J23" i="8"/>
  <c r="I23" i="8"/>
  <c r="H23" i="8"/>
  <c r="G23" i="8"/>
  <c r="F23" i="8"/>
  <c r="E23" i="8"/>
  <c r="D23" i="8"/>
  <c r="C23" i="8"/>
  <c r="P21" i="8"/>
  <c r="C21" i="8"/>
  <c r="C20" i="8"/>
  <c r="G55" i="8" s="1"/>
  <c r="I55" i="8" s="1"/>
  <c r="M55" i="8" s="1"/>
  <c r="P19" i="8"/>
  <c r="C19" i="8"/>
  <c r="P18" i="8"/>
  <c r="C18" i="8"/>
  <c r="O17" i="8"/>
  <c r="O29" i="8" s="1"/>
  <c r="N17" i="8"/>
  <c r="N29" i="8" s="1"/>
  <c r="M17" i="8"/>
  <c r="L17" i="8"/>
  <c r="K17" i="8"/>
  <c r="K29" i="8" s="1"/>
  <c r="J17" i="8"/>
  <c r="J29" i="8" s="1"/>
  <c r="I17" i="8"/>
  <c r="H17" i="8"/>
  <c r="G17" i="8"/>
  <c r="G29" i="8" s="1"/>
  <c r="F17" i="8"/>
  <c r="F29" i="8" s="1"/>
  <c r="E17" i="8"/>
  <c r="D17" i="8"/>
  <c r="C17" i="8"/>
  <c r="P15" i="8"/>
  <c r="C15" i="8"/>
  <c r="P14" i="8"/>
  <c r="C14" i="8"/>
  <c r="G54" i="8" s="1"/>
  <c r="I54" i="8" s="1"/>
  <c r="M54" i="8" s="1"/>
  <c r="N54" i="8" s="1"/>
  <c r="P13" i="8"/>
  <c r="C13" i="8"/>
  <c r="G53" i="8" s="1"/>
  <c r="A5" i="8"/>
  <c r="A4" i="8"/>
  <c r="A3" i="8"/>
  <c r="A2" i="8"/>
  <c r="AF200" i="9"/>
  <c r="C100" i="9"/>
  <c r="O99" i="9"/>
  <c r="N99" i="9"/>
  <c r="M99" i="9"/>
  <c r="L99" i="9"/>
  <c r="K99" i="9"/>
  <c r="J99" i="9"/>
  <c r="I99" i="9"/>
  <c r="H99" i="9"/>
  <c r="G99" i="9"/>
  <c r="F99" i="9"/>
  <c r="C99" i="9" s="1"/>
  <c r="E99" i="9"/>
  <c r="D99" i="9"/>
  <c r="P98" i="9"/>
  <c r="C98" i="9"/>
  <c r="P97" i="9"/>
  <c r="C97" i="9"/>
  <c r="P96" i="9"/>
  <c r="C96" i="9"/>
  <c r="C90" i="9"/>
  <c r="C89" i="9"/>
  <c r="C88" i="9"/>
  <c r="H60" i="9" s="1"/>
  <c r="H61" i="9" s="1"/>
  <c r="C87" i="9"/>
  <c r="M83" i="9"/>
  <c r="I83" i="9"/>
  <c r="E83" i="9"/>
  <c r="O82" i="9"/>
  <c r="N82" i="9"/>
  <c r="N83" i="9" s="1"/>
  <c r="M82" i="9"/>
  <c r="L82" i="9"/>
  <c r="K82" i="9"/>
  <c r="J82" i="9"/>
  <c r="J83" i="9" s="1"/>
  <c r="I82" i="9"/>
  <c r="H82" i="9"/>
  <c r="G82" i="9"/>
  <c r="F82" i="9"/>
  <c r="F83" i="9" s="1"/>
  <c r="E82" i="9"/>
  <c r="D82" i="9"/>
  <c r="C80" i="9"/>
  <c r="P79" i="9"/>
  <c r="C79" i="9"/>
  <c r="P78" i="9"/>
  <c r="C78" i="9"/>
  <c r="O77" i="9"/>
  <c r="N77" i="9"/>
  <c r="M77" i="9"/>
  <c r="L77" i="9"/>
  <c r="K77" i="9"/>
  <c r="J77" i="9"/>
  <c r="I77" i="9"/>
  <c r="H77" i="9"/>
  <c r="G77" i="9"/>
  <c r="F77" i="9"/>
  <c r="E77" i="9"/>
  <c r="D77" i="9"/>
  <c r="C77" i="9" s="1"/>
  <c r="P75" i="9"/>
  <c r="C75" i="9"/>
  <c r="C74" i="9"/>
  <c r="H55" i="9" s="1"/>
  <c r="P73" i="9"/>
  <c r="C73" i="9"/>
  <c r="P72" i="9"/>
  <c r="C72" i="9"/>
  <c r="O71" i="9"/>
  <c r="O83" i="9" s="1"/>
  <c r="N71" i="9"/>
  <c r="M71" i="9"/>
  <c r="L71" i="9"/>
  <c r="L83" i="9" s="1"/>
  <c r="K71" i="9"/>
  <c r="K83" i="9" s="1"/>
  <c r="J71" i="9"/>
  <c r="I71" i="9"/>
  <c r="H71" i="9"/>
  <c r="H83" i="9" s="1"/>
  <c r="G71" i="9"/>
  <c r="G83" i="9" s="1"/>
  <c r="F71" i="9"/>
  <c r="E71" i="9"/>
  <c r="D71" i="9"/>
  <c r="D83" i="9" s="1"/>
  <c r="P69" i="9"/>
  <c r="C69" i="9"/>
  <c r="P68" i="9"/>
  <c r="C68" i="9"/>
  <c r="P67" i="9"/>
  <c r="C67" i="9"/>
  <c r="H53" i="9" s="1"/>
  <c r="P61" i="9"/>
  <c r="O61" i="9"/>
  <c r="L61" i="9"/>
  <c r="K61" i="9"/>
  <c r="J61" i="9"/>
  <c r="E61" i="9"/>
  <c r="D61" i="9"/>
  <c r="C61" i="9"/>
  <c r="F60" i="9"/>
  <c r="H59" i="9"/>
  <c r="F59" i="9"/>
  <c r="F61" i="9" s="1"/>
  <c r="P58" i="9"/>
  <c r="O58" i="9"/>
  <c r="L58" i="9"/>
  <c r="K58" i="9"/>
  <c r="J58" i="9"/>
  <c r="F58" i="9"/>
  <c r="E58" i="9"/>
  <c r="D58" i="9"/>
  <c r="C58" i="9"/>
  <c r="H56" i="9"/>
  <c r="G56" i="9"/>
  <c r="I56" i="9" s="1"/>
  <c r="M56" i="9" s="1"/>
  <c r="N56" i="9" s="1"/>
  <c r="F56" i="9"/>
  <c r="F55" i="9"/>
  <c r="H54" i="9"/>
  <c r="F54" i="9"/>
  <c r="F53" i="9"/>
  <c r="C47" i="9"/>
  <c r="C46" i="9"/>
  <c r="O45" i="9"/>
  <c r="N45" i="9"/>
  <c r="M45" i="9"/>
  <c r="L45" i="9"/>
  <c r="K45" i="9"/>
  <c r="J45" i="9"/>
  <c r="I45" i="9"/>
  <c r="H45" i="9"/>
  <c r="G45" i="9"/>
  <c r="F45" i="9"/>
  <c r="E45" i="9"/>
  <c r="D45" i="9"/>
  <c r="C45" i="9" s="1"/>
  <c r="P44" i="9"/>
  <c r="C44" i="9"/>
  <c r="P43" i="9"/>
  <c r="C43" i="9"/>
  <c r="P42" i="9"/>
  <c r="C42" i="9"/>
  <c r="C36" i="9"/>
  <c r="C35" i="9"/>
  <c r="C34" i="9"/>
  <c r="G60" i="9" s="1"/>
  <c r="I60" i="9" s="1"/>
  <c r="M60" i="9" s="1"/>
  <c r="C33" i="9"/>
  <c r="G59" i="9" s="1"/>
  <c r="L29" i="9"/>
  <c r="H29" i="9"/>
  <c r="D29" i="9"/>
  <c r="C29" i="9" s="1"/>
  <c r="O28" i="9"/>
  <c r="N28" i="9"/>
  <c r="M28" i="9"/>
  <c r="M29" i="9" s="1"/>
  <c r="L28" i="9"/>
  <c r="K28" i="9"/>
  <c r="J28" i="9"/>
  <c r="I28" i="9"/>
  <c r="I29" i="9" s="1"/>
  <c r="H28" i="9"/>
  <c r="G28" i="9"/>
  <c r="F28" i="9"/>
  <c r="E28" i="9"/>
  <c r="E29" i="9" s="1"/>
  <c r="D28" i="9"/>
  <c r="C28" i="9" s="1"/>
  <c r="C26" i="9"/>
  <c r="P25" i="9"/>
  <c r="C25" i="9"/>
  <c r="P24" i="9"/>
  <c r="C24" i="9"/>
  <c r="O23" i="9"/>
  <c r="N23" i="9"/>
  <c r="M23" i="9"/>
  <c r="L23" i="9"/>
  <c r="K23" i="9"/>
  <c r="J23" i="9"/>
  <c r="I23" i="9"/>
  <c r="H23" i="9"/>
  <c r="G23" i="9"/>
  <c r="F23" i="9"/>
  <c r="E23" i="9"/>
  <c r="D23" i="9"/>
  <c r="C23" i="9"/>
  <c r="P21" i="9"/>
  <c r="C21" i="9"/>
  <c r="C20" i="9"/>
  <c r="G55" i="9" s="1"/>
  <c r="I55" i="9" s="1"/>
  <c r="M55" i="9" s="1"/>
  <c r="P19" i="9"/>
  <c r="C19" i="9"/>
  <c r="P18" i="9"/>
  <c r="C18" i="9"/>
  <c r="O17" i="9"/>
  <c r="O29" i="9" s="1"/>
  <c r="N17" i="9"/>
  <c r="N29" i="9" s="1"/>
  <c r="M17" i="9"/>
  <c r="L17" i="9"/>
  <c r="K17" i="9"/>
  <c r="K29" i="9" s="1"/>
  <c r="J17" i="9"/>
  <c r="J29" i="9" s="1"/>
  <c r="I17" i="9"/>
  <c r="H17" i="9"/>
  <c r="G17" i="9"/>
  <c r="G29" i="9" s="1"/>
  <c r="F17" i="9"/>
  <c r="F29" i="9" s="1"/>
  <c r="E17" i="9"/>
  <c r="D17" i="9"/>
  <c r="C17" i="9"/>
  <c r="P15" i="9"/>
  <c r="C15" i="9"/>
  <c r="P14" i="9"/>
  <c r="C14" i="9"/>
  <c r="G54" i="9" s="1"/>
  <c r="I54" i="9" s="1"/>
  <c r="M54" i="9" s="1"/>
  <c r="N54" i="9" s="1"/>
  <c r="P13" i="9"/>
  <c r="C13" i="9"/>
  <c r="G53" i="9" s="1"/>
  <c r="A5" i="9"/>
  <c r="A4" i="9"/>
  <c r="A3" i="9"/>
  <c r="A2" i="9"/>
  <c r="AF200" i="10"/>
  <c r="C100" i="10"/>
  <c r="O99" i="10"/>
  <c r="N99" i="10"/>
  <c r="M99" i="10"/>
  <c r="L99" i="10"/>
  <c r="K99" i="10"/>
  <c r="J99" i="10"/>
  <c r="I99" i="10"/>
  <c r="H99" i="10"/>
  <c r="G99" i="10"/>
  <c r="F99" i="10"/>
  <c r="C99" i="10" s="1"/>
  <c r="E99" i="10"/>
  <c r="D99" i="10"/>
  <c r="P98" i="10"/>
  <c r="C98" i="10"/>
  <c r="P97" i="10"/>
  <c r="C97" i="10"/>
  <c r="P96" i="10"/>
  <c r="C96" i="10"/>
  <c r="C90" i="10"/>
  <c r="C89" i="10"/>
  <c r="C88" i="10"/>
  <c r="H60" i="10" s="1"/>
  <c r="H61" i="10" s="1"/>
  <c r="C87" i="10"/>
  <c r="M83" i="10"/>
  <c r="I83" i="10"/>
  <c r="E83" i="10"/>
  <c r="O82" i="10"/>
  <c r="N82" i="10"/>
  <c r="N83" i="10" s="1"/>
  <c r="M82" i="10"/>
  <c r="L82" i="10"/>
  <c r="K82" i="10"/>
  <c r="J82" i="10"/>
  <c r="J83" i="10" s="1"/>
  <c r="I82" i="10"/>
  <c r="H82" i="10"/>
  <c r="G82" i="10"/>
  <c r="F82" i="10"/>
  <c r="C82" i="10" s="1"/>
  <c r="E82" i="10"/>
  <c r="D82" i="10"/>
  <c r="C80" i="10"/>
  <c r="P79" i="10"/>
  <c r="C79" i="10"/>
  <c r="P78" i="10"/>
  <c r="C78" i="10"/>
  <c r="O77" i="10"/>
  <c r="N77" i="10"/>
  <c r="M77" i="10"/>
  <c r="L77" i="10"/>
  <c r="K77" i="10"/>
  <c r="J77" i="10"/>
  <c r="I77" i="10"/>
  <c r="H77" i="10"/>
  <c r="G77" i="10"/>
  <c r="F77" i="10"/>
  <c r="E77" i="10"/>
  <c r="D77" i="10"/>
  <c r="C77" i="10" s="1"/>
  <c r="P75" i="10"/>
  <c r="C75" i="10"/>
  <c r="C74" i="10"/>
  <c r="H55" i="10" s="1"/>
  <c r="P73" i="10"/>
  <c r="C73" i="10"/>
  <c r="P72" i="10"/>
  <c r="C72" i="10"/>
  <c r="O71" i="10"/>
  <c r="O83" i="10" s="1"/>
  <c r="N71" i="10"/>
  <c r="M71" i="10"/>
  <c r="L71" i="10"/>
  <c r="L83" i="10" s="1"/>
  <c r="K71" i="10"/>
  <c r="K83" i="10" s="1"/>
  <c r="J71" i="10"/>
  <c r="I71" i="10"/>
  <c r="H71" i="10"/>
  <c r="H83" i="10" s="1"/>
  <c r="G71" i="10"/>
  <c r="G83" i="10" s="1"/>
  <c r="F71" i="10"/>
  <c r="E71" i="10"/>
  <c r="D71" i="10"/>
  <c r="D83" i="10" s="1"/>
  <c r="P69" i="10"/>
  <c r="C69" i="10"/>
  <c r="P68" i="10"/>
  <c r="C68" i="10"/>
  <c r="P67" i="10"/>
  <c r="C67" i="10"/>
  <c r="H53" i="10" s="1"/>
  <c r="P61" i="10"/>
  <c r="O61" i="10"/>
  <c r="L61" i="10"/>
  <c r="K61" i="10"/>
  <c r="J61" i="10"/>
  <c r="E61" i="10"/>
  <c r="D61" i="10"/>
  <c r="C61" i="10"/>
  <c r="F60" i="10"/>
  <c r="H59" i="10"/>
  <c r="F59" i="10"/>
  <c r="F61" i="10" s="1"/>
  <c r="P58" i="10"/>
  <c r="O58" i="10"/>
  <c r="L58" i="10"/>
  <c r="K58" i="10"/>
  <c r="J58" i="10"/>
  <c r="F58" i="10"/>
  <c r="E58" i="10"/>
  <c r="D58" i="10"/>
  <c r="C58" i="10"/>
  <c r="H56" i="10"/>
  <c r="G56" i="10"/>
  <c r="I56" i="10" s="1"/>
  <c r="M56" i="10" s="1"/>
  <c r="N56" i="10" s="1"/>
  <c r="F56" i="10"/>
  <c r="F55" i="10"/>
  <c r="H54" i="10"/>
  <c r="F54" i="10"/>
  <c r="F53" i="10"/>
  <c r="C47" i="10"/>
  <c r="C46" i="10"/>
  <c r="O45" i="10"/>
  <c r="N45" i="10"/>
  <c r="M45" i="10"/>
  <c r="L45" i="10"/>
  <c r="K45" i="10"/>
  <c r="J45" i="10"/>
  <c r="I45" i="10"/>
  <c r="H45" i="10"/>
  <c r="G45" i="10"/>
  <c r="F45" i="10"/>
  <c r="E45" i="10"/>
  <c r="D45" i="10"/>
  <c r="C45" i="10" s="1"/>
  <c r="P44" i="10"/>
  <c r="C44" i="10"/>
  <c r="P43" i="10"/>
  <c r="C43" i="10"/>
  <c r="P42" i="10"/>
  <c r="C42" i="10"/>
  <c r="C36" i="10"/>
  <c r="C35" i="10"/>
  <c r="C34" i="10"/>
  <c r="G60" i="10" s="1"/>
  <c r="I60" i="10" s="1"/>
  <c r="M60" i="10" s="1"/>
  <c r="C33" i="10"/>
  <c r="G59" i="10" s="1"/>
  <c r="L29" i="10"/>
  <c r="H29" i="10"/>
  <c r="D29" i="10"/>
  <c r="C29" i="10" s="1"/>
  <c r="O28" i="10"/>
  <c r="N28" i="10"/>
  <c r="M28" i="10"/>
  <c r="M29" i="10" s="1"/>
  <c r="L28" i="10"/>
  <c r="K28" i="10"/>
  <c r="J28" i="10"/>
  <c r="I28" i="10"/>
  <c r="I29" i="10" s="1"/>
  <c r="H28" i="10"/>
  <c r="G28" i="10"/>
  <c r="F28" i="10"/>
  <c r="E28" i="10"/>
  <c r="E29" i="10" s="1"/>
  <c r="D28" i="10"/>
  <c r="C28" i="10" s="1"/>
  <c r="C26" i="10"/>
  <c r="P25" i="10"/>
  <c r="C25" i="10"/>
  <c r="P24" i="10"/>
  <c r="C24" i="10"/>
  <c r="O23" i="10"/>
  <c r="N23" i="10"/>
  <c r="M23" i="10"/>
  <c r="L23" i="10"/>
  <c r="K23" i="10"/>
  <c r="J23" i="10"/>
  <c r="I23" i="10"/>
  <c r="H23" i="10"/>
  <c r="G23" i="10"/>
  <c r="F23" i="10"/>
  <c r="E23" i="10"/>
  <c r="D23" i="10"/>
  <c r="C23" i="10"/>
  <c r="P21" i="10"/>
  <c r="C21" i="10"/>
  <c r="C20" i="10"/>
  <c r="G55" i="10" s="1"/>
  <c r="P19" i="10"/>
  <c r="C19" i="10"/>
  <c r="P18" i="10"/>
  <c r="C18" i="10"/>
  <c r="O17" i="10"/>
  <c r="O29" i="10" s="1"/>
  <c r="N17" i="10"/>
  <c r="N29" i="10" s="1"/>
  <c r="M17" i="10"/>
  <c r="L17" i="10"/>
  <c r="K17" i="10"/>
  <c r="K29" i="10" s="1"/>
  <c r="J17" i="10"/>
  <c r="J29" i="10" s="1"/>
  <c r="I17" i="10"/>
  <c r="H17" i="10"/>
  <c r="G17" i="10"/>
  <c r="G29" i="10" s="1"/>
  <c r="F17" i="10"/>
  <c r="F29" i="10" s="1"/>
  <c r="E17" i="10"/>
  <c r="D17" i="10"/>
  <c r="C17" i="10"/>
  <c r="P15" i="10"/>
  <c r="C15" i="10"/>
  <c r="P14" i="10"/>
  <c r="C14" i="10"/>
  <c r="G54" i="10" s="1"/>
  <c r="I54" i="10" s="1"/>
  <c r="M54" i="10" s="1"/>
  <c r="N54" i="10" s="1"/>
  <c r="P13" i="10"/>
  <c r="C13" i="10"/>
  <c r="G53" i="10" s="1"/>
  <c r="A5" i="10"/>
  <c r="A4" i="10"/>
  <c r="A3" i="10"/>
  <c r="A2" i="10"/>
  <c r="AF200" i="11"/>
  <c r="C100" i="11"/>
  <c r="O99" i="11"/>
  <c r="N99" i="11"/>
  <c r="M99" i="11"/>
  <c r="L99" i="11"/>
  <c r="K99" i="11"/>
  <c r="J99" i="11"/>
  <c r="I99" i="11"/>
  <c r="H99" i="11"/>
  <c r="G99" i="11"/>
  <c r="F99" i="11"/>
  <c r="E99" i="11"/>
  <c r="D99" i="11"/>
  <c r="C99" i="11"/>
  <c r="P98" i="11"/>
  <c r="C98" i="11"/>
  <c r="P97" i="11"/>
  <c r="C97" i="11"/>
  <c r="P96" i="11"/>
  <c r="C96" i="11"/>
  <c r="C90" i="11"/>
  <c r="H55" i="11" s="1"/>
  <c r="C89" i="11"/>
  <c r="C88" i="11"/>
  <c r="C87" i="11"/>
  <c r="N83" i="11"/>
  <c r="J83" i="11"/>
  <c r="F83" i="11"/>
  <c r="O82" i="11"/>
  <c r="O83" i="11" s="1"/>
  <c r="N82" i="11"/>
  <c r="M82" i="11"/>
  <c r="L82" i="11"/>
  <c r="L83" i="11" s="1"/>
  <c r="K82" i="11"/>
  <c r="K83" i="11" s="1"/>
  <c r="J82" i="11"/>
  <c r="I82" i="11"/>
  <c r="H82" i="11"/>
  <c r="H83" i="11" s="1"/>
  <c r="G82" i="11"/>
  <c r="G83" i="11" s="1"/>
  <c r="F82" i="11"/>
  <c r="E82" i="11"/>
  <c r="D82" i="11"/>
  <c r="D83" i="11" s="1"/>
  <c r="C82" i="11"/>
  <c r="C80" i="11"/>
  <c r="P79" i="11"/>
  <c r="C79" i="11"/>
  <c r="P78" i="11"/>
  <c r="C78" i="11"/>
  <c r="O77" i="11"/>
  <c r="N77" i="11"/>
  <c r="M77" i="11"/>
  <c r="L77" i="11"/>
  <c r="K77" i="11"/>
  <c r="J77" i="11"/>
  <c r="I77" i="11"/>
  <c r="H77" i="11"/>
  <c r="G77" i="11"/>
  <c r="F77" i="11"/>
  <c r="E77" i="11"/>
  <c r="C77" i="11" s="1"/>
  <c r="D77" i="11"/>
  <c r="P75" i="11"/>
  <c r="C75" i="11"/>
  <c r="C74" i="11"/>
  <c r="P73" i="11"/>
  <c r="C73" i="11"/>
  <c r="P72" i="11"/>
  <c r="C72" i="11"/>
  <c r="O71" i="11"/>
  <c r="N71" i="11"/>
  <c r="M71" i="11"/>
  <c r="M83" i="11" s="1"/>
  <c r="L71" i="11"/>
  <c r="K71" i="11"/>
  <c r="J71" i="11"/>
  <c r="I71" i="11"/>
  <c r="I83" i="11" s="1"/>
  <c r="H71" i="11"/>
  <c r="G71" i="11"/>
  <c r="F71" i="11"/>
  <c r="E71" i="11"/>
  <c r="C71" i="11" s="1"/>
  <c r="D71" i="11"/>
  <c r="P69" i="11"/>
  <c r="C69" i="11"/>
  <c r="P68" i="11"/>
  <c r="C68" i="11"/>
  <c r="P67" i="11"/>
  <c r="C67" i="11"/>
  <c r="H53" i="11" s="1"/>
  <c r="H58" i="11" s="1"/>
  <c r="P61" i="11"/>
  <c r="O61" i="11"/>
  <c r="L61" i="11"/>
  <c r="K61" i="11"/>
  <c r="J61" i="11"/>
  <c r="E61" i="11"/>
  <c r="D61" i="11"/>
  <c r="C61" i="11"/>
  <c r="H60" i="11"/>
  <c r="F60" i="11"/>
  <c r="F61" i="11" s="1"/>
  <c r="H59" i="11"/>
  <c r="H61" i="11" s="1"/>
  <c r="F59" i="11"/>
  <c r="P58" i="11"/>
  <c r="O58" i="11"/>
  <c r="L58" i="11"/>
  <c r="K58" i="11"/>
  <c r="J58" i="11"/>
  <c r="E58" i="11"/>
  <c r="D58" i="11"/>
  <c r="C58" i="11"/>
  <c r="H56" i="11"/>
  <c r="F56" i="11"/>
  <c r="F55" i="11"/>
  <c r="H54" i="11"/>
  <c r="F54" i="11"/>
  <c r="F53" i="11"/>
  <c r="C47" i="11"/>
  <c r="C46" i="11"/>
  <c r="O45" i="11"/>
  <c r="N45" i="11"/>
  <c r="M45" i="11"/>
  <c r="L45" i="11"/>
  <c r="K45" i="11"/>
  <c r="J45" i="11"/>
  <c r="I45" i="11"/>
  <c r="H45" i="11"/>
  <c r="G45" i="11"/>
  <c r="F45" i="11"/>
  <c r="C45" i="11" s="1"/>
  <c r="E45" i="11"/>
  <c r="D45" i="11"/>
  <c r="P44" i="11"/>
  <c r="C44" i="11"/>
  <c r="P43" i="11"/>
  <c r="C43" i="11"/>
  <c r="P42" i="11"/>
  <c r="C42" i="11"/>
  <c r="C36" i="11"/>
  <c r="C35" i="11"/>
  <c r="C34" i="11"/>
  <c r="G60" i="11" s="1"/>
  <c r="I60" i="11" s="1"/>
  <c r="M60" i="11" s="1"/>
  <c r="C33" i="11"/>
  <c r="G59" i="11" s="1"/>
  <c r="M29" i="11"/>
  <c r="I29" i="11"/>
  <c r="E29" i="11"/>
  <c r="O28" i="11"/>
  <c r="O29" i="11" s="1"/>
  <c r="N28" i="11"/>
  <c r="N29" i="11" s="1"/>
  <c r="M28" i="11"/>
  <c r="L28" i="11"/>
  <c r="K28" i="11"/>
  <c r="K29" i="11" s="1"/>
  <c r="J28" i="11"/>
  <c r="J29" i="11" s="1"/>
  <c r="I28" i="11"/>
  <c r="H28" i="11"/>
  <c r="G28" i="11"/>
  <c r="G29" i="11" s="1"/>
  <c r="F28" i="11"/>
  <c r="F29" i="11" s="1"/>
  <c r="E28" i="11"/>
  <c r="D28" i="11"/>
  <c r="C26" i="11"/>
  <c r="P25" i="11"/>
  <c r="C25" i="11"/>
  <c r="P24" i="11"/>
  <c r="C24" i="11"/>
  <c r="O23" i="11"/>
  <c r="N23" i="11"/>
  <c r="M23" i="11"/>
  <c r="L23" i="11"/>
  <c r="K23" i="11"/>
  <c r="J23" i="11"/>
  <c r="I23" i="11"/>
  <c r="H23" i="11"/>
  <c r="G23" i="11"/>
  <c r="F23" i="11"/>
  <c r="E23" i="11"/>
  <c r="D23" i="11"/>
  <c r="C23" i="11" s="1"/>
  <c r="P21" i="11"/>
  <c r="C21" i="11"/>
  <c r="C20" i="11"/>
  <c r="G55" i="11" s="1"/>
  <c r="I55" i="11" s="1"/>
  <c r="M55" i="11" s="1"/>
  <c r="P19" i="11"/>
  <c r="C19" i="11"/>
  <c r="P18" i="11"/>
  <c r="C18" i="11"/>
  <c r="O17" i="11"/>
  <c r="N17" i="11"/>
  <c r="M17" i="11"/>
  <c r="L17" i="11"/>
  <c r="L29" i="11" s="1"/>
  <c r="K17" i="11"/>
  <c r="J17" i="11"/>
  <c r="I17" i="11"/>
  <c r="H17" i="11"/>
  <c r="H29" i="11" s="1"/>
  <c r="G17" i="11"/>
  <c r="F17" i="11"/>
  <c r="E17" i="11"/>
  <c r="D17" i="11"/>
  <c r="D29" i="11" s="1"/>
  <c r="C29" i="11" s="1"/>
  <c r="P15" i="11"/>
  <c r="C15" i="11"/>
  <c r="G56" i="11" s="1"/>
  <c r="I56" i="11" s="1"/>
  <c r="M56" i="11" s="1"/>
  <c r="P14" i="11"/>
  <c r="C14" i="11"/>
  <c r="G54" i="11" s="1"/>
  <c r="I54" i="11" s="1"/>
  <c r="M54" i="11" s="1"/>
  <c r="P13" i="11"/>
  <c r="C13" i="11"/>
  <c r="G53" i="11" s="1"/>
  <c r="A5" i="11"/>
  <c r="A4" i="11"/>
  <c r="A3" i="11"/>
  <c r="A2" i="11"/>
  <c r="AF200" i="12"/>
  <c r="C100" i="12"/>
  <c r="O99" i="12"/>
  <c r="N99" i="12"/>
  <c r="M99" i="12"/>
  <c r="L99" i="12"/>
  <c r="K99" i="12"/>
  <c r="J99" i="12"/>
  <c r="I99" i="12"/>
  <c r="H99" i="12"/>
  <c r="G99" i="12"/>
  <c r="F99" i="12"/>
  <c r="C99" i="12" s="1"/>
  <c r="E99" i="12"/>
  <c r="D99" i="12"/>
  <c r="P98" i="12"/>
  <c r="C98" i="12"/>
  <c r="P97" i="12"/>
  <c r="C97" i="12"/>
  <c r="P96" i="12"/>
  <c r="C96" i="12"/>
  <c r="C90" i="12"/>
  <c r="C89" i="12"/>
  <c r="C88" i="12"/>
  <c r="H60" i="12" s="1"/>
  <c r="H61" i="12" s="1"/>
  <c r="C87" i="12"/>
  <c r="M83" i="12"/>
  <c r="I83" i="12"/>
  <c r="E83" i="12"/>
  <c r="O82" i="12"/>
  <c r="N82" i="12"/>
  <c r="N83" i="12" s="1"/>
  <c r="M82" i="12"/>
  <c r="L82" i="12"/>
  <c r="K82" i="12"/>
  <c r="J82" i="12"/>
  <c r="J83" i="12" s="1"/>
  <c r="I82" i="12"/>
  <c r="H82" i="12"/>
  <c r="G82" i="12"/>
  <c r="F82" i="12"/>
  <c r="F83" i="12" s="1"/>
  <c r="E82" i="12"/>
  <c r="D82" i="12"/>
  <c r="C80" i="12"/>
  <c r="P79" i="12"/>
  <c r="C79" i="12"/>
  <c r="P78" i="12"/>
  <c r="C78" i="12"/>
  <c r="O77" i="12"/>
  <c r="N77" i="12"/>
  <c r="M77" i="12"/>
  <c r="L77" i="12"/>
  <c r="K77" i="12"/>
  <c r="J77" i="12"/>
  <c r="I77" i="12"/>
  <c r="H77" i="12"/>
  <c r="G77" i="12"/>
  <c r="F77" i="12"/>
  <c r="E77" i="12"/>
  <c r="D77" i="12"/>
  <c r="C77" i="12" s="1"/>
  <c r="P75" i="12"/>
  <c r="C75" i="12"/>
  <c r="C74" i="12"/>
  <c r="H55" i="12" s="1"/>
  <c r="P73" i="12"/>
  <c r="C73" i="12"/>
  <c r="P72" i="12"/>
  <c r="C72" i="12"/>
  <c r="O71" i="12"/>
  <c r="O83" i="12" s="1"/>
  <c r="N71" i="12"/>
  <c r="M71" i="12"/>
  <c r="L71" i="12"/>
  <c r="L83" i="12" s="1"/>
  <c r="K71" i="12"/>
  <c r="K83" i="12" s="1"/>
  <c r="J71" i="12"/>
  <c r="I71" i="12"/>
  <c r="H71" i="12"/>
  <c r="H83" i="12" s="1"/>
  <c r="G71" i="12"/>
  <c r="G83" i="12" s="1"/>
  <c r="F71" i="12"/>
  <c r="E71" i="12"/>
  <c r="D71" i="12"/>
  <c r="D83" i="12" s="1"/>
  <c r="P69" i="12"/>
  <c r="C69" i="12"/>
  <c r="P68" i="12"/>
  <c r="C68" i="12"/>
  <c r="P67" i="12"/>
  <c r="C67" i="12"/>
  <c r="H53" i="12" s="1"/>
  <c r="P61" i="12"/>
  <c r="O61" i="12"/>
  <c r="L61" i="12"/>
  <c r="K61" i="12"/>
  <c r="J61" i="12"/>
  <c r="E61" i="12"/>
  <c r="D61" i="12"/>
  <c r="C61" i="12"/>
  <c r="F60" i="12"/>
  <c r="H59" i="12"/>
  <c r="F59" i="12"/>
  <c r="F61" i="12" s="1"/>
  <c r="P58" i="12"/>
  <c r="O58" i="12"/>
  <c r="L58" i="12"/>
  <c r="K58" i="12"/>
  <c r="J58" i="12"/>
  <c r="F58" i="12"/>
  <c r="E58" i="12"/>
  <c r="D58" i="12"/>
  <c r="C58" i="12"/>
  <c r="H56" i="12"/>
  <c r="G56" i="12"/>
  <c r="I56" i="12" s="1"/>
  <c r="M56" i="12" s="1"/>
  <c r="N56" i="12" s="1"/>
  <c r="F56" i="12"/>
  <c r="F55" i="12"/>
  <c r="H54" i="12"/>
  <c r="F54" i="12"/>
  <c r="F53" i="12"/>
  <c r="C47" i="12"/>
  <c r="C46" i="12"/>
  <c r="O45" i="12"/>
  <c r="N45" i="12"/>
  <c r="M45" i="12"/>
  <c r="L45" i="12"/>
  <c r="K45" i="12"/>
  <c r="J45" i="12"/>
  <c r="I45" i="12"/>
  <c r="H45" i="12"/>
  <c r="G45" i="12"/>
  <c r="F45" i="12"/>
  <c r="E45" i="12"/>
  <c r="D45" i="12"/>
  <c r="C45" i="12" s="1"/>
  <c r="P44" i="12"/>
  <c r="C44" i="12"/>
  <c r="P43" i="12"/>
  <c r="C43" i="12"/>
  <c r="P42" i="12"/>
  <c r="C42" i="12"/>
  <c r="C36" i="12"/>
  <c r="C35" i="12"/>
  <c r="C34" i="12"/>
  <c r="G60" i="12" s="1"/>
  <c r="I60" i="12" s="1"/>
  <c r="M60" i="12" s="1"/>
  <c r="C33" i="12"/>
  <c r="G59" i="12" s="1"/>
  <c r="L29" i="12"/>
  <c r="H29" i="12"/>
  <c r="D29" i="12"/>
  <c r="C29" i="12" s="1"/>
  <c r="O28" i="12"/>
  <c r="N28" i="12"/>
  <c r="M28" i="12"/>
  <c r="M29" i="12" s="1"/>
  <c r="L28" i="12"/>
  <c r="K28" i="12"/>
  <c r="J28" i="12"/>
  <c r="I28" i="12"/>
  <c r="I29" i="12" s="1"/>
  <c r="H28" i="12"/>
  <c r="G28" i="12"/>
  <c r="F28" i="12"/>
  <c r="E28" i="12"/>
  <c r="E29" i="12" s="1"/>
  <c r="D28" i="12"/>
  <c r="C28" i="12" s="1"/>
  <c r="C26" i="12"/>
  <c r="P25" i="12"/>
  <c r="C25" i="12"/>
  <c r="P24" i="12"/>
  <c r="C24" i="12"/>
  <c r="O23" i="12"/>
  <c r="N23" i="12"/>
  <c r="M23" i="12"/>
  <c r="L23" i="12"/>
  <c r="K23" i="12"/>
  <c r="J23" i="12"/>
  <c r="I23" i="12"/>
  <c r="H23" i="12"/>
  <c r="G23" i="12"/>
  <c r="F23" i="12"/>
  <c r="E23" i="12"/>
  <c r="D23" i="12"/>
  <c r="C23" i="12"/>
  <c r="P21" i="12"/>
  <c r="C21" i="12"/>
  <c r="C20" i="12"/>
  <c r="G55" i="12" s="1"/>
  <c r="I55" i="12" s="1"/>
  <c r="M55" i="12" s="1"/>
  <c r="P19" i="12"/>
  <c r="C19" i="12"/>
  <c r="P18" i="12"/>
  <c r="C18" i="12"/>
  <c r="O17" i="12"/>
  <c r="O29" i="12" s="1"/>
  <c r="N17" i="12"/>
  <c r="N29" i="12" s="1"/>
  <c r="M17" i="12"/>
  <c r="L17" i="12"/>
  <c r="K17" i="12"/>
  <c r="K29" i="12" s="1"/>
  <c r="J17" i="12"/>
  <c r="J29" i="12" s="1"/>
  <c r="I17" i="12"/>
  <c r="H17" i="12"/>
  <c r="G17" i="12"/>
  <c r="G29" i="12" s="1"/>
  <c r="F17" i="12"/>
  <c r="F29" i="12" s="1"/>
  <c r="E17" i="12"/>
  <c r="D17" i="12"/>
  <c r="C17" i="12"/>
  <c r="P15" i="12"/>
  <c r="C15" i="12"/>
  <c r="P14" i="12"/>
  <c r="C14" i="12"/>
  <c r="G54" i="12" s="1"/>
  <c r="I54" i="12" s="1"/>
  <c r="M54" i="12" s="1"/>
  <c r="N54" i="12" s="1"/>
  <c r="P13" i="12"/>
  <c r="C13" i="12"/>
  <c r="G53" i="12" s="1"/>
  <c r="A5" i="12"/>
  <c r="A4" i="12"/>
  <c r="A3" i="12"/>
  <c r="A2" i="12"/>
  <c r="AF200" i="13"/>
  <c r="C100" i="13"/>
  <c r="O99" i="13"/>
  <c r="N99" i="13"/>
  <c r="M99" i="13"/>
  <c r="L99" i="13"/>
  <c r="K99" i="13"/>
  <c r="J99" i="13"/>
  <c r="I99" i="13"/>
  <c r="H99" i="13"/>
  <c r="G99" i="13"/>
  <c r="F99" i="13"/>
  <c r="E99" i="13"/>
  <c r="D99" i="13"/>
  <c r="C99" i="13"/>
  <c r="P98" i="13"/>
  <c r="C98" i="13"/>
  <c r="P97" i="13"/>
  <c r="C97" i="13"/>
  <c r="P96" i="13"/>
  <c r="C96" i="13"/>
  <c r="C90" i="13"/>
  <c r="H55" i="13" s="1"/>
  <c r="C89" i="13"/>
  <c r="C88" i="13"/>
  <c r="C87" i="13"/>
  <c r="N83" i="13"/>
  <c r="J83" i="13"/>
  <c r="F83" i="13"/>
  <c r="O82" i="13"/>
  <c r="O83" i="13" s="1"/>
  <c r="N82" i="13"/>
  <c r="M82" i="13"/>
  <c r="L82" i="13"/>
  <c r="K82" i="13"/>
  <c r="K83" i="13" s="1"/>
  <c r="J82" i="13"/>
  <c r="I82" i="13"/>
  <c r="H82" i="13"/>
  <c r="G82" i="13"/>
  <c r="G83" i="13" s="1"/>
  <c r="F82" i="13"/>
  <c r="E82" i="13"/>
  <c r="D82" i="13"/>
  <c r="C82" i="13"/>
  <c r="C80" i="13"/>
  <c r="P79" i="13"/>
  <c r="C79" i="13"/>
  <c r="P78" i="13"/>
  <c r="C78" i="13"/>
  <c r="O77" i="13"/>
  <c r="N77" i="13"/>
  <c r="M77" i="13"/>
  <c r="L77" i="13"/>
  <c r="K77" i="13"/>
  <c r="J77" i="13"/>
  <c r="I77" i="13"/>
  <c r="H77" i="13"/>
  <c r="G77" i="13"/>
  <c r="F77" i="13"/>
  <c r="E77" i="13"/>
  <c r="C77" i="13" s="1"/>
  <c r="D77" i="13"/>
  <c r="P75" i="13"/>
  <c r="C75" i="13"/>
  <c r="C74" i="13"/>
  <c r="P73" i="13"/>
  <c r="C73" i="13"/>
  <c r="P72" i="13"/>
  <c r="C72" i="13"/>
  <c r="O71" i="13"/>
  <c r="N71" i="13"/>
  <c r="M71" i="13"/>
  <c r="M83" i="13" s="1"/>
  <c r="L71" i="13"/>
  <c r="L83" i="13" s="1"/>
  <c r="K71" i="13"/>
  <c r="J71" i="13"/>
  <c r="I71" i="13"/>
  <c r="I83" i="13" s="1"/>
  <c r="H71" i="13"/>
  <c r="H83" i="13" s="1"/>
  <c r="G71" i="13"/>
  <c r="F71" i="13"/>
  <c r="E71" i="13"/>
  <c r="C71" i="13" s="1"/>
  <c r="D71" i="13"/>
  <c r="D83" i="13" s="1"/>
  <c r="P69" i="13"/>
  <c r="C69" i="13"/>
  <c r="P68" i="13"/>
  <c r="C68" i="13"/>
  <c r="P67" i="13"/>
  <c r="C67" i="13"/>
  <c r="H53" i="13" s="1"/>
  <c r="H58" i="13" s="1"/>
  <c r="P61" i="13"/>
  <c r="O61" i="13"/>
  <c r="L61" i="13"/>
  <c r="K61" i="13"/>
  <c r="J61" i="13"/>
  <c r="E61" i="13"/>
  <c r="D61" i="13"/>
  <c r="C61" i="13"/>
  <c r="H60" i="13"/>
  <c r="F60" i="13"/>
  <c r="H59" i="13"/>
  <c r="H61" i="13" s="1"/>
  <c r="F59" i="13"/>
  <c r="P58" i="13"/>
  <c r="O58" i="13"/>
  <c r="L58" i="13"/>
  <c r="K58" i="13"/>
  <c r="J58" i="13"/>
  <c r="E58" i="13"/>
  <c r="D58" i="13"/>
  <c r="C58" i="13"/>
  <c r="H56" i="13"/>
  <c r="F56" i="13"/>
  <c r="N56" i="13" s="1"/>
  <c r="F55" i="13"/>
  <c r="H54" i="13"/>
  <c r="F54" i="13"/>
  <c r="F53" i="13"/>
  <c r="C47" i="13"/>
  <c r="C46" i="13"/>
  <c r="O45" i="13"/>
  <c r="N45" i="13"/>
  <c r="M45" i="13"/>
  <c r="L45" i="13"/>
  <c r="K45" i="13"/>
  <c r="J45" i="13"/>
  <c r="I45" i="13"/>
  <c r="H45" i="13"/>
  <c r="G45" i="13"/>
  <c r="F45" i="13"/>
  <c r="C45" i="13" s="1"/>
  <c r="E45" i="13"/>
  <c r="D45" i="13"/>
  <c r="P44" i="13"/>
  <c r="C44" i="13"/>
  <c r="P43" i="13"/>
  <c r="C43" i="13"/>
  <c r="P42" i="13"/>
  <c r="C42" i="13"/>
  <c r="C36" i="13"/>
  <c r="C35" i="13"/>
  <c r="C34" i="13"/>
  <c r="G60" i="13" s="1"/>
  <c r="I60" i="13" s="1"/>
  <c r="M60" i="13" s="1"/>
  <c r="C33" i="13"/>
  <c r="G59" i="13" s="1"/>
  <c r="M29" i="13"/>
  <c r="I29" i="13"/>
  <c r="E29" i="13"/>
  <c r="O28" i="13"/>
  <c r="O29" i="13" s="1"/>
  <c r="N28" i="13"/>
  <c r="N29" i="13" s="1"/>
  <c r="M28" i="13"/>
  <c r="L28" i="13"/>
  <c r="K28" i="13"/>
  <c r="K29" i="13" s="1"/>
  <c r="J28" i="13"/>
  <c r="J29" i="13" s="1"/>
  <c r="I28" i="13"/>
  <c r="H28" i="13"/>
  <c r="G28" i="13"/>
  <c r="G29" i="13" s="1"/>
  <c r="F28" i="13"/>
  <c r="C28" i="13" s="1"/>
  <c r="E28" i="13"/>
  <c r="D28" i="13"/>
  <c r="C26" i="13"/>
  <c r="P25" i="13"/>
  <c r="C25" i="13"/>
  <c r="P24" i="13"/>
  <c r="C24" i="13"/>
  <c r="O23" i="13"/>
  <c r="N23" i="13"/>
  <c r="M23" i="13"/>
  <c r="L23" i="13"/>
  <c r="K23" i="13"/>
  <c r="J23" i="13"/>
  <c r="I23" i="13"/>
  <c r="H23" i="13"/>
  <c r="G23" i="13"/>
  <c r="F23" i="13"/>
  <c r="E23" i="13"/>
  <c r="D23" i="13"/>
  <c r="C23" i="13" s="1"/>
  <c r="P21" i="13"/>
  <c r="C21" i="13"/>
  <c r="C20" i="13"/>
  <c r="G55" i="13" s="1"/>
  <c r="I55" i="13" s="1"/>
  <c r="M55" i="13" s="1"/>
  <c r="P19" i="13"/>
  <c r="C19" i="13"/>
  <c r="P18" i="13"/>
  <c r="C18" i="13"/>
  <c r="O17" i="13"/>
  <c r="N17" i="13"/>
  <c r="M17" i="13"/>
  <c r="L17" i="13"/>
  <c r="L29" i="13" s="1"/>
  <c r="K17" i="13"/>
  <c r="J17" i="13"/>
  <c r="I17" i="13"/>
  <c r="H17" i="13"/>
  <c r="H29" i="13" s="1"/>
  <c r="G17" i="13"/>
  <c r="F17" i="13"/>
  <c r="E17" i="13"/>
  <c r="D17" i="13"/>
  <c r="D29" i="13" s="1"/>
  <c r="P15" i="13"/>
  <c r="C15" i="13"/>
  <c r="G56" i="13" s="1"/>
  <c r="I56" i="13" s="1"/>
  <c r="M56" i="13" s="1"/>
  <c r="P14" i="13"/>
  <c r="C14" i="13"/>
  <c r="G54" i="13" s="1"/>
  <c r="I54" i="13" s="1"/>
  <c r="M54" i="13" s="1"/>
  <c r="P13" i="13"/>
  <c r="C13" i="13"/>
  <c r="G53" i="13" s="1"/>
  <c r="A5" i="13"/>
  <c r="A4" i="13"/>
  <c r="A3" i="13"/>
  <c r="A2" i="13"/>
  <c r="AF200" i="7"/>
  <c r="C100" i="7"/>
  <c r="O99" i="7"/>
  <c r="N99" i="7"/>
  <c r="M99" i="7"/>
  <c r="L99" i="7"/>
  <c r="K99" i="7"/>
  <c r="J99" i="7"/>
  <c r="I99" i="7"/>
  <c r="H99" i="7"/>
  <c r="G99" i="7"/>
  <c r="F99" i="7"/>
  <c r="C99" i="7" s="1"/>
  <c r="E99" i="7"/>
  <c r="D99" i="7"/>
  <c r="P98" i="7"/>
  <c r="C98" i="7"/>
  <c r="P97" i="7"/>
  <c r="C97" i="7"/>
  <c r="P96" i="7"/>
  <c r="C96" i="7"/>
  <c r="C90" i="7"/>
  <c r="C89" i="7"/>
  <c r="C88" i="7"/>
  <c r="H60" i="7" s="1"/>
  <c r="H61" i="7" s="1"/>
  <c r="C87" i="7"/>
  <c r="M83" i="7"/>
  <c r="I83" i="7"/>
  <c r="E83" i="7"/>
  <c r="O82" i="7"/>
  <c r="N82" i="7"/>
  <c r="N83" i="7" s="1"/>
  <c r="M82" i="7"/>
  <c r="L82" i="7"/>
  <c r="K82" i="7"/>
  <c r="J82" i="7"/>
  <c r="J83" i="7" s="1"/>
  <c r="I82" i="7"/>
  <c r="H82" i="7"/>
  <c r="G82" i="7"/>
  <c r="F82" i="7"/>
  <c r="F83" i="7" s="1"/>
  <c r="E82" i="7"/>
  <c r="D82" i="7"/>
  <c r="C80" i="7"/>
  <c r="P79" i="7"/>
  <c r="C79" i="7"/>
  <c r="P78" i="7"/>
  <c r="C78" i="7"/>
  <c r="O77" i="7"/>
  <c r="N77" i="7"/>
  <c r="M77" i="7"/>
  <c r="L77" i="7"/>
  <c r="K77" i="7"/>
  <c r="J77" i="7"/>
  <c r="I77" i="7"/>
  <c r="H77" i="7"/>
  <c r="G77" i="7"/>
  <c r="F77" i="7"/>
  <c r="E77" i="7"/>
  <c r="D77" i="7"/>
  <c r="C77" i="7" s="1"/>
  <c r="P75" i="7"/>
  <c r="C75" i="7"/>
  <c r="C74" i="7"/>
  <c r="H55" i="7" s="1"/>
  <c r="P73" i="7"/>
  <c r="C73" i="7"/>
  <c r="P72" i="7"/>
  <c r="C72" i="7"/>
  <c r="O71" i="7"/>
  <c r="O83" i="7" s="1"/>
  <c r="N71" i="7"/>
  <c r="M71" i="7"/>
  <c r="L71" i="7"/>
  <c r="L83" i="7" s="1"/>
  <c r="K71" i="7"/>
  <c r="K83" i="7" s="1"/>
  <c r="J71" i="7"/>
  <c r="I71" i="7"/>
  <c r="H71" i="7"/>
  <c r="H83" i="7" s="1"/>
  <c r="G71" i="7"/>
  <c r="G83" i="7" s="1"/>
  <c r="F71" i="7"/>
  <c r="E71" i="7"/>
  <c r="D71" i="7"/>
  <c r="D83" i="7" s="1"/>
  <c r="P69" i="7"/>
  <c r="C69" i="7"/>
  <c r="P68" i="7"/>
  <c r="C68" i="7"/>
  <c r="P67" i="7"/>
  <c r="C67" i="7"/>
  <c r="H53" i="7" s="1"/>
  <c r="H58" i="7" s="1"/>
  <c r="P61" i="7"/>
  <c r="O61" i="7"/>
  <c r="L61" i="7"/>
  <c r="K61" i="7"/>
  <c r="J61" i="7"/>
  <c r="E61" i="7"/>
  <c r="D61" i="7"/>
  <c r="C61" i="7"/>
  <c r="F60" i="7"/>
  <c r="H59" i="7"/>
  <c r="F59" i="7"/>
  <c r="F61" i="7" s="1"/>
  <c r="P58" i="7"/>
  <c r="O58" i="7"/>
  <c r="L58" i="7"/>
  <c r="K58" i="7"/>
  <c r="J58" i="7"/>
  <c r="F58" i="7"/>
  <c r="E58" i="7"/>
  <c r="D58" i="7"/>
  <c r="C58" i="7"/>
  <c r="H56" i="7"/>
  <c r="G56" i="7"/>
  <c r="I56" i="7" s="1"/>
  <c r="M56" i="7" s="1"/>
  <c r="N56" i="7" s="1"/>
  <c r="F56" i="7"/>
  <c r="F55" i="7"/>
  <c r="N55" i="7" s="1"/>
  <c r="H54" i="7"/>
  <c r="F54" i="7"/>
  <c r="F53" i="7"/>
  <c r="C47" i="7"/>
  <c r="C46" i="7"/>
  <c r="O45" i="7"/>
  <c r="N45" i="7"/>
  <c r="M45" i="7"/>
  <c r="L45" i="7"/>
  <c r="K45" i="7"/>
  <c r="J45" i="7"/>
  <c r="I45" i="7"/>
  <c r="H45" i="7"/>
  <c r="G45" i="7"/>
  <c r="F45" i="7"/>
  <c r="E45" i="7"/>
  <c r="D45" i="7"/>
  <c r="C45" i="7" s="1"/>
  <c r="P44" i="7"/>
  <c r="C44" i="7"/>
  <c r="P43" i="7"/>
  <c r="C43" i="7"/>
  <c r="P42" i="7"/>
  <c r="C42" i="7"/>
  <c r="C36" i="7"/>
  <c r="C35" i="7"/>
  <c r="C34" i="7"/>
  <c r="G60" i="7" s="1"/>
  <c r="I60" i="7" s="1"/>
  <c r="M60" i="7" s="1"/>
  <c r="C33" i="7"/>
  <c r="G59" i="7" s="1"/>
  <c r="L29" i="7"/>
  <c r="H29" i="7"/>
  <c r="D29" i="7"/>
  <c r="O28" i="7"/>
  <c r="N28" i="7"/>
  <c r="M28" i="7"/>
  <c r="M29" i="7" s="1"/>
  <c r="L28" i="7"/>
  <c r="K28" i="7"/>
  <c r="J28" i="7"/>
  <c r="I28" i="7"/>
  <c r="I29" i="7" s="1"/>
  <c r="H28" i="7"/>
  <c r="G28" i="7"/>
  <c r="F28" i="7"/>
  <c r="E28" i="7"/>
  <c r="E29" i="7" s="1"/>
  <c r="D28" i="7"/>
  <c r="C28" i="7" s="1"/>
  <c r="C26" i="7"/>
  <c r="P25" i="7"/>
  <c r="C25" i="7"/>
  <c r="P24" i="7"/>
  <c r="C24" i="7"/>
  <c r="O23" i="7"/>
  <c r="N23" i="7"/>
  <c r="M23" i="7"/>
  <c r="L23" i="7"/>
  <c r="K23" i="7"/>
  <c r="J23" i="7"/>
  <c r="I23" i="7"/>
  <c r="H23" i="7"/>
  <c r="G23" i="7"/>
  <c r="F23" i="7"/>
  <c r="E23" i="7"/>
  <c r="D23" i="7"/>
  <c r="C23" i="7"/>
  <c r="P21" i="7"/>
  <c r="C21" i="7"/>
  <c r="C20" i="7"/>
  <c r="G55" i="7" s="1"/>
  <c r="I55" i="7" s="1"/>
  <c r="M55" i="7" s="1"/>
  <c r="P19" i="7"/>
  <c r="C19" i="7"/>
  <c r="P18" i="7"/>
  <c r="C18" i="7"/>
  <c r="O17" i="7"/>
  <c r="O29" i="7" s="1"/>
  <c r="N17" i="7"/>
  <c r="N29" i="7" s="1"/>
  <c r="M17" i="7"/>
  <c r="L17" i="7"/>
  <c r="K17" i="7"/>
  <c r="K29" i="7" s="1"/>
  <c r="J17" i="7"/>
  <c r="J29" i="7" s="1"/>
  <c r="I17" i="7"/>
  <c r="H17" i="7"/>
  <c r="G17" i="7"/>
  <c r="G29" i="7" s="1"/>
  <c r="F17" i="7"/>
  <c r="F29" i="7" s="1"/>
  <c r="E17" i="7"/>
  <c r="D17" i="7"/>
  <c r="C17" i="7"/>
  <c r="P15" i="7"/>
  <c r="C15" i="7"/>
  <c r="P14" i="7"/>
  <c r="C14" i="7"/>
  <c r="G54" i="7" s="1"/>
  <c r="I54" i="7" s="1"/>
  <c r="M54" i="7" s="1"/>
  <c r="N54" i="7" s="1"/>
  <c r="P13" i="7"/>
  <c r="C13" i="7"/>
  <c r="G53" i="7" s="1"/>
  <c r="A5" i="7"/>
  <c r="A4" i="7"/>
  <c r="A3" i="7"/>
  <c r="A2" i="7"/>
  <c r="I61" i="2" l="1"/>
  <c r="M59" i="2"/>
  <c r="M53" i="2"/>
  <c r="I58" i="2"/>
  <c r="G61" i="4"/>
  <c r="I59" i="4"/>
  <c r="G58" i="4"/>
  <c r="I53" i="4"/>
  <c r="N60" i="4"/>
  <c r="C83" i="4"/>
  <c r="N55" i="4"/>
  <c r="H58" i="4"/>
  <c r="C82" i="4"/>
  <c r="C71" i="4"/>
  <c r="N60" i="8"/>
  <c r="G61" i="8"/>
  <c r="I59" i="8"/>
  <c r="G58" i="8"/>
  <c r="I53" i="8"/>
  <c r="C83" i="8"/>
  <c r="N55" i="8"/>
  <c r="H58" i="8"/>
  <c r="C82" i="8"/>
  <c r="C71" i="8"/>
  <c r="N60" i="9"/>
  <c r="G61" i="9"/>
  <c r="I59" i="9"/>
  <c r="G58" i="9"/>
  <c r="I53" i="9"/>
  <c r="C83" i="9"/>
  <c r="N55" i="9"/>
  <c r="H58" i="9"/>
  <c r="C82" i="9"/>
  <c r="C71" i="9"/>
  <c r="G58" i="10"/>
  <c r="I53" i="10"/>
  <c r="N60" i="10"/>
  <c r="H58" i="10"/>
  <c r="I55" i="10"/>
  <c r="M55" i="10" s="1"/>
  <c r="N55" i="10" s="1"/>
  <c r="G61" i="10"/>
  <c r="I59" i="10"/>
  <c r="F83" i="10"/>
  <c r="C83" i="10" s="1"/>
  <c r="C71" i="10"/>
  <c r="G58" i="11"/>
  <c r="I53" i="11"/>
  <c r="N55" i="11"/>
  <c r="N54" i="11"/>
  <c r="G61" i="11"/>
  <c r="I59" i="11"/>
  <c r="N56" i="11"/>
  <c r="C28" i="11"/>
  <c r="N60" i="11"/>
  <c r="C17" i="11"/>
  <c r="F58" i="11"/>
  <c r="E83" i="11"/>
  <c r="C83" i="11" s="1"/>
  <c r="G61" i="12"/>
  <c r="I59" i="12"/>
  <c r="G58" i="12"/>
  <c r="I53" i="12"/>
  <c r="N60" i="12"/>
  <c r="C83" i="12"/>
  <c r="N55" i="12"/>
  <c r="H58" i="12"/>
  <c r="C82" i="12"/>
  <c r="C71" i="12"/>
  <c r="N54" i="13"/>
  <c r="I53" i="13"/>
  <c r="G58" i="13"/>
  <c r="N55" i="13"/>
  <c r="G61" i="13"/>
  <c r="I59" i="13"/>
  <c r="N60" i="13"/>
  <c r="F29" i="13"/>
  <c r="C29" i="13" s="1"/>
  <c r="F61" i="13"/>
  <c r="C17" i="13"/>
  <c r="F58" i="13"/>
  <c r="E83" i="13"/>
  <c r="C83" i="13" s="1"/>
  <c r="G61" i="7"/>
  <c r="I59" i="7"/>
  <c r="I53" i="7"/>
  <c r="G58" i="7"/>
  <c r="C29" i="7"/>
  <c r="C83" i="7"/>
  <c r="N60" i="7"/>
  <c r="C82" i="7"/>
  <c r="C71" i="7"/>
  <c r="P60" i="1"/>
  <c r="O60" i="1"/>
  <c r="P59" i="1"/>
  <c r="O59" i="1"/>
  <c r="L60" i="1"/>
  <c r="K60" i="1"/>
  <c r="J60" i="1"/>
  <c r="L59" i="1"/>
  <c r="K59" i="1"/>
  <c r="J59" i="1"/>
  <c r="E60" i="1"/>
  <c r="D60" i="1"/>
  <c r="C60" i="1"/>
  <c r="E59" i="1"/>
  <c r="D59" i="1"/>
  <c r="C59" i="1"/>
  <c r="P56" i="1"/>
  <c r="O56" i="1"/>
  <c r="P55" i="1"/>
  <c r="O55" i="1"/>
  <c r="P54" i="1"/>
  <c r="O54" i="1"/>
  <c r="P53" i="1"/>
  <c r="O53" i="1"/>
  <c r="L56" i="1"/>
  <c r="K56" i="1"/>
  <c r="J56" i="1"/>
  <c r="L55" i="1"/>
  <c r="K55" i="1"/>
  <c r="J55" i="1"/>
  <c r="L54" i="1"/>
  <c r="K54" i="1"/>
  <c r="J54" i="1"/>
  <c r="L53" i="1"/>
  <c r="K53" i="1"/>
  <c r="J53" i="1"/>
  <c r="C54" i="1"/>
  <c r="D54" i="1"/>
  <c r="E54" i="1"/>
  <c r="C55" i="1"/>
  <c r="D55" i="1"/>
  <c r="E55" i="1"/>
  <c r="C56" i="1"/>
  <c r="D56" i="1"/>
  <c r="E56" i="1"/>
  <c r="D53" i="1"/>
  <c r="E53" i="1"/>
  <c r="C53" i="1"/>
  <c r="M58" i="2" l="1"/>
  <c r="N53" i="2"/>
  <c r="N58" i="2" s="1"/>
  <c r="M61" i="2"/>
  <c r="N59" i="2"/>
  <c r="N61" i="2" s="1"/>
  <c r="M59" i="4"/>
  <c r="I61" i="4"/>
  <c r="I58" i="4"/>
  <c r="M53" i="4"/>
  <c r="M59" i="8"/>
  <c r="I61" i="8"/>
  <c r="I58" i="8"/>
  <c r="M53" i="8"/>
  <c r="M59" i="9"/>
  <c r="I61" i="9"/>
  <c r="I58" i="9"/>
  <c r="M53" i="9"/>
  <c r="I58" i="10"/>
  <c r="M53" i="10"/>
  <c r="M59" i="10"/>
  <c r="I61" i="10"/>
  <c r="M59" i="11"/>
  <c r="I61" i="11"/>
  <c r="I58" i="11"/>
  <c r="M53" i="11"/>
  <c r="M59" i="12"/>
  <c r="I61" i="12"/>
  <c r="I58" i="12"/>
  <c r="M53" i="12"/>
  <c r="M59" i="13"/>
  <c r="I61" i="13"/>
  <c r="I58" i="13"/>
  <c r="M53" i="13"/>
  <c r="I58" i="7"/>
  <c r="M53" i="7"/>
  <c r="M59" i="7"/>
  <c r="I61" i="7"/>
  <c r="AF200" i="6"/>
  <c r="C100" i="6"/>
  <c r="O99" i="6"/>
  <c r="N99" i="6"/>
  <c r="M99" i="6"/>
  <c r="L99" i="6"/>
  <c r="K99" i="6"/>
  <c r="J99" i="6"/>
  <c r="I99" i="6"/>
  <c r="H99" i="6"/>
  <c r="G99" i="6"/>
  <c r="F99" i="6"/>
  <c r="E99" i="6"/>
  <c r="C99" i="6" s="1"/>
  <c r="D99" i="6"/>
  <c r="P98" i="6"/>
  <c r="C98" i="6"/>
  <c r="P97" i="6"/>
  <c r="C97" i="6"/>
  <c r="P96" i="6"/>
  <c r="C96" i="6"/>
  <c r="C90" i="6"/>
  <c r="C89" i="6"/>
  <c r="C88" i="6"/>
  <c r="C87" i="6"/>
  <c r="H59" i="6" s="1"/>
  <c r="H61" i="6" s="1"/>
  <c r="N83" i="6"/>
  <c r="L83" i="6"/>
  <c r="J83" i="6"/>
  <c r="H83" i="6"/>
  <c r="F83" i="6"/>
  <c r="D83" i="6"/>
  <c r="O82" i="6"/>
  <c r="N82" i="6"/>
  <c r="M82" i="6"/>
  <c r="L82" i="6"/>
  <c r="K82" i="6"/>
  <c r="J82" i="6"/>
  <c r="I82" i="6"/>
  <c r="H82" i="6"/>
  <c r="G82" i="6"/>
  <c r="F82" i="6"/>
  <c r="E82" i="6"/>
  <c r="C82" i="6" s="1"/>
  <c r="D82" i="6"/>
  <c r="C80" i="6"/>
  <c r="P79" i="6"/>
  <c r="C79" i="6"/>
  <c r="P78" i="6"/>
  <c r="C78" i="6"/>
  <c r="O77" i="6"/>
  <c r="N77" i="6"/>
  <c r="M77" i="6"/>
  <c r="L77" i="6"/>
  <c r="K77" i="6"/>
  <c r="J77" i="6"/>
  <c r="I77" i="6"/>
  <c r="H77" i="6"/>
  <c r="G77" i="6"/>
  <c r="F77" i="6"/>
  <c r="E77" i="6"/>
  <c r="D77" i="6"/>
  <c r="C77" i="6"/>
  <c r="P75" i="6"/>
  <c r="C75" i="6"/>
  <c r="C74" i="6"/>
  <c r="P73" i="6"/>
  <c r="C73" i="6"/>
  <c r="P72" i="6"/>
  <c r="C72" i="6"/>
  <c r="O71" i="6"/>
  <c r="O83" i="6" s="1"/>
  <c r="N71" i="6"/>
  <c r="M71" i="6"/>
  <c r="M83" i="6" s="1"/>
  <c r="L71" i="6"/>
  <c r="K71" i="6"/>
  <c r="K83" i="6" s="1"/>
  <c r="J71" i="6"/>
  <c r="I71" i="6"/>
  <c r="I83" i="6" s="1"/>
  <c r="H71" i="6"/>
  <c r="G71" i="6"/>
  <c r="G83" i="6" s="1"/>
  <c r="F71" i="6"/>
  <c r="E71" i="6"/>
  <c r="E83" i="6" s="1"/>
  <c r="D71" i="6"/>
  <c r="C71" i="6"/>
  <c r="P69" i="6"/>
  <c r="C69" i="6"/>
  <c r="P68" i="6"/>
  <c r="C68" i="6"/>
  <c r="H54" i="6" s="1"/>
  <c r="P67" i="6"/>
  <c r="C67" i="6"/>
  <c r="P61" i="6"/>
  <c r="O61" i="6"/>
  <c r="L61" i="6"/>
  <c r="K61" i="6"/>
  <c r="J61" i="6"/>
  <c r="E61" i="6"/>
  <c r="D61" i="6"/>
  <c r="C61" i="6"/>
  <c r="H60" i="6"/>
  <c r="F60" i="6"/>
  <c r="N60" i="6" s="1"/>
  <c r="F59" i="6"/>
  <c r="F61" i="6" s="1"/>
  <c r="P58" i="6"/>
  <c r="O58" i="6"/>
  <c r="L58" i="6"/>
  <c r="K58" i="6"/>
  <c r="J58" i="6"/>
  <c r="E58" i="6"/>
  <c r="D58" i="6"/>
  <c r="C58" i="6"/>
  <c r="H56" i="6"/>
  <c r="F56" i="6"/>
  <c r="H55" i="6"/>
  <c r="F55" i="6"/>
  <c r="F54" i="6"/>
  <c r="H53" i="6"/>
  <c r="F53" i="6"/>
  <c r="C47" i="6"/>
  <c r="C46" i="6"/>
  <c r="O45" i="6"/>
  <c r="N45" i="6"/>
  <c r="M45" i="6"/>
  <c r="L45" i="6"/>
  <c r="K45" i="6"/>
  <c r="J45" i="6"/>
  <c r="I45" i="6"/>
  <c r="H45" i="6"/>
  <c r="G45" i="6"/>
  <c r="F45" i="6"/>
  <c r="E45" i="6"/>
  <c r="D45" i="6"/>
  <c r="C45" i="6" s="1"/>
  <c r="P44" i="6"/>
  <c r="C44" i="6"/>
  <c r="P43" i="6"/>
  <c r="C43" i="6"/>
  <c r="P42" i="6"/>
  <c r="C42" i="6"/>
  <c r="C36" i="6"/>
  <c r="C35" i="6"/>
  <c r="C34" i="6"/>
  <c r="G60" i="6" s="1"/>
  <c r="I60" i="6" s="1"/>
  <c r="M60" i="6" s="1"/>
  <c r="C33" i="6"/>
  <c r="G59" i="6" s="1"/>
  <c r="O29" i="6"/>
  <c r="M29" i="6"/>
  <c r="K29" i="6"/>
  <c r="I29" i="6"/>
  <c r="G29" i="6"/>
  <c r="E29" i="6"/>
  <c r="O28" i="6"/>
  <c r="N28" i="6"/>
  <c r="M28" i="6"/>
  <c r="L28" i="6"/>
  <c r="K28" i="6"/>
  <c r="J28" i="6"/>
  <c r="I28" i="6"/>
  <c r="H28" i="6"/>
  <c r="G28" i="6"/>
  <c r="F28" i="6"/>
  <c r="E28" i="6"/>
  <c r="D28" i="6"/>
  <c r="C28" i="6" s="1"/>
  <c r="C26" i="6"/>
  <c r="P25" i="6"/>
  <c r="C25" i="6"/>
  <c r="P24" i="6"/>
  <c r="C24" i="6"/>
  <c r="O23" i="6"/>
  <c r="N23" i="6"/>
  <c r="M23" i="6"/>
  <c r="L23" i="6"/>
  <c r="K23" i="6"/>
  <c r="J23" i="6"/>
  <c r="I23" i="6"/>
  <c r="H23" i="6"/>
  <c r="G23" i="6"/>
  <c r="F23" i="6"/>
  <c r="E23" i="6"/>
  <c r="D23" i="6"/>
  <c r="C23" i="6" s="1"/>
  <c r="P21" i="6"/>
  <c r="C21" i="6"/>
  <c r="C20" i="6"/>
  <c r="G55" i="6" s="1"/>
  <c r="I55" i="6" s="1"/>
  <c r="M55" i="6" s="1"/>
  <c r="P19" i="6"/>
  <c r="C19" i="6"/>
  <c r="P18" i="6"/>
  <c r="C18" i="6"/>
  <c r="O17" i="6"/>
  <c r="N17" i="6"/>
  <c r="N29" i="6" s="1"/>
  <c r="M17" i="6"/>
  <c r="L17" i="6"/>
  <c r="L29" i="6" s="1"/>
  <c r="K17" i="6"/>
  <c r="J17" i="6"/>
  <c r="J29" i="6" s="1"/>
  <c r="I17" i="6"/>
  <c r="H17" i="6"/>
  <c r="H29" i="6" s="1"/>
  <c r="G17" i="6"/>
  <c r="F17" i="6"/>
  <c r="F29" i="6" s="1"/>
  <c r="E17" i="6"/>
  <c r="D17" i="6"/>
  <c r="D29" i="6" s="1"/>
  <c r="P15" i="6"/>
  <c r="C15" i="6"/>
  <c r="G56" i="6" s="1"/>
  <c r="I56" i="6" s="1"/>
  <c r="M56" i="6" s="1"/>
  <c r="P14" i="6"/>
  <c r="C14" i="6"/>
  <c r="G54" i="6" s="1"/>
  <c r="P13" i="6"/>
  <c r="C13" i="6"/>
  <c r="G53" i="6" s="1"/>
  <c r="A5" i="6"/>
  <c r="A4" i="6"/>
  <c r="A3" i="6"/>
  <c r="A2" i="6"/>
  <c r="AF200" i="5"/>
  <c r="C100" i="5"/>
  <c r="O99" i="5"/>
  <c r="N99" i="5"/>
  <c r="M99" i="5"/>
  <c r="L99" i="5"/>
  <c r="K99" i="5"/>
  <c r="J99" i="5"/>
  <c r="I99" i="5"/>
  <c r="H99" i="5"/>
  <c r="G99" i="5"/>
  <c r="F99" i="5"/>
  <c r="E99" i="5"/>
  <c r="C99" i="5" s="1"/>
  <c r="D99" i="5"/>
  <c r="P98" i="5"/>
  <c r="C98" i="5"/>
  <c r="P97" i="5"/>
  <c r="C97" i="5"/>
  <c r="P96" i="5"/>
  <c r="C96" i="5"/>
  <c r="C90" i="5"/>
  <c r="C89" i="5"/>
  <c r="C88" i="5"/>
  <c r="C87" i="5"/>
  <c r="N83" i="5"/>
  <c r="L83" i="5"/>
  <c r="J83" i="5"/>
  <c r="H83" i="5"/>
  <c r="F83" i="5"/>
  <c r="D83" i="5"/>
  <c r="O82" i="5"/>
  <c r="N82" i="5"/>
  <c r="M82" i="5"/>
  <c r="L82" i="5"/>
  <c r="K82" i="5"/>
  <c r="J82" i="5"/>
  <c r="I82" i="5"/>
  <c r="H82" i="5"/>
  <c r="G82" i="5"/>
  <c r="F82" i="5"/>
  <c r="E82" i="5"/>
  <c r="C82" i="5" s="1"/>
  <c r="D82" i="5"/>
  <c r="C80" i="5"/>
  <c r="P79" i="5"/>
  <c r="C79" i="5"/>
  <c r="P78" i="5"/>
  <c r="C78" i="5"/>
  <c r="O77" i="5"/>
  <c r="N77" i="5"/>
  <c r="M77" i="5"/>
  <c r="L77" i="5"/>
  <c r="K77" i="5"/>
  <c r="J77" i="5"/>
  <c r="I77" i="5"/>
  <c r="H77" i="5"/>
  <c r="G77" i="5"/>
  <c r="F77" i="5"/>
  <c r="E77" i="5"/>
  <c r="D77" i="5"/>
  <c r="C77" i="5"/>
  <c r="P75" i="5"/>
  <c r="C75" i="5"/>
  <c r="C74" i="5"/>
  <c r="P73" i="5"/>
  <c r="C73" i="5"/>
  <c r="P72" i="5"/>
  <c r="C72" i="5"/>
  <c r="O71" i="5"/>
  <c r="O83" i="5" s="1"/>
  <c r="N71" i="5"/>
  <c r="M71" i="5"/>
  <c r="M83" i="5" s="1"/>
  <c r="L71" i="5"/>
  <c r="K71" i="5"/>
  <c r="K83" i="5" s="1"/>
  <c r="J71" i="5"/>
  <c r="I71" i="5"/>
  <c r="I83" i="5" s="1"/>
  <c r="H71" i="5"/>
  <c r="G71" i="5"/>
  <c r="G83" i="5" s="1"/>
  <c r="F71" i="5"/>
  <c r="E71" i="5"/>
  <c r="E83" i="5" s="1"/>
  <c r="D71" i="5"/>
  <c r="C71" i="5"/>
  <c r="P69" i="5"/>
  <c r="C69" i="5"/>
  <c r="P68" i="5"/>
  <c r="C68" i="5"/>
  <c r="P67" i="5"/>
  <c r="C67" i="5"/>
  <c r="P61" i="5"/>
  <c r="O61" i="5"/>
  <c r="L61" i="5"/>
  <c r="K61" i="5"/>
  <c r="J61" i="5"/>
  <c r="E61" i="5"/>
  <c r="D61" i="5"/>
  <c r="C61" i="5"/>
  <c r="H60" i="5"/>
  <c r="F60" i="5"/>
  <c r="N60" i="5" s="1"/>
  <c r="H59" i="5"/>
  <c r="H61" i="5" s="1"/>
  <c r="F59" i="5"/>
  <c r="F61" i="5" s="1"/>
  <c r="P58" i="5"/>
  <c r="O58" i="5"/>
  <c r="L58" i="5"/>
  <c r="K58" i="5"/>
  <c r="J58" i="5"/>
  <c r="E58" i="5"/>
  <c r="D58" i="5"/>
  <c r="C58" i="5"/>
  <c r="H56" i="5"/>
  <c r="F56" i="5"/>
  <c r="N56" i="5" s="1"/>
  <c r="H55" i="5"/>
  <c r="F55" i="5"/>
  <c r="H54" i="5"/>
  <c r="F54" i="5"/>
  <c r="H53" i="5"/>
  <c r="H58" i="5" s="1"/>
  <c r="F53" i="5"/>
  <c r="C47" i="5"/>
  <c r="C46" i="5"/>
  <c r="O45" i="5"/>
  <c r="N45" i="5"/>
  <c r="M45" i="5"/>
  <c r="L45" i="5"/>
  <c r="K45" i="5"/>
  <c r="J45" i="5"/>
  <c r="I45" i="5"/>
  <c r="H45" i="5"/>
  <c r="G45" i="5"/>
  <c r="F45" i="5"/>
  <c r="E45" i="5"/>
  <c r="D45" i="5"/>
  <c r="C45" i="5" s="1"/>
  <c r="P44" i="5"/>
  <c r="C44" i="5"/>
  <c r="P43" i="5"/>
  <c r="C43" i="5"/>
  <c r="P42" i="5"/>
  <c r="C42" i="5"/>
  <c r="C36" i="5"/>
  <c r="C35" i="5"/>
  <c r="C34" i="5"/>
  <c r="G60" i="5" s="1"/>
  <c r="I60" i="5" s="1"/>
  <c r="M60" i="5" s="1"/>
  <c r="C33" i="5"/>
  <c r="G59" i="5" s="1"/>
  <c r="O29" i="5"/>
  <c r="M29" i="5"/>
  <c r="K29" i="5"/>
  <c r="I29" i="5"/>
  <c r="G29" i="5"/>
  <c r="E29" i="5"/>
  <c r="O28" i="5"/>
  <c r="N28" i="5"/>
  <c r="M28" i="5"/>
  <c r="L28" i="5"/>
  <c r="K28" i="5"/>
  <c r="J28" i="5"/>
  <c r="I28" i="5"/>
  <c r="H28" i="5"/>
  <c r="G28" i="5"/>
  <c r="F28" i="5"/>
  <c r="E28" i="5"/>
  <c r="D28" i="5"/>
  <c r="C28" i="5" s="1"/>
  <c r="C26" i="5"/>
  <c r="P25" i="5"/>
  <c r="C25" i="5"/>
  <c r="P24" i="5"/>
  <c r="C24" i="5"/>
  <c r="O23" i="5"/>
  <c r="N23" i="5"/>
  <c r="M23" i="5"/>
  <c r="L23" i="5"/>
  <c r="K23" i="5"/>
  <c r="J23" i="5"/>
  <c r="I23" i="5"/>
  <c r="H23" i="5"/>
  <c r="G23" i="5"/>
  <c r="F23" i="5"/>
  <c r="E23" i="5"/>
  <c r="D23" i="5"/>
  <c r="C23" i="5" s="1"/>
  <c r="P21" i="5"/>
  <c r="C21" i="5"/>
  <c r="C20" i="5"/>
  <c r="G55" i="5" s="1"/>
  <c r="I55" i="5" s="1"/>
  <c r="M55" i="5" s="1"/>
  <c r="P19" i="5"/>
  <c r="C19" i="5"/>
  <c r="P18" i="5"/>
  <c r="C18" i="5"/>
  <c r="O17" i="5"/>
  <c r="N17" i="5"/>
  <c r="N29" i="5" s="1"/>
  <c r="M17" i="5"/>
  <c r="L17" i="5"/>
  <c r="L29" i="5" s="1"/>
  <c r="K17" i="5"/>
  <c r="J17" i="5"/>
  <c r="J29" i="5" s="1"/>
  <c r="I17" i="5"/>
  <c r="H17" i="5"/>
  <c r="H29" i="5" s="1"/>
  <c r="G17" i="5"/>
  <c r="F17" i="5"/>
  <c r="F29" i="5" s="1"/>
  <c r="E17" i="5"/>
  <c r="D17" i="5"/>
  <c r="D29" i="5" s="1"/>
  <c r="C29" i="5" s="1"/>
  <c r="P15" i="5"/>
  <c r="C15" i="5"/>
  <c r="G56" i="5" s="1"/>
  <c r="I56" i="5" s="1"/>
  <c r="M56" i="5" s="1"/>
  <c r="P14" i="5"/>
  <c r="C14" i="5"/>
  <c r="G54" i="5" s="1"/>
  <c r="I54" i="5" s="1"/>
  <c r="M54" i="5" s="1"/>
  <c r="P13" i="5"/>
  <c r="C13" i="5"/>
  <c r="G53" i="5" s="1"/>
  <c r="A5" i="5"/>
  <c r="A4" i="5"/>
  <c r="A3" i="5"/>
  <c r="A2" i="5"/>
  <c r="M58" i="4" l="1"/>
  <c r="N53" i="4"/>
  <c r="N58" i="4" s="1"/>
  <c r="M61" i="4"/>
  <c r="N59" i="4"/>
  <c r="N61" i="4" s="1"/>
  <c r="M58" i="8"/>
  <c r="N53" i="8"/>
  <c r="N58" i="8" s="1"/>
  <c r="N59" i="8"/>
  <c r="N61" i="8" s="1"/>
  <c r="M61" i="8"/>
  <c r="N59" i="9"/>
  <c r="N61" i="9" s="1"/>
  <c r="M61" i="9"/>
  <c r="M58" i="9"/>
  <c r="N53" i="9"/>
  <c r="N58" i="9" s="1"/>
  <c r="M58" i="10"/>
  <c r="N53" i="10"/>
  <c r="N58" i="10" s="1"/>
  <c r="M61" i="10"/>
  <c r="N59" i="10"/>
  <c r="N61" i="10" s="1"/>
  <c r="M58" i="11"/>
  <c r="N53" i="11"/>
  <c r="N58" i="11" s="1"/>
  <c r="M61" i="11"/>
  <c r="N59" i="11"/>
  <c r="N61" i="11" s="1"/>
  <c r="M58" i="12"/>
  <c r="N53" i="12"/>
  <c r="N58" i="12" s="1"/>
  <c r="N59" i="12"/>
  <c r="N61" i="12" s="1"/>
  <c r="M61" i="12"/>
  <c r="M58" i="13"/>
  <c r="N53" i="13"/>
  <c r="N58" i="13" s="1"/>
  <c r="M61" i="13"/>
  <c r="N59" i="13"/>
  <c r="N61" i="13" s="1"/>
  <c r="N59" i="7"/>
  <c r="N61" i="7" s="1"/>
  <c r="M61" i="7"/>
  <c r="M58" i="7"/>
  <c r="N53" i="7"/>
  <c r="N58" i="7" s="1"/>
  <c r="G58" i="6"/>
  <c r="I53" i="6"/>
  <c r="N56" i="6"/>
  <c r="I54" i="6"/>
  <c r="M54" i="6" s="1"/>
  <c r="C29" i="6"/>
  <c r="N54" i="6"/>
  <c r="C83" i="6"/>
  <c r="I59" i="6"/>
  <c r="G61" i="6"/>
  <c r="H58" i="6"/>
  <c r="N55" i="6"/>
  <c r="C17" i="6"/>
  <c r="F58" i="6"/>
  <c r="G58" i="5"/>
  <c r="I53" i="5"/>
  <c r="I59" i="5"/>
  <c r="G61" i="5"/>
  <c r="N55" i="5"/>
  <c r="C83" i="5"/>
  <c r="N54" i="5"/>
  <c r="C17" i="5"/>
  <c r="F58" i="5"/>
  <c r="AF200" i="1"/>
  <c r="C100" i="1"/>
  <c r="O99" i="1"/>
  <c r="N99" i="1"/>
  <c r="M99" i="1"/>
  <c r="L99" i="1"/>
  <c r="K99" i="1"/>
  <c r="J99" i="1"/>
  <c r="I99" i="1"/>
  <c r="H99" i="1"/>
  <c r="G99" i="1"/>
  <c r="F99" i="1"/>
  <c r="C99" i="1" s="1"/>
  <c r="E99" i="1"/>
  <c r="D99" i="1"/>
  <c r="P98" i="1"/>
  <c r="C98" i="1"/>
  <c r="P97" i="1"/>
  <c r="C97" i="1"/>
  <c r="P96" i="1"/>
  <c r="C96" i="1"/>
  <c r="C90" i="1"/>
  <c r="C89" i="1"/>
  <c r="C88" i="1"/>
  <c r="H60" i="1" s="1"/>
  <c r="H61" i="1" s="1"/>
  <c r="C87" i="1"/>
  <c r="M83" i="1"/>
  <c r="I83" i="1"/>
  <c r="E83" i="1"/>
  <c r="O82" i="1"/>
  <c r="N82" i="1"/>
  <c r="N83" i="1" s="1"/>
  <c r="M82" i="1"/>
  <c r="L82" i="1"/>
  <c r="K82" i="1"/>
  <c r="J82" i="1"/>
  <c r="J83" i="1" s="1"/>
  <c r="I82" i="1"/>
  <c r="H82" i="1"/>
  <c r="G82" i="1"/>
  <c r="F82" i="1"/>
  <c r="F83" i="1" s="1"/>
  <c r="E82" i="1"/>
  <c r="D82" i="1"/>
  <c r="C80" i="1"/>
  <c r="P79" i="1"/>
  <c r="C79" i="1"/>
  <c r="P78" i="1"/>
  <c r="C78" i="1"/>
  <c r="O77" i="1"/>
  <c r="N77" i="1"/>
  <c r="M77" i="1"/>
  <c r="L77" i="1"/>
  <c r="K77" i="1"/>
  <c r="J77" i="1"/>
  <c r="I77" i="1"/>
  <c r="H77" i="1"/>
  <c r="G77" i="1"/>
  <c r="F77" i="1"/>
  <c r="E77" i="1"/>
  <c r="D77" i="1"/>
  <c r="C77" i="1" s="1"/>
  <c r="P75" i="1"/>
  <c r="C75" i="1"/>
  <c r="C74" i="1"/>
  <c r="H55" i="1" s="1"/>
  <c r="P73" i="1"/>
  <c r="C73" i="1"/>
  <c r="P72" i="1"/>
  <c r="C72" i="1"/>
  <c r="H53" i="1" s="1"/>
  <c r="H58" i="1" s="1"/>
  <c r="O71" i="1"/>
  <c r="O83" i="1" s="1"/>
  <c r="N71" i="1"/>
  <c r="M71" i="1"/>
  <c r="L71" i="1"/>
  <c r="L83" i="1" s="1"/>
  <c r="K71" i="1"/>
  <c r="K83" i="1" s="1"/>
  <c r="J71" i="1"/>
  <c r="I71" i="1"/>
  <c r="H71" i="1"/>
  <c r="H83" i="1" s="1"/>
  <c r="G71" i="1"/>
  <c r="G83" i="1" s="1"/>
  <c r="F71" i="1"/>
  <c r="E71" i="1"/>
  <c r="D71" i="1"/>
  <c r="D83" i="1" s="1"/>
  <c r="P69" i="1"/>
  <c r="C69" i="1"/>
  <c r="P68" i="1"/>
  <c r="C68" i="1"/>
  <c r="P67" i="1"/>
  <c r="C67" i="1"/>
  <c r="P61" i="1"/>
  <c r="O61" i="1"/>
  <c r="L61" i="1"/>
  <c r="K61" i="1"/>
  <c r="J61" i="1"/>
  <c r="E61" i="1"/>
  <c r="D61" i="1"/>
  <c r="C61" i="1"/>
  <c r="F60" i="1"/>
  <c r="H59" i="1"/>
  <c r="F59" i="1"/>
  <c r="P58" i="1"/>
  <c r="O58" i="1"/>
  <c r="L58" i="1"/>
  <c r="K58" i="1"/>
  <c r="J58" i="1"/>
  <c r="E58" i="1"/>
  <c r="D58" i="1"/>
  <c r="C58" i="1"/>
  <c r="H56" i="1"/>
  <c r="G56" i="1"/>
  <c r="I56" i="1" s="1"/>
  <c r="M56" i="1" s="1"/>
  <c r="F56" i="1"/>
  <c r="F55" i="1"/>
  <c r="H54" i="1"/>
  <c r="F54" i="1"/>
  <c r="F53" i="1"/>
  <c r="C47" i="1"/>
  <c r="C46" i="1"/>
  <c r="O45" i="1"/>
  <c r="N45" i="1"/>
  <c r="M45" i="1"/>
  <c r="L45" i="1"/>
  <c r="K45" i="1"/>
  <c r="J45" i="1"/>
  <c r="I45" i="1"/>
  <c r="H45" i="1"/>
  <c r="G45" i="1"/>
  <c r="F45" i="1"/>
  <c r="E45" i="1"/>
  <c r="D45" i="1"/>
  <c r="C45" i="1" s="1"/>
  <c r="P44" i="1"/>
  <c r="C44" i="1"/>
  <c r="P43" i="1"/>
  <c r="C43" i="1"/>
  <c r="P42" i="1"/>
  <c r="C42" i="1"/>
  <c r="C36" i="1"/>
  <c r="C35" i="1"/>
  <c r="C34" i="1"/>
  <c r="G60" i="1" s="1"/>
  <c r="I60" i="1" s="1"/>
  <c r="M60" i="1" s="1"/>
  <c r="C33" i="1"/>
  <c r="G59" i="1" s="1"/>
  <c r="L29" i="1"/>
  <c r="H29" i="1"/>
  <c r="D29" i="1"/>
  <c r="O28" i="1"/>
  <c r="N28" i="1"/>
  <c r="M28" i="1"/>
  <c r="M29" i="1" s="1"/>
  <c r="L28" i="1"/>
  <c r="K28" i="1"/>
  <c r="J28" i="1"/>
  <c r="I28" i="1"/>
  <c r="I29" i="1" s="1"/>
  <c r="H28" i="1"/>
  <c r="G28" i="1"/>
  <c r="F28" i="1"/>
  <c r="E28" i="1"/>
  <c r="E29" i="1" s="1"/>
  <c r="D28" i="1"/>
  <c r="C28" i="1" s="1"/>
  <c r="C26" i="1"/>
  <c r="P25" i="1"/>
  <c r="C25" i="1"/>
  <c r="P24" i="1"/>
  <c r="C24" i="1"/>
  <c r="O23" i="1"/>
  <c r="N23" i="1"/>
  <c r="M23" i="1"/>
  <c r="L23" i="1"/>
  <c r="K23" i="1"/>
  <c r="J23" i="1"/>
  <c r="I23" i="1"/>
  <c r="H23" i="1"/>
  <c r="G23" i="1"/>
  <c r="F23" i="1"/>
  <c r="E23" i="1"/>
  <c r="D23" i="1"/>
  <c r="C23" i="1"/>
  <c r="P21" i="1"/>
  <c r="C21" i="1"/>
  <c r="C20" i="1"/>
  <c r="G55" i="1" s="1"/>
  <c r="I55" i="1" s="1"/>
  <c r="M55" i="1" s="1"/>
  <c r="P19" i="1"/>
  <c r="C19" i="1"/>
  <c r="P18" i="1"/>
  <c r="C18" i="1"/>
  <c r="O17" i="1"/>
  <c r="O29" i="1" s="1"/>
  <c r="N17" i="1"/>
  <c r="N29" i="1" s="1"/>
  <c r="M17" i="1"/>
  <c r="L17" i="1"/>
  <c r="K17" i="1"/>
  <c r="K29" i="1" s="1"/>
  <c r="J17" i="1"/>
  <c r="J29" i="1" s="1"/>
  <c r="I17" i="1"/>
  <c r="H17" i="1"/>
  <c r="G17" i="1"/>
  <c r="G29" i="1" s="1"/>
  <c r="F17" i="1"/>
  <c r="F29" i="1" s="1"/>
  <c r="E17" i="1"/>
  <c r="D17" i="1"/>
  <c r="C17" i="1"/>
  <c r="P15" i="1"/>
  <c r="C15" i="1"/>
  <c r="P14" i="1"/>
  <c r="C14" i="1"/>
  <c r="G54" i="1" s="1"/>
  <c r="I54" i="1" s="1"/>
  <c r="M54" i="1" s="1"/>
  <c r="P13" i="1"/>
  <c r="C13" i="1"/>
  <c r="G53" i="1" s="1"/>
  <c r="A5" i="1"/>
  <c r="A4" i="1"/>
  <c r="A3" i="1"/>
  <c r="A2" i="1"/>
  <c r="N56" i="1" l="1"/>
  <c r="N54" i="1"/>
  <c r="N55" i="1"/>
  <c r="F61" i="1"/>
  <c r="F58" i="1"/>
  <c r="I61" i="6"/>
  <c r="M59" i="6"/>
  <c r="M53" i="6"/>
  <c r="I58" i="6"/>
  <c r="I61" i="5"/>
  <c r="M59" i="5"/>
  <c r="M53" i="5"/>
  <c r="I58" i="5"/>
  <c r="G61" i="1"/>
  <c r="I59" i="1"/>
  <c r="G58" i="1"/>
  <c r="I53" i="1"/>
  <c r="C29" i="1"/>
  <c r="C83" i="1"/>
  <c r="N60" i="1"/>
  <c r="C82" i="1"/>
  <c r="C71" i="1"/>
  <c r="M58" i="6" l="1"/>
  <c r="N53" i="6"/>
  <c r="N58" i="6" s="1"/>
  <c r="M61" i="6"/>
  <c r="N59" i="6"/>
  <c r="N61" i="6" s="1"/>
  <c r="M58" i="5"/>
  <c r="N53" i="5"/>
  <c r="N58" i="5" s="1"/>
  <c r="M61" i="5"/>
  <c r="N59" i="5"/>
  <c r="N61" i="5" s="1"/>
  <c r="I58" i="1"/>
  <c r="M53" i="1"/>
  <c r="M59" i="1"/>
  <c r="I61" i="1"/>
  <c r="N59" i="1" l="1"/>
  <c r="N61" i="1" s="1"/>
  <c r="M61" i="1"/>
  <c r="M58" i="1"/>
  <c r="N53" i="1"/>
  <c r="N58" i="1" s="1"/>
</calcChain>
</file>

<file path=xl/sharedStrings.xml><?xml version="1.0" encoding="utf-8"?>
<sst xmlns="http://schemas.openxmlformats.org/spreadsheetml/2006/main" count="5004" uniqueCount="81">
  <si>
    <t>SERVICIO DE SALUD</t>
  </si>
  <si>
    <t>TOTAL</t>
  </si>
  <si>
    <t>INGRESOS</t>
  </si>
  <si>
    <t>12 - 17 meses</t>
  </si>
  <si>
    <t>EGRESOS</t>
  </si>
  <si>
    <t>TOTAL EGRESOS</t>
  </si>
  <si>
    <t>REM-D.15  -  PROGRAMA NACIONAL DE ALIMENTACION COMPLEMENTARIA (P.N.A.C.)</t>
  </si>
  <si>
    <t>SECCION A: DISTRIBUCION (KILOS) A POBLACION BENEFICIARIA DEL S.N.S.S.</t>
  </si>
  <si>
    <t>SUB-PROGRAMAS</t>
  </si>
  <si>
    <t>ALIMENTOS</t>
  </si>
  <si>
    <t>MENORES DE SEIS AÑOS</t>
  </si>
  <si>
    <t>GESTANTES</t>
  </si>
  <si>
    <t>NODRIZAS</t>
  </si>
  <si>
    <t>0 - 2 meses</t>
  </si>
  <si>
    <t>3 - 5 meses</t>
  </si>
  <si>
    <t>6 - 11 meses</t>
  </si>
  <si>
    <t xml:space="preserve"> 18 - 23 meses</t>
  </si>
  <si>
    <t xml:space="preserve"> 24 - 47 meses</t>
  </si>
  <si>
    <t xml:space="preserve"> 48 - 71 meses</t>
  </si>
  <si>
    <t>Normal, Sobrepeso y Obesas</t>
  </si>
  <si>
    <t>Bajo peso</t>
  </si>
  <si>
    <t>Con lactancia 
materna 
exclusiva</t>
  </si>
  <si>
    <t>Con lactancia 
materna 
predominante</t>
  </si>
  <si>
    <t>Con Fórmula
predominante o Exclusiva</t>
  </si>
  <si>
    <t>BASICO</t>
  </si>
  <si>
    <t>LECHE PURITA FORTIFICADA</t>
  </si>
  <si>
    <t/>
  </si>
  <si>
    <t>PURITA CEREAL</t>
  </si>
  <si>
    <t>PURITA MAMA</t>
  </si>
  <si>
    <t>SUB-TOTAL</t>
  </si>
  <si>
    <t>REFUERZO 
(Gestantes bajo peso, niños desnutridos, nodriza con antecedente de bajo peso)</t>
  </si>
  <si>
    <t xml:space="preserve">"MI SOPITA" </t>
  </si>
  <si>
    <t>REFUERZO 
(niños con riesgo)</t>
  </si>
  <si>
    <t>SECCION B: DISTRIBUCION PROGRAMA PREMATUROS A POBLACION BENEFICIARIA DEL S.N.S.S.</t>
  </si>
  <si>
    <t>PROGRAMA PREMATUROS/ ALIMENTOS</t>
  </si>
  <si>
    <t>MENORES DE DOS AÑOS (en meses)</t>
  </si>
  <si>
    <t>12 - 23 meses</t>
  </si>
  <si>
    <t>LECHE PREMATURO (en gramos)</t>
  </si>
  <si>
    <t>LECHE CONTINUACIÓN (en gramos)</t>
  </si>
  <si>
    <t>LECHE PURITA FORTIFICADA (en kilos)</t>
  </si>
  <si>
    <t>MI SOPITA (en kilos)</t>
  </si>
  <si>
    <t>SECCION C: NUMERO DE PERSONAS BENEFICIARIAS DEL S.N.S.S.</t>
  </si>
  <si>
    <t>REFUERZO</t>
  </si>
  <si>
    <t>GESTANTES Y NIÑOS DESNUTRIDOS Y NODRIZAS CON ANTECEDENTE DE BAJO PESO</t>
  </si>
  <si>
    <t>NIÑOS C/RIESGO</t>
  </si>
  <si>
    <t>CHILE SOLIDARIO (*)</t>
  </si>
  <si>
    <t>PREMATUROS</t>
  </si>
  <si>
    <t>Nota: (*) Información referencial, esta incluida en los Sub-Programas Básico y Refuerzo.</t>
  </si>
  <si>
    <t>SECCION D: EXISTENCIA Y MOVIMIENTO TOTAL DE PRODUCTOS (INCLUYE BENEFICIARIO S.N.S.S. Y  EXTRASISTEMA)</t>
  </si>
  <si>
    <t>Saldo Mes Anterior</t>
  </si>
  <si>
    <t>TOTAL DISPONIBLE</t>
  </si>
  <si>
    <t>SALDO MES SIGUIENTE</t>
  </si>
  <si>
    <t>Necesidades</t>
  </si>
  <si>
    <t>Planta</t>
  </si>
  <si>
    <t>Por traspaso</t>
  </si>
  <si>
    <t>Distribuído</t>
  </si>
  <si>
    <t>Mermas (Incluye Faltantes)</t>
  </si>
  <si>
    <t>Otros: 
Demostra-
ciones, dona-
ciones, etc</t>
  </si>
  <si>
    <t>Traspaso</t>
  </si>
  <si>
    <t>Bodega del 
estableci-
miento</t>
  </si>
  <si>
    <t>Bodegas Centrales</t>
  </si>
  <si>
    <t>Beneficiario</t>
  </si>
  <si>
    <t>No Beneficiario</t>
  </si>
  <si>
    <t>Total</t>
  </si>
  <si>
    <t>TOTAL EN KILOS</t>
  </si>
  <si>
    <t>LECHE PREMATURO</t>
  </si>
  <si>
    <t>LECHE CONTINUACIÓN</t>
  </si>
  <si>
    <t>TOTAL EN GRAMOS</t>
  </si>
  <si>
    <t>SECCION E: DISTRIBUCION (KILOS) A POBLACION DEL EXTRASISTEMA (INCLUYE MODALIDAD LIBRE ELECCION)</t>
  </si>
  <si>
    <t>SECCION F: DISTRIBUCION PROGRAMA PREMATUROS A POBLACION DEL EXTRASISTEMA (INCLUYE MODALIDAD LIBRE ELECCION)</t>
  </si>
  <si>
    <t>SECCION G: NUMERO DE PERSONAS DEL EXTRASISTEMA (INCLUYE MODALIDAD LIBRE ELECCION)</t>
  </si>
  <si>
    <t>SECCION H: NUMERO DE REEVALUACIONES ANTROPOMETRICAS A POBLACION DEL EXTRASISTEMA</t>
  </si>
  <si>
    <t>FUNCIONARIOS</t>
  </si>
  <si>
    <t>REEVALUACIONES  EFECTUADAS SEGÚN TIPO DE ESTABLECIMIENTO</t>
  </si>
  <si>
    <t>ESTAB S.S.</t>
  </si>
  <si>
    <t>ESTAB.MUN</t>
  </si>
  <si>
    <t>MEDICO</t>
  </si>
  <si>
    <t>ENFERMERA</t>
  </si>
  <si>
    <t>NUTRICIONISTA</t>
  </si>
  <si>
    <t>MATRONA</t>
  </si>
  <si>
    <t>AUXILIAR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</si>
</sst>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3" formatCode="_-* #,##0.00_-;\-* #,##0.00_-;_-* &quot;-&quot;??_-;_-@_-"/>
    <numFmt numFmtId="164" formatCode="_-* #,##0_-;\-* #,##0_-;_-* &quot;-&quot;??_-;_-@_-"/>
    <numFmt numFmtId="165" formatCode="#,##0_)"/>
    <numFmt numFmtId="166" formatCode="0.0"/>
    <numFmt numFmtId="167" formatCode="#,##0.0_)"/>
  </numFmts>
  <fonts count="13" x14ac:knownFonts="1">
    <font>
      <sz val="11"/>
      <color theme="1"/>
      <name val="Calibri"/>
      <family val="2"/>
      <scheme val="minor"/>
    </font>
    <font>
      <b/>
      <sz val="8"/>
      <name val="Verdana"/>
      <family val="2"/>
    </font>
    <font>
      <sz val="8"/>
      <name val="Verdana"/>
      <family val="2"/>
    </font>
    <font>
      <b/>
      <sz val="10"/>
      <name val="Verdana"/>
      <family val="2"/>
    </font>
    <font>
      <sz val="10"/>
      <name val="Verdana"/>
      <family val="2"/>
    </font>
    <font>
      <b/>
      <sz val="11"/>
      <name val="Verdana"/>
      <family val="2"/>
    </font>
    <font>
      <sz val="8"/>
      <color indexed="10"/>
      <name val="Verdana"/>
      <family val="2"/>
    </font>
    <font>
      <sz val="10"/>
      <name val="Arial"/>
      <family val="2"/>
    </font>
    <font>
      <sz val="9"/>
      <name val="Verdana"/>
      <family val="2"/>
    </font>
    <font>
      <sz val="11"/>
      <color theme="1"/>
      <name val="Calibri"/>
      <family val="2"/>
      <scheme val="minor"/>
    </font>
    <font>
      <sz val="8"/>
      <name val="Arial"/>
      <family val="2"/>
    </font>
    <font>
      <sz val="10"/>
      <name val="Comic Sans MS"/>
      <family val="4"/>
    </font>
    <font>
      <b/>
      <sz val="14"/>
      <name val="Verdana"/>
      <family val="2"/>
    </font>
  </fonts>
  <fills count="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3"/>
        <bgColor indexed="64"/>
      </patternFill>
    </fill>
  </fills>
  <borders count="8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/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hair">
        <color indexed="64"/>
      </right>
      <top style="double">
        <color indexed="64"/>
      </top>
      <bottom/>
      <diagonal/>
    </border>
    <border>
      <left style="hair">
        <color indexed="64"/>
      </left>
      <right style="hair">
        <color indexed="64"/>
      </right>
      <top style="double">
        <color indexed="64"/>
      </top>
      <bottom/>
      <diagonal/>
    </border>
    <border>
      <left style="hair">
        <color indexed="64"/>
      </left>
      <right style="thin">
        <color indexed="64"/>
      </right>
      <top style="double">
        <color indexed="64"/>
      </top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/>
      <right style="hair">
        <color indexed="64"/>
      </right>
      <top/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</borders>
  <cellStyleXfs count="7">
    <xf numFmtId="0" fontId="0" fillId="0" borderId="0"/>
    <xf numFmtId="0" fontId="7" fillId="0" borderId="0"/>
    <xf numFmtId="43" fontId="9" fillId="0" borderId="0" applyFont="0" applyFill="0" applyBorder="0" applyAlignment="0" applyProtection="0"/>
    <xf numFmtId="0" fontId="7" fillId="0" borderId="0"/>
    <xf numFmtId="0" fontId="10" fillId="0" borderId="0"/>
    <xf numFmtId="0" fontId="11" fillId="0" borderId="0"/>
    <xf numFmtId="0" fontId="7" fillId="8" borderId="23" applyBorder="0">
      <protection locked="0"/>
    </xf>
  </cellStyleXfs>
  <cellXfs count="344">
    <xf numFmtId="0" fontId="0" fillId="0" borderId="0" xfId="0"/>
    <xf numFmtId="0" fontId="2" fillId="0" borderId="0" xfId="0" applyFont="1" applyProtection="1"/>
    <xf numFmtId="0" fontId="6" fillId="2" borderId="0" xfId="0" applyFont="1" applyFill="1" applyAlignment="1" applyProtection="1">
      <alignment vertical="center"/>
    </xf>
    <xf numFmtId="0" fontId="2" fillId="0" borderId="0" xfId="0" applyFont="1" applyBorder="1" applyProtection="1"/>
    <xf numFmtId="0" fontId="1" fillId="0" borderId="0" xfId="3" applyNumberFormat="1" applyFont="1" applyFill="1" applyAlignment="1" applyProtection="1">
      <alignment horizontal="left"/>
    </xf>
    <xf numFmtId="0" fontId="2" fillId="8" borderId="0" xfId="0" applyFont="1" applyFill="1" applyProtection="1"/>
    <xf numFmtId="0" fontId="3" fillId="0" borderId="0" xfId="0" applyFont="1" applyBorder="1" applyAlignment="1" applyProtection="1">
      <alignment horizontal="center"/>
    </xf>
    <xf numFmtId="0" fontId="1" fillId="0" borderId="0" xfId="4" applyNumberFormat="1" applyFont="1" applyFill="1" applyBorder="1" applyAlignment="1" applyProtection="1">
      <alignment horizontal="center"/>
    </xf>
    <xf numFmtId="0" fontId="1" fillId="0" borderId="0" xfId="5" applyNumberFormat="1" applyFont="1" applyFill="1" applyBorder="1" applyAlignment="1" applyProtection="1"/>
    <xf numFmtId="0" fontId="1" fillId="8" borderId="0" xfId="5" applyNumberFormat="1" applyFont="1" applyFill="1" applyBorder="1" applyAlignment="1" applyProtection="1"/>
    <xf numFmtId="0" fontId="5" fillId="0" borderId="0" xfId="5" applyNumberFormat="1" applyFont="1" applyFill="1" applyBorder="1" applyAlignment="1" applyProtection="1"/>
    <xf numFmtId="0" fontId="2" fillId="0" borderId="0" xfId="5" applyNumberFormat="1" applyFont="1" applyFill="1" applyBorder="1" applyAlignment="1" applyProtection="1"/>
    <xf numFmtId="0" fontId="2" fillId="8" borderId="0" xfId="5" applyNumberFormat="1" applyFont="1" applyFill="1" applyBorder="1" applyAlignment="1" applyProtection="1"/>
    <xf numFmtId="0" fontId="2" fillId="0" borderId="24" xfId="5" applyNumberFormat="1" applyFont="1" applyFill="1" applyBorder="1" applyAlignment="1" applyProtection="1"/>
    <xf numFmtId="1" fontId="8" fillId="0" borderId="34" xfId="5" applyNumberFormat="1" applyFont="1" applyFill="1" applyBorder="1" applyAlignment="1" applyProtection="1"/>
    <xf numFmtId="1" fontId="8" fillId="4" borderId="14" xfId="6" applyNumberFormat="1" applyFont="1" applyFill="1" applyBorder="1" applyAlignment="1" applyProtection="1">
      <protection locked="0"/>
    </xf>
    <xf numFmtId="1" fontId="8" fillId="4" borderId="63" xfId="6" applyNumberFormat="1" applyFont="1" applyFill="1" applyBorder="1" applyAlignment="1" applyProtection="1">
      <protection locked="0"/>
    </xf>
    <xf numFmtId="1" fontId="8" fillId="4" borderId="37" xfId="6" applyNumberFormat="1" applyFont="1" applyFill="1" applyBorder="1" applyAlignment="1" applyProtection="1">
      <protection locked="0"/>
    </xf>
    <xf numFmtId="1" fontId="8" fillId="4" borderId="50" xfId="6" applyNumberFormat="1" applyFont="1" applyFill="1" applyBorder="1" applyAlignment="1" applyProtection="1">
      <protection locked="0"/>
    </xf>
    <xf numFmtId="1" fontId="8" fillId="7" borderId="43" xfId="6" applyNumberFormat="1" applyFont="1" applyFill="1" applyBorder="1" applyAlignment="1" applyProtection="1"/>
    <xf numFmtId="166" fontId="8" fillId="4" borderId="16" xfId="6" applyNumberFormat="1" applyFont="1" applyFill="1" applyBorder="1" applyAlignment="1" applyProtection="1">
      <protection locked="0"/>
    </xf>
    <xf numFmtId="166" fontId="8" fillId="4" borderId="38" xfId="6" applyNumberFormat="1" applyFont="1" applyFill="1" applyBorder="1" applyAlignment="1" applyProtection="1">
      <protection locked="0"/>
    </xf>
    <xf numFmtId="166" fontId="8" fillId="4" borderId="47" xfId="6" applyNumberFormat="1" applyFont="1" applyFill="1" applyBorder="1" applyAlignment="1" applyProtection="1">
      <protection locked="0"/>
    </xf>
    <xf numFmtId="0" fontId="2" fillId="5" borderId="0" xfId="5" applyNumberFormat="1" applyFont="1" applyFill="1" applyBorder="1" applyAlignment="1" applyProtection="1">
      <protection hidden="1"/>
    </xf>
    <xf numFmtId="0" fontId="2" fillId="8" borderId="0" xfId="5" applyNumberFormat="1" applyFont="1" applyFill="1" applyBorder="1" applyAlignment="1" applyProtection="1">
      <protection hidden="1"/>
    </xf>
    <xf numFmtId="0" fontId="2" fillId="6" borderId="0" xfId="5" applyNumberFormat="1" applyFont="1" applyFill="1" applyBorder="1" applyAlignment="1" applyProtection="1">
      <protection hidden="1"/>
    </xf>
    <xf numFmtId="0" fontId="2" fillId="0" borderId="17" xfId="5" applyNumberFormat="1" applyFont="1" applyFill="1" applyBorder="1" applyAlignment="1" applyProtection="1"/>
    <xf numFmtId="1" fontId="8" fillId="7" borderId="54" xfId="6" applyNumberFormat="1" applyFont="1" applyFill="1" applyBorder="1" applyAlignment="1" applyProtection="1">
      <alignment horizontal="right"/>
    </xf>
    <xf numFmtId="1" fontId="8" fillId="7" borderId="64" xfId="6" applyNumberFormat="1" applyFont="1" applyFill="1" applyBorder="1" applyAlignment="1" applyProtection="1">
      <alignment horizontal="right"/>
    </xf>
    <xf numFmtId="1" fontId="8" fillId="7" borderId="65" xfId="6" applyNumberFormat="1" applyFont="1" applyFill="1" applyBorder="1" applyAlignment="1" applyProtection="1">
      <alignment horizontal="right"/>
    </xf>
    <xf numFmtId="1" fontId="8" fillId="7" borderId="65" xfId="5" applyNumberFormat="1" applyFont="1" applyFill="1" applyBorder="1" applyAlignment="1" applyProtection="1">
      <alignment horizontal="right"/>
    </xf>
    <xf numFmtId="1" fontId="8" fillId="4" borderId="65" xfId="6" applyNumberFormat="1" applyFont="1" applyFill="1" applyBorder="1" applyAlignment="1" applyProtection="1">
      <alignment horizontal="right"/>
      <protection locked="0"/>
    </xf>
    <xf numFmtId="1" fontId="8" fillId="4" borderId="48" xfId="5" applyNumberFormat="1" applyFont="1" applyFill="1" applyBorder="1" applyAlignment="1" applyProtection="1">
      <alignment horizontal="right"/>
      <protection locked="0"/>
    </xf>
    <xf numFmtId="1" fontId="8" fillId="7" borderId="46" xfId="5" applyNumberFormat="1" applyFont="1" applyFill="1" applyBorder="1" applyAlignment="1" applyProtection="1">
      <alignment horizontal="right"/>
    </xf>
    <xf numFmtId="1" fontId="8" fillId="7" borderId="46" xfId="6" applyNumberFormat="1" applyFont="1" applyFill="1" applyBorder="1" applyAlignment="1" applyProtection="1">
      <alignment horizontal="right"/>
    </xf>
    <xf numFmtId="0" fontId="2" fillId="0" borderId="19" xfId="5" applyNumberFormat="1" applyFont="1" applyFill="1" applyBorder="1" applyAlignment="1" applyProtection="1"/>
    <xf numFmtId="166" fontId="8" fillId="0" borderId="34" xfId="5" applyNumberFormat="1" applyFont="1" applyFill="1" applyBorder="1" applyAlignment="1" applyProtection="1"/>
    <xf numFmtId="1" fontId="8" fillId="7" borderId="48" xfId="5" applyNumberFormat="1" applyFont="1" applyFill="1" applyBorder="1" applyAlignment="1" applyProtection="1">
      <alignment horizontal="right"/>
    </xf>
    <xf numFmtId="0" fontId="2" fillId="0" borderId="19" xfId="5" applyNumberFormat="1" applyFont="1" applyFill="1" applyBorder="1" applyAlignment="1" applyProtection="1">
      <protection locked="0"/>
    </xf>
    <xf numFmtId="1" fontId="8" fillId="0" borderId="54" xfId="6" applyNumberFormat="1" applyFont="1" applyFill="1" applyBorder="1" applyAlignment="1" applyProtection="1"/>
    <xf numFmtId="1" fontId="8" fillId="0" borderId="64" xfId="6" applyNumberFormat="1" applyFont="1" applyFill="1" applyBorder="1" applyAlignment="1" applyProtection="1"/>
    <xf numFmtId="1" fontId="8" fillId="0" borderId="65" xfId="6" applyNumberFormat="1" applyFont="1" applyFill="1" applyBorder="1" applyAlignment="1" applyProtection="1"/>
    <xf numFmtId="1" fontId="8" fillId="0" borderId="65" xfId="6" applyNumberFormat="1" applyFont="1" applyFill="1" applyBorder="1" applyAlignment="1" applyProtection="1">
      <alignment horizontal="right"/>
    </xf>
    <xf numFmtId="1" fontId="8" fillId="0" borderId="48" xfId="5" applyNumberFormat="1" applyFont="1" applyFill="1" applyBorder="1" applyAlignment="1" applyProtection="1">
      <alignment horizontal="right"/>
    </xf>
    <xf numFmtId="1" fontId="8" fillId="0" borderId="16" xfId="6" applyNumberFormat="1" applyFont="1" applyFill="1" applyBorder="1" applyAlignment="1" applyProtection="1"/>
    <xf numFmtId="1" fontId="8" fillId="0" borderId="47" xfId="6" applyNumberFormat="1" applyFont="1" applyFill="1" applyBorder="1" applyAlignment="1" applyProtection="1"/>
    <xf numFmtId="1" fontId="8" fillId="0" borderId="38" xfId="6" applyNumberFormat="1" applyFont="1" applyFill="1" applyBorder="1" applyAlignment="1" applyProtection="1"/>
    <xf numFmtId="1" fontId="8" fillId="0" borderId="44" xfId="0" applyNumberFormat="1" applyFont="1" applyBorder="1" applyProtection="1"/>
    <xf numFmtId="0" fontId="2" fillId="0" borderId="4" xfId="5" applyNumberFormat="1" applyFont="1" applyFill="1" applyBorder="1" applyAlignment="1" applyProtection="1">
      <alignment horizontal="center"/>
    </xf>
    <xf numFmtId="166" fontId="8" fillId="0" borderId="23" xfId="5" applyNumberFormat="1" applyFont="1" applyFill="1" applyBorder="1" applyAlignment="1" applyProtection="1"/>
    <xf numFmtId="166" fontId="8" fillId="0" borderId="10" xfId="5" applyNumberFormat="1" applyFont="1" applyFill="1" applyBorder="1" applyAlignment="1" applyProtection="1"/>
    <xf numFmtId="166" fontId="8" fillId="0" borderId="66" xfId="5" applyNumberFormat="1" applyFont="1" applyFill="1" applyBorder="1" applyAlignment="1" applyProtection="1"/>
    <xf numFmtId="166" fontId="8" fillId="0" borderId="11" xfId="5" applyNumberFormat="1" applyFont="1" applyFill="1" applyBorder="1" applyAlignment="1" applyProtection="1"/>
    <xf numFmtId="166" fontId="8" fillId="0" borderId="35" xfId="5" applyNumberFormat="1" applyFont="1" applyFill="1" applyBorder="1" applyAlignment="1" applyProtection="1"/>
    <xf numFmtId="166" fontId="8" fillId="0" borderId="12" xfId="5" applyNumberFormat="1" applyFont="1" applyFill="1" applyBorder="1" applyAlignment="1" applyProtection="1"/>
    <xf numFmtId="1" fontId="8" fillId="4" borderId="54" xfId="6" applyNumberFormat="1" applyFont="1" applyFill="1" applyBorder="1" applyAlignment="1" applyProtection="1">
      <protection locked="0"/>
    </xf>
    <xf numFmtId="1" fontId="8" fillId="4" borderId="64" xfId="6" applyNumberFormat="1" applyFont="1" applyFill="1" applyBorder="1" applyAlignment="1" applyProtection="1">
      <protection locked="0"/>
    </xf>
    <xf numFmtId="1" fontId="8" fillId="4" borderId="65" xfId="6" applyNumberFormat="1" applyFont="1" applyFill="1" applyBorder="1" applyAlignment="1" applyProtection="1">
      <protection locked="0"/>
    </xf>
    <xf numFmtId="1" fontId="8" fillId="4" borderId="48" xfId="6" applyNumberFormat="1" applyFont="1" applyFill="1" applyBorder="1" applyAlignment="1" applyProtection="1">
      <protection locked="0"/>
    </xf>
    <xf numFmtId="1" fontId="8" fillId="7" borderId="16" xfId="6" applyNumberFormat="1" applyFont="1" applyFill="1" applyBorder="1" applyAlignment="1" applyProtection="1"/>
    <xf numFmtId="1" fontId="8" fillId="4" borderId="46" xfId="6" applyNumberFormat="1" applyFont="1" applyFill="1" applyBorder="1" applyAlignment="1" applyProtection="1">
      <protection locked="0"/>
    </xf>
    <xf numFmtId="1" fontId="8" fillId="7" borderId="54" xfId="6" applyNumberFormat="1" applyFont="1" applyFill="1" applyBorder="1" applyAlignment="1" applyProtection="1"/>
    <xf numFmtId="1" fontId="8" fillId="7" borderId="64" xfId="6" applyNumberFormat="1" applyFont="1" applyFill="1" applyBorder="1" applyAlignment="1" applyProtection="1"/>
    <xf numFmtId="1" fontId="8" fillId="7" borderId="65" xfId="6" applyNumberFormat="1" applyFont="1" applyFill="1" applyBorder="1" applyAlignment="1" applyProtection="1"/>
    <xf numFmtId="1" fontId="8" fillId="7" borderId="47" xfId="6" applyNumberFormat="1" applyFont="1" applyFill="1" applyBorder="1" applyAlignment="1" applyProtection="1"/>
    <xf numFmtId="1" fontId="8" fillId="7" borderId="38" xfId="6" applyNumberFormat="1" applyFont="1" applyFill="1" applyBorder="1" applyAlignment="1" applyProtection="1"/>
    <xf numFmtId="166" fontId="2" fillId="0" borderId="32" xfId="5" applyNumberFormat="1" applyFont="1" applyFill="1" applyBorder="1" applyAlignment="1" applyProtection="1"/>
    <xf numFmtId="166" fontId="8" fillId="4" borderId="65" xfId="6" applyNumberFormat="1" applyFont="1" applyFill="1" applyBorder="1" applyAlignment="1" applyProtection="1">
      <protection locked="0"/>
    </xf>
    <xf numFmtId="166" fontId="8" fillId="4" borderId="49" xfId="6" applyNumberFormat="1" applyFont="1" applyFill="1" applyBorder="1" applyAlignment="1" applyProtection="1">
      <protection locked="0"/>
    </xf>
    <xf numFmtId="166" fontId="2" fillId="0" borderId="0" xfId="5" applyNumberFormat="1" applyFont="1" applyFill="1" applyBorder="1" applyAlignment="1" applyProtection="1"/>
    <xf numFmtId="166" fontId="2" fillId="0" borderId="4" xfId="5" applyNumberFormat="1" applyFont="1" applyFill="1" applyBorder="1" applyAlignment="1" applyProtection="1">
      <alignment horizontal="center"/>
    </xf>
    <xf numFmtId="0" fontId="2" fillId="0" borderId="0" xfId="5" applyNumberFormat="1" applyFont="1" applyFill="1" applyBorder="1" applyAlignment="1" applyProtection="1">
      <protection hidden="1"/>
    </xf>
    <xf numFmtId="166" fontId="8" fillId="4" borderId="65" xfId="6" applyNumberFormat="1" applyFont="1" applyFill="1" applyBorder="1" applyAlignment="1" applyProtection="1">
      <alignment horizontal="right"/>
      <protection locked="0"/>
    </xf>
    <xf numFmtId="166" fontId="8" fillId="4" borderId="48" xfId="5" applyNumberFormat="1" applyFont="1" applyFill="1" applyBorder="1" applyAlignment="1" applyProtection="1">
      <alignment horizontal="right"/>
      <protection locked="0"/>
    </xf>
    <xf numFmtId="167" fontId="2" fillId="0" borderId="0" xfId="5" applyNumberFormat="1" applyFont="1" applyFill="1" applyBorder="1" applyAlignment="1" applyProtection="1"/>
    <xf numFmtId="167" fontId="2" fillId="8" borderId="0" xfId="5" applyNumberFormat="1" applyFont="1" applyFill="1" applyBorder="1" applyAlignment="1" applyProtection="1"/>
    <xf numFmtId="166" fontId="8" fillId="0" borderId="9" xfId="5" applyNumberFormat="1" applyFont="1" applyFill="1" applyBorder="1" applyAlignment="1" applyProtection="1"/>
    <xf numFmtId="166" fontId="8" fillId="0" borderId="51" xfId="5" applyNumberFormat="1" applyFont="1" applyFill="1" applyBorder="1" applyAlignment="1" applyProtection="1"/>
    <xf numFmtId="166" fontId="8" fillId="0" borderId="67" xfId="5" applyNumberFormat="1" applyFont="1" applyFill="1" applyBorder="1" applyAlignment="1" applyProtection="1"/>
    <xf numFmtId="166" fontId="8" fillId="0" borderId="60" xfId="5" applyNumberFormat="1" applyFont="1" applyFill="1" applyBorder="1" applyAlignment="1" applyProtection="1"/>
    <xf numFmtId="166" fontId="8" fillId="0" borderId="61" xfId="5" applyNumberFormat="1" applyFont="1" applyFill="1" applyBorder="1" applyAlignment="1" applyProtection="1"/>
    <xf numFmtId="166" fontId="8" fillId="0" borderId="62" xfId="5" applyNumberFormat="1" applyFont="1" applyFill="1" applyBorder="1" applyAlignment="1" applyProtection="1"/>
    <xf numFmtId="0" fontId="2" fillId="0" borderId="41" xfId="5" quotePrefix="1" applyNumberFormat="1" applyFont="1" applyFill="1" applyBorder="1" applyAlignment="1" applyProtection="1">
      <alignment horizontal="center" vertical="center" wrapText="1"/>
    </xf>
    <xf numFmtId="0" fontId="2" fillId="0" borderId="55" xfId="5" quotePrefix="1" applyNumberFormat="1" applyFont="1" applyFill="1" applyBorder="1" applyAlignment="1" applyProtection="1">
      <alignment horizontal="center" vertical="center" wrapText="1"/>
    </xf>
    <xf numFmtId="0" fontId="2" fillId="0" borderId="12" xfId="5" quotePrefix="1" applyNumberFormat="1" applyFont="1" applyFill="1" applyBorder="1" applyAlignment="1" applyProtection="1">
      <alignment horizontal="center" vertical="center" wrapText="1"/>
    </xf>
    <xf numFmtId="0" fontId="8" fillId="0" borderId="0" xfId="5" applyNumberFormat="1" applyFont="1" applyFill="1" applyBorder="1" applyAlignment="1" applyProtection="1"/>
    <xf numFmtId="0" fontId="8" fillId="8" borderId="0" xfId="5" applyNumberFormat="1" applyFont="1" applyFill="1" applyBorder="1" applyAlignment="1" applyProtection="1"/>
    <xf numFmtId="165" fontId="8" fillId="0" borderId="13" xfId="2" applyNumberFormat="1" applyFont="1" applyFill="1" applyBorder="1" applyAlignment="1" applyProtection="1"/>
    <xf numFmtId="164" fontId="8" fillId="4" borderId="41" xfId="2" applyNumberFormat="1" applyFont="1" applyFill="1" applyBorder="1" applyAlignment="1" applyProtection="1">
      <alignment horizontal="center"/>
      <protection locked="0"/>
    </xf>
    <xf numFmtId="164" fontId="8" fillId="4" borderId="55" xfId="2" applyNumberFormat="1" applyFont="1" applyFill="1" applyBorder="1" applyAlignment="1" applyProtection="1">
      <alignment horizontal="center"/>
      <protection locked="0"/>
    </xf>
    <xf numFmtId="164" fontId="8" fillId="4" borderId="37" xfId="2" applyNumberFormat="1" applyFont="1" applyFill="1" applyBorder="1" applyAlignment="1" applyProtection="1">
      <alignment horizontal="center"/>
      <protection locked="0"/>
    </xf>
    <xf numFmtId="165" fontId="8" fillId="7" borderId="43" xfId="6" applyNumberFormat="1" applyFont="1" applyFill="1" applyBorder="1" applyAlignment="1" applyProtection="1">
      <alignment horizontal="right"/>
    </xf>
    <xf numFmtId="165" fontId="8" fillId="0" borderId="21" xfId="2" applyNumberFormat="1" applyFont="1" applyFill="1" applyBorder="1" applyAlignment="1" applyProtection="1"/>
    <xf numFmtId="165" fontId="8" fillId="7" borderId="53" xfId="6" applyNumberFormat="1" applyFont="1" applyFill="1" applyBorder="1" applyAlignment="1" applyProtection="1">
      <alignment horizontal="right"/>
    </xf>
    <xf numFmtId="165" fontId="8" fillId="7" borderId="68" xfId="6" applyNumberFormat="1" applyFont="1" applyFill="1" applyBorder="1" applyAlignment="1" applyProtection="1">
      <alignment horizontal="right"/>
    </xf>
    <xf numFmtId="164" fontId="8" fillId="4" borderId="69" xfId="2" applyNumberFormat="1" applyFont="1" applyFill="1" applyBorder="1" applyAlignment="1" applyProtection="1">
      <alignment horizontal="center"/>
      <protection locked="0"/>
    </xf>
    <xf numFmtId="165" fontId="8" fillId="7" borderId="52" xfId="6" applyNumberFormat="1" applyFont="1" applyFill="1" applyBorder="1" applyAlignment="1" applyProtection="1">
      <alignment horizontal="right"/>
    </xf>
    <xf numFmtId="0" fontId="2" fillId="0" borderId="70" xfId="5" applyNumberFormat="1" applyFont="1" applyFill="1" applyBorder="1" applyAlignment="1" applyProtection="1">
      <alignment horizontal="left" vertical="center"/>
    </xf>
    <xf numFmtId="0" fontId="2" fillId="0" borderId="71" xfId="5" applyNumberFormat="1" applyFont="1" applyFill="1" applyBorder="1" applyAlignment="1" applyProtection="1">
      <alignment horizontal="left" vertical="center"/>
    </xf>
    <xf numFmtId="165" fontId="8" fillId="0" borderId="72" xfId="2" applyNumberFormat="1" applyFont="1" applyFill="1" applyBorder="1" applyAlignment="1" applyProtection="1"/>
    <xf numFmtId="165" fontId="8" fillId="7" borderId="73" xfId="6" applyNumberFormat="1" applyFont="1" applyFill="1" applyBorder="1" applyAlignment="1" applyProtection="1">
      <alignment horizontal="right"/>
    </xf>
    <xf numFmtId="165" fontId="8" fillId="7" borderId="74" xfId="6" applyNumberFormat="1" applyFont="1" applyFill="1" applyBorder="1" applyAlignment="1" applyProtection="1">
      <alignment horizontal="right"/>
    </xf>
    <xf numFmtId="164" fontId="8" fillId="4" borderId="75" xfId="2" applyNumberFormat="1" applyFont="1" applyFill="1" applyBorder="1" applyAlignment="1" applyProtection="1">
      <alignment horizontal="center"/>
      <protection locked="0"/>
    </xf>
    <xf numFmtId="0" fontId="2" fillId="0" borderId="4" xfId="5" applyNumberFormat="1" applyFont="1" applyFill="1" applyBorder="1" applyAlignment="1" applyProtection="1">
      <alignment horizontal="left" vertical="center"/>
    </xf>
    <xf numFmtId="0" fontId="2" fillId="0" borderId="5" xfId="5" applyNumberFormat="1" applyFont="1" applyFill="1" applyBorder="1" applyAlignment="1" applyProtection="1">
      <alignment horizontal="left" vertical="center"/>
    </xf>
    <xf numFmtId="165" fontId="8" fillId="0" borderId="23" xfId="2" applyNumberFormat="1" applyFont="1" applyFill="1" applyBorder="1" applyAlignment="1" applyProtection="1"/>
    <xf numFmtId="165" fontId="8" fillId="7" borderId="10" xfId="6" applyNumberFormat="1" applyFont="1" applyFill="1" applyBorder="1" applyAlignment="1" applyProtection="1">
      <alignment horizontal="right"/>
    </xf>
    <xf numFmtId="165" fontId="8" fillId="7" borderId="35" xfId="6" applyNumberFormat="1" applyFont="1" applyFill="1" applyBorder="1" applyAlignment="1" applyProtection="1">
      <alignment horizontal="right"/>
    </xf>
    <xf numFmtId="164" fontId="8" fillId="4" borderId="11" xfId="2" applyNumberFormat="1" applyFont="1" applyFill="1" applyBorder="1" applyAlignment="1" applyProtection="1">
      <alignment horizontal="center"/>
      <protection locked="0"/>
    </xf>
    <xf numFmtId="164" fontId="8" fillId="4" borderId="6" xfId="2" applyNumberFormat="1" applyFont="1" applyFill="1" applyBorder="1" applyAlignment="1" applyProtection="1">
      <alignment horizontal="center"/>
      <protection locked="0"/>
    </xf>
    <xf numFmtId="0" fontId="2" fillId="0" borderId="0" xfId="5" applyNumberFormat="1" applyFont="1" applyFill="1" applyBorder="1" applyAlignment="1" applyProtection="1">
      <alignment horizontal="centerContinuous"/>
    </xf>
    <xf numFmtId="0" fontId="2" fillId="0" borderId="0" xfId="0" applyFont="1"/>
    <xf numFmtId="1" fontId="8" fillId="0" borderId="1" xfId="2" applyNumberFormat="1" applyFont="1" applyFill="1" applyBorder="1" applyAlignment="1" applyProtection="1"/>
    <xf numFmtId="1" fontId="8" fillId="4" borderId="41" xfId="2" applyNumberFormat="1" applyFont="1" applyFill="1" applyBorder="1" applyAlignment="1" applyProtection="1">
      <protection locked="0"/>
    </xf>
    <xf numFmtId="1" fontId="8" fillId="4" borderId="76" xfId="2" applyNumberFormat="1" applyFont="1" applyFill="1" applyBorder="1" applyAlignment="1" applyProtection="1">
      <protection locked="0"/>
    </xf>
    <xf numFmtId="1" fontId="8" fillId="4" borderId="55" xfId="2" applyNumberFormat="1" applyFont="1" applyFill="1" applyBorder="1" applyAlignment="1" applyProtection="1">
      <protection locked="0"/>
    </xf>
    <xf numFmtId="1" fontId="8" fillId="4" borderId="42" xfId="2" applyNumberFormat="1" applyFont="1" applyFill="1" applyBorder="1" applyAlignment="1" applyProtection="1">
      <protection locked="0"/>
    </xf>
    <xf numFmtId="1" fontId="8" fillId="7" borderId="42" xfId="2" applyNumberFormat="1" applyFont="1" applyFill="1" applyBorder="1" applyAlignment="1" applyProtection="1"/>
    <xf numFmtId="0" fontId="2" fillId="0" borderId="31" xfId="5" applyNumberFormat="1" applyFont="1" applyFill="1" applyBorder="1" applyAlignment="1" applyProtection="1">
      <alignment horizontal="left" vertical="center" wrapText="1"/>
    </xf>
    <xf numFmtId="1" fontId="8" fillId="0" borderId="24" xfId="2" applyNumberFormat="1" applyFont="1" applyFill="1" applyBorder="1" applyAlignment="1" applyProtection="1"/>
    <xf numFmtId="1" fontId="8" fillId="4" borderId="14" xfId="2" applyNumberFormat="1" applyFont="1" applyFill="1" applyBorder="1" applyAlignment="1" applyProtection="1">
      <protection locked="0"/>
    </xf>
    <xf numFmtId="1" fontId="8" fillId="4" borderId="63" xfId="2" applyNumberFormat="1" applyFont="1" applyFill="1" applyBorder="1" applyAlignment="1" applyProtection="1">
      <protection locked="0"/>
    </xf>
    <xf numFmtId="1" fontId="8" fillId="4" borderId="37" xfId="2" applyNumberFormat="1" applyFont="1" applyFill="1" applyBorder="1" applyAlignment="1" applyProtection="1">
      <protection locked="0"/>
    </xf>
    <xf numFmtId="1" fontId="8" fillId="4" borderId="43" xfId="2" applyNumberFormat="1" applyFont="1" applyFill="1" applyBorder="1" applyAlignment="1" applyProtection="1">
      <protection locked="0"/>
    </xf>
    <xf numFmtId="1" fontId="8" fillId="7" borderId="14" xfId="2" applyNumberFormat="1" applyFont="1" applyFill="1" applyBorder="1" applyAlignment="1" applyProtection="1"/>
    <xf numFmtId="0" fontId="2" fillId="0" borderId="33" xfId="5" applyNumberFormat="1" applyFont="1" applyFill="1" applyBorder="1" applyAlignment="1" applyProtection="1"/>
    <xf numFmtId="1" fontId="8" fillId="0" borderId="30" xfId="2" applyNumberFormat="1" applyFont="1" applyFill="1" applyBorder="1" applyAlignment="1" applyProtection="1"/>
    <xf numFmtId="1" fontId="8" fillId="4" borderId="45" xfId="2" applyNumberFormat="1" applyFont="1" applyFill="1" applyBorder="1" applyAlignment="1" applyProtection="1">
      <protection locked="0"/>
    </xf>
    <xf numFmtId="1" fontId="8" fillId="4" borderId="77" xfId="2" applyNumberFormat="1" applyFont="1" applyFill="1" applyBorder="1" applyAlignment="1" applyProtection="1">
      <protection locked="0"/>
    </xf>
    <xf numFmtId="1" fontId="8" fillId="4" borderId="57" xfId="2" applyNumberFormat="1" applyFont="1" applyFill="1" applyBorder="1" applyAlignment="1" applyProtection="1">
      <protection locked="0"/>
    </xf>
    <xf numFmtId="1" fontId="8" fillId="4" borderId="59" xfId="2" applyNumberFormat="1" applyFont="1" applyFill="1" applyBorder="1" applyAlignment="1" applyProtection="1">
      <protection locked="0"/>
    </xf>
    <xf numFmtId="1" fontId="8" fillId="7" borderId="45" xfId="2" applyNumberFormat="1" applyFont="1" applyFill="1" applyBorder="1" applyAlignment="1" applyProtection="1"/>
    <xf numFmtId="1" fontId="8" fillId="7" borderId="59" xfId="2" applyNumberFormat="1" applyFont="1" applyFill="1" applyBorder="1" applyAlignment="1" applyProtection="1"/>
    <xf numFmtId="1" fontId="8" fillId="7" borderId="57" xfId="2" applyNumberFormat="1" applyFont="1" applyFill="1" applyBorder="1" applyAlignment="1" applyProtection="1"/>
    <xf numFmtId="1" fontId="8" fillId="0" borderId="23" xfId="2" applyNumberFormat="1" applyFont="1" applyFill="1" applyBorder="1" applyAlignment="1" applyProtection="1"/>
    <xf numFmtId="1" fontId="8" fillId="0" borderId="10" xfId="2" applyNumberFormat="1" applyFont="1" applyFill="1" applyBorder="1" applyAlignment="1" applyProtection="1"/>
    <xf numFmtId="1" fontId="8" fillId="0" borderId="66" xfId="2" applyNumberFormat="1" applyFont="1" applyFill="1" applyBorder="1" applyAlignment="1" applyProtection="1"/>
    <xf numFmtId="1" fontId="8" fillId="0" borderId="11" xfId="2" applyNumberFormat="1" applyFont="1" applyFill="1" applyBorder="1" applyAlignment="1" applyProtection="1"/>
    <xf numFmtId="1" fontId="8" fillId="0" borderId="12" xfId="2" applyNumberFormat="1" applyFont="1" applyFill="1" applyBorder="1" applyAlignment="1" applyProtection="1"/>
    <xf numFmtId="0" fontId="2" fillId="0" borderId="0" xfId="0" applyFont="1" applyFill="1"/>
    <xf numFmtId="1" fontId="8" fillId="4" borderId="10" xfId="2" applyNumberFormat="1" applyFont="1" applyFill="1" applyBorder="1" applyAlignment="1" applyProtection="1">
      <protection locked="0"/>
    </xf>
    <xf numFmtId="1" fontId="8" fillId="4" borderId="66" xfId="2" applyNumberFormat="1" applyFont="1" applyFill="1" applyBorder="1" applyAlignment="1" applyProtection="1">
      <protection locked="0"/>
    </xf>
    <xf numFmtId="1" fontId="8" fillId="4" borderId="11" xfId="2" applyNumberFormat="1" applyFont="1" applyFill="1" applyBorder="1" applyAlignment="1" applyProtection="1">
      <protection locked="0"/>
    </xf>
    <xf numFmtId="1" fontId="8" fillId="4" borderId="12" xfId="2" applyNumberFormat="1" applyFont="1" applyFill="1" applyBorder="1" applyAlignment="1" applyProtection="1">
      <protection locked="0"/>
    </xf>
    <xf numFmtId="1" fontId="8" fillId="7" borderId="12" xfId="2" applyNumberFormat="1" applyFont="1" applyFill="1" applyBorder="1" applyAlignment="1" applyProtection="1"/>
    <xf numFmtId="1" fontId="8" fillId="7" borderId="10" xfId="2" applyNumberFormat="1" applyFont="1" applyFill="1" applyBorder="1" applyAlignment="1" applyProtection="1"/>
    <xf numFmtId="1" fontId="8" fillId="7" borderId="11" xfId="2" applyNumberFormat="1" applyFont="1" applyFill="1" applyBorder="1" applyAlignment="1" applyProtection="1"/>
    <xf numFmtId="0" fontId="2" fillId="2" borderId="0" xfId="5" applyNumberFormat="1" applyFont="1" applyFill="1" applyBorder="1" applyAlignment="1" applyProtection="1">
      <protection hidden="1"/>
    </xf>
    <xf numFmtId="0" fontId="2" fillId="0" borderId="10" xfId="0" applyFont="1" applyBorder="1" applyAlignment="1" applyProtection="1">
      <alignment horizontal="center" vertical="center"/>
    </xf>
    <xf numFmtId="0" fontId="2" fillId="0" borderId="11" xfId="0" applyFont="1" applyBorder="1" applyAlignment="1" applyProtection="1">
      <alignment horizontal="center" vertical="center" wrapText="1"/>
    </xf>
    <xf numFmtId="0" fontId="2" fillId="0" borderId="12" xfId="0" applyFont="1" applyBorder="1" applyAlignment="1" applyProtection="1">
      <alignment horizontal="center" vertical="center"/>
    </xf>
    <xf numFmtId="1" fontId="8" fillId="4" borderId="13" xfId="2" applyNumberFormat="1" applyFont="1" applyFill="1" applyBorder="1" applyAlignment="1" applyProtection="1">
      <protection locked="0"/>
    </xf>
    <xf numFmtId="1" fontId="8" fillId="2" borderId="13" xfId="2" applyNumberFormat="1" applyFont="1" applyFill="1" applyBorder="1" applyAlignment="1" applyProtection="1"/>
    <xf numFmtId="1" fontId="8" fillId="2" borderId="14" xfId="2" applyNumberFormat="1" applyFont="1" applyFill="1" applyBorder="1" applyAlignment="1" applyProtection="1"/>
    <xf numFmtId="1" fontId="8" fillId="2" borderId="37" xfId="2" applyNumberFormat="1" applyFont="1" applyFill="1" applyBorder="1" applyAlignment="1" applyProtection="1"/>
    <xf numFmtId="1" fontId="8" fillId="0" borderId="43" xfId="2" applyNumberFormat="1" applyFont="1" applyFill="1" applyBorder="1" applyAlignment="1" applyProtection="1">
      <alignment horizontal="right"/>
    </xf>
    <xf numFmtId="1" fontId="8" fillId="0" borderId="43" xfId="2" applyNumberFormat="1" applyFont="1" applyFill="1" applyBorder="1" applyAlignment="1" applyProtection="1"/>
    <xf numFmtId="1" fontId="8" fillId="0" borderId="13" xfId="2" applyNumberFormat="1" applyFont="1" applyFill="1" applyBorder="1" applyAlignment="1" applyProtection="1"/>
    <xf numFmtId="1" fontId="8" fillId="4" borderId="15" xfId="2" applyNumberFormat="1" applyFont="1" applyFill="1" applyBorder="1" applyAlignment="1" applyProtection="1">
      <protection locked="0"/>
    </xf>
    <xf numFmtId="1" fontId="8" fillId="4" borderId="16" xfId="2" applyNumberFormat="1" applyFont="1" applyFill="1" applyBorder="1" applyAlignment="1" applyProtection="1">
      <protection locked="0"/>
    </xf>
    <xf numFmtId="1" fontId="8" fillId="4" borderId="47" xfId="2" applyNumberFormat="1" applyFont="1" applyFill="1" applyBorder="1" applyAlignment="1" applyProtection="1">
      <protection locked="0"/>
    </xf>
    <xf numFmtId="1" fontId="8" fillId="2" borderId="15" xfId="2" applyNumberFormat="1" applyFont="1" applyFill="1" applyBorder="1" applyAlignment="1" applyProtection="1"/>
    <xf numFmtId="1" fontId="8" fillId="2" borderId="16" xfId="2" applyNumberFormat="1" applyFont="1" applyFill="1" applyBorder="1" applyAlignment="1" applyProtection="1"/>
    <xf numFmtId="1" fontId="8" fillId="2" borderId="38" xfId="2" applyNumberFormat="1" applyFont="1" applyFill="1" applyBorder="1" applyAlignment="1" applyProtection="1"/>
    <xf numFmtId="1" fontId="8" fillId="0" borderId="47" xfId="2" applyNumberFormat="1" applyFont="1" applyFill="1" applyBorder="1" applyAlignment="1" applyProtection="1">
      <alignment horizontal="right"/>
    </xf>
    <xf numFmtId="1" fontId="8" fillId="4" borderId="38" xfId="2" applyNumberFormat="1" applyFont="1" applyFill="1" applyBorder="1" applyAlignment="1" applyProtection="1">
      <protection locked="0"/>
    </xf>
    <xf numFmtId="1" fontId="8" fillId="0" borderId="47" xfId="2" applyNumberFormat="1" applyFont="1" applyFill="1" applyBorder="1" applyAlignment="1" applyProtection="1"/>
    <xf numFmtId="1" fontId="8" fillId="0" borderId="15" xfId="2" applyNumberFormat="1" applyFont="1" applyFill="1" applyBorder="1" applyAlignment="1" applyProtection="1"/>
    <xf numFmtId="166" fontId="8" fillId="4" borderId="15" xfId="2" applyNumberFormat="1" applyFont="1" applyFill="1" applyBorder="1" applyAlignment="1" applyProtection="1">
      <protection locked="0"/>
    </xf>
    <xf numFmtId="166" fontId="8" fillId="4" borderId="16" xfId="2" applyNumberFormat="1" applyFont="1" applyFill="1" applyBorder="1" applyAlignment="1" applyProtection="1">
      <protection locked="0"/>
    </xf>
    <xf numFmtId="166" fontId="8" fillId="4" borderId="47" xfId="2" applyNumberFormat="1" applyFont="1" applyFill="1" applyBorder="1" applyAlignment="1" applyProtection="1">
      <protection locked="0"/>
    </xf>
    <xf numFmtId="166" fontId="8" fillId="2" borderId="15" xfId="2" applyNumberFormat="1" applyFont="1" applyFill="1" applyBorder="1" applyAlignment="1" applyProtection="1"/>
    <xf numFmtId="166" fontId="8" fillId="2" borderId="16" xfId="2" applyNumberFormat="1" applyFont="1" applyFill="1" applyBorder="1" applyAlignment="1" applyProtection="1"/>
    <xf numFmtId="166" fontId="8" fillId="2" borderId="38" xfId="2" applyNumberFormat="1" applyFont="1" applyFill="1" applyBorder="1" applyAlignment="1" applyProtection="1"/>
    <xf numFmtId="166" fontId="8" fillId="0" borderId="47" xfId="2" applyNumberFormat="1" applyFont="1" applyFill="1" applyBorder="1" applyAlignment="1" applyProtection="1">
      <alignment horizontal="right"/>
    </xf>
    <xf numFmtId="166" fontId="8" fillId="4" borderId="38" xfId="2" applyNumberFormat="1" applyFont="1" applyFill="1" applyBorder="1" applyAlignment="1" applyProtection="1">
      <protection locked="0"/>
    </xf>
    <xf numFmtId="166" fontId="8" fillId="0" borderId="47" xfId="2" applyNumberFormat="1" applyFont="1" applyFill="1" applyBorder="1" applyAlignment="1" applyProtection="1"/>
    <xf numFmtId="166" fontId="8" fillId="0" borderId="15" xfId="2" applyNumberFormat="1" applyFont="1" applyFill="1" applyBorder="1" applyAlignment="1" applyProtection="1"/>
    <xf numFmtId="0" fontId="2" fillId="0" borderId="18" xfId="5" applyNumberFormat="1" applyFont="1" applyFill="1" applyBorder="1" applyAlignment="1" applyProtection="1"/>
    <xf numFmtId="166" fontId="8" fillId="2" borderId="22" xfId="2" applyNumberFormat="1" applyFont="1" applyFill="1" applyBorder="1" applyAlignment="1" applyProtection="1"/>
    <xf numFmtId="1" fontId="8" fillId="2" borderId="21" xfId="2" applyNumberFormat="1" applyFont="1" applyFill="1" applyBorder="1" applyAlignment="1" applyProtection="1"/>
    <xf numFmtId="1" fontId="8" fillId="2" borderId="36" xfId="2" applyNumberFormat="1" applyFont="1" applyFill="1" applyBorder="1" applyAlignment="1" applyProtection="1"/>
    <xf numFmtId="1" fontId="8" fillId="2" borderId="20" xfId="2" applyNumberFormat="1" applyFont="1" applyFill="1" applyBorder="1" applyAlignment="1" applyProtection="1"/>
    <xf numFmtId="1" fontId="8" fillId="2" borderId="78" xfId="2" applyNumberFormat="1" applyFont="1" applyFill="1" applyBorder="1" applyAlignment="1" applyProtection="1"/>
    <xf numFmtId="1" fontId="8" fillId="0" borderId="52" xfId="2" applyNumberFormat="1" applyFont="1" applyFill="1" applyBorder="1" applyAlignment="1" applyProtection="1">
      <alignment horizontal="right"/>
    </xf>
    <xf numFmtId="1" fontId="8" fillId="2" borderId="79" xfId="2" applyNumberFormat="1" applyFont="1" applyFill="1" applyBorder="1" applyAlignment="1" applyProtection="1"/>
    <xf numFmtId="1" fontId="8" fillId="2" borderId="39" xfId="2" applyNumberFormat="1" applyFont="1" applyFill="1" applyBorder="1" applyAlignment="1" applyProtection="1"/>
    <xf numFmtId="1" fontId="8" fillId="0" borderId="20" xfId="2" applyNumberFormat="1" applyFont="1" applyFill="1" applyBorder="1" applyAlignment="1" applyProtection="1"/>
    <xf numFmtId="1" fontId="8" fillId="0" borderId="21" xfId="2" applyNumberFormat="1" applyFont="1" applyFill="1" applyBorder="1" applyAlignment="1" applyProtection="1"/>
    <xf numFmtId="1" fontId="8" fillId="2" borderId="44" xfId="2" applyNumberFormat="1" applyFont="1" applyFill="1" applyBorder="1" applyAlignment="1" applyProtection="1"/>
    <xf numFmtId="166" fontId="8" fillId="0" borderId="23" xfId="2" applyNumberFormat="1" applyFont="1" applyFill="1" applyBorder="1" applyAlignment="1" applyProtection="1"/>
    <xf numFmtId="166" fontId="8" fillId="0" borderId="10" xfId="2" applyNumberFormat="1" applyFont="1" applyFill="1" applyBorder="1" applyAlignment="1" applyProtection="1"/>
    <xf numFmtId="166" fontId="8" fillId="0" borderId="12" xfId="2" applyNumberFormat="1" applyFont="1" applyFill="1" applyBorder="1" applyAlignment="1" applyProtection="1"/>
    <xf numFmtId="166" fontId="8" fillId="0" borderId="11" xfId="2" applyNumberFormat="1" applyFont="1" applyFill="1" applyBorder="1" applyAlignment="1" applyProtection="1">
      <alignment horizontal="right"/>
    </xf>
    <xf numFmtId="166" fontId="8" fillId="0" borderId="12" xfId="2" applyNumberFormat="1" applyFont="1" applyFill="1" applyBorder="1" applyAlignment="1" applyProtection="1">
      <alignment horizontal="right"/>
    </xf>
    <xf numFmtId="166" fontId="8" fillId="0" borderId="11" xfId="2" applyNumberFormat="1" applyFont="1" applyFill="1" applyBorder="1" applyAlignment="1" applyProtection="1"/>
    <xf numFmtId="1" fontId="8" fillId="4" borderId="34" xfId="2" applyNumberFormat="1" applyFont="1" applyFill="1" applyBorder="1" applyAlignment="1" applyProtection="1">
      <protection locked="0"/>
    </xf>
    <xf numFmtId="1" fontId="8" fillId="4" borderId="54" xfId="2" applyNumberFormat="1" applyFont="1" applyFill="1" applyBorder="1" applyAlignment="1" applyProtection="1">
      <protection locked="0"/>
    </xf>
    <xf numFmtId="1" fontId="8" fillId="4" borderId="46" xfId="2" applyNumberFormat="1" applyFont="1" applyFill="1" applyBorder="1" applyAlignment="1" applyProtection="1">
      <protection locked="0"/>
    </xf>
    <xf numFmtId="1" fontId="8" fillId="2" borderId="34" xfId="2" applyNumberFormat="1" applyFont="1" applyFill="1" applyBorder="1" applyAlignment="1" applyProtection="1"/>
    <xf numFmtId="1" fontId="8" fillId="2" borderId="54" xfId="2" applyNumberFormat="1" applyFont="1" applyFill="1" applyBorder="1" applyAlignment="1" applyProtection="1"/>
    <xf numFmtId="1" fontId="8" fillId="2" borderId="65" xfId="2" applyNumberFormat="1" applyFont="1" applyFill="1" applyBorder="1" applyAlignment="1" applyProtection="1"/>
    <xf numFmtId="1" fontId="8" fillId="0" borderId="46" xfId="2" applyNumberFormat="1" applyFont="1" applyFill="1" applyBorder="1" applyAlignment="1" applyProtection="1">
      <alignment horizontal="right"/>
    </xf>
    <xf numFmtId="1" fontId="8" fillId="0" borderId="46" xfId="2" applyNumberFormat="1" applyFont="1" applyFill="1" applyBorder="1" applyAlignment="1" applyProtection="1"/>
    <xf numFmtId="1" fontId="8" fillId="0" borderId="34" xfId="2" applyNumberFormat="1" applyFont="1" applyFill="1" applyBorder="1" applyAlignment="1" applyProtection="1"/>
    <xf numFmtId="1" fontId="8" fillId="2" borderId="23" xfId="2" applyNumberFormat="1" applyFont="1" applyFill="1" applyBorder="1" applyAlignment="1" applyProtection="1"/>
    <xf numFmtId="164" fontId="8" fillId="4" borderId="14" xfId="2" applyNumberFormat="1" applyFont="1" applyFill="1" applyBorder="1" applyAlignment="1" applyProtection="1">
      <alignment horizontal="center"/>
      <protection locked="0"/>
    </xf>
    <xf numFmtId="164" fontId="8" fillId="7" borderId="22" xfId="2" applyNumberFormat="1" applyFont="1" applyFill="1" applyBorder="1" applyAlignment="1" applyProtection="1">
      <alignment horizontal="center"/>
    </xf>
    <xf numFmtId="164" fontId="8" fillId="7" borderId="69" xfId="2" applyNumberFormat="1" applyFont="1" applyFill="1" applyBorder="1" applyAlignment="1" applyProtection="1">
      <alignment horizontal="center"/>
    </xf>
    <xf numFmtId="1" fontId="8" fillId="0" borderId="26" xfId="2" applyNumberFormat="1" applyFont="1" applyFill="1" applyBorder="1" applyAlignment="1" applyProtection="1"/>
    <xf numFmtId="1" fontId="8" fillId="4" borderId="36" xfId="2" applyNumberFormat="1" applyFont="1" applyFill="1" applyBorder="1" applyAlignment="1" applyProtection="1">
      <protection locked="0"/>
    </xf>
    <xf numFmtId="1" fontId="8" fillId="4" borderId="79" xfId="2" applyNumberFormat="1" applyFont="1" applyFill="1" applyBorder="1" applyAlignment="1" applyProtection="1">
      <protection locked="0"/>
    </xf>
    <xf numFmtId="1" fontId="8" fillId="4" borderId="39" xfId="2" applyNumberFormat="1" applyFont="1" applyFill="1" applyBorder="1" applyAlignment="1" applyProtection="1">
      <protection locked="0"/>
    </xf>
    <xf numFmtId="1" fontId="8" fillId="4" borderId="44" xfId="2" applyNumberFormat="1" applyFont="1" applyFill="1" applyBorder="1" applyAlignment="1" applyProtection="1">
      <protection locked="0"/>
    </xf>
    <xf numFmtId="1" fontId="8" fillId="7" borderId="36" xfId="2" applyNumberFormat="1" applyFont="1" applyFill="1" applyBorder="1" applyAlignment="1" applyProtection="1"/>
    <xf numFmtId="1" fontId="8" fillId="7" borderId="44" xfId="2" applyNumberFormat="1" applyFont="1" applyFill="1" applyBorder="1" applyAlignment="1" applyProtection="1"/>
    <xf numFmtId="1" fontId="8" fillId="7" borderId="79" xfId="2" applyNumberFormat="1" applyFont="1" applyFill="1" applyBorder="1" applyAlignment="1" applyProtection="1"/>
    <xf numFmtId="1" fontId="8" fillId="7" borderId="39" xfId="2" applyNumberFormat="1" applyFont="1" applyFill="1" applyBorder="1" applyAlignment="1" applyProtection="1"/>
    <xf numFmtId="1" fontId="8" fillId="0" borderId="7" xfId="2" applyNumberFormat="1" applyFont="1" applyFill="1" applyBorder="1" applyAlignment="1" applyProtection="1"/>
    <xf numFmtId="1" fontId="8" fillId="0" borderId="51" xfId="2" applyNumberFormat="1" applyFont="1" applyFill="1" applyBorder="1" applyAlignment="1" applyProtection="1"/>
    <xf numFmtId="1" fontId="8" fillId="0" borderId="67" xfId="2" applyNumberFormat="1" applyFont="1" applyFill="1" applyBorder="1" applyAlignment="1" applyProtection="1"/>
    <xf numFmtId="1" fontId="8" fillId="0" borderId="60" xfId="2" applyNumberFormat="1" applyFont="1" applyFill="1" applyBorder="1" applyAlignment="1" applyProtection="1"/>
    <xf numFmtId="1" fontId="8" fillId="0" borderId="62" xfId="2" applyNumberFormat="1" applyFont="1" applyFill="1" applyBorder="1" applyAlignment="1" applyProtection="1"/>
    <xf numFmtId="1" fontId="8" fillId="7" borderId="66" xfId="2" applyNumberFormat="1" applyFont="1" applyFill="1" applyBorder="1" applyAlignment="1" applyProtection="1"/>
    <xf numFmtId="0" fontId="2" fillId="0" borderId="0" xfId="5" applyNumberFormat="1" applyFont="1" applyFill="1" applyBorder="1" applyAlignment="1" applyProtection="1">
      <alignment horizontal="center"/>
    </xf>
    <xf numFmtId="0" fontId="2" fillId="0" borderId="10" xfId="5" applyNumberFormat="1" applyFont="1" applyFill="1" applyBorder="1" applyAlignment="1" applyProtection="1">
      <alignment horizontal="center" vertical="center" wrapText="1"/>
    </xf>
    <xf numFmtId="0" fontId="2" fillId="0" borderId="12" xfId="5" applyNumberFormat="1" applyFont="1" applyFill="1" applyBorder="1" applyAlignment="1" applyProtection="1">
      <alignment horizontal="center" vertical="center" wrapText="1"/>
    </xf>
    <xf numFmtId="165" fontId="8" fillId="4" borderId="54" xfId="6" applyNumberFormat="1" applyFont="1" applyFill="1" applyBorder="1" applyAlignment="1" applyProtection="1">
      <protection locked="0"/>
    </xf>
    <xf numFmtId="165" fontId="8" fillId="4" borderId="46" xfId="6" applyNumberFormat="1" applyFont="1" applyFill="1" applyBorder="1" applyAlignment="1" applyProtection="1">
      <protection locked="0"/>
    </xf>
    <xf numFmtId="165" fontId="8" fillId="4" borderId="16" xfId="6" applyNumberFormat="1" applyFont="1" applyFill="1" applyBorder="1" applyAlignment="1" applyProtection="1">
      <protection locked="0"/>
    </xf>
    <xf numFmtId="165" fontId="8" fillId="4" borderId="47" xfId="6" applyNumberFormat="1" applyFont="1" applyFill="1" applyBorder="1" applyAlignment="1" applyProtection="1">
      <protection locked="0"/>
    </xf>
    <xf numFmtId="165" fontId="8" fillId="4" borderId="36" xfId="6" applyNumberFormat="1" applyFont="1" applyFill="1" applyBorder="1" applyAlignment="1" applyProtection="1">
      <protection locked="0"/>
    </xf>
    <xf numFmtId="165" fontId="8" fillId="4" borderId="44" xfId="6" applyNumberFormat="1" applyFont="1" applyFill="1" applyBorder="1" applyAlignment="1" applyProtection="1">
      <protection locked="0"/>
    </xf>
    <xf numFmtId="0" fontId="1" fillId="0" borderId="0" xfId="5" applyNumberFormat="1" applyFont="1" applyFill="1" applyBorder="1" applyAlignment="1" applyProtection="1">
      <alignment horizontal="center"/>
    </xf>
    <xf numFmtId="0" fontId="1" fillId="0" borderId="0" xfId="3" applyNumberFormat="1" applyFont="1" applyFill="1" applyBorder="1" applyAlignment="1" applyProtection="1">
      <alignment horizontal="center" vertical="center" wrapText="1"/>
    </xf>
    <xf numFmtId="0" fontId="4" fillId="0" borderId="0" xfId="0" applyFont="1"/>
    <xf numFmtId="0" fontId="2" fillId="3" borderId="23" xfId="5" applyNumberFormat="1" applyFont="1" applyFill="1" applyBorder="1" applyAlignment="1" applyProtection="1">
      <protection hidden="1"/>
    </xf>
    <xf numFmtId="0" fontId="2" fillId="6" borderId="0" xfId="5" applyNumberFormat="1" applyFont="1" applyFill="1" applyBorder="1" applyAlignment="1" applyProtection="1"/>
    <xf numFmtId="0" fontId="1" fillId="0" borderId="0" xfId="4" applyNumberFormat="1" applyFont="1" applyFill="1" applyBorder="1" applyAlignment="1" applyProtection="1">
      <alignment horizontal="center"/>
    </xf>
    <xf numFmtId="0" fontId="1" fillId="0" borderId="0" xfId="5" applyNumberFormat="1" applyFont="1" applyFill="1" applyBorder="1" applyAlignment="1" applyProtection="1">
      <alignment horizontal="center"/>
    </xf>
    <xf numFmtId="0" fontId="1" fillId="0" borderId="0" xfId="3" applyNumberFormat="1" applyFont="1" applyFill="1" applyBorder="1" applyAlignment="1" applyProtection="1">
      <alignment horizontal="center" vertical="center" wrapText="1"/>
    </xf>
    <xf numFmtId="0" fontId="2" fillId="0" borderId="10" xfId="5" applyNumberFormat="1" applyFont="1" applyFill="1" applyBorder="1" applyAlignment="1" applyProtection="1">
      <alignment horizontal="center" vertical="center" wrapText="1"/>
    </xf>
    <xf numFmtId="0" fontId="2" fillId="0" borderId="12" xfId="5" applyNumberFormat="1" applyFont="1" applyFill="1" applyBorder="1" applyAlignment="1" applyProtection="1">
      <alignment horizontal="center" vertical="center" wrapText="1"/>
    </xf>
    <xf numFmtId="0" fontId="2" fillId="0" borderId="10" xfId="5" applyNumberFormat="1" applyFont="1" applyFill="1" applyBorder="1" applyAlignment="1" applyProtection="1">
      <alignment horizontal="center" vertical="center" wrapText="1"/>
    </xf>
    <xf numFmtId="0" fontId="2" fillId="0" borderId="12" xfId="5" applyNumberFormat="1" applyFont="1" applyFill="1" applyBorder="1" applyAlignment="1" applyProtection="1">
      <alignment horizontal="center" vertical="center" wrapText="1"/>
    </xf>
    <xf numFmtId="0" fontId="1" fillId="0" borderId="0" xfId="5" applyNumberFormat="1" applyFont="1" applyFill="1" applyBorder="1" applyAlignment="1" applyProtection="1">
      <alignment horizontal="center"/>
    </xf>
    <xf numFmtId="0" fontId="1" fillId="0" borderId="0" xfId="3" applyNumberFormat="1" applyFont="1" applyFill="1" applyBorder="1" applyAlignment="1" applyProtection="1">
      <alignment horizontal="center" vertical="center" wrapText="1"/>
    </xf>
    <xf numFmtId="0" fontId="1" fillId="0" borderId="0" xfId="4" applyNumberFormat="1" applyFont="1" applyFill="1" applyBorder="1" applyAlignment="1" applyProtection="1">
      <alignment horizontal="center"/>
    </xf>
    <xf numFmtId="0" fontId="1" fillId="0" borderId="0" xfId="4" applyNumberFormat="1" applyFont="1" applyFill="1" applyBorder="1" applyAlignment="1" applyProtection="1">
      <alignment horizontal="center"/>
    </xf>
    <xf numFmtId="0" fontId="12" fillId="0" borderId="0" xfId="5" applyNumberFormat="1" applyFont="1" applyFill="1" applyBorder="1" applyAlignment="1" applyProtection="1">
      <alignment horizontal="center" vertical="center" wrapText="1"/>
    </xf>
    <xf numFmtId="0" fontId="2" fillId="0" borderId="3" xfId="5" applyNumberFormat="1" applyFont="1" applyFill="1" applyBorder="1" applyAlignment="1" applyProtection="1">
      <alignment horizontal="center" vertical="center" wrapText="1"/>
    </xf>
    <xf numFmtId="0" fontId="2" fillId="0" borderId="29" xfId="5" applyNumberFormat="1" applyFont="1" applyFill="1" applyBorder="1" applyAlignment="1" applyProtection="1">
      <alignment horizontal="center" vertical="center" wrapText="1"/>
    </xf>
    <xf numFmtId="0" fontId="2" fillId="0" borderId="9" xfId="5" applyNumberFormat="1" applyFont="1" applyFill="1" applyBorder="1" applyAlignment="1" applyProtection="1">
      <alignment horizontal="center" vertical="center" wrapText="1"/>
    </xf>
    <xf numFmtId="0" fontId="2" fillId="0" borderId="3" xfId="5" applyNumberFormat="1" applyFont="1" applyFill="1" applyBorder="1" applyAlignment="1" applyProtection="1">
      <alignment horizontal="center" vertical="center"/>
    </xf>
    <xf numFmtId="0" fontId="2" fillId="0" borderId="29" xfId="5" applyNumberFormat="1" applyFont="1" applyFill="1" applyBorder="1" applyAlignment="1" applyProtection="1">
      <alignment horizontal="center" vertical="center"/>
    </xf>
    <xf numFmtId="0" fontId="2" fillId="0" borderId="9" xfId="5" applyNumberFormat="1" applyFont="1" applyFill="1" applyBorder="1" applyAlignment="1" applyProtection="1">
      <alignment horizontal="center" vertical="center"/>
    </xf>
    <xf numFmtId="0" fontId="3" fillId="0" borderId="4" xfId="5" applyNumberFormat="1" applyFont="1" applyFill="1" applyBorder="1" applyAlignment="1" applyProtection="1">
      <alignment horizontal="center" vertical="center"/>
    </xf>
    <xf numFmtId="0" fontId="3" fillId="0" borderId="5" xfId="5" applyNumberFormat="1" applyFont="1" applyFill="1" applyBorder="1" applyAlignment="1" applyProtection="1">
      <alignment horizontal="center" vertical="center"/>
    </xf>
    <xf numFmtId="0" fontId="3" fillId="0" borderId="6" xfId="5" applyNumberFormat="1" applyFont="1" applyFill="1" applyBorder="1" applyAlignment="1" applyProtection="1">
      <alignment horizontal="center" vertical="center"/>
    </xf>
    <xf numFmtId="0" fontId="3" fillId="0" borderId="4" xfId="5" applyNumberFormat="1" applyFont="1" applyFill="1" applyBorder="1" applyAlignment="1" applyProtection="1">
      <alignment horizontal="center" vertical="center" wrapText="1"/>
    </xf>
    <xf numFmtId="0" fontId="3" fillId="0" borderId="5" xfId="5" applyNumberFormat="1" applyFont="1" applyFill="1" applyBorder="1" applyAlignment="1" applyProtection="1">
      <alignment horizontal="center" vertical="center" wrapText="1"/>
    </xf>
    <xf numFmtId="0" fontId="3" fillId="0" borderId="6" xfId="5" applyNumberFormat="1" applyFont="1" applyFill="1" applyBorder="1" applyAlignment="1" applyProtection="1">
      <alignment horizontal="center" vertical="center" wrapText="1"/>
    </xf>
    <xf numFmtId="0" fontId="2" fillId="0" borderId="41" xfId="5" quotePrefix="1" applyNumberFormat="1" applyFont="1" applyFill="1" applyBorder="1" applyAlignment="1" applyProtection="1">
      <alignment horizontal="center" vertical="center"/>
    </xf>
    <xf numFmtId="0" fontId="2" fillId="0" borderId="45" xfId="5" quotePrefix="1" applyNumberFormat="1" applyFont="1" applyFill="1" applyBorder="1" applyAlignment="1" applyProtection="1">
      <alignment horizontal="center" vertical="center"/>
    </xf>
    <xf numFmtId="0" fontId="2" fillId="0" borderId="51" xfId="5" quotePrefix="1" applyNumberFormat="1" applyFont="1" applyFill="1" applyBorder="1" applyAlignment="1" applyProtection="1">
      <alignment horizontal="center" vertical="center"/>
    </xf>
    <xf numFmtId="0" fontId="2" fillId="0" borderId="55" xfId="5" quotePrefix="1" applyNumberFormat="1" applyFont="1" applyFill="1" applyBorder="1" applyAlignment="1" applyProtection="1">
      <alignment horizontal="center" vertical="center"/>
    </xf>
    <xf numFmtId="0" fontId="2" fillId="0" borderId="57" xfId="5" quotePrefix="1" applyNumberFormat="1" applyFont="1" applyFill="1" applyBorder="1" applyAlignment="1" applyProtection="1">
      <alignment horizontal="center" vertical="center"/>
    </xf>
    <xf numFmtId="0" fontId="2" fillId="0" borderId="60" xfId="5" quotePrefix="1" applyNumberFormat="1" applyFont="1" applyFill="1" applyBorder="1" applyAlignment="1" applyProtection="1">
      <alignment horizontal="center" vertical="center"/>
    </xf>
    <xf numFmtId="0" fontId="2" fillId="0" borderId="55" xfId="5" applyNumberFormat="1" applyFont="1" applyFill="1" applyBorder="1" applyAlignment="1" applyProtection="1">
      <alignment horizontal="center" vertical="center"/>
    </xf>
    <xf numFmtId="0" fontId="2" fillId="0" borderId="57" xfId="5" applyNumberFormat="1" applyFont="1" applyFill="1" applyBorder="1" applyAlignment="1" applyProtection="1">
      <alignment horizontal="center" vertical="center"/>
    </xf>
    <xf numFmtId="0" fontId="2" fillId="0" borderId="60" xfId="5" applyNumberFormat="1" applyFont="1" applyFill="1" applyBorder="1" applyAlignment="1" applyProtection="1">
      <alignment horizontal="center" vertical="center"/>
    </xf>
    <xf numFmtId="0" fontId="2" fillId="0" borderId="55" xfId="5" applyNumberFormat="1" applyFont="1" applyFill="1" applyBorder="1" applyAlignment="1" applyProtection="1">
      <alignment horizontal="center" vertical="center" wrapText="1"/>
    </xf>
    <xf numFmtId="0" fontId="2" fillId="0" borderId="57" xfId="5" applyNumberFormat="1" applyFont="1" applyFill="1" applyBorder="1" applyAlignment="1" applyProtection="1">
      <alignment horizontal="center" vertical="center" wrapText="1"/>
    </xf>
    <xf numFmtId="0" fontId="2" fillId="0" borderId="60" xfId="5" applyNumberFormat="1" applyFont="1" applyFill="1" applyBorder="1" applyAlignment="1" applyProtection="1">
      <alignment horizontal="center" vertical="center" wrapText="1"/>
    </xf>
    <xf numFmtId="0" fontId="2" fillId="0" borderId="42" xfId="5" applyNumberFormat="1" applyFont="1" applyFill="1" applyBorder="1" applyAlignment="1" applyProtection="1">
      <alignment horizontal="center" vertical="center" wrapText="1"/>
    </xf>
    <xf numFmtId="0" fontId="2" fillId="0" borderId="59" xfId="5" applyNumberFormat="1" applyFont="1" applyFill="1" applyBorder="1" applyAlignment="1" applyProtection="1">
      <alignment horizontal="center" vertical="center" wrapText="1"/>
    </xf>
    <xf numFmtId="0" fontId="2" fillId="0" borderId="62" xfId="5" applyNumberFormat="1" applyFont="1" applyFill="1" applyBorder="1" applyAlignment="1" applyProtection="1">
      <alignment horizontal="center" vertical="center" wrapText="1"/>
    </xf>
    <xf numFmtId="0" fontId="2" fillId="0" borderId="56" xfId="5" quotePrefix="1" applyNumberFormat="1" applyFont="1" applyFill="1" applyBorder="1" applyAlignment="1" applyProtection="1">
      <alignment horizontal="center" vertical="center"/>
    </xf>
    <xf numFmtId="0" fontId="2" fillId="0" borderId="58" xfId="5" quotePrefix="1" applyNumberFormat="1" applyFont="1" applyFill="1" applyBorder="1" applyAlignment="1" applyProtection="1">
      <alignment horizontal="center" vertical="center"/>
    </xf>
    <xf numFmtId="0" fontId="2" fillId="0" borderId="61" xfId="5" quotePrefix="1" applyNumberFormat="1" applyFont="1" applyFill="1" applyBorder="1" applyAlignment="1" applyProtection="1">
      <alignment horizontal="center" vertical="center"/>
    </xf>
    <xf numFmtId="0" fontId="2" fillId="0" borderId="15" xfId="5" applyNumberFormat="1" applyFont="1" applyFill="1" applyBorder="1" applyAlignment="1" applyProtection="1">
      <alignment horizontal="left" vertical="center" wrapText="1"/>
    </xf>
    <xf numFmtId="166" fontId="2" fillId="0" borderId="15" xfId="5" applyNumberFormat="1" applyFont="1" applyFill="1" applyBorder="1" applyAlignment="1" applyProtection="1">
      <alignment horizontal="left" vertical="center" wrapText="1"/>
    </xf>
    <xf numFmtId="0" fontId="2" fillId="0" borderId="26" xfId="5" applyNumberFormat="1" applyFont="1" applyFill="1" applyBorder="1" applyAlignment="1" applyProtection="1">
      <alignment horizontal="left" vertical="center" wrapText="1"/>
    </xf>
    <xf numFmtId="0" fontId="2" fillId="0" borderId="27" xfId="5" applyNumberFormat="1" applyFont="1" applyFill="1" applyBorder="1" applyAlignment="1" applyProtection="1">
      <alignment horizontal="left" vertical="center" wrapText="1"/>
    </xf>
    <xf numFmtId="0" fontId="2" fillId="0" borderId="13" xfId="5" applyNumberFormat="1" applyFont="1" applyFill="1" applyBorder="1" applyAlignment="1" applyProtection="1">
      <alignment horizontal="left" vertical="center" wrapText="1"/>
    </xf>
    <xf numFmtId="0" fontId="2" fillId="0" borderId="24" xfId="5" applyNumberFormat="1" applyFont="1" applyFill="1" applyBorder="1" applyAlignment="1" applyProtection="1">
      <alignment horizontal="left" vertical="center"/>
    </xf>
    <xf numFmtId="0" fontId="2" fillId="0" borderId="25" xfId="5" applyNumberFormat="1" applyFont="1" applyFill="1" applyBorder="1" applyAlignment="1" applyProtection="1">
      <alignment horizontal="left" vertical="center"/>
    </xf>
    <xf numFmtId="0" fontId="2" fillId="0" borderId="19" xfId="5" applyNumberFormat="1" applyFont="1" applyFill="1" applyBorder="1" applyAlignment="1" applyProtection="1">
      <alignment horizontal="left" vertical="center"/>
    </xf>
    <xf numFmtId="0" fontId="2" fillId="0" borderId="20" xfId="5" applyNumberFormat="1" applyFont="1" applyFill="1" applyBorder="1" applyAlignment="1" applyProtection="1">
      <alignment horizontal="left" vertical="center"/>
    </xf>
    <xf numFmtId="0" fontId="2" fillId="0" borderId="1" xfId="5" applyNumberFormat="1" applyFont="1" applyFill="1" applyBorder="1" applyAlignment="1" applyProtection="1">
      <alignment horizontal="center" vertical="center" wrapText="1"/>
    </xf>
    <xf numFmtId="0" fontId="2" fillId="0" borderId="2" xfId="5" applyNumberFormat="1" applyFont="1" applyFill="1" applyBorder="1" applyAlignment="1" applyProtection="1">
      <alignment horizontal="center" vertical="center" wrapText="1"/>
    </xf>
    <xf numFmtId="0" fontId="2" fillId="0" borderId="30" xfId="5" applyNumberFormat="1" applyFont="1" applyFill="1" applyBorder="1" applyAlignment="1" applyProtection="1">
      <alignment horizontal="center" vertical="center" wrapText="1"/>
    </xf>
    <xf numFmtId="0" fontId="2" fillId="0" borderId="40" xfId="5" applyNumberFormat="1" applyFont="1" applyFill="1" applyBorder="1" applyAlignment="1" applyProtection="1">
      <alignment horizontal="center" vertical="center" wrapText="1"/>
    </xf>
    <xf numFmtId="0" fontId="2" fillId="0" borderId="7" xfId="5" applyNumberFormat="1" applyFont="1" applyFill="1" applyBorder="1" applyAlignment="1" applyProtection="1">
      <alignment horizontal="center" vertical="center" wrapText="1"/>
    </xf>
    <xf numFmtId="0" fontId="2" fillId="0" borderId="8" xfId="5" applyNumberFormat="1" applyFont="1" applyFill="1" applyBorder="1" applyAlignment="1" applyProtection="1">
      <alignment horizontal="center" vertical="center" wrapText="1"/>
    </xf>
    <xf numFmtId="0" fontId="2" fillId="0" borderId="42" xfId="5" quotePrefix="1" applyNumberFormat="1" applyFont="1" applyFill="1" applyBorder="1" applyAlignment="1" applyProtection="1">
      <alignment horizontal="center" vertical="center"/>
    </xf>
    <xf numFmtId="0" fontId="2" fillId="0" borderId="59" xfId="5" quotePrefix="1" applyNumberFormat="1" applyFont="1" applyFill="1" applyBorder="1" applyAlignment="1" applyProtection="1">
      <alignment horizontal="center" vertical="center"/>
    </xf>
    <xf numFmtId="0" fontId="2" fillId="0" borderId="62" xfId="5" quotePrefix="1" applyNumberFormat="1" applyFont="1" applyFill="1" applyBorder="1" applyAlignment="1" applyProtection="1">
      <alignment horizontal="center" vertical="center"/>
    </xf>
    <xf numFmtId="0" fontId="2" fillId="0" borderId="41" xfId="5" applyNumberFormat="1" applyFont="1" applyFill="1" applyBorder="1" applyAlignment="1" applyProtection="1">
      <alignment horizontal="center" vertical="center" wrapText="1"/>
    </xf>
    <xf numFmtId="0" fontId="2" fillId="0" borderId="45" xfId="5" applyNumberFormat="1" applyFont="1" applyFill="1" applyBorder="1" applyAlignment="1" applyProtection="1">
      <alignment horizontal="center" vertical="center" wrapText="1"/>
    </xf>
    <xf numFmtId="0" fontId="2" fillId="0" borderId="51" xfId="5" applyNumberFormat="1" applyFont="1" applyFill="1" applyBorder="1" applyAlignment="1" applyProtection="1">
      <alignment horizontal="center" vertical="center" wrapText="1"/>
    </xf>
    <xf numFmtId="0" fontId="2" fillId="0" borderId="42" xfId="5" applyNumberFormat="1" applyFont="1" applyFill="1" applyBorder="1" applyAlignment="1" applyProtection="1">
      <alignment horizontal="center" vertical="center"/>
    </xf>
    <xf numFmtId="0" fontId="2" fillId="0" borderId="59" xfId="5" applyNumberFormat="1" applyFont="1" applyFill="1" applyBorder="1" applyAlignment="1" applyProtection="1">
      <alignment horizontal="center" vertical="center"/>
    </xf>
    <xf numFmtId="0" fontId="2" fillId="0" borderId="62" xfId="5" applyNumberFormat="1" applyFont="1" applyFill="1" applyBorder="1" applyAlignment="1" applyProtection="1">
      <alignment horizontal="center" vertical="center"/>
    </xf>
    <xf numFmtId="0" fontId="2" fillId="0" borderId="4" xfId="5" applyNumberFormat="1" applyFont="1" applyFill="1" applyBorder="1" applyAlignment="1" applyProtection="1">
      <alignment horizontal="center" vertical="center" wrapText="1"/>
    </xf>
    <xf numFmtId="0" fontId="2" fillId="0" borderId="5" xfId="5" applyNumberFormat="1" applyFont="1" applyFill="1" applyBorder="1" applyAlignment="1" applyProtection="1">
      <alignment horizontal="center" vertical="center" wrapText="1"/>
    </xf>
    <xf numFmtId="0" fontId="2" fillId="0" borderId="28" xfId="5" applyNumberFormat="1" applyFont="1" applyFill="1" applyBorder="1" applyAlignment="1" applyProtection="1">
      <alignment horizontal="left" vertical="center"/>
    </xf>
    <xf numFmtId="0" fontId="2" fillId="0" borderId="9" xfId="5" applyNumberFormat="1" applyFont="1" applyFill="1" applyBorder="1" applyAlignment="1" applyProtection="1">
      <alignment horizontal="center"/>
    </xf>
    <xf numFmtId="166" fontId="2" fillId="0" borderId="23" xfId="5" applyNumberFormat="1" applyFont="1" applyFill="1" applyBorder="1" applyAlignment="1" applyProtection="1">
      <alignment horizontal="center" vertical="center"/>
    </xf>
    <xf numFmtId="0" fontId="2" fillId="0" borderId="34" xfId="5" applyNumberFormat="1" applyFont="1" applyFill="1" applyBorder="1" applyAlignment="1" applyProtection="1">
      <alignment horizontal="left" vertical="center"/>
    </xf>
    <xf numFmtId="0" fontId="2" fillId="0" borderId="23" xfId="5" applyNumberFormat="1" applyFont="1" applyFill="1" applyBorder="1" applyAlignment="1" applyProtection="1">
      <alignment horizontal="center" vertical="center" wrapText="1"/>
    </xf>
    <xf numFmtId="0" fontId="1" fillId="0" borderId="0" xfId="5" applyNumberFormat="1" applyFont="1" applyFill="1" applyBorder="1" applyAlignment="1" applyProtection="1">
      <alignment horizontal="center"/>
    </xf>
    <xf numFmtId="0" fontId="1" fillId="0" borderId="0" xfId="3" applyNumberFormat="1" applyFont="1" applyFill="1" applyBorder="1" applyAlignment="1" applyProtection="1">
      <alignment horizontal="center" vertical="center" wrapText="1"/>
    </xf>
    <xf numFmtId="0" fontId="2" fillId="0" borderId="17" xfId="5" applyNumberFormat="1" applyFont="1" applyFill="1" applyBorder="1" applyAlignment="1" applyProtection="1">
      <alignment horizontal="left"/>
    </xf>
    <xf numFmtId="0" fontId="2" fillId="0" borderId="18" xfId="5" applyNumberFormat="1" applyFont="1" applyFill="1" applyBorder="1" applyAlignment="1" applyProtection="1">
      <alignment horizontal="left"/>
    </xf>
    <xf numFmtId="0" fontId="2" fillId="0" borderId="26" xfId="5" applyNumberFormat="1" applyFont="1" applyFill="1" applyBorder="1" applyAlignment="1" applyProtection="1">
      <alignment horizontal="left"/>
    </xf>
    <xf numFmtId="0" fontId="2" fillId="0" borderId="27" xfId="5" applyNumberFormat="1" applyFont="1" applyFill="1" applyBorder="1" applyAlignment="1" applyProtection="1">
      <alignment horizontal="left"/>
    </xf>
    <xf numFmtId="0" fontId="2" fillId="0" borderId="24" xfId="5" applyNumberFormat="1" applyFont="1" applyFill="1" applyBorder="1" applyAlignment="1" applyProtection="1">
      <alignment horizontal="left"/>
    </xf>
    <xf numFmtId="0" fontId="2" fillId="0" borderId="25" xfId="5" applyNumberFormat="1" applyFont="1" applyFill="1" applyBorder="1" applyAlignment="1" applyProtection="1">
      <alignment horizontal="left"/>
    </xf>
    <xf numFmtId="166" fontId="2" fillId="0" borderId="4" xfId="5" applyNumberFormat="1" applyFont="1" applyFill="1" applyBorder="1" applyAlignment="1" applyProtection="1">
      <alignment horizontal="center" vertical="center" wrapText="1"/>
    </xf>
    <xf numFmtId="166" fontId="2" fillId="0" borderId="5" xfId="5" applyNumberFormat="1" applyFont="1" applyFill="1" applyBorder="1" applyAlignment="1" applyProtection="1">
      <alignment horizontal="center" vertical="center" wrapText="1"/>
    </xf>
    <xf numFmtId="0" fontId="2" fillId="0" borderId="1" xfId="5" applyNumberFormat="1" applyFont="1" applyFill="1" applyBorder="1" applyAlignment="1" applyProtection="1">
      <alignment horizontal="center" vertical="center"/>
    </xf>
    <xf numFmtId="0" fontId="2" fillId="0" borderId="2" xfId="5" applyNumberFormat="1" applyFont="1" applyFill="1" applyBorder="1" applyAlignment="1" applyProtection="1">
      <alignment horizontal="center" vertical="center"/>
    </xf>
    <xf numFmtId="0" fontId="2" fillId="0" borderId="7" xfId="5" applyNumberFormat="1" applyFont="1" applyFill="1" applyBorder="1" applyAlignment="1" applyProtection="1">
      <alignment horizontal="center" vertical="center"/>
    </xf>
    <xf numFmtId="0" fontId="2" fillId="0" borderId="8" xfId="5" applyNumberFormat="1" applyFont="1" applyFill="1" applyBorder="1" applyAlignment="1" applyProtection="1">
      <alignment horizontal="center" vertical="center"/>
    </xf>
    <xf numFmtId="0" fontId="2" fillId="0" borderId="6" xfId="5" applyNumberFormat="1" applyFont="1" applyFill="1" applyBorder="1" applyAlignment="1" applyProtection="1">
      <alignment horizontal="center" vertical="center" wrapText="1"/>
    </xf>
    <xf numFmtId="0" fontId="2" fillId="0" borderId="4" xfId="5" applyNumberFormat="1" applyFont="1" applyFill="1" applyBorder="1" applyAlignment="1" applyProtection="1">
      <alignment horizontal="center" vertical="center"/>
    </xf>
    <xf numFmtId="0" fontId="2" fillId="0" borderId="6" xfId="5" applyNumberFormat="1" applyFont="1" applyFill="1" applyBorder="1" applyAlignment="1" applyProtection="1">
      <alignment horizontal="center" vertical="center"/>
    </xf>
    <xf numFmtId="0" fontId="2" fillId="0" borderId="29" xfId="0" applyFont="1" applyBorder="1" applyAlignment="1" applyProtection="1">
      <alignment horizontal="center" vertical="center" wrapText="1"/>
    </xf>
    <xf numFmtId="0" fontId="2" fillId="0" borderId="9" xfId="0" applyFont="1" applyBorder="1" applyAlignment="1" applyProtection="1">
      <alignment horizontal="center" vertical="center" wrapText="1"/>
    </xf>
    <xf numFmtId="0" fontId="2" fillId="0" borderId="23" xfId="0" applyFont="1" applyBorder="1" applyAlignment="1" applyProtection="1">
      <alignment horizontal="center" vertical="center" wrapText="1"/>
    </xf>
    <xf numFmtId="0" fontId="2" fillId="0" borderId="3" xfId="0" applyFont="1" applyBorder="1" applyAlignment="1" applyProtection="1">
      <alignment horizontal="center" vertical="center" wrapText="1"/>
    </xf>
    <xf numFmtId="0" fontId="2" fillId="0" borderId="41" xfId="5" applyNumberFormat="1" applyFont="1" applyFill="1" applyBorder="1" applyAlignment="1" applyProtection="1">
      <alignment horizontal="center" vertical="center"/>
    </xf>
    <xf numFmtId="0" fontId="2" fillId="0" borderId="51" xfId="5" applyNumberFormat="1" applyFont="1" applyFill="1" applyBorder="1" applyAlignment="1" applyProtection="1">
      <alignment horizontal="center" vertical="center"/>
    </xf>
    <xf numFmtId="0" fontId="2" fillId="0" borderId="23" xfId="5" applyNumberFormat="1" applyFont="1" applyFill="1" applyBorder="1" applyAlignment="1" applyProtection="1">
      <alignment horizontal="center" vertical="center"/>
    </xf>
    <xf numFmtId="0" fontId="2" fillId="0" borderId="10" xfId="5" applyNumberFormat="1" applyFont="1" applyFill="1" applyBorder="1" applyAlignment="1" applyProtection="1">
      <alignment horizontal="center" vertical="center" wrapText="1"/>
    </xf>
    <xf numFmtId="0" fontId="2" fillId="0" borderId="11" xfId="5" applyNumberFormat="1" applyFont="1" applyFill="1" applyBorder="1" applyAlignment="1" applyProtection="1">
      <alignment horizontal="center" vertical="center" wrapText="1"/>
    </xf>
    <xf numFmtId="0" fontId="2" fillId="0" borderId="12" xfId="5" applyNumberFormat="1" applyFont="1" applyFill="1" applyBorder="1" applyAlignment="1" applyProtection="1">
      <alignment horizontal="center" vertical="center" wrapText="1"/>
    </xf>
    <xf numFmtId="0" fontId="2" fillId="0" borderId="2" xfId="0" applyFont="1" applyBorder="1" applyAlignment="1" applyProtection="1">
      <alignment horizontal="center" vertical="center" wrapText="1"/>
    </xf>
    <xf numFmtId="0" fontId="2" fillId="0" borderId="8" xfId="0" applyFont="1" applyBorder="1" applyAlignment="1" applyProtection="1">
      <alignment horizontal="center" vertical="center" wrapText="1"/>
    </xf>
    <xf numFmtId="0" fontId="2" fillId="0" borderId="6" xfId="0" applyFont="1" applyBorder="1" applyAlignment="1" applyProtection="1">
      <alignment horizontal="center" vertical="center" wrapText="1"/>
    </xf>
    <xf numFmtId="0" fontId="2" fillId="0" borderId="76" xfId="5" applyNumberFormat="1" applyFont="1" applyFill="1" applyBorder="1" applyAlignment="1" applyProtection="1">
      <alignment horizontal="center" vertical="center" wrapText="1"/>
    </xf>
    <xf numFmtId="0" fontId="2" fillId="0" borderId="77" xfId="5" applyNumberFormat="1" applyFont="1" applyFill="1" applyBorder="1" applyAlignment="1" applyProtection="1">
      <alignment horizontal="center" vertical="center" wrapText="1"/>
    </xf>
    <xf numFmtId="0" fontId="2" fillId="0" borderId="67" xfId="5" applyNumberFormat="1" applyFont="1" applyFill="1" applyBorder="1" applyAlignment="1" applyProtection="1">
      <alignment horizontal="center" vertical="center" wrapText="1"/>
    </xf>
  </cellXfs>
  <cellStyles count="7">
    <cellStyle name="Escribir" xfId="6"/>
    <cellStyle name="Millares" xfId="2" builtinId="3"/>
    <cellStyle name="Normal" xfId="0" builtinId="0"/>
    <cellStyle name="Normal 2" xfId="1"/>
    <cellStyle name="Normal_REM 05-2002" xfId="4"/>
    <cellStyle name="Normal_REM 15-2002" xfId="5"/>
    <cellStyle name="Normal_RMC_0" xfId="3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5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8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4.xml"/><Relationship Id="rId25" Type="http://schemas.openxmlformats.org/officeDocument/2006/relationships/externalLink" Target="externalLinks/externalLink12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3.xml"/><Relationship Id="rId20" Type="http://schemas.openxmlformats.org/officeDocument/2006/relationships/externalLink" Target="externalLinks/externalLink7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2.xml"/><Relationship Id="rId23" Type="http://schemas.openxmlformats.org/officeDocument/2006/relationships/externalLink" Target="externalLinks/externalLink10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6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Relationship Id="rId22" Type="http://schemas.openxmlformats.org/officeDocument/2006/relationships/externalLink" Target="externalLinks/externalLink9.xml"/><Relationship Id="rId27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nunez/Desktop/2015/REM%202015/ULTIMA%20INF.%20REM/SD-15_V1.0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nunez/Desktop/2015/REM%202015/R%20E%20M%20%202015/SEPTIEMBRE/116108D09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nunez/Desktop/2015/REM%202015/R%20E%20M%20%202015/REM%20OCTUBRE.%202015/REM%20OCTUBRE.%202015/116108D10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nunez/Desktop/2015/REM%202015/R%20E%20M%20%202015/NOVIEMBRE/116108D1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nunez/Desktop/2015/REM%202015/R%20E%20M%20%202015/ENERO/116108%20SD-15_V1.0-0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nunez/Desktop/2015/REM%202015/R%20E%20M%20%202015/FEBRERO/116108%20SD-15_V1.0%202015%20-%200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nunez/Desktop/2015/REM%202015/R%20E%20M%20%202015/MARZO/116%20108%20SD-15_V1.0%20-%202015%20-%2003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nunez/Desktop/2015/REM%202015/R%20E%20M%20%202015/ABRIL/116-108-SD-15_V1.0-04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nunez/Desktop/2015/REM%202015/R%20E%20M%20%202015/MAYO/116%20108%20SD-15_V1.0%20-%2005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nunez/Desktop/2015/REM%202015/R%20E%20M%20%202015/JUNIO/116%20108%20SD-15_V1.0-%206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nunez/Desktop/2015/REM%202015/R%20E%20M%20%202015/JULIO/116108SD07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nunez/Desktop/2015/REM%202015/R%20E%20M%20%202015/AGOSTO/116108D08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D15"/>
      <sheetName val="D16"/>
      <sheetName val="Control"/>
      <sheetName val="MACROS"/>
    </sheetNames>
    <sheetDataSet>
      <sheetData sheetId="0">
        <row r="7">
          <cell r="B7">
            <v>2015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D15"/>
      <sheetName val="D16"/>
      <sheetName val="Control"/>
      <sheetName val="MACROS"/>
    </sheetNames>
    <sheetDataSet>
      <sheetData sheetId="0">
        <row r="2">
          <cell r="B2" t="str">
            <v>Linares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>Hospital Presidente Carlos Ibáñez del Campo</v>
          </cell>
          <cell r="C3">
            <v>1</v>
          </cell>
          <cell r="D3">
            <v>1</v>
          </cell>
          <cell r="E3">
            <v>6</v>
          </cell>
          <cell r="F3">
            <v>1</v>
          </cell>
          <cell r="G3">
            <v>0</v>
          </cell>
          <cell r="H3">
            <v>8</v>
          </cell>
        </row>
        <row r="6">
          <cell r="B6" t="str">
            <v>SEPTIEMBRE</v>
          </cell>
          <cell r="C6">
            <v>0</v>
          </cell>
          <cell r="D6">
            <v>9</v>
          </cell>
        </row>
        <row r="7">
          <cell r="B7">
            <v>2015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D15"/>
      <sheetName val="D16"/>
      <sheetName val="Control"/>
      <sheetName val="MACROS"/>
    </sheetNames>
    <sheetDataSet>
      <sheetData sheetId="0">
        <row r="2">
          <cell r="B2" t="str">
            <v>Linares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>Hospital Presidente Carlos Ibáñez del Campo</v>
          </cell>
          <cell r="C3">
            <v>1</v>
          </cell>
          <cell r="D3">
            <v>1</v>
          </cell>
          <cell r="E3">
            <v>6</v>
          </cell>
          <cell r="F3">
            <v>1</v>
          </cell>
          <cell r="G3">
            <v>0</v>
          </cell>
          <cell r="H3">
            <v>8</v>
          </cell>
        </row>
        <row r="6">
          <cell r="B6" t="str">
            <v>OCTUBRE</v>
          </cell>
          <cell r="C6">
            <v>1</v>
          </cell>
          <cell r="D6">
            <v>0</v>
          </cell>
        </row>
        <row r="7">
          <cell r="B7">
            <v>2015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D15"/>
      <sheetName val="D16"/>
      <sheetName val="Control"/>
      <sheetName val="MACROS"/>
    </sheetNames>
    <sheetDataSet>
      <sheetData sheetId="0">
        <row r="2">
          <cell r="B2" t="str">
            <v>Linares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>Hospital Presidente Carlos Ibáñez del Campo</v>
          </cell>
          <cell r="C3">
            <v>1</v>
          </cell>
          <cell r="D3">
            <v>1</v>
          </cell>
          <cell r="E3">
            <v>6</v>
          </cell>
          <cell r="F3">
            <v>1</v>
          </cell>
          <cell r="G3">
            <v>0</v>
          </cell>
          <cell r="H3">
            <v>8</v>
          </cell>
        </row>
        <row r="6">
          <cell r="B6" t="str">
            <v>NOVIEMBRE</v>
          </cell>
          <cell r="C6">
            <v>1</v>
          </cell>
          <cell r="D6">
            <v>1</v>
          </cell>
        </row>
        <row r="7">
          <cell r="B7">
            <v>2015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D15"/>
      <sheetName val="D16"/>
      <sheetName val="Control"/>
      <sheetName val="MACROS"/>
    </sheetNames>
    <sheetDataSet>
      <sheetData sheetId="0">
        <row r="2">
          <cell r="B2" t="str">
            <v xml:space="preserve">LINARES 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 xml:space="preserve">HOSPITAL DE LINARES </v>
          </cell>
          <cell r="C3">
            <v>1</v>
          </cell>
          <cell r="D3">
            <v>1</v>
          </cell>
          <cell r="E3">
            <v>6</v>
          </cell>
          <cell r="F3">
            <v>1</v>
          </cell>
          <cell r="G3">
            <v>0</v>
          </cell>
          <cell r="H3">
            <v>8</v>
          </cell>
        </row>
        <row r="6">
          <cell r="B6" t="str">
            <v>ENERO</v>
          </cell>
          <cell r="C6">
            <v>0</v>
          </cell>
          <cell r="D6">
            <v>1</v>
          </cell>
        </row>
        <row r="7">
          <cell r="B7">
            <v>2015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D15"/>
      <sheetName val="D16"/>
      <sheetName val="Control"/>
      <sheetName val="MACROS"/>
    </sheetNames>
    <sheetDataSet>
      <sheetData sheetId="0">
        <row r="2">
          <cell r="B2" t="str">
            <v xml:space="preserve">LINARES 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 xml:space="preserve">HOSPITAL DE LINARES </v>
          </cell>
          <cell r="C3">
            <v>1</v>
          </cell>
          <cell r="D3">
            <v>1</v>
          </cell>
          <cell r="E3">
            <v>8</v>
          </cell>
          <cell r="F3">
            <v>1</v>
          </cell>
          <cell r="G3">
            <v>0</v>
          </cell>
          <cell r="H3">
            <v>8</v>
          </cell>
        </row>
        <row r="6">
          <cell r="B6" t="str">
            <v>FEBRERO</v>
          </cell>
          <cell r="C6">
            <v>0</v>
          </cell>
          <cell r="D6">
            <v>2</v>
          </cell>
        </row>
        <row r="7">
          <cell r="B7">
            <v>2015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D15"/>
      <sheetName val="D16"/>
      <sheetName val="Control"/>
      <sheetName val="MACROS"/>
    </sheetNames>
    <sheetDataSet>
      <sheetData sheetId="0">
        <row r="2">
          <cell r="B2" t="str">
            <v>LINARES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 xml:space="preserve">HOSPITAL DE LINARES </v>
          </cell>
          <cell r="C3">
            <v>1</v>
          </cell>
          <cell r="D3">
            <v>1</v>
          </cell>
          <cell r="E3">
            <v>6</v>
          </cell>
          <cell r="F3">
            <v>1</v>
          </cell>
          <cell r="G3">
            <v>0</v>
          </cell>
          <cell r="H3">
            <v>8</v>
          </cell>
        </row>
        <row r="6">
          <cell r="B6" t="str">
            <v>MARZO</v>
          </cell>
          <cell r="C6">
            <v>0</v>
          </cell>
          <cell r="D6">
            <v>3</v>
          </cell>
        </row>
        <row r="7">
          <cell r="B7">
            <v>2015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D15"/>
      <sheetName val="D16"/>
      <sheetName val="Control"/>
      <sheetName val="MACROS"/>
    </sheetNames>
    <sheetDataSet>
      <sheetData sheetId="0">
        <row r="2">
          <cell r="B2" t="str">
            <v xml:space="preserve">LINARES 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 xml:space="preserve">HOSPITAL DE LINARES </v>
          </cell>
          <cell r="C3">
            <v>1</v>
          </cell>
          <cell r="D3">
            <v>1</v>
          </cell>
          <cell r="E3">
            <v>6</v>
          </cell>
          <cell r="F3">
            <v>1</v>
          </cell>
          <cell r="G3">
            <v>0</v>
          </cell>
          <cell r="H3">
            <v>8</v>
          </cell>
        </row>
        <row r="6">
          <cell r="B6" t="str">
            <v>ABRIL</v>
          </cell>
          <cell r="C6">
            <v>0</v>
          </cell>
          <cell r="D6">
            <v>4</v>
          </cell>
        </row>
        <row r="7">
          <cell r="B7">
            <v>2015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D15"/>
      <sheetName val="D16"/>
      <sheetName val="Control"/>
      <sheetName val="MACROS"/>
    </sheetNames>
    <sheetDataSet>
      <sheetData sheetId="0">
        <row r="2">
          <cell r="B2" t="str">
            <v xml:space="preserve">LINARES 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 xml:space="preserve">HOSPITAL DE LINARES </v>
          </cell>
          <cell r="C3">
            <v>1</v>
          </cell>
          <cell r="D3">
            <v>1</v>
          </cell>
          <cell r="E3">
            <v>6</v>
          </cell>
          <cell r="F3">
            <v>1</v>
          </cell>
          <cell r="G3">
            <v>0</v>
          </cell>
          <cell r="H3">
            <v>8</v>
          </cell>
        </row>
        <row r="6">
          <cell r="B6" t="str">
            <v>MAYO</v>
          </cell>
          <cell r="C6">
            <v>0</v>
          </cell>
          <cell r="D6">
            <v>5</v>
          </cell>
        </row>
        <row r="7">
          <cell r="B7">
            <v>2015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D15"/>
      <sheetName val="D16"/>
      <sheetName val="Control"/>
      <sheetName val="MACROS"/>
    </sheetNames>
    <sheetDataSet>
      <sheetData sheetId="0">
        <row r="2">
          <cell r="B2" t="str">
            <v xml:space="preserve">LINARES 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 xml:space="preserve">HOSPITAL DE LINARES </v>
          </cell>
          <cell r="C3">
            <v>1</v>
          </cell>
          <cell r="D3">
            <v>1</v>
          </cell>
          <cell r="E3">
            <v>6</v>
          </cell>
          <cell r="F3">
            <v>1</v>
          </cell>
          <cell r="G3">
            <v>0</v>
          </cell>
          <cell r="H3">
            <v>8</v>
          </cell>
        </row>
        <row r="6">
          <cell r="B6" t="str">
            <v>JUNIO</v>
          </cell>
          <cell r="C6">
            <v>0</v>
          </cell>
          <cell r="D6">
            <v>6</v>
          </cell>
        </row>
        <row r="7">
          <cell r="B7">
            <v>2015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D15"/>
      <sheetName val="D16"/>
      <sheetName val="Control"/>
      <sheetName val="MACROS"/>
    </sheetNames>
    <sheetDataSet>
      <sheetData sheetId="0">
        <row r="2">
          <cell r="B2" t="str">
            <v>LINARES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>HOSPITAL DE LINARES</v>
          </cell>
          <cell r="C3">
            <v>1</v>
          </cell>
          <cell r="D3">
            <v>1</v>
          </cell>
          <cell r="E3">
            <v>6</v>
          </cell>
          <cell r="F3">
            <v>1</v>
          </cell>
          <cell r="G3">
            <v>0</v>
          </cell>
          <cell r="H3">
            <v>8</v>
          </cell>
        </row>
        <row r="6">
          <cell r="B6" t="str">
            <v>JULIO</v>
          </cell>
          <cell r="C6">
            <v>0</v>
          </cell>
          <cell r="D6">
            <v>7</v>
          </cell>
        </row>
        <row r="7">
          <cell r="B7">
            <v>2015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D15"/>
      <sheetName val="D16"/>
      <sheetName val="Control"/>
      <sheetName val="MACROS"/>
    </sheetNames>
    <sheetDataSet>
      <sheetData sheetId="0">
        <row r="2">
          <cell r="B2" t="str">
            <v>Linares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>Hospital Presidente Carlos Ibáñez del Campo</v>
          </cell>
          <cell r="C3">
            <v>1</v>
          </cell>
          <cell r="D3">
            <v>1</v>
          </cell>
          <cell r="E3">
            <v>6</v>
          </cell>
          <cell r="F3">
            <v>1</v>
          </cell>
          <cell r="G3">
            <v>0</v>
          </cell>
          <cell r="H3">
            <v>8</v>
          </cell>
        </row>
        <row r="6">
          <cell r="B6" t="str">
            <v>AGOSTO</v>
          </cell>
          <cell r="C6">
            <v>0</v>
          </cell>
          <cell r="D6">
            <v>8</v>
          </cell>
        </row>
        <row r="7">
          <cell r="B7">
            <v>2015</v>
          </cell>
        </row>
      </sheetData>
      <sheetData sheetId="1"/>
      <sheetData sheetId="2"/>
      <sheetData sheetId="3"/>
      <sheetData sheetId="4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201"/>
  <sheetViews>
    <sheetView tabSelected="1" topLeftCell="A43" workbookViewId="0">
      <selection activeCell="C59" sqref="C59"/>
    </sheetView>
  </sheetViews>
  <sheetFormatPr baseColWidth="10" defaultColWidth="11.7109375" defaultRowHeight="10.5" x14ac:dyDescent="0.15"/>
  <cols>
    <col min="1" max="1" width="13.85546875" style="11" customWidth="1"/>
    <col min="2" max="2" width="27.7109375" style="11" customWidth="1"/>
    <col min="3" max="3" width="10.7109375" style="11" customWidth="1"/>
    <col min="4" max="4" width="13" style="11" customWidth="1"/>
    <col min="5" max="5" width="11.28515625" style="11" bestFit="1" customWidth="1"/>
    <col min="6" max="6" width="11.7109375" style="11" customWidth="1"/>
    <col min="7" max="7" width="11.85546875" style="11" customWidth="1"/>
    <col min="8" max="9" width="12.42578125" style="11" customWidth="1"/>
    <col min="10" max="10" width="12" style="11" customWidth="1"/>
    <col min="11" max="12" width="12.28515625" style="11" customWidth="1"/>
    <col min="13" max="13" width="12.42578125" style="11" customWidth="1"/>
    <col min="14" max="14" width="13.42578125" style="11" customWidth="1"/>
    <col min="15" max="15" width="12.5703125" style="11" customWidth="1"/>
    <col min="16" max="16" width="11.85546875" style="11" customWidth="1"/>
    <col min="17" max="24" width="11.7109375" style="11" customWidth="1"/>
    <col min="25" max="25" width="11.7109375" style="11" hidden="1" customWidth="1"/>
    <col min="26" max="26" width="3.85546875" style="12" hidden="1" customWidth="1"/>
    <col min="27" max="30" width="12.28515625" style="11" hidden="1" customWidth="1"/>
    <col min="31" max="31" width="2.5703125" style="12" hidden="1" customWidth="1"/>
    <col min="32" max="37" width="12.28515625" style="11" hidden="1" customWidth="1"/>
    <col min="38" max="256" width="11.7109375" style="11"/>
    <col min="257" max="257" width="13.85546875" style="11" customWidth="1"/>
    <col min="258" max="258" width="27.7109375" style="11" customWidth="1"/>
    <col min="259" max="259" width="10.7109375" style="11" customWidth="1"/>
    <col min="260" max="260" width="13" style="11" customWidth="1"/>
    <col min="261" max="261" width="11.28515625" style="11" bestFit="1" customWidth="1"/>
    <col min="262" max="262" width="11.7109375" style="11" customWidth="1"/>
    <col min="263" max="263" width="11.85546875" style="11" customWidth="1"/>
    <col min="264" max="265" width="12.42578125" style="11" customWidth="1"/>
    <col min="266" max="266" width="12" style="11" customWidth="1"/>
    <col min="267" max="268" width="12.28515625" style="11" customWidth="1"/>
    <col min="269" max="269" width="12.42578125" style="11" customWidth="1"/>
    <col min="270" max="270" width="13.42578125" style="11" customWidth="1"/>
    <col min="271" max="271" width="12.5703125" style="11" customWidth="1"/>
    <col min="272" max="272" width="11.85546875" style="11" customWidth="1"/>
    <col min="273" max="280" width="11.7109375" style="11" customWidth="1"/>
    <col min="281" max="293" width="0" style="11" hidden="1" customWidth="1"/>
    <col min="294" max="512" width="11.7109375" style="11"/>
    <col min="513" max="513" width="13.85546875" style="11" customWidth="1"/>
    <col min="514" max="514" width="27.7109375" style="11" customWidth="1"/>
    <col min="515" max="515" width="10.7109375" style="11" customWidth="1"/>
    <col min="516" max="516" width="13" style="11" customWidth="1"/>
    <col min="517" max="517" width="11.28515625" style="11" bestFit="1" customWidth="1"/>
    <col min="518" max="518" width="11.7109375" style="11" customWidth="1"/>
    <col min="519" max="519" width="11.85546875" style="11" customWidth="1"/>
    <col min="520" max="521" width="12.42578125" style="11" customWidth="1"/>
    <col min="522" max="522" width="12" style="11" customWidth="1"/>
    <col min="523" max="524" width="12.28515625" style="11" customWidth="1"/>
    <col min="525" max="525" width="12.42578125" style="11" customWidth="1"/>
    <col min="526" max="526" width="13.42578125" style="11" customWidth="1"/>
    <col min="527" max="527" width="12.5703125" style="11" customWidth="1"/>
    <col min="528" max="528" width="11.85546875" style="11" customWidth="1"/>
    <col min="529" max="536" width="11.7109375" style="11" customWidth="1"/>
    <col min="537" max="549" width="0" style="11" hidden="1" customWidth="1"/>
    <col min="550" max="768" width="11.7109375" style="11"/>
    <col min="769" max="769" width="13.85546875" style="11" customWidth="1"/>
    <col min="770" max="770" width="27.7109375" style="11" customWidth="1"/>
    <col min="771" max="771" width="10.7109375" style="11" customWidth="1"/>
    <col min="772" max="772" width="13" style="11" customWidth="1"/>
    <col min="773" max="773" width="11.28515625" style="11" bestFit="1" customWidth="1"/>
    <col min="774" max="774" width="11.7109375" style="11" customWidth="1"/>
    <col min="775" max="775" width="11.85546875" style="11" customWidth="1"/>
    <col min="776" max="777" width="12.42578125" style="11" customWidth="1"/>
    <col min="778" max="778" width="12" style="11" customWidth="1"/>
    <col min="779" max="780" width="12.28515625" style="11" customWidth="1"/>
    <col min="781" max="781" width="12.42578125" style="11" customWidth="1"/>
    <col min="782" max="782" width="13.42578125" style="11" customWidth="1"/>
    <col min="783" max="783" width="12.5703125" style="11" customWidth="1"/>
    <col min="784" max="784" width="11.85546875" style="11" customWidth="1"/>
    <col min="785" max="792" width="11.7109375" style="11" customWidth="1"/>
    <col min="793" max="805" width="0" style="11" hidden="1" customWidth="1"/>
    <col min="806" max="1024" width="11.7109375" style="11"/>
    <col min="1025" max="1025" width="13.85546875" style="11" customWidth="1"/>
    <col min="1026" max="1026" width="27.7109375" style="11" customWidth="1"/>
    <col min="1027" max="1027" width="10.7109375" style="11" customWidth="1"/>
    <col min="1028" max="1028" width="13" style="11" customWidth="1"/>
    <col min="1029" max="1029" width="11.28515625" style="11" bestFit="1" customWidth="1"/>
    <col min="1030" max="1030" width="11.7109375" style="11" customWidth="1"/>
    <col min="1031" max="1031" width="11.85546875" style="11" customWidth="1"/>
    <col min="1032" max="1033" width="12.42578125" style="11" customWidth="1"/>
    <col min="1034" max="1034" width="12" style="11" customWidth="1"/>
    <col min="1035" max="1036" width="12.28515625" style="11" customWidth="1"/>
    <col min="1037" max="1037" width="12.42578125" style="11" customWidth="1"/>
    <col min="1038" max="1038" width="13.42578125" style="11" customWidth="1"/>
    <col min="1039" max="1039" width="12.5703125" style="11" customWidth="1"/>
    <col min="1040" max="1040" width="11.85546875" style="11" customWidth="1"/>
    <col min="1041" max="1048" width="11.7109375" style="11" customWidth="1"/>
    <col min="1049" max="1061" width="0" style="11" hidden="1" customWidth="1"/>
    <col min="1062" max="1280" width="11.7109375" style="11"/>
    <col min="1281" max="1281" width="13.85546875" style="11" customWidth="1"/>
    <col min="1282" max="1282" width="27.7109375" style="11" customWidth="1"/>
    <col min="1283" max="1283" width="10.7109375" style="11" customWidth="1"/>
    <col min="1284" max="1284" width="13" style="11" customWidth="1"/>
    <col min="1285" max="1285" width="11.28515625" style="11" bestFit="1" customWidth="1"/>
    <col min="1286" max="1286" width="11.7109375" style="11" customWidth="1"/>
    <col min="1287" max="1287" width="11.85546875" style="11" customWidth="1"/>
    <col min="1288" max="1289" width="12.42578125" style="11" customWidth="1"/>
    <col min="1290" max="1290" width="12" style="11" customWidth="1"/>
    <col min="1291" max="1292" width="12.28515625" style="11" customWidth="1"/>
    <col min="1293" max="1293" width="12.42578125" style="11" customWidth="1"/>
    <col min="1294" max="1294" width="13.42578125" style="11" customWidth="1"/>
    <col min="1295" max="1295" width="12.5703125" style="11" customWidth="1"/>
    <col min="1296" max="1296" width="11.85546875" style="11" customWidth="1"/>
    <col min="1297" max="1304" width="11.7109375" style="11" customWidth="1"/>
    <col min="1305" max="1317" width="0" style="11" hidden="1" customWidth="1"/>
    <col min="1318" max="1536" width="11.7109375" style="11"/>
    <col min="1537" max="1537" width="13.85546875" style="11" customWidth="1"/>
    <col min="1538" max="1538" width="27.7109375" style="11" customWidth="1"/>
    <col min="1539" max="1539" width="10.7109375" style="11" customWidth="1"/>
    <col min="1540" max="1540" width="13" style="11" customWidth="1"/>
    <col min="1541" max="1541" width="11.28515625" style="11" bestFit="1" customWidth="1"/>
    <col min="1542" max="1542" width="11.7109375" style="11" customWidth="1"/>
    <col min="1543" max="1543" width="11.85546875" style="11" customWidth="1"/>
    <col min="1544" max="1545" width="12.42578125" style="11" customWidth="1"/>
    <col min="1546" max="1546" width="12" style="11" customWidth="1"/>
    <col min="1547" max="1548" width="12.28515625" style="11" customWidth="1"/>
    <col min="1549" max="1549" width="12.42578125" style="11" customWidth="1"/>
    <col min="1550" max="1550" width="13.42578125" style="11" customWidth="1"/>
    <col min="1551" max="1551" width="12.5703125" style="11" customWidth="1"/>
    <col min="1552" max="1552" width="11.85546875" style="11" customWidth="1"/>
    <col min="1553" max="1560" width="11.7109375" style="11" customWidth="1"/>
    <col min="1561" max="1573" width="0" style="11" hidden="1" customWidth="1"/>
    <col min="1574" max="1792" width="11.7109375" style="11"/>
    <col min="1793" max="1793" width="13.85546875" style="11" customWidth="1"/>
    <col min="1794" max="1794" width="27.7109375" style="11" customWidth="1"/>
    <col min="1795" max="1795" width="10.7109375" style="11" customWidth="1"/>
    <col min="1796" max="1796" width="13" style="11" customWidth="1"/>
    <col min="1797" max="1797" width="11.28515625" style="11" bestFit="1" customWidth="1"/>
    <col min="1798" max="1798" width="11.7109375" style="11" customWidth="1"/>
    <col min="1799" max="1799" width="11.85546875" style="11" customWidth="1"/>
    <col min="1800" max="1801" width="12.42578125" style="11" customWidth="1"/>
    <col min="1802" max="1802" width="12" style="11" customWidth="1"/>
    <col min="1803" max="1804" width="12.28515625" style="11" customWidth="1"/>
    <col min="1805" max="1805" width="12.42578125" style="11" customWidth="1"/>
    <col min="1806" max="1806" width="13.42578125" style="11" customWidth="1"/>
    <col min="1807" max="1807" width="12.5703125" style="11" customWidth="1"/>
    <col min="1808" max="1808" width="11.85546875" style="11" customWidth="1"/>
    <col min="1809" max="1816" width="11.7109375" style="11" customWidth="1"/>
    <col min="1817" max="1829" width="0" style="11" hidden="1" customWidth="1"/>
    <col min="1830" max="2048" width="11.7109375" style="11"/>
    <col min="2049" max="2049" width="13.85546875" style="11" customWidth="1"/>
    <col min="2050" max="2050" width="27.7109375" style="11" customWidth="1"/>
    <col min="2051" max="2051" width="10.7109375" style="11" customWidth="1"/>
    <col min="2052" max="2052" width="13" style="11" customWidth="1"/>
    <col min="2053" max="2053" width="11.28515625" style="11" bestFit="1" customWidth="1"/>
    <col min="2054" max="2054" width="11.7109375" style="11" customWidth="1"/>
    <col min="2055" max="2055" width="11.85546875" style="11" customWidth="1"/>
    <col min="2056" max="2057" width="12.42578125" style="11" customWidth="1"/>
    <col min="2058" max="2058" width="12" style="11" customWidth="1"/>
    <col min="2059" max="2060" width="12.28515625" style="11" customWidth="1"/>
    <col min="2061" max="2061" width="12.42578125" style="11" customWidth="1"/>
    <col min="2062" max="2062" width="13.42578125" style="11" customWidth="1"/>
    <col min="2063" max="2063" width="12.5703125" style="11" customWidth="1"/>
    <col min="2064" max="2064" width="11.85546875" style="11" customWidth="1"/>
    <col min="2065" max="2072" width="11.7109375" style="11" customWidth="1"/>
    <col min="2073" max="2085" width="0" style="11" hidden="1" customWidth="1"/>
    <col min="2086" max="2304" width="11.7109375" style="11"/>
    <col min="2305" max="2305" width="13.85546875" style="11" customWidth="1"/>
    <col min="2306" max="2306" width="27.7109375" style="11" customWidth="1"/>
    <col min="2307" max="2307" width="10.7109375" style="11" customWidth="1"/>
    <col min="2308" max="2308" width="13" style="11" customWidth="1"/>
    <col min="2309" max="2309" width="11.28515625" style="11" bestFit="1" customWidth="1"/>
    <col min="2310" max="2310" width="11.7109375" style="11" customWidth="1"/>
    <col min="2311" max="2311" width="11.85546875" style="11" customWidth="1"/>
    <col min="2312" max="2313" width="12.42578125" style="11" customWidth="1"/>
    <col min="2314" max="2314" width="12" style="11" customWidth="1"/>
    <col min="2315" max="2316" width="12.28515625" style="11" customWidth="1"/>
    <col min="2317" max="2317" width="12.42578125" style="11" customWidth="1"/>
    <col min="2318" max="2318" width="13.42578125" style="11" customWidth="1"/>
    <col min="2319" max="2319" width="12.5703125" style="11" customWidth="1"/>
    <col min="2320" max="2320" width="11.85546875" style="11" customWidth="1"/>
    <col min="2321" max="2328" width="11.7109375" style="11" customWidth="1"/>
    <col min="2329" max="2341" width="0" style="11" hidden="1" customWidth="1"/>
    <col min="2342" max="2560" width="11.7109375" style="11"/>
    <col min="2561" max="2561" width="13.85546875" style="11" customWidth="1"/>
    <col min="2562" max="2562" width="27.7109375" style="11" customWidth="1"/>
    <col min="2563" max="2563" width="10.7109375" style="11" customWidth="1"/>
    <col min="2564" max="2564" width="13" style="11" customWidth="1"/>
    <col min="2565" max="2565" width="11.28515625" style="11" bestFit="1" customWidth="1"/>
    <col min="2566" max="2566" width="11.7109375" style="11" customWidth="1"/>
    <col min="2567" max="2567" width="11.85546875" style="11" customWidth="1"/>
    <col min="2568" max="2569" width="12.42578125" style="11" customWidth="1"/>
    <col min="2570" max="2570" width="12" style="11" customWidth="1"/>
    <col min="2571" max="2572" width="12.28515625" style="11" customWidth="1"/>
    <col min="2573" max="2573" width="12.42578125" style="11" customWidth="1"/>
    <col min="2574" max="2574" width="13.42578125" style="11" customWidth="1"/>
    <col min="2575" max="2575" width="12.5703125" style="11" customWidth="1"/>
    <col min="2576" max="2576" width="11.85546875" style="11" customWidth="1"/>
    <col min="2577" max="2584" width="11.7109375" style="11" customWidth="1"/>
    <col min="2585" max="2597" width="0" style="11" hidden="1" customWidth="1"/>
    <col min="2598" max="2816" width="11.7109375" style="11"/>
    <col min="2817" max="2817" width="13.85546875" style="11" customWidth="1"/>
    <col min="2818" max="2818" width="27.7109375" style="11" customWidth="1"/>
    <col min="2819" max="2819" width="10.7109375" style="11" customWidth="1"/>
    <col min="2820" max="2820" width="13" style="11" customWidth="1"/>
    <col min="2821" max="2821" width="11.28515625" style="11" bestFit="1" customWidth="1"/>
    <col min="2822" max="2822" width="11.7109375" style="11" customWidth="1"/>
    <col min="2823" max="2823" width="11.85546875" style="11" customWidth="1"/>
    <col min="2824" max="2825" width="12.42578125" style="11" customWidth="1"/>
    <col min="2826" max="2826" width="12" style="11" customWidth="1"/>
    <col min="2827" max="2828" width="12.28515625" style="11" customWidth="1"/>
    <col min="2829" max="2829" width="12.42578125" style="11" customWidth="1"/>
    <col min="2830" max="2830" width="13.42578125" style="11" customWidth="1"/>
    <col min="2831" max="2831" width="12.5703125" style="11" customWidth="1"/>
    <col min="2832" max="2832" width="11.85546875" style="11" customWidth="1"/>
    <col min="2833" max="2840" width="11.7109375" style="11" customWidth="1"/>
    <col min="2841" max="2853" width="0" style="11" hidden="1" customWidth="1"/>
    <col min="2854" max="3072" width="11.7109375" style="11"/>
    <col min="3073" max="3073" width="13.85546875" style="11" customWidth="1"/>
    <col min="3074" max="3074" width="27.7109375" style="11" customWidth="1"/>
    <col min="3075" max="3075" width="10.7109375" style="11" customWidth="1"/>
    <col min="3076" max="3076" width="13" style="11" customWidth="1"/>
    <col min="3077" max="3077" width="11.28515625" style="11" bestFit="1" customWidth="1"/>
    <col min="3078" max="3078" width="11.7109375" style="11" customWidth="1"/>
    <col min="3079" max="3079" width="11.85546875" style="11" customWidth="1"/>
    <col min="3080" max="3081" width="12.42578125" style="11" customWidth="1"/>
    <col min="3082" max="3082" width="12" style="11" customWidth="1"/>
    <col min="3083" max="3084" width="12.28515625" style="11" customWidth="1"/>
    <col min="3085" max="3085" width="12.42578125" style="11" customWidth="1"/>
    <col min="3086" max="3086" width="13.42578125" style="11" customWidth="1"/>
    <col min="3087" max="3087" width="12.5703125" style="11" customWidth="1"/>
    <col min="3088" max="3088" width="11.85546875" style="11" customWidth="1"/>
    <col min="3089" max="3096" width="11.7109375" style="11" customWidth="1"/>
    <col min="3097" max="3109" width="0" style="11" hidden="1" customWidth="1"/>
    <col min="3110" max="3328" width="11.7109375" style="11"/>
    <col min="3329" max="3329" width="13.85546875" style="11" customWidth="1"/>
    <col min="3330" max="3330" width="27.7109375" style="11" customWidth="1"/>
    <col min="3331" max="3331" width="10.7109375" style="11" customWidth="1"/>
    <col min="3332" max="3332" width="13" style="11" customWidth="1"/>
    <col min="3333" max="3333" width="11.28515625" style="11" bestFit="1" customWidth="1"/>
    <col min="3334" max="3334" width="11.7109375" style="11" customWidth="1"/>
    <col min="3335" max="3335" width="11.85546875" style="11" customWidth="1"/>
    <col min="3336" max="3337" width="12.42578125" style="11" customWidth="1"/>
    <col min="3338" max="3338" width="12" style="11" customWidth="1"/>
    <col min="3339" max="3340" width="12.28515625" style="11" customWidth="1"/>
    <col min="3341" max="3341" width="12.42578125" style="11" customWidth="1"/>
    <col min="3342" max="3342" width="13.42578125" style="11" customWidth="1"/>
    <col min="3343" max="3343" width="12.5703125" style="11" customWidth="1"/>
    <col min="3344" max="3344" width="11.85546875" style="11" customWidth="1"/>
    <col min="3345" max="3352" width="11.7109375" style="11" customWidth="1"/>
    <col min="3353" max="3365" width="0" style="11" hidden="1" customWidth="1"/>
    <col min="3366" max="3584" width="11.7109375" style="11"/>
    <col min="3585" max="3585" width="13.85546875" style="11" customWidth="1"/>
    <col min="3586" max="3586" width="27.7109375" style="11" customWidth="1"/>
    <col min="3587" max="3587" width="10.7109375" style="11" customWidth="1"/>
    <col min="3588" max="3588" width="13" style="11" customWidth="1"/>
    <col min="3589" max="3589" width="11.28515625" style="11" bestFit="1" customWidth="1"/>
    <col min="3590" max="3590" width="11.7109375" style="11" customWidth="1"/>
    <col min="3591" max="3591" width="11.85546875" style="11" customWidth="1"/>
    <col min="3592" max="3593" width="12.42578125" style="11" customWidth="1"/>
    <col min="3594" max="3594" width="12" style="11" customWidth="1"/>
    <col min="3595" max="3596" width="12.28515625" style="11" customWidth="1"/>
    <col min="3597" max="3597" width="12.42578125" style="11" customWidth="1"/>
    <col min="3598" max="3598" width="13.42578125" style="11" customWidth="1"/>
    <col min="3599" max="3599" width="12.5703125" style="11" customWidth="1"/>
    <col min="3600" max="3600" width="11.85546875" style="11" customWidth="1"/>
    <col min="3601" max="3608" width="11.7109375" style="11" customWidth="1"/>
    <col min="3609" max="3621" width="0" style="11" hidden="1" customWidth="1"/>
    <col min="3622" max="3840" width="11.7109375" style="11"/>
    <col min="3841" max="3841" width="13.85546875" style="11" customWidth="1"/>
    <col min="3842" max="3842" width="27.7109375" style="11" customWidth="1"/>
    <col min="3843" max="3843" width="10.7109375" style="11" customWidth="1"/>
    <col min="3844" max="3844" width="13" style="11" customWidth="1"/>
    <col min="3845" max="3845" width="11.28515625" style="11" bestFit="1" customWidth="1"/>
    <col min="3846" max="3846" width="11.7109375" style="11" customWidth="1"/>
    <col min="3847" max="3847" width="11.85546875" style="11" customWidth="1"/>
    <col min="3848" max="3849" width="12.42578125" style="11" customWidth="1"/>
    <col min="3850" max="3850" width="12" style="11" customWidth="1"/>
    <col min="3851" max="3852" width="12.28515625" style="11" customWidth="1"/>
    <col min="3853" max="3853" width="12.42578125" style="11" customWidth="1"/>
    <col min="3854" max="3854" width="13.42578125" style="11" customWidth="1"/>
    <col min="3855" max="3855" width="12.5703125" style="11" customWidth="1"/>
    <col min="3856" max="3856" width="11.85546875" style="11" customWidth="1"/>
    <col min="3857" max="3864" width="11.7109375" style="11" customWidth="1"/>
    <col min="3865" max="3877" width="0" style="11" hidden="1" customWidth="1"/>
    <col min="3878" max="4096" width="11.7109375" style="11"/>
    <col min="4097" max="4097" width="13.85546875" style="11" customWidth="1"/>
    <col min="4098" max="4098" width="27.7109375" style="11" customWidth="1"/>
    <col min="4099" max="4099" width="10.7109375" style="11" customWidth="1"/>
    <col min="4100" max="4100" width="13" style="11" customWidth="1"/>
    <col min="4101" max="4101" width="11.28515625" style="11" bestFit="1" customWidth="1"/>
    <col min="4102" max="4102" width="11.7109375" style="11" customWidth="1"/>
    <col min="4103" max="4103" width="11.85546875" style="11" customWidth="1"/>
    <col min="4104" max="4105" width="12.42578125" style="11" customWidth="1"/>
    <col min="4106" max="4106" width="12" style="11" customWidth="1"/>
    <col min="4107" max="4108" width="12.28515625" style="11" customWidth="1"/>
    <col min="4109" max="4109" width="12.42578125" style="11" customWidth="1"/>
    <col min="4110" max="4110" width="13.42578125" style="11" customWidth="1"/>
    <col min="4111" max="4111" width="12.5703125" style="11" customWidth="1"/>
    <col min="4112" max="4112" width="11.85546875" style="11" customWidth="1"/>
    <col min="4113" max="4120" width="11.7109375" style="11" customWidth="1"/>
    <col min="4121" max="4133" width="0" style="11" hidden="1" customWidth="1"/>
    <col min="4134" max="4352" width="11.7109375" style="11"/>
    <col min="4353" max="4353" width="13.85546875" style="11" customWidth="1"/>
    <col min="4354" max="4354" width="27.7109375" style="11" customWidth="1"/>
    <col min="4355" max="4355" width="10.7109375" style="11" customWidth="1"/>
    <col min="4356" max="4356" width="13" style="11" customWidth="1"/>
    <col min="4357" max="4357" width="11.28515625" style="11" bestFit="1" customWidth="1"/>
    <col min="4358" max="4358" width="11.7109375" style="11" customWidth="1"/>
    <col min="4359" max="4359" width="11.85546875" style="11" customWidth="1"/>
    <col min="4360" max="4361" width="12.42578125" style="11" customWidth="1"/>
    <col min="4362" max="4362" width="12" style="11" customWidth="1"/>
    <col min="4363" max="4364" width="12.28515625" style="11" customWidth="1"/>
    <col min="4365" max="4365" width="12.42578125" style="11" customWidth="1"/>
    <col min="4366" max="4366" width="13.42578125" style="11" customWidth="1"/>
    <col min="4367" max="4367" width="12.5703125" style="11" customWidth="1"/>
    <col min="4368" max="4368" width="11.85546875" style="11" customWidth="1"/>
    <col min="4369" max="4376" width="11.7109375" style="11" customWidth="1"/>
    <col min="4377" max="4389" width="0" style="11" hidden="1" customWidth="1"/>
    <col min="4390" max="4608" width="11.7109375" style="11"/>
    <col min="4609" max="4609" width="13.85546875" style="11" customWidth="1"/>
    <col min="4610" max="4610" width="27.7109375" style="11" customWidth="1"/>
    <col min="4611" max="4611" width="10.7109375" style="11" customWidth="1"/>
    <col min="4612" max="4612" width="13" style="11" customWidth="1"/>
    <col min="4613" max="4613" width="11.28515625" style="11" bestFit="1" customWidth="1"/>
    <col min="4614" max="4614" width="11.7109375" style="11" customWidth="1"/>
    <col min="4615" max="4615" width="11.85546875" style="11" customWidth="1"/>
    <col min="4616" max="4617" width="12.42578125" style="11" customWidth="1"/>
    <col min="4618" max="4618" width="12" style="11" customWidth="1"/>
    <col min="4619" max="4620" width="12.28515625" style="11" customWidth="1"/>
    <col min="4621" max="4621" width="12.42578125" style="11" customWidth="1"/>
    <col min="4622" max="4622" width="13.42578125" style="11" customWidth="1"/>
    <col min="4623" max="4623" width="12.5703125" style="11" customWidth="1"/>
    <col min="4624" max="4624" width="11.85546875" style="11" customWidth="1"/>
    <col min="4625" max="4632" width="11.7109375" style="11" customWidth="1"/>
    <col min="4633" max="4645" width="0" style="11" hidden="1" customWidth="1"/>
    <col min="4646" max="4864" width="11.7109375" style="11"/>
    <col min="4865" max="4865" width="13.85546875" style="11" customWidth="1"/>
    <col min="4866" max="4866" width="27.7109375" style="11" customWidth="1"/>
    <col min="4867" max="4867" width="10.7109375" style="11" customWidth="1"/>
    <col min="4868" max="4868" width="13" style="11" customWidth="1"/>
    <col min="4869" max="4869" width="11.28515625" style="11" bestFit="1" customWidth="1"/>
    <col min="4870" max="4870" width="11.7109375" style="11" customWidth="1"/>
    <col min="4871" max="4871" width="11.85546875" style="11" customWidth="1"/>
    <col min="4872" max="4873" width="12.42578125" style="11" customWidth="1"/>
    <col min="4874" max="4874" width="12" style="11" customWidth="1"/>
    <col min="4875" max="4876" width="12.28515625" style="11" customWidth="1"/>
    <col min="4877" max="4877" width="12.42578125" style="11" customWidth="1"/>
    <col min="4878" max="4878" width="13.42578125" style="11" customWidth="1"/>
    <col min="4879" max="4879" width="12.5703125" style="11" customWidth="1"/>
    <col min="4880" max="4880" width="11.85546875" style="11" customWidth="1"/>
    <col min="4881" max="4888" width="11.7109375" style="11" customWidth="1"/>
    <col min="4889" max="4901" width="0" style="11" hidden="1" customWidth="1"/>
    <col min="4902" max="5120" width="11.7109375" style="11"/>
    <col min="5121" max="5121" width="13.85546875" style="11" customWidth="1"/>
    <col min="5122" max="5122" width="27.7109375" style="11" customWidth="1"/>
    <col min="5123" max="5123" width="10.7109375" style="11" customWidth="1"/>
    <col min="5124" max="5124" width="13" style="11" customWidth="1"/>
    <col min="5125" max="5125" width="11.28515625" style="11" bestFit="1" customWidth="1"/>
    <col min="5126" max="5126" width="11.7109375" style="11" customWidth="1"/>
    <col min="5127" max="5127" width="11.85546875" style="11" customWidth="1"/>
    <col min="5128" max="5129" width="12.42578125" style="11" customWidth="1"/>
    <col min="5130" max="5130" width="12" style="11" customWidth="1"/>
    <col min="5131" max="5132" width="12.28515625" style="11" customWidth="1"/>
    <col min="5133" max="5133" width="12.42578125" style="11" customWidth="1"/>
    <col min="5134" max="5134" width="13.42578125" style="11" customWidth="1"/>
    <col min="5135" max="5135" width="12.5703125" style="11" customWidth="1"/>
    <col min="5136" max="5136" width="11.85546875" style="11" customWidth="1"/>
    <col min="5137" max="5144" width="11.7109375" style="11" customWidth="1"/>
    <col min="5145" max="5157" width="0" style="11" hidden="1" customWidth="1"/>
    <col min="5158" max="5376" width="11.7109375" style="11"/>
    <col min="5377" max="5377" width="13.85546875" style="11" customWidth="1"/>
    <col min="5378" max="5378" width="27.7109375" style="11" customWidth="1"/>
    <col min="5379" max="5379" width="10.7109375" style="11" customWidth="1"/>
    <col min="5380" max="5380" width="13" style="11" customWidth="1"/>
    <col min="5381" max="5381" width="11.28515625" style="11" bestFit="1" customWidth="1"/>
    <col min="5382" max="5382" width="11.7109375" style="11" customWidth="1"/>
    <col min="5383" max="5383" width="11.85546875" style="11" customWidth="1"/>
    <col min="5384" max="5385" width="12.42578125" style="11" customWidth="1"/>
    <col min="5386" max="5386" width="12" style="11" customWidth="1"/>
    <col min="5387" max="5388" width="12.28515625" style="11" customWidth="1"/>
    <col min="5389" max="5389" width="12.42578125" style="11" customWidth="1"/>
    <col min="5390" max="5390" width="13.42578125" style="11" customWidth="1"/>
    <col min="5391" max="5391" width="12.5703125" style="11" customWidth="1"/>
    <col min="5392" max="5392" width="11.85546875" style="11" customWidth="1"/>
    <col min="5393" max="5400" width="11.7109375" style="11" customWidth="1"/>
    <col min="5401" max="5413" width="0" style="11" hidden="1" customWidth="1"/>
    <col min="5414" max="5632" width="11.7109375" style="11"/>
    <col min="5633" max="5633" width="13.85546875" style="11" customWidth="1"/>
    <col min="5634" max="5634" width="27.7109375" style="11" customWidth="1"/>
    <col min="5635" max="5635" width="10.7109375" style="11" customWidth="1"/>
    <col min="5636" max="5636" width="13" style="11" customWidth="1"/>
    <col min="5637" max="5637" width="11.28515625" style="11" bestFit="1" customWidth="1"/>
    <col min="5638" max="5638" width="11.7109375" style="11" customWidth="1"/>
    <col min="5639" max="5639" width="11.85546875" style="11" customWidth="1"/>
    <col min="5640" max="5641" width="12.42578125" style="11" customWidth="1"/>
    <col min="5642" max="5642" width="12" style="11" customWidth="1"/>
    <col min="5643" max="5644" width="12.28515625" style="11" customWidth="1"/>
    <col min="5645" max="5645" width="12.42578125" style="11" customWidth="1"/>
    <col min="5646" max="5646" width="13.42578125" style="11" customWidth="1"/>
    <col min="5647" max="5647" width="12.5703125" style="11" customWidth="1"/>
    <col min="5648" max="5648" width="11.85546875" style="11" customWidth="1"/>
    <col min="5649" max="5656" width="11.7109375" style="11" customWidth="1"/>
    <col min="5657" max="5669" width="0" style="11" hidden="1" customWidth="1"/>
    <col min="5670" max="5888" width="11.7109375" style="11"/>
    <col min="5889" max="5889" width="13.85546875" style="11" customWidth="1"/>
    <col min="5890" max="5890" width="27.7109375" style="11" customWidth="1"/>
    <col min="5891" max="5891" width="10.7109375" style="11" customWidth="1"/>
    <col min="5892" max="5892" width="13" style="11" customWidth="1"/>
    <col min="5893" max="5893" width="11.28515625" style="11" bestFit="1" customWidth="1"/>
    <col min="5894" max="5894" width="11.7109375" style="11" customWidth="1"/>
    <col min="5895" max="5895" width="11.85546875" style="11" customWidth="1"/>
    <col min="5896" max="5897" width="12.42578125" style="11" customWidth="1"/>
    <col min="5898" max="5898" width="12" style="11" customWidth="1"/>
    <col min="5899" max="5900" width="12.28515625" style="11" customWidth="1"/>
    <col min="5901" max="5901" width="12.42578125" style="11" customWidth="1"/>
    <col min="5902" max="5902" width="13.42578125" style="11" customWidth="1"/>
    <col min="5903" max="5903" width="12.5703125" style="11" customWidth="1"/>
    <col min="5904" max="5904" width="11.85546875" style="11" customWidth="1"/>
    <col min="5905" max="5912" width="11.7109375" style="11" customWidth="1"/>
    <col min="5913" max="5925" width="0" style="11" hidden="1" customWidth="1"/>
    <col min="5926" max="6144" width="11.7109375" style="11"/>
    <col min="6145" max="6145" width="13.85546875" style="11" customWidth="1"/>
    <col min="6146" max="6146" width="27.7109375" style="11" customWidth="1"/>
    <col min="6147" max="6147" width="10.7109375" style="11" customWidth="1"/>
    <col min="6148" max="6148" width="13" style="11" customWidth="1"/>
    <col min="6149" max="6149" width="11.28515625" style="11" bestFit="1" customWidth="1"/>
    <col min="6150" max="6150" width="11.7109375" style="11" customWidth="1"/>
    <col min="6151" max="6151" width="11.85546875" style="11" customWidth="1"/>
    <col min="6152" max="6153" width="12.42578125" style="11" customWidth="1"/>
    <col min="6154" max="6154" width="12" style="11" customWidth="1"/>
    <col min="6155" max="6156" width="12.28515625" style="11" customWidth="1"/>
    <col min="6157" max="6157" width="12.42578125" style="11" customWidth="1"/>
    <col min="6158" max="6158" width="13.42578125" style="11" customWidth="1"/>
    <col min="6159" max="6159" width="12.5703125" style="11" customWidth="1"/>
    <col min="6160" max="6160" width="11.85546875" style="11" customWidth="1"/>
    <col min="6161" max="6168" width="11.7109375" style="11" customWidth="1"/>
    <col min="6169" max="6181" width="0" style="11" hidden="1" customWidth="1"/>
    <col min="6182" max="6400" width="11.7109375" style="11"/>
    <col min="6401" max="6401" width="13.85546875" style="11" customWidth="1"/>
    <col min="6402" max="6402" width="27.7109375" style="11" customWidth="1"/>
    <col min="6403" max="6403" width="10.7109375" style="11" customWidth="1"/>
    <col min="6404" max="6404" width="13" style="11" customWidth="1"/>
    <col min="6405" max="6405" width="11.28515625" style="11" bestFit="1" customWidth="1"/>
    <col min="6406" max="6406" width="11.7109375" style="11" customWidth="1"/>
    <col min="6407" max="6407" width="11.85546875" style="11" customWidth="1"/>
    <col min="6408" max="6409" width="12.42578125" style="11" customWidth="1"/>
    <col min="6410" max="6410" width="12" style="11" customWidth="1"/>
    <col min="6411" max="6412" width="12.28515625" style="11" customWidth="1"/>
    <col min="6413" max="6413" width="12.42578125" style="11" customWidth="1"/>
    <col min="6414" max="6414" width="13.42578125" style="11" customWidth="1"/>
    <col min="6415" max="6415" width="12.5703125" style="11" customWidth="1"/>
    <col min="6416" max="6416" width="11.85546875" style="11" customWidth="1"/>
    <col min="6417" max="6424" width="11.7109375" style="11" customWidth="1"/>
    <col min="6425" max="6437" width="0" style="11" hidden="1" customWidth="1"/>
    <col min="6438" max="6656" width="11.7109375" style="11"/>
    <col min="6657" max="6657" width="13.85546875" style="11" customWidth="1"/>
    <col min="6658" max="6658" width="27.7109375" style="11" customWidth="1"/>
    <col min="6659" max="6659" width="10.7109375" style="11" customWidth="1"/>
    <col min="6660" max="6660" width="13" style="11" customWidth="1"/>
    <col min="6661" max="6661" width="11.28515625" style="11" bestFit="1" customWidth="1"/>
    <col min="6662" max="6662" width="11.7109375" style="11" customWidth="1"/>
    <col min="6663" max="6663" width="11.85546875" style="11" customWidth="1"/>
    <col min="6664" max="6665" width="12.42578125" style="11" customWidth="1"/>
    <col min="6666" max="6666" width="12" style="11" customWidth="1"/>
    <col min="6667" max="6668" width="12.28515625" style="11" customWidth="1"/>
    <col min="6669" max="6669" width="12.42578125" style="11" customWidth="1"/>
    <col min="6670" max="6670" width="13.42578125" style="11" customWidth="1"/>
    <col min="6671" max="6671" width="12.5703125" style="11" customWidth="1"/>
    <col min="6672" max="6672" width="11.85546875" style="11" customWidth="1"/>
    <col min="6673" max="6680" width="11.7109375" style="11" customWidth="1"/>
    <col min="6681" max="6693" width="0" style="11" hidden="1" customWidth="1"/>
    <col min="6694" max="6912" width="11.7109375" style="11"/>
    <col min="6913" max="6913" width="13.85546875" style="11" customWidth="1"/>
    <col min="6914" max="6914" width="27.7109375" style="11" customWidth="1"/>
    <col min="6915" max="6915" width="10.7109375" style="11" customWidth="1"/>
    <col min="6916" max="6916" width="13" style="11" customWidth="1"/>
    <col min="6917" max="6917" width="11.28515625" style="11" bestFit="1" customWidth="1"/>
    <col min="6918" max="6918" width="11.7109375" style="11" customWidth="1"/>
    <col min="6919" max="6919" width="11.85546875" style="11" customWidth="1"/>
    <col min="6920" max="6921" width="12.42578125" style="11" customWidth="1"/>
    <col min="6922" max="6922" width="12" style="11" customWidth="1"/>
    <col min="6923" max="6924" width="12.28515625" style="11" customWidth="1"/>
    <col min="6925" max="6925" width="12.42578125" style="11" customWidth="1"/>
    <col min="6926" max="6926" width="13.42578125" style="11" customWidth="1"/>
    <col min="6927" max="6927" width="12.5703125" style="11" customWidth="1"/>
    <col min="6928" max="6928" width="11.85546875" style="11" customWidth="1"/>
    <col min="6929" max="6936" width="11.7109375" style="11" customWidth="1"/>
    <col min="6937" max="6949" width="0" style="11" hidden="1" customWidth="1"/>
    <col min="6950" max="7168" width="11.7109375" style="11"/>
    <col min="7169" max="7169" width="13.85546875" style="11" customWidth="1"/>
    <col min="7170" max="7170" width="27.7109375" style="11" customWidth="1"/>
    <col min="7171" max="7171" width="10.7109375" style="11" customWidth="1"/>
    <col min="7172" max="7172" width="13" style="11" customWidth="1"/>
    <col min="7173" max="7173" width="11.28515625" style="11" bestFit="1" customWidth="1"/>
    <col min="7174" max="7174" width="11.7109375" style="11" customWidth="1"/>
    <col min="7175" max="7175" width="11.85546875" style="11" customWidth="1"/>
    <col min="7176" max="7177" width="12.42578125" style="11" customWidth="1"/>
    <col min="7178" max="7178" width="12" style="11" customWidth="1"/>
    <col min="7179" max="7180" width="12.28515625" style="11" customWidth="1"/>
    <col min="7181" max="7181" width="12.42578125" style="11" customWidth="1"/>
    <col min="7182" max="7182" width="13.42578125" style="11" customWidth="1"/>
    <col min="7183" max="7183" width="12.5703125" style="11" customWidth="1"/>
    <col min="7184" max="7184" width="11.85546875" style="11" customWidth="1"/>
    <col min="7185" max="7192" width="11.7109375" style="11" customWidth="1"/>
    <col min="7193" max="7205" width="0" style="11" hidden="1" customWidth="1"/>
    <col min="7206" max="7424" width="11.7109375" style="11"/>
    <col min="7425" max="7425" width="13.85546875" style="11" customWidth="1"/>
    <col min="7426" max="7426" width="27.7109375" style="11" customWidth="1"/>
    <col min="7427" max="7427" width="10.7109375" style="11" customWidth="1"/>
    <col min="7428" max="7428" width="13" style="11" customWidth="1"/>
    <col min="7429" max="7429" width="11.28515625" style="11" bestFit="1" customWidth="1"/>
    <col min="7430" max="7430" width="11.7109375" style="11" customWidth="1"/>
    <col min="7431" max="7431" width="11.85546875" style="11" customWidth="1"/>
    <col min="7432" max="7433" width="12.42578125" style="11" customWidth="1"/>
    <col min="7434" max="7434" width="12" style="11" customWidth="1"/>
    <col min="7435" max="7436" width="12.28515625" style="11" customWidth="1"/>
    <col min="7437" max="7437" width="12.42578125" style="11" customWidth="1"/>
    <col min="7438" max="7438" width="13.42578125" style="11" customWidth="1"/>
    <col min="7439" max="7439" width="12.5703125" style="11" customWidth="1"/>
    <col min="7440" max="7440" width="11.85546875" style="11" customWidth="1"/>
    <col min="7441" max="7448" width="11.7109375" style="11" customWidth="1"/>
    <col min="7449" max="7461" width="0" style="11" hidden="1" customWidth="1"/>
    <col min="7462" max="7680" width="11.7109375" style="11"/>
    <col min="7681" max="7681" width="13.85546875" style="11" customWidth="1"/>
    <col min="7682" max="7682" width="27.7109375" style="11" customWidth="1"/>
    <col min="7683" max="7683" width="10.7109375" style="11" customWidth="1"/>
    <col min="7684" max="7684" width="13" style="11" customWidth="1"/>
    <col min="7685" max="7685" width="11.28515625" style="11" bestFit="1" customWidth="1"/>
    <col min="7686" max="7686" width="11.7109375" style="11" customWidth="1"/>
    <col min="7687" max="7687" width="11.85546875" style="11" customWidth="1"/>
    <col min="7688" max="7689" width="12.42578125" style="11" customWidth="1"/>
    <col min="7690" max="7690" width="12" style="11" customWidth="1"/>
    <col min="7691" max="7692" width="12.28515625" style="11" customWidth="1"/>
    <col min="7693" max="7693" width="12.42578125" style="11" customWidth="1"/>
    <col min="7694" max="7694" width="13.42578125" style="11" customWidth="1"/>
    <col min="7695" max="7695" width="12.5703125" style="11" customWidth="1"/>
    <col min="7696" max="7696" width="11.85546875" style="11" customWidth="1"/>
    <col min="7697" max="7704" width="11.7109375" style="11" customWidth="1"/>
    <col min="7705" max="7717" width="0" style="11" hidden="1" customWidth="1"/>
    <col min="7718" max="7936" width="11.7109375" style="11"/>
    <col min="7937" max="7937" width="13.85546875" style="11" customWidth="1"/>
    <col min="7938" max="7938" width="27.7109375" style="11" customWidth="1"/>
    <col min="7939" max="7939" width="10.7109375" style="11" customWidth="1"/>
    <col min="7940" max="7940" width="13" style="11" customWidth="1"/>
    <col min="7941" max="7941" width="11.28515625" style="11" bestFit="1" customWidth="1"/>
    <col min="7942" max="7942" width="11.7109375" style="11" customWidth="1"/>
    <col min="7943" max="7943" width="11.85546875" style="11" customWidth="1"/>
    <col min="7944" max="7945" width="12.42578125" style="11" customWidth="1"/>
    <col min="7946" max="7946" width="12" style="11" customWidth="1"/>
    <col min="7947" max="7948" width="12.28515625" style="11" customWidth="1"/>
    <col min="7949" max="7949" width="12.42578125" style="11" customWidth="1"/>
    <col min="7950" max="7950" width="13.42578125" style="11" customWidth="1"/>
    <col min="7951" max="7951" width="12.5703125" style="11" customWidth="1"/>
    <col min="7952" max="7952" width="11.85546875" style="11" customWidth="1"/>
    <col min="7953" max="7960" width="11.7109375" style="11" customWidth="1"/>
    <col min="7961" max="7973" width="0" style="11" hidden="1" customWidth="1"/>
    <col min="7974" max="8192" width="11.7109375" style="11"/>
    <col min="8193" max="8193" width="13.85546875" style="11" customWidth="1"/>
    <col min="8194" max="8194" width="27.7109375" style="11" customWidth="1"/>
    <col min="8195" max="8195" width="10.7109375" style="11" customWidth="1"/>
    <col min="8196" max="8196" width="13" style="11" customWidth="1"/>
    <col min="8197" max="8197" width="11.28515625" style="11" bestFit="1" customWidth="1"/>
    <col min="8198" max="8198" width="11.7109375" style="11" customWidth="1"/>
    <col min="8199" max="8199" width="11.85546875" style="11" customWidth="1"/>
    <col min="8200" max="8201" width="12.42578125" style="11" customWidth="1"/>
    <col min="8202" max="8202" width="12" style="11" customWidth="1"/>
    <col min="8203" max="8204" width="12.28515625" style="11" customWidth="1"/>
    <col min="8205" max="8205" width="12.42578125" style="11" customWidth="1"/>
    <col min="8206" max="8206" width="13.42578125" style="11" customWidth="1"/>
    <col min="8207" max="8207" width="12.5703125" style="11" customWidth="1"/>
    <col min="8208" max="8208" width="11.85546875" style="11" customWidth="1"/>
    <col min="8209" max="8216" width="11.7109375" style="11" customWidth="1"/>
    <col min="8217" max="8229" width="0" style="11" hidden="1" customWidth="1"/>
    <col min="8230" max="8448" width="11.7109375" style="11"/>
    <col min="8449" max="8449" width="13.85546875" style="11" customWidth="1"/>
    <col min="8450" max="8450" width="27.7109375" style="11" customWidth="1"/>
    <col min="8451" max="8451" width="10.7109375" style="11" customWidth="1"/>
    <col min="8452" max="8452" width="13" style="11" customWidth="1"/>
    <col min="8453" max="8453" width="11.28515625" style="11" bestFit="1" customWidth="1"/>
    <col min="8454" max="8454" width="11.7109375" style="11" customWidth="1"/>
    <col min="8455" max="8455" width="11.85546875" style="11" customWidth="1"/>
    <col min="8456" max="8457" width="12.42578125" style="11" customWidth="1"/>
    <col min="8458" max="8458" width="12" style="11" customWidth="1"/>
    <col min="8459" max="8460" width="12.28515625" style="11" customWidth="1"/>
    <col min="8461" max="8461" width="12.42578125" style="11" customWidth="1"/>
    <col min="8462" max="8462" width="13.42578125" style="11" customWidth="1"/>
    <col min="8463" max="8463" width="12.5703125" style="11" customWidth="1"/>
    <col min="8464" max="8464" width="11.85546875" style="11" customWidth="1"/>
    <col min="8465" max="8472" width="11.7109375" style="11" customWidth="1"/>
    <col min="8473" max="8485" width="0" style="11" hidden="1" customWidth="1"/>
    <col min="8486" max="8704" width="11.7109375" style="11"/>
    <col min="8705" max="8705" width="13.85546875" style="11" customWidth="1"/>
    <col min="8706" max="8706" width="27.7109375" style="11" customWidth="1"/>
    <col min="8707" max="8707" width="10.7109375" style="11" customWidth="1"/>
    <col min="8708" max="8708" width="13" style="11" customWidth="1"/>
    <col min="8709" max="8709" width="11.28515625" style="11" bestFit="1" customWidth="1"/>
    <col min="8710" max="8710" width="11.7109375" style="11" customWidth="1"/>
    <col min="8711" max="8711" width="11.85546875" style="11" customWidth="1"/>
    <col min="8712" max="8713" width="12.42578125" style="11" customWidth="1"/>
    <col min="8714" max="8714" width="12" style="11" customWidth="1"/>
    <col min="8715" max="8716" width="12.28515625" style="11" customWidth="1"/>
    <col min="8717" max="8717" width="12.42578125" style="11" customWidth="1"/>
    <col min="8718" max="8718" width="13.42578125" style="11" customWidth="1"/>
    <col min="8719" max="8719" width="12.5703125" style="11" customWidth="1"/>
    <col min="8720" max="8720" width="11.85546875" style="11" customWidth="1"/>
    <col min="8721" max="8728" width="11.7109375" style="11" customWidth="1"/>
    <col min="8729" max="8741" width="0" style="11" hidden="1" customWidth="1"/>
    <col min="8742" max="8960" width="11.7109375" style="11"/>
    <col min="8961" max="8961" width="13.85546875" style="11" customWidth="1"/>
    <col min="8962" max="8962" width="27.7109375" style="11" customWidth="1"/>
    <col min="8963" max="8963" width="10.7109375" style="11" customWidth="1"/>
    <col min="8964" max="8964" width="13" style="11" customWidth="1"/>
    <col min="8965" max="8965" width="11.28515625" style="11" bestFit="1" customWidth="1"/>
    <col min="8966" max="8966" width="11.7109375" style="11" customWidth="1"/>
    <col min="8967" max="8967" width="11.85546875" style="11" customWidth="1"/>
    <col min="8968" max="8969" width="12.42578125" style="11" customWidth="1"/>
    <col min="8970" max="8970" width="12" style="11" customWidth="1"/>
    <col min="8971" max="8972" width="12.28515625" style="11" customWidth="1"/>
    <col min="8973" max="8973" width="12.42578125" style="11" customWidth="1"/>
    <col min="8974" max="8974" width="13.42578125" style="11" customWidth="1"/>
    <col min="8975" max="8975" width="12.5703125" style="11" customWidth="1"/>
    <col min="8976" max="8976" width="11.85546875" style="11" customWidth="1"/>
    <col min="8977" max="8984" width="11.7109375" style="11" customWidth="1"/>
    <col min="8985" max="8997" width="0" style="11" hidden="1" customWidth="1"/>
    <col min="8998" max="9216" width="11.7109375" style="11"/>
    <col min="9217" max="9217" width="13.85546875" style="11" customWidth="1"/>
    <col min="9218" max="9218" width="27.7109375" style="11" customWidth="1"/>
    <col min="9219" max="9219" width="10.7109375" style="11" customWidth="1"/>
    <col min="9220" max="9220" width="13" style="11" customWidth="1"/>
    <col min="9221" max="9221" width="11.28515625" style="11" bestFit="1" customWidth="1"/>
    <col min="9222" max="9222" width="11.7109375" style="11" customWidth="1"/>
    <col min="9223" max="9223" width="11.85546875" style="11" customWidth="1"/>
    <col min="9224" max="9225" width="12.42578125" style="11" customWidth="1"/>
    <col min="9226" max="9226" width="12" style="11" customWidth="1"/>
    <col min="9227" max="9228" width="12.28515625" style="11" customWidth="1"/>
    <col min="9229" max="9229" width="12.42578125" style="11" customWidth="1"/>
    <col min="9230" max="9230" width="13.42578125" style="11" customWidth="1"/>
    <col min="9231" max="9231" width="12.5703125" style="11" customWidth="1"/>
    <col min="9232" max="9232" width="11.85546875" style="11" customWidth="1"/>
    <col min="9233" max="9240" width="11.7109375" style="11" customWidth="1"/>
    <col min="9241" max="9253" width="0" style="11" hidden="1" customWidth="1"/>
    <col min="9254" max="9472" width="11.7109375" style="11"/>
    <col min="9473" max="9473" width="13.85546875" style="11" customWidth="1"/>
    <col min="9474" max="9474" width="27.7109375" style="11" customWidth="1"/>
    <col min="9475" max="9475" width="10.7109375" style="11" customWidth="1"/>
    <col min="9476" max="9476" width="13" style="11" customWidth="1"/>
    <col min="9477" max="9477" width="11.28515625" style="11" bestFit="1" customWidth="1"/>
    <col min="9478" max="9478" width="11.7109375" style="11" customWidth="1"/>
    <col min="9479" max="9479" width="11.85546875" style="11" customWidth="1"/>
    <col min="9480" max="9481" width="12.42578125" style="11" customWidth="1"/>
    <col min="9482" max="9482" width="12" style="11" customWidth="1"/>
    <col min="9483" max="9484" width="12.28515625" style="11" customWidth="1"/>
    <col min="9485" max="9485" width="12.42578125" style="11" customWidth="1"/>
    <col min="9486" max="9486" width="13.42578125" style="11" customWidth="1"/>
    <col min="9487" max="9487" width="12.5703125" style="11" customWidth="1"/>
    <col min="9488" max="9488" width="11.85546875" style="11" customWidth="1"/>
    <col min="9489" max="9496" width="11.7109375" style="11" customWidth="1"/>
    <col min="9497" max="9509" width="0" style="11" hidden="1" customWidth="1"/>
    <col min="9510" max="9728" width="11.7109375" style="11"/>
    <col min="9729" max="9729" width="13.85546875" style="11" customWidth="1"/>
    <col min="9730" max="9730" width="27.7109375" style="11" customWidth="1"/>
    <col min="9731" max="9731" width="10.7109375" style="11" customWidth="1"/>
    <col min="9732" max="9732" width="13" style="11" customWidth="1"/>
    <col min="9733" max="9733" width="11.28515625" style="11" bestFit="1" customWidth="1"/>
    <col min="9734" max="9734" width="11.7109375" style="11" customWidth="1"/>
    <col min="9735" max="9735" width="11.85546875" style="11" customWidth="1"/>
    <col min="9736" max="9737" width="12.42578125" style="11" customWidth="1"/>
    <col min="9738" max="9738" width="12" style="11" customWidth="1"/>
    <col min="9739" max="9740" width="12.28515625" style="11" customWidth="1"/>
    <col min="9741" max="9741" width="12.42578125" style="11" customWidth="1"/>
    <col min="9742" max="9742" width="13.42578125" style="11" customWidth="1"/>
    <col min="9743" max="9743" width="12.5703125" style="11" customWidth="1"/>
    <col min="9744" max="9744" width="11.85546875" style="11" customWidth="1"/>
    <col min="9745" max="9752" width="11.7109375" style="11" customWidth="1"/>
    <col min="9753" max="9765" width="0" style="11" hidden="1" customWidth="1"/>
    <col min="9766" max="9984" width="11.7109375" style="11"/>
    <col min="9985" max="9985" width="13.85546875" style="11" customWidth="1"/>
    <col min="9986" max="9986" width="27.7109375" style="11" customWidth="1"/>
    <col min="9987" max="9987" width="10.7109375" style="11" customWidth="1"/>
    <col min="9988" max="9988" width="13" style="11" customWidth="1"/>
    <col min="9989" max="9989" width="11.28515625" style="11" bestFit="1" customWidth="1"/>
    <col min="9990" max="9990" width="11.7109375" style="11" customWidth="1"/>
    <col min="9991" max="9991" width="11.85546875" style="11" customWidth="1"/>
    <col min="9992" max="9993" width="12.42578125" style="11" customWidth="1"/>
    <col min="9994" max="9994" width="12" style="11" customWidth="1"/>
    <col min="9995" max="9996" width="12.28515625" style="11" customWidth="1"/>
    <col min="9997" max="9997" width="12.42578125" style="11" customWidth="1"/>
    <col min="9998" max="9998" width="13.42578125" style="11" customWidth="1"/>
    <col min="9999" max="9999" width="12.5703125" style="11" customWidth="1"/>
    <col min="10000" max="10000" width="11.85546875" style="11" customWidth="1"/>
    <col min="10001" max="10008" width="11.7109375" style="11" customWidth="1"/>
    <col min="10009" max="10021" width="0" style="11" hidden="1" customWidth="1"/>
    <col min="10022" max="10240" width="11.7109375" style="11"/>
    <col min="10241" max="10241" width="13.85546875" style="11" customWidth="1"/>
    <col min="10242" max="10242" width="27.7109375" style="11" customWidth="1"/>
    <col min="10243" max="10243" width="10.7109375" style="11" customWidth="1"/>
    <col min="10244" max="10244" width="13" style="11" customWidth="1"/>
    <col min="10245" max="10245" width="11.28515625" style="11" bestFit="1" customWidth="1"/>
    <col min="10246" max="10246" width="11.7109375" style="11" customWidth="1"/>
    <col min="10247" max="10247" width="11.85546875" style="11" customWidth="1"/>
    <col min="10248" max="10249" width="12.42578125" style="11" customWidth="1"/>
    <col min="10250" max="10250" width="12" style="11" customWidth="1"/>
    <col min="10251" max="10252" width="12.28515625" style="11" customWidth="1"/>
    <col min="10253" max="10253" width="12.42578125" style="11" customWidth="1"/>
    <col min="10254" max="10254" width="13.42578125" style="11" customWidth="1"/>
    <col min="10255" max="10255" width="12.5703125" style="11" customWidth="1"/>
    <col min="10256" max="10256" width="11.85546875" style="11" customWidth="1"/>
    <col min="10257" max="10264" width="11.7109375" style="11" customWidth="1"/>
    <col min="10265" max="10277" width="0" style="11" hidden="1" customWidth="1"/>
    <col min="10278" max="10496" width="11.7109375" style="11"/>
    <col min="10497" max="10497" width="13.85546875" style="11" customWidth="1"/>
    <col min="10498" max="10498" width="27.7109375" style="11" customWidth="1"/>
    <col min="10499" max="10499" width="10.7109375" style="11" customWidth="1"/>
    <col min="10500" max="10500" width="13" style="11" customWidth="1"/>
    <col min="10501" max="10501" width="11.28515625" style="11" bestFit="1" customWidth="1"/>
    <col min="10502" max="10502" width="11.7109375" style="11" customWidth="1"/>
    <col min="10503" max="10503" width="11.85546875" style="11" customWidth="1"/>
    <col min="10504" max="10505" width="12.42578125" style="11" customWidth="1"/>
    <col min="10506" max="10506" width="12" style="11" customWidth="1"/>
    <col min="10507" max="10508" width="12.28515625" style="11" customWidth="1"/>
    <col min="10509" max="10509" width="12.42578125" style="11" customWidth="1"/>
    <col min="10510" max="10510" width="13.42578125" style="11" customWidth="1"/>
    <col min="10511" max="10511" width="12.5703125" style="11" customWidth="1"/>
    <col min="10512" max="10512" width="11.85546875" style="11" customWidth="1"/>
    <col min="10513" max="10520" width="11.7109375" style="11" customWidth="1"/>
    <col min="10521" max="10533" width="0" style="11" hidden="1" customWidth="1"/>
    <col min="10534" max="10752" width="11.7109375" style="11"/>
    <col min="10753" max="10753" width="13.85546875" style="11" customWidth="1"/>
    <col min="10754" max="10754" width="27.7109375" style="11" customWidth="1"/>
    <col min="10755" max="10755" width="10.7109375" style="11" customWidth="1"/>
    <col min="10756" max="10756" width="13" style="11" customWidth="1"/>
    <col min="10757" max="10757" width="11.28515625" style="11" bestFit="1" customWidth="1"/>
    <col min="10758" max="10758" width="11.7109375" style="11" customWidth="1"/>
    <col min="10759" max="10759" width="11.85546875" style="11" customWidth="1"/>
    <col min="10760" max="10761" width="12.42578125" style="11" customWidth="1"/>
    <col min="10762" max="10762" width="12" style="11" customWidth="1"/>
    <col min="10763" max="10764" width="12.28515625" style="11" customWidth="1"/>
    <col min="10765" max="10765" width="12.42578125" style="11" customWidth="1"/>
    <col min="10766" max="10766" width="13.42578125" style="11" customWidth="1"/>
    <col min="10767" max="10767" width="12.5703125" style="11" customWidth="1"/>
    <col min="10768" max="10768" width="11.85546875" style="11" customWidth="1"/>
    <col min="10769" max="10776" width="11.7109375" style="11" customWidth="1"/>
    <col min="10777" max="10789" width="0" style="11" hidden="1" customWidth="1"/>
    <col min="10790" max="11008" width="11.7109375" style="11"/>
    <col min="11009" max="11009" width="13.85546875" style="11" customWidth="1"/>
    <col min="11010" max="11010" width="27.7109375" style="11" customWidth="1"/>
    <col min="11011" max="11011" width="10.7109375" style="11" customWidth="1"/>
    <col min="11012" max="11012" width="13" style="11" customWidth="1"/>
    <col min="11013" max="11013" width="11.28515625" style="11" bestFit="1" customWidth="1"/>
    <col min="11014" max="11014" width="11.7109375" style="11" customWidth="1"/>
    <col min="11015" max="11015" width="11.85546875" style="11" customWidth="1"/>
    <col min="11016" max="11017" width="12.42578125" style="11" customWidth="1"/>
    <col min="11018" max="11018" width="12" style="11" customWidth="1"/>
    <col min="11019" max="11020" width="12.28515625" style="11" customWidth="1"/>
    <col min="11021" max="11021" width="12.42578125" style="11" customWidth="1"/>
    <col min="11022" max="11022" width="13.42578125" style="11" customWidth="1"/>
    <col min="11023" max="11023" width="12.5703125" style="11" customWidth="1"/>
    <col min="11024" max="11024" width="11.85546875" style="11" customWidth="1"/>
    <col min="11025" max="11032" width="11.7109375" style="11" customWidth="1"/>
    <col min="11033" max="11045" width="0" style="11" hidden="1" customWidth="1"/>
    <col min="11046" max="11264" width="11.7109375" style="11"/>
    <col min="11265" max="11265" width="13.85546875" style="11" customWidth="1"/>
    <col min="11266" max="11266" width="27.7109375" style="11" customWidth="1"/>
    <col min="11267" max="11267" width="10.7109375" style="11" customWidth="1"/>
    <col min="11268" max="11268" width="13" style="11" customWidth="1"/>
    <col min="11269" max="11269" width="11.28515625" style="11" bestFit="1" customWidth="1"/>
    <col min="11270" max="11270" width="11.7109375" style="11" customWidth="1"/>
    <col min="11271" max="11271" width="11.85546875" style="11" customWidth="1"/>
    <col min="11272" max="11273" width="12.42578125" style="11" customWidth="1"/>
    <col min="11274" max="11274" width="12" style="11" customWidth="1"/>
    <col min="11275" max="11276" width="12.28515625" style="11" customWidth="1"/>
    <col min="11277" max="11277" width="12.42578125" style="11" customWidth="1"/>
    <col min="11278" max="11278" width="13.42578125" style="11" customWidth="1"/>
    <col min="11279" max="11279" width="12.5703125" style="11" customWidth="1"/>
    <col min="11280" max="11280" width="11.85546875" style="11" customWidth="1"/>
    <col min="11281" max="11288" width="11.7109375" style="11" customWidth="1"/>
    <col min="11289" max="11301" width="0" style="11" hidden="1" customWidth="1"/>
    <col min="11302" max="11520" width="11.7109375" style="11"/>
    <col min="11521" max="11521" width="13.85546875" style="11" customWidth="1"/>
    <col min="11522" max="11522" width="27.7109375" style="11" customWidth="1"/>
    <col min="11523" max="11523" width="10.7109375" style="11" customWidth="1"/>
    <col min="11524" max="11524" width="13" style="11" customWidth="1"/>
    <col min="11525" max="11525" width="11.28515625" style="11" bestFit="1" customWidth="1"/>
    <col min="11526" max="11526" width="11.7109375" style="11" customWidth="1"/>
    <col min="11527" max="11527" width="11.85546875" style="11" customWidth="1"/>
    <col min="11528" max="11529" width="12.42578125" style="11" customWidth="1"/>
    <col min="11530" max="11530" width="12" style="11" customWidth="1"/>
    <col min="11531" max="11532" width="12.28515625" style="11" customWidth="1"/>
    <col min="11533" max="11533" width="12.42578125" style="11" customWidth="1"/>
    <col min="11534" max="11534" width="13.42578125" style="11" customWidth="1"/>
    <col min="11535" max="11535" width="12.5703125" style="11" customWidth="1"/>
    <col min="11536" max="11536" width="11.85546875" style="11" customWidth="1"/>
    <col min="11537" max="11544" width="11.7109375" style="11" customWidth="1"/>
    <col min="11545" max="11557" width="0" style="11" hidden="1" customWidth="1"/>
    <col min="11558" max="11776" width="11.7109375" style="11"/>
    <col min="11777" max="11777" width="13.85546875" style="11" customWidth="1"/>
    <col min="11778" max="11778" width="27.7109375" style="11" customWidth="1"/>
    <col min="11779" max="11779" width="10.7109375" style="11" customWidth="1"/>
    <col min="11780" max="11780" width="13" style="11" customWidth="1"/>
    <col min="11781" max="11781" width="11.28515625" style="11" bestFit="1" customWidth="1"/>
    <col min="11782" max="11782" width="11.7109375" style="11" customWidth="1"/>
    <col min="11783" max="11783" width="11.85546875" style="11" customWidth="1"/>
    <col min="11784" max="11785" width="12.42578125" style="11" customWidth="1"/>
    <col min="11786" max="11786" width="12" style="11" customWidth="1"/>
    <col min="11787" max="11788" width="12.28515625" style="11" customWidth="1"/>
    <col min="11789" max="11789" width="12.42578125" style="11" customWidth="1"/>
    <col min="11790" max="11790" width="13.42578125" style="11" customWidth="1"/>
    <col min="11791" max="11791" width="12.5703125" style="11" customWidth="1"/>
    <col min="11792" max="11792" width="11.85546875" style="11" customWidth="1"/>
    <col min="11793" max="11800" width="11.7109375" style="11" customWidth="1"/>
    <col min="11801" max="11813" width="0" style="11" hidden="1" customWidth="1"/>
    <col min="11814" max="12032" width="11.7109375" style="11"/>
    <col min="12033" max="12033" width="13.85546875" style="11" customWidth="1"/>
    <col min="12034" max="12034" width="27.7109375" style="11" customWidth="1"/>
    <col min="12035" max="12035" width="10.7109375" style="11" customWidth="1"/>
    <col min="12036" max="12036" width="13" style="11" customWidth="1"/>
    <col min="12037" max="12037" width="11.28515625" style="11" bestFit="1" customWidth="1"/>
    <col min="12038" max="12038" width="11.7109375" style="11" customWidth="1"/>
    <col min="12039" max="12039" width="11.85546875" style="11" customWidth="1"/>
    <col min="12040" max="12041" width="12.42578125" style="11" customWidth="1"/>
    <col min="12042" max="12042" width="12" style="11" customWidth="1"/>
    <col min="12043" max="12044" width="12.28515625" style="11" customWidth="1"/>
    <col min="12045" max="12045" width="12.42578125" style="11" customWidth="1"/>
    <col min="12046" max="12046" width="13.42578125" style="11" customWidth="1"/>
    <col min="12047" max="12047" width="12.5703125" style="11" customWidth="1"/>
    <col min="12048" max="12048" width="11.85546875" style="11" customWidth="1"/>
    <col min="12049" max="12056" width="11.7109375" style="11" customWidth="1"/>
    <col min="12057" max="12069" width="0" style="11" hidden="1" customWidth="1"/>
    <col min="12070" max="12288" width="11.7109375" style="11"/>
    <col min="12289" max="12289" width="13.85546875" style="11" customWidth="1"/>
    <col min="12290" max="12290" width="27.7109375" style="11" customWidth="1"/>
    <col min="12291" max="12291" width="10.7109375" style="11" customWidth="1"/>
    <col min="12292" max="12292" width="13" style="11" customWidth="1"/>
    <col min="12293" max="12293" width="11.28515625" style="11" bestFit="1" customWidth="1"/>
    <col min="12294" max="12294" width="11.7109375" style="11" customWidth="1"/>
    <col min="12295" max="12295" width="11.85546875" style="11" customWidth="1"/>
    <col min="12296" max="12297" width="12.42578125" style="11" customWidth="1"/>
    <col min="12298" max="12298" width="12" style="11" customWidth="1"/>
    <col min="12299" max="12300" width="12.28515625" style="11" customWidth="1"/>
    <col min="12301" max="12301" width="12.42578125" style="11" customWidth="1"/>
    <col min="12302" max="12302" width="13.42578125" style="11" customWidth="1"/>
    <col min="12303" max="12303" width="12.5703125" style="11" customWidth="1"/>
    <col min="12304" max="12304" width="11.85546875" style="11" customWidth="1"/>
    <col min="12305" max="12312" width="11.7109375" style="11" customWidth="1"/>
    <col min="12313" max="12325" width="0" style="11" hidden="1" customWidth="1"/>
    <col min="12326" max="12544" width="11.7109375" style="11"/>
    <col min="12545" max="12545" width="13.85546875" style="11" customWidth="1"/>
    <col min="12546" max="12546" width="27.7109375" style="11" customWidth="1"/>
    <col min="12547" max="12547" width="10.7109375" style="11" customWidth="1"/>
    <col min="12548" max="12548" width="13" style="11" customWidth="1"/>
    <col min="12549" max="12549" width="11.28515625" style="11" bestFit="1" customWidth="1"/>
    <col min="12550" max="12550" width="11.7109375" style="11" customWidth="1"/>
    <col min="12551" max="12551" width="11.85546875" style="11" customWidth="1"/>
    <col min="12552" max="12553" width="12.42578125" style="11" customWidth="1"/>
    <col min="12554" max="12554" width="12" style="11" customWidth="1"/>
    <col min="12555" max="12556" width="12.28515625" style="11" customWidth="1"/>
    <col min="12557" max="12557" width="12.42578125" style="11" customWidth="1"/>
    <col min="12558" max="12558" width="13.42578125" style="11" customWidth="1"/>
    <col min="12559" max="12559" width="12.5703125" style="11" customWidth="1"/>
    <col min="12560" max="12560" width="11.85546875" style="11" customWidth="1"/>
    <col min="12561" max="12568" width="11.7109375" style="11" customWidth="1"/>
    <col min="12569" max="12581" width="0" style="11" hidden="1" customWidth="1"/>
    <col min="12582" max="12800" width="11.7109375" style="11"/>
    <col min="12801" max="12801" width="13.85546875" style="11" customWidth="1"/>
    <col min="12802" max="12802" width="27.7109375" style="11" customWidth="1"/>
    <col min="12803" max="12803" width="10.7109375" style="11" customWidth="1"/>
    <col min="12804" max="12804" width="13" style="11" customWidth="1"/>
    <col min="12805" max="12805" width="11.28515625" style="11" bestFit="1" customWidth="1"/>
    <col min="12806" max="12806" width="11.7109375" style="11" customWidth="1"/>
    <col min="12807" max="12807" width="11.85546875" style="11" customWidth="1"/>
    <col min="12808" max="12809" width="12.42578125" style="11" customWidth="1"/>
    <col min="12810" max="12810" width="12" style="11" customWidth="1"/>
    <col min="12811" max="12812" width="12.28515625" style="11" customWidth="1"/>
    <col min="12813" max="12813" width="12.42578125" style="11" customWidth="1"/>
    <col min="12814" max="12814" width="13.42578125" style="11" customWidth="1"/>
    <col min="12815" max="12815" width="12.5703125" style="11" customWidth="1"/>
    <col min="12816" max="12816" width="11.85546875" style="11" customWidth="1"/>
    <col min="12817" max="12824" width="11.7109375" style="11" customWidth="1"/>
    <col min="12825" max="12837" width="0" style="11" hidden="1" customWidth="1"/>
    <col min="12838" max="13056" width="11.7109375" style="11"/>
    <col min="13057" max="13057" width="13.85546875" style="11" customWidth="1"/>
    <col min="13058" max="13058" width="27.7109375" style="11" customWidth="1"/>
    <col min="13059" max="13059" width="10.7109375" style="11" customWidth="1"/>
    <col min="13060" max="13060" width="13" style="11" customWidth="1"/>
    <col min="13061" max="13061" width="11.28515625" style="11" bestFit="1" customWidth="1"/>
    <col min="13062" max="13062" width="11.7109375" style="11" customWidth="1"/>
    <col min="13063" max="13063" width="11.85546875" style="11" customWidth="1"/>
    <col min="13064" max="13065" width="12.42578125" style="11" customWidth="1"/>
    <col min="13066" max="13066" width="12" style="11" customWidth="1"/>
    <col min="13067" max="13068" width="12.28515625" style="11" customWidth="1"/>
    <col min="13069" max="13069" width="12.42578125" style="11" customWidth="1"/>
    <col min="13070" max="13070" width="13.42578125" style="11" customWidth="1"/>
    <col min="13071" max="13071" width="12.5703125" style="11" customWidth="1"/>
    <col min="13072" max="13072" width="11.85546875" style="11" customWidth="1"/>
    <col min="13073" max="13080" width="11.7109375" style="11" customWidth="1"/>
    <col min="13081" max="13093" width="0" style="11" hidden="1" customWidth="1"/>
    <col min="13094" max="13312" width="11.7109375" style="11"/>
    <col min="13313" max="13313" width="13.85546875" style="11" customWidth="1"/>
    <col min="13314" max="13314" width="27.7109375" style="11" customWidth="1"/>
    <col min="13315" max="13315" width="10.7109375" style="11" customWidth="1"/>
    <col min="13316" max="13316" width="13" style="11" customWidth="1"/>
    <col min="13317" max="13317" width="11.28515625" style="11" bestFit="1" customWidth="1"/>
    <col min="13318" max="13318" width="11.7109375" style="11" customWidth="1"/>
    <col min="13319" max="13319" width="11.85546875" style="11" customWidth="1"/>
    <col min="13320" max="13321" width="12.42578125" style="11" customWidth="1"/>
    <col min="13322" max="13322" width="12" style="11" customWidth="1"/>
    <col min="13323" max="13324" width="12.28515625" style="11" customWidth="1"/>
    <col min="13325" max="13325" width="12.42578125" style="11" customWidth="1"/>
    <col min="13326" max="13326" width="13.42578125" style="11" customWidth="1"/>
    <col min="13327" max="13327" width="12.5703125" style="11" customWidth="1"/>
    <col min="13328" max="13328" width="11.85546875" style="11" customWidth="1"/>
    <col min="13329" max="13336" width="11.7109375" style="11" customWidth="1"/>
    <col min="13337" max="13349" width="0" style="11" hidden="1" customWidth="1"/>
    <col min="13350" max="13568" width="11.7109375" style="11"/>
    <col min="13569" max="13569" width="13.85546875" style="11" customWidth="1"/>
    <col min="13570" max="13570" width="27.7109375" style="11" customWidth="1"/>
    <col min="13571" max="13571" width="10.7109375" style="11" customWidth="1"/>
    <col min="13572" max="13572" width="13" style="11" customWidth="1"/>
    <col min="13573" max="13573" width="11.28515625" style="11" bestFit="1" customWidth="1"/>
    <col min="13574" max="13574" width="11.7109375" style="11" customWidth="1"/>
    <col min="13575" max="13575" width="11.85546875" style="11" customWidth="1"/>
    <col min="13576" max="13577" width="12.42578125" style="11" customWidth="1"/>
    <col min="13578" max="13578" width="12" style="11" customWidth="1"/>
    <col min="13579" max="13580" width="12.28515625" style="11" customWidth="1"/>
    <col min="13581" max="13581" width="12.42578125" style="11" customWidth="1"/>
    <col min="13582" max="13582" width="13.42578125" style="11" customWidth="1"/>
    <col min="13583" max="13583" width="12.5703125" style="11" customWidth="1"/>
    <col min="13584" max="13584" width="11.85546875" style="11" customWidth="1"/>
    <col min="13585" max="13592" width="11.7109375" style="11" customWidth="1"/>
    <col min="13593" max="13605" width="0" style="11" hidden="1" customWidth="1"/>
    <col min="13606" max="13824" width="11.7109375" style="11"/>
    <col min="13825" max="13825" width="13.85546875" style="11" customWidth="1"/>
    <col min="13826" max="13826" width="27.7109375" style="11" customWidth="1"/>
    <col min="13827" max="13827" width="10.7109375" style="11" customWidth="1"/>
    <col min="13828" max="13828" width="13" style="11" customWidth="1"/>
    <col min="13829" max="13829" width="11.28515625" style="11" bestFit="1" customWidth="1"/>
    <col min="13830" max="13830" width="11.7109375" style="11" customWidth="1"/>
    <col min="13831" max="13831" width="11.85546875" style="11" customWidth="1"/>
    <col min="13832" max="13833" width="12.42578125" style="11" customWidth="1"/>
    <col min="13834" max="13834" width="12" style="11" customWidth="1"/>
    <col min="13835" max="13836" width="12.28515625" style="11" customWidth="1"/>
    <col min="13837" max="13837" width="12.42578125" style="11" customWidth="1"/>
    <col min="13838" max="13838" width="13.42578125" style="11" customWidth="1"/>
    <col min="13839" max="13839" width="12.5703125" style="11" customWidth="1"/>
    <col min="13840" max="13840" width="11.85546875" style="11" customWidth="1"/>
    <col min="13841" max="13848" width="11.7109375" style="11" customWidth="1"/>
    <col min="13849" max="13861" width="0" style="11" hidden="1" customWidth="1"/>
    <col min="13862" max="14080" width="11.7109375" style="11"/>
    <col min="14081" max="14081" width="13.85546875" style="11" customWidth="1"/>
    <col min="14082" max="14082" width="27.7109375" style="11" customWidth="1"/>
    <col min="14083" max="14083" width="10.7109375" style="11" customWidth="1"/>
    <col min="14084" max="14084" width="13" style="11" customWidth="1"/>
    <col min="14085" max="14085" width="11.28515625" style="11" bestFit="1" customWidth="1"/>
    <col min="14086" max="14086" width="11.7109375" style="11" customWidth="1"/>
    <col min="14087" max="14087" width="11.85546875" style="11" customWidth="1"/>
    <col min="14088" max="14089" width="12.42578125" style="11" customWidth="1"/>
    <col min="14090" max="14090" width="12" style="11" customWidth="1"/>
    <col min="14091" max="14092" width="12.28515625" style="11" customWidth="1"/>
    <col min="14093" max="14093" width="12.42578125" style="11" customWidth="1"/>
    <col min="14094" max="14094" width="13.42578125" style="11" customWidth="1"/>
    <col min="14095" max="14095" width="12.5703125" style="11" customWidth="1"/>
    <col min="14096" max="14096" width="11.85546875" style="11" customWidth="1"/>
    <col min="14097" max="14104" width="11.7109375" style="11" customWidth="1"/>
    <col min="14105" max="14117" width="0" style="11" hidden="1" customWidth="1"/>
    <col min="14118" max="14336" width="11.7109375" style="11"/>
    <col min="14337" max="14337" width="13.85546875" style="11" customWidth="1"/>
    <col min="14338" max="14338" width="27.7109375" style="11" customWidth="1"/>
    <col min="14339" max="14339" width="10.7109375" style="11" customWidth="1"/>
    <col min="14340" max="14340" width="13" style="11" customWidth="1"/>
    <col min="14341" max="14341" width="11.28515625" style="11" bestFit="1" customWidth="1"/>
    <col min="14342" max="14342" width="11.7109375" style="11" customWidth="1"/>
    <col min="14343" max="14343" width="11.85546875" style="11" customWidth="1"/>
    <col min="14344" max="14345" width="12.42578125" style="11" customWidth="1"/>
    <col min="14346" max="14346" width="12" style="11" customWidth="1"/>
    <col min="14347" max="14348" width="12.28515625" style="11" customWidth="1"/>
    <col min="14349" max="14349" width="12.42578125" style="11" customWidth="1"/>
    <col min="14350" max="14350" width="13.42578125" style="11" customWidth="1"/>
    <col min="14351" max="14351" width="12.5703125" style="11" customWidth="1"/>
    <col min="14352" max="14352" width="11.85546875" style="11" customWidth="1"/>
    <col min="14353" max="14360" width="11.7109375" style="11" customWidth="1"/>
    <col min="14361" max="14373" width="0" style="11" hidden="1" customWidth="1"/>
    <col min="14374" max="14592" width="11.7109375" style="11"/>
    <col min="14593" max="14593" width="13.85546875" style="11" customWidth="1"/>
    <col min="14594" max="14594" width="27.7109375" style="11" customWidth="1"/>
    <col min="14595" max="14595" width="10.7109375" style="11" customWidth="1"/>
    <col min="14596" max="14596" width="13" style="11" customWidth="1"/>
    <col min="14597" max="14597" width="11.28515625" style="11" bestFit="1" customWidth="1"/>
    <col min="14598" max="14598" width="11.7109375" style="11" customWidth="1"/>
    <col min="14599" max="14599" width="11.85546875" style="11" customWidth="1"/>
    <col min="14600" max="14601" width="12.42578125" style="11" customWidth="1"/>
    <col min="14602" max="14602" width="12" style="11" customWidth="1"/>
    <col min="14603" max="14604" width="12.28515625" style="11" customWidth="1"/>
    <col min="14605" max="14605" width="12.42578125" style="11" customWidth="1"/>
    <col min="14606" max="14606" width="13.42578125" style="11" customWidth="1"/>
    <col min="14607" max="14607" width="12.5703125" style="11" customWidth="1"/>
    <col min="14608" max="14608" width="11.85546875" style="11" customWidth="1"/>
    <col min="14609" max="14616" width="11.7109375" style="11" customWidth="1"/>
    <col min="14617" max="14629" width="0" style="11" hidden="1" customWidth="1"/>
    <col min="14630" max="14848" width="11.7109375" style="11"/>
    <col min="14849" max="14849" width="13.85546875" style="11" customWidth="1"/>
    <col min="14850" max="14850" width="27.7109375" style="11" customWidth="1"/>
    <col min="14851" max="14851" width="10.7109375" style="11" customWidth="1"/>
    <col min="14852" max="14852" width="13" style="11" customWidth="1"/>
    <col min="14853" max="14853" width="11.28515625" style="11" bestFit="1" customWidth="1"/>
    <col min="14854" max="14854" width="11.7109375" style="11" customWidth="1"/>
    <col min="14855" max="14855" width="11.85546875" style="11" customWidth="1"/>
    <col min="14856" max="14857" width="12.42578125" style="11" customWidth="1"/>
    <col min="14858" max="14858" width="12" style="11" customWidth="1"/>
    <col min="14859" max="14860" width="12.28515625" style="11" customWidth="1"/>
    <col min="14861" max="14861" width="12.42578125" style="11" customWidth="1"/>
    <col min="14862" max="14862" width="13.42578125" style="11" customWidth="1"/>
    <col min="14863" max="14863" width="12.5703125" style="11" customWidth="1"/>
    <col min="14864" max="14864" width="11.85546875" style="11" customWidth="1"/>
    <col min="14865" max="14872" width="11.7109375" style="11" customWidth="1"/>
    <col min="14873" max="14885" width="0" style="11" hidden="1" customWidth="1"/>
    <col min="14886" max="15104" width="11.7109375" style="11"/>
    <col min="15105" max="15105" width="13.85546875" style="11" customWidth="1"/>
    <col min="15106" max="15106" width="27.7109375" style="11" customWidth="1"/>
    <col min="15107" max="15107" width="10.7109375" style="11" customWidth="1"/>
    <col min="15108" max="15108" width="13" style="11" customWidth="1"/>
    <col min="15109" max="15109" width="11.28515625" style="11" bestFit="1" customWidth="1"/>
    <col min="15110" max="15110" width="11.7109375" style="11" customWidth="1"/>
    <col min="15111" max="15111" width="11.85546875" style="11" customWidth="1"/>
    <col min="15112" max="15113" width="12.42578125" style="11" customWidth="1"/>
    <col min="15114" max="15114" width="12" style="11" customWidth="1"/>
    <col min="15115" max="15116" width="12.28515625" style="11" customWidth="1"/>
    <col min="15117" max="15117" width="12.42578125" style="11" customWidth="1"/>
    <col min="15118" max="15118" width="13.42578125" style="11" customWidth="1"/>
    <col min="15119" max="15119" width="12.5703125" style="11" customWidth="1"/>
    <col min="15120" max="15120" width="11.85546875" style="11" customWidth="1"/>
    <col min="15121" max="15128" width="11.7109375" style="11" customWidth="1"/>
    <col min="15129" max="15141" width="0" style="11" hidden="1" customWidth="1"/>
    <col min="15142" max="15360" width="11.7109375" style="11"/>
    <col min="15361" max="15361" width="13.85546875" style="11" customWidth="1"/>
    <col min="15362" max="15362" width="27.7109375" style="11" customWidth="1"/>
    <col min="15363" max="15363" width="10.7109375" style="11" customWidth="1"/>
    <col min="15364" max="15364" width="13" style="11" customWidth="1"/>
    <col min="15365" max="15365" width="11.28515625" style="11" bestFit="1" customWidth="1"/>
    <col min="15366" max="15366" width="11.7109375" style="11" customWidth="1"/>
    <col min="15367" max="15367" width="11.85546875" style="11" customWidth="1"/>
    <col min="15368" max="15369" width="12.42578125" style="11" customWidth="1"/>
    <col min="15370" max="15370" width="12" style="11" customWidth="1"/>
    <col min="15371" max="15372" width="12.28515625" style="11" customWidth="1"/>
    <col min="15373" max="15373" width="12.42578125" style="11" customWidth="1"/>
    <col min="15374" max="15374" width="13.42578125" style="11" customWidth="1"/>
    <col min="15375" max="15375" width="12.5703125" style="11" customWidth="1"/>
    <col min="15376" max="15376" width="11.85546875" style="11" customWidth="1"/>
    <col min="15377" max="15384" width="11.7109375" style="11" customWidth="1"/>
    <col min="15385" max="15397" width="0" style="11" hidden="1" customWidth="1"/>
    <col min="15398" max="15616" width="11.7109375" style="11"/>
    <col min="15617" max="15617" width="13.85546875" style="11" customWidth="1"/>
    <col min="15618" max="15618" width="27.7109375" style="11" customWidth="1"/>
    <col min="15619" max="15619" width="10.7109375" style="11" customWidth="1"/>
    <col min="15620" max="15620" width="13" style="11" customWidth="1"/>
    <col min="15621" max="15621" width="11.28515625" style="11" bestFit="1" customWidth="1"/>
    <col min="15622" max="15622" width="11.7109375" style="11" customWidth="1"/>
    <col min="15623" max="15623" width="11.85546875" style="11" customWidth="1"/>
    <col min="15624" max="15625" width="12.42578125" style="11" customWidth="1"/>
    <col min="15626" max="15626" width="12" style="11" customWidth="1"/>
    <col min="15627" max="15628" width="12.28515625" style="11" customWidth="1"/>
    <col min="15629" max="15629" width="12.42578125" style="11" customWidth="1"/>
    <col min="15630" max="15630" width="13.42578125" style="11" customWidth="1"/>
    <col min="15631" max="15631" width="12.5703125" style="11" customWidth="1"/>
    <col min="15632" max="15632" width="11.85546875" style="11" customWidth="1"/>
    <col min="15633" max="15640" width="11.7109375" style="11" customWidth="1"/>
    <col min="15641" max="15653" width="0" style="11" hidden="1" customWidth="1"/>
    <col min="15654" max="15872" width="11.7109375" style="11"/>
    <col min="15873" max="15873" width="13.85546875" style="11" customWidth="1"/>
    <col min="15874" max="15874" width="27.7109375" style="11" customWidth="1"/>
    <col min="15875" max="15875" width="10.7109375" style="11" customWidth="1"/>
    <col min="15876" max="15876" width="13" style="11" customWidth="1"/>
    <col min="15877" max="15877" width="11.28515625" style="11" bestFit="1" customWidth="1"/>
    <col min="15878" max="15878" width="11.7109375" style="11" customWidth="1"/>
    <col min="15879" max="15879" width="11.85546875" style="11" customWidth="1"/>
    <col min="15880" max="15881" width="12.42578125" style="11" customWidth="1"/>
    <col min="15882" max="15882" width="12" style="11" customWidth="1"/>
    <col min="15883" max="15884" width="12.28515625" style="11" customWidth="1"/>
    <col min="15885" max="15885" width="12.42578125" style="11" customWidth="1"/>
    <col min="15886" max="15886" width="13.42578125" style="11" customWidth="1"/>
    <col min="15887" max="15887" width="12.5703125" style="11" customWidth="1"/>
    <col min="15888" max="15888" width="11.85546875" style="11" customWidth="1"/>
    <col min="15889" max="15896" width="11.7109375" style="11" customWidth="1"/>
    <col min="15897" max="15909" width="0" style="11" hidden="1" customWidth="1"/>
    <col min="15910" max="16128" width="11.7109375" style="11"/>
    <col min="16129" max="16129" width="13.85546875" style="11" customWidth="1"/>
    <col min="16130" max="16130" width="27.7109375" style="11" customWidth="1"/>
    <col min="16131" max="16131" width="10.7109375" style="11" customWidth="1"/>
    <col min="16132" max="16132" width="13" style="11" customWidth="1"/>
    <col min="16133" max="16133" width="11.28515625" style="11" bestFit="1" customWidth="1"/>
    <col min="16134" max="16134" width="11.7109375" style="11" customWidth="1"/>
    <col min="16135" max="16135" width="11.85546875" style="11" customWidth="1"/>
    <col min="16136" max="16137" width="12.42578125" style="11" customWidth="1"/>
    <col min="16138" max="16138" width="12" style="11" customWidth="1"/>
    <col min="16139" max="16140" width="12.28515625" style="11" customWidth="1"/>
    <col min="16141" max="16141" width="12.42578125" style="11" customWidth="1"/>
    <col min="16142" max="16142" width="13.42578125" style="11" customWidth="1"/>
    <col min="16143" max="16143" width="12.5703125" style="11" customWidth="1"/>
    <col min="16144" max="16144" width="11.85546875" style="11" customWidth="1"/>
    <col min="16145" max="16152" width="11.7109375" style="11" customWidth="1"/>
    <col min="16153" max="16165" width="0" style="11" hidden="1" customWidth="1"/>
    <col min="16166" max="16384" width="11.7109375" style="11"/>
  </cols>
  <sheetData>
    <row r="1" spans="1:35" s="1" customFormat="1" ht="12.75" customHeight="1" x14ac:dyDescent="0.15">
      <c r="A1" s="4" t="s">
        <v>0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Z1" s="5"/>
      <c r="AE1" s="5"/>
    </row>
    <row r="2" spans="1:35" s="1" customFormat="1" ht="12.75" customHeight="1" x14ac:dyDescent="0.15">
      <c r="A2" s="4" t="str">
        <f>CONCATENATE("COMUNA: ",[1]NOMBRE!$B$2," - ","( ",[1]NOMBRE!$C$2,[1]NOMBRE!$D$2,[1]NOMBRE!$E$2,[1]NOMBRE!$F$2,[1]NOMBRE!$G$2," )")</f>
        <v>COMUNA:  - (  )</v>
      </c>
      <c r="B2" s="3"/>
      <c r="C2" s="3"/>
      <c r="D2" s="3"/>
      <c r="E2" s="3"/>
      <c r="F2" s="3"/>
      <c r="G2" s="3"/>
      <c r="H2" s="3"/>
      <c r="I2" s="3"/>
      <c r="J2" s="3"/>
      <c r="K2" s="3"/>
      <c r="L2" s="3"/>
      <c r="Z2" s="5"/>
      <c r="AE2" s="5"/>
    </row>
    <row r="3" spans="1:35" s="1" customFormat="1" ht="12.75" customHeight="1" x14ac:dyDescent="0.2">
      <c r="A3" s="4" t="str">
        <f>CONCATENATE("ESTABLECIMIENTO/ESTRATEGIA: ",[1]NOMBRE!$B$3," - ","( ",[1]NOMBRE!$C$3,[1]NOMBRE!$D$3,[1]NOMBRE!$E$3,[1]NOMBRE!$F$3,[1]NOMBRE!$G$3,[1]NOMBRE!$H$3," )")</f>
        <v>ESTABLECIMIENTO/ESTRATEGIA:  - (  )</v>
      </c>
      <c r="B3" s="3"/>
      <c r="C3" s="3"/>
      <c r="D3" s="6"/>
      <c r="E3" s="3"/>
      <c r="F3" s="3"/>
      <c r="G3" s="3"/>
      <c r="H3" s="3"/>
      <c r="I3" s="3"/>
      <c r="J3" s="3"/>
      <c r="K3" s="3"/>
      <c r="L3" s="3"/>
      <c r="Z3" s="5"/>
      <c r="AE3" s="5"/>
    </row>
    <row r="4" spans="1:35" s="1" customFormat="1" ht="12.75" customHeight="1" x14ac:dyDescent="0.15">
      <c r="A4" s="4" t="str">
        <f>CONCATENATE("MES: ",[1]NOMBRE!$B$6," - ","( ",[1]NOMBRE!$C$6,[1]NOMBRE!$D$6," )")</f>
        <v>MES:  - (  )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Z4" s="5"/>
      <c r="AE4" s="5"/>
    </row>
    <row r="5" spans="1:35" s="1" customFormat="1" ht="12.75" customHeight="1" x14ac:dyDescent="0.15">
      <c r="A5" s="4" t="str">
        <f>CONCATENATE("AÑO: ",[1]NOMBRE!$B$7)</f>
        <v>AÑO: 2015</v>
      </c>
      <c r="B5" s="3"/>
      <c r="C5" s="3"/>
      <c r="D5" s="3"/>
      <c r="E5" s="3"/>
      <c r="F5" s="3"/>
      <c r="G5" s="3"/>
      <c r="H5" s="3"/>
      <c r="I5" s="3"/>
      <c r="J5" s="3"/>
      <c r="K5" s="3"/>
      <c r="L5" s="3"/>
      <c r="Z5" s="5"/>
      <c r="AE5" s="5"/>
    </row>
    <row r="6" spans="1:35" s="8" customFormat="1" x14ac:dyDescent="0.15">
      <c r="A6" s="248"/>
      <c r="B6" s="248"/>
      <c r="C6" s="248"/>
      <c r="D6" s="248"/>
      <c r="E6" s="248"/>
      <c r="F6" s="248"/>
      <c r="G6" s="248"/>
      <c r="H6" s="248"/>
      <c r="I6" s="248"/>
      <c r="J6" s="248"/>
      <c r="K6" s="248"/>
      <c r="L6" s="7"/>
      <c r="Z6" s="9"/>
      <c r="AE6" s="9"/>
    </row>
    <row r="7" spans="1:35" s="8" customFormat="1" ht="33" customHeight="1" x14ac:dyDescent="0.15">
      <c r="A7" s="249" t="s">
        <v>6</v>
      </c>
      <c r="B7" s="249"/>
      <c r="C7" s="249"/>
      <c r="D7" s="249"/>
      <c r="E7" s="249"/>
      <c r="F7" s="249"/>
      <c r="G7" s="249"/>
      <c r="H7" s="249"/>
      <c r="I7" s="249"/>
      <c r="J7" s="249"/>
      <c r="K7" s="249"/>
      <c r="L7" s="249"/>
      <c r="M7" s="249"/>
      <c r="N7" s="249"/>
      <c r="O7" s="249"/>
      <c r="P7" s="249"/>
      <c r="Q7" s="249"/>
      <c r="Z7" s="9"/>
      <c r="AE7" s="9"/>
    </row>
    <row r="8" spans="1:35" ht="30" customHeight="1" x14ac:dyDescent="0.2">
      <c r="A8" s="10" t="s">
        <v>7</v>
      </c>
    </row>
    <row r="9" spans="1:35" ht="32.1" customHeight="1" x14ac:dyDescent="0.15">
      <c r="A9" s="250" t="s">
        <v>8</v>
      </c>
      <c r="B9" s="253" t="s">
        <v>9</v>
      </c>
      <c r="C9" s="253" t="s">
        <v>1</v>
      </c>
      <c r="D9" s="256" t="s">
        <v>10</v>
      </c>
      <c r="E9" s="257"/>
      <c r="F9" s="257"/>
      <c r="G9" s="257"/>
      <c r="H9" s="257"/>
      <c r="I9" s="257"/>
      <c r="J9" s="257"/>
      <c r="K9" s="256" t="s">
        <v>11</v>
      </c>
      <c r="L9" s="258"/>
      <c r="M9" s="259" t="s">
        <v>12</v>
      </c>
      <c r="N9" s="260"/>
      <c r="O9" s="261"/>
    </row>
    <row r="10" spans="1:35" ht="12.75" customHeight="1" x14ac:dyDescent="0.15">
      <c r="A10" s="251"/>
      <c r="B10" s="254"/>
      <c r="C10" s="254"/>
      <c r="D10" s="262" t="s">
        <v>13</v>
      </c>
      <c r="E10" s="262" t="s">
        <v>14</v>
      </c>
      <c r="F10" s="265" t="s">
        <v>15</v>
      </c>
      <c r="G10" s="268" t="s">
        <v>3</v>
      </c>
      <c r="H10" s="265" t="s">
        <v>16</v>
      </c>
      <c r="I10" s="265" t="s">
        <v>17</v>
      </c>
      <c r="J10" s="277" t="s">
        <v>18</v>
      </c>
      <c r="K10" s="298" t="s">
        <v>19</v>
      </c>
      <c r="L10" s="301" t="s">
        <v>20</v>
      </c>
      <c r="M10" s="298" t="s">
        <v>21</v>
      </c>
      <c r="N10" s="271" t="s">
        <v>22</v>
      </c>
      <c r="O10" s="274" t="s">
        <v>23</v>
      </c>
    </row>
    <row r="11" spans="1:35" ht="12.75" customHeight="1" x14ac:dyDescent="0.15">
      <c r="A11" s="251"/>
      <c r="B11" s="254"/>
      <c r="C11" s="254"/>
      <c r="D11" s="263"/>
      <c r="E11" s="263"/>
      <c r="F11" s="266"/>
      <c r="G11" s="269"/>
      <c r="H11" s="266"/>
      <c r="I11" s="266"/>
      <c r="J11" s="278"/>
      <c r="K11" s="299"/>
      <c r="L11" s="302"/>
      <c r="M11" s="299"/>
      <c r="N11" s="272"/>
      <c r="O11" s="275"/>
    </row>
    <row r="12" spans="1:35" ht="16.5" customHeight="1" x14ac:dyDescent="0.15">
      <c r="A12" s="252"/>
      <c r="B12" s="255"/>
      <c r="C12" s="255"/>
      <c r="D12" s="264"/>
      <c r="E12" s="264"/>
      <c r="F12" s="267"/>
      <c r="G12" s="270"/>
      <c r="H12" s="267"/>
      <c r="I12" s="267"/>
      <c r="J12" s="279"/>
      <c r="K12" s="300"/>
      <c r="L12" s="303"/>
      <c r="M12" s="300"/>
      <c r="N12" s="273"/>
      <c r="O12" s="276"/>
    </row>
    <row r="13" spans="1:35" ht="15" customHeight="1" x14ac:dyDescent="0.15">
      <c r="A13" s="250" t="s">
        <v>24</v>
      </c>
      <c r="B13" s="13" t="s">
        <v>25</v>
      </c>
      <c r="C13" s="14">
        <f>SUM(D13:K13)+M13+N13+O13</f>
        <v>0</v>
      </c>
      <c r="D13" s="15"/>
      <c r="E13" s="16"/>
      <c r="F13" s="17"/>
      <c r="G13" s="17"/>
      <c r="H13" s="17"/>
      <c r="I13" s="17"/>
      <c r="J13" s="18"/>
      <c r="K13" s="15"/>
      <c r="L13" s="19"/>
      <c r="M13" s="20"/>
      <c r="N13" s="21"/>
      <c r="O13" s="22"/>
      <c r="P13" s="2" t="str">
        <f>$AA13&amp;" "&amp;$AB13&amp;""&amp;$AC13&amp;""&amp;$AD13</f>
        <v xml:space="preserve"> </v>
      </c>
      <c r="AA13" s="23" t="s">
        <v>26</v>
      </c>
      <c r="AB13" s="23" t="s">
        <v>26</v>
      </c>
      <c r="AC13" s="23" t="s">
        <v>26</v>
      </c>
      <c r="AD13" s="23" t="s">
        <v>26</v>
      </c>
      <c r="AE13" s="24"/>
      <c r="AF13" s="25" t="s">
        <v>26</v>
      </c>
      <c r="AG13" s="25" t="s">
        <v>26</v>
      </c>
      <c r="AH13" s="25" t="s">
        <v>26</v>
      </c>
      <c r="AI13" s="25" t="s">
        <v>26</v>
      </c>
    </row>
    <row r="14" spans="1:35" ht="15" customHeight="1" x14ac:dyDescent="0.15">
      <c r="A14" s="251"/>
      <c r="B14" s="26" t="s">
        <v>27</v>
      </c>
      <c r="C14" s="14">
        <f>SUM(H14:J14)</f>
        <v>0</v>
      </c>
      <c r="D14" s="27"/>
      <c r="E14" s="28"/>
      <c r="F14" s="29"/>
      <c r="G14" s="30"/>
      <c r="H14" s="31"/>
      <c r="I14" s="31"/>
      <c r="J14" s="32"/>
      <c r="K14" s="27"/>
      <c r="L14" s="33"/>
      <c r="M14" s="27"/>
      <c r="N14" s="30"/>
      <c r="O14" s="34"/>
      <c r="P14" s="2" t="str">
        <f>$AA14&amp;""&amp;$AB14&amp;""&amp;$AC14</f>
        <v/>
      </c>
      <c r="AA14" s="23" t="s">
        <v>26</v>
      </c>
      <c r="AB14" s="23" t="s">
        <v>26</v>
      </c>
      <c r="AC14" s="23" t="s">
        <v>26</v>
      </c>
      <c r="AD14" s="23" t="s">
        <v>26</v>
      </c>
      <c r="AE14" s="24"/>
      <c r="AF14" s="25" t="s">
        <v>26</v>
      </c>
      <c r="AG14" s="25" t="s">
        <v>26</v>
      </c>
      <c r="AH14" s="25" t="s">
        <v>26</v>
      </c>
      <c r="AI14" s="25" t="s">
        <v>26</v>
      </c>
    </row>
    <row r="15" spans="1:35" ht="15" customHeight="1" x14ac:dyDescent="0.15">
      <c r="A15" s="251"/>
      <c r="B15" s="35" t="s">
        <v>28</v>
      </c>
      <c r="C15" s="36">
        <f>SUM(M15:O15)+K15</f>
        <v>0</v>
      </c>
      <c r="D15" s="27"/>
      <c r="E15" s="28"/>
      <c r="F15" s="29"/>
      <c r="G15" s="30"/>
      <c r="H15" s="29"/>
      <c r="I15" s="29"/>
      <c r="J15" s="37"/>
      <c r="K15" s="20"/>
      <c r="L15" s="33"/>
      <c r="M15" s="20"/>
      <c r="N15" s="21"/>
      <c r="O15" s="22"/>
      <c r="P15" s="2" t="str">
        <f>$AD14&amp;""&amp;$AA15&amp;""&amp;$AB15&amp;""&amp;$AC15</f>
        <v/>
      </c>
      <c r="AA15" s="23" t="s">
        <v>26</v>
      </c>
      <c r="AB15" s="23" t="s">
        <v>26</v>
      </c>
      <c r="AC15" s="23" t="s">
        <v>26</v>
      </c>
      <c r="AF15" s="25" t="s">
        <v>26</v>
      </c>
      <c r="AG15" s="25" t="s">
        <v>26</v>
      </c>
      <c r="AH15" s="25" t="s">
        <v>26</v>
      </c>
    </row>
    <row r="16" spans="1:35" ht="15" customHeight="1" x14ac:dyDescent="0.15">
      <c r="A16" s="251"/>
      <c r="B16" s="38"/>
      <c r="C16" s="14"/>
      <c r="D16" s="39"/>
      <c r="E16" s="40"/>
      <c r="F16" s="41"/>
      <c r="G16" s="41"/>
      <c r="H16" s="42"/>
      <c r="I16" s="42"/>
      <c r="J16" s="43"/>
      <c r="K16" s="44"/>
      <c r="L16" s="45"/>
      <c r="M16" s="44"/>
      <c r="N16" s="46"/>
      <c r="O16" s="47"/>
    </row>
    <row r="17" spans="1:35" ht="15" customHeight="1" x14ac:dyDescent="0.15">
      <c r="A17" s="252"/>
      <c r="B17" s="48" t="s">
        <v>29</v>
      </c>
      <c r="C17" s="49">
        <f>SUM(D17:O17)</f>
        <v>0</v>
      </c>
      <c r="D17" s="50">
        <f t="shared" ref="D17:O17" si="0">SUM(D13:D16)</f>
        <v>0</v>
      </c>
      <c r="E17" s="51">
        <f t="shared" si="0"/>
        <v>0</v>
      </c>
      <c r="F17" s="52">
        <f t="shared" si="0"/>
        <v>0</v>
      </c>
      <c r="G17" s="52">
        <f t="shared" si="0"/>
        <v>0</v>
      </c>
      <c r="H17" s="52">
        <f t="shared" si="0"/>
        <v>0</v>
      </c>
      <c r="I17" s="52">
        <f t="shared" si="0"/>
        <v>0</v>
      </c>
      <c r="J17" s="53">
        <f t="shared" si="0"/>
        <v>0</v>
      </c>
      <c r="K17" s="50">
        <f t="shared" si="0"/>
        <v>0</v>
      </c>
      <c r="L17" s="54">
        <f t="shared" si="0"/>
        <v>0</v>
      </c>
      <c r="M17" s="50">
        <f t="shared" si="0"/>
        <v>0</v>
      </c>
      <c r="N17" s="52">
        <f t="shared" si="0"/>
        <v>0</v>
      </c>
      <c r="O17" s="54">
        <f t="shared" si="0"/>
        <v>0</v>
      </c>
    </row>
    <row r="18" spans="1:35" ht="15" customHeight="1" x14ac:dyDescent="0.15">
      <c r="A18" s="250" t="s">
        <v>30</v>
      </c>
      <c r="B18" s="13" t="s">
        <v>25</v>
      </c>
      <c r="C18" s="14">
        <f>SUM(D18:J18)+SUM(L18:O18)</f>
        <v>0</v>
      </c>
      <c r="D18" s="55"/>
      <c r="E18" s="56"/>
      <c r="F18" s="57"/>
      <c r="G18" s="57"/>
      <c r="H18" s="57"/>
      <c r="I18" s="57"/>
      <c r="J18" s="58"/>
      <c r="K18" s="59"/>
      <c r="L18" s="60"/>
      <c r="M18" s="20"/>
      <c r="N18" s="21"/>
      <c r="O18" s="22"/>
      <c r="P18" s="2" t="str">
        <f>$AA18&amp;" "&amp;$AB18&amp;""&amp;$AC18&amp;""&amp;$AD18</f>
        <v xml:space="preserve"> </v>
      </c>
      <c r="AA18" s="23" t="s">
        <v>26</v>
      </c>
      <c r="AB18" s="23" t="s">
        <v>26</v>
      </c>
      <c r="AC18" s="23" t="s">
        <v>26</v>
      </c>
      <c r="AD18" s="23" t="s">
        <v>26</v>
      </c>
      <c r="AE18" s="24"/>
      <c r="AF18" s="25" t="s">
        <v>26</v>
      </c>
      <c r="AG18" s="25" t="s">
        <v>26</v>
      </c>
      <c r="AH18" s="25" t="s">
        <v>26</v>
      </c>
      <c r="AI18" s="25" t="s">
        <v>26</v>
      </c>
    </row>
    <row r="19" spans="1:35" ht="15" customHeight="1" x14ac:dyDescent="0.15">
      <c r="A19" s="251"/>
      <c r="B19" s="26" t="s">
        <v>27</v>
      </c>
      <c r="C19" s="14">
        <f>SUM(H19:J19)</f>
        <v>0</v>
      </c>
      <c r="D19" s="61"/>
      <c r="E19" s="62"/>
      <c r="F19" s="63"/>
      <c r="G19" s="63"/>
      <c r="H19" s="31"/>
      <c r="I19" s="31"/>
      <c r="J19" s="32"/>
      <c r="K19" s="59"/>
      <c r="L19" s="64"/>
      <c r="M19" s="59"/>
      <c r="N19" s="65"/>
      <c r="O19" s="64"/>
      <c r="P19" s="2" t="str">
        <f>$AA19&amp;" "&amp;$AB19&amp;""&amp;$AC19</f>
        <v xml:space="preserve"> </v>
      </c>
      <c r="AA19" s="23" t="s">
        <v>26</v>
      </c>
      <c r="AB19" s="23" t="s">
        <v>26</v>
      </c>
      <c r="AC19" s="23" t="s">
        <v>26</v>
      </c>
      <c r="AD19" s="23"/>
      <c r="AE19" s="24"/>
      <c r="AF19" s="25" t="s">
        <v>26</v>
      </c>
      <c r="AG19" s="25" t="s">
        <v>26</v>
      </c>
      <c r="AH19" s="25" t="s">
        <v>26</v>
      </c>
      <c r="AI19" s="25"/>
    </row>
    <row r="20" spans="1:35" ht="15" customHeight="1" x14ac:dyDescent="0.15">
      <c r="A20" s="251"/>
      <c r="B20" s="66" t="s">
        <v>31</v>
      </c>
      <c r="C20" s="36">
        <f>SUM(F20:J20)</f>
        <v>0</v>
      </c>
      <c r="D20" s="61"/>
      <c r="E20" s="62"/>
      <c r="F20" s="67"/>
      <c r="G20" s="21"/>
      <c r="H20" s="21"/>
      <c r="I20" s="21"/>
      <c r="J20" s="68"/>
      <c r="K20" s="59"/>
      <c r="L20" s="64"/>
      <c r="M20" s="59"/>
      <c r="N20" s="65"/>
      <c r="O20" s="64"/>
      <c r="P20" s="2"/>
      <c r="Q20" s="69"/>
      <c r="R20" s="69"/>
      <c r="AA20" s="23" t="s">
        <v>26</v>
      </c>
      <c r="AB20" s="23" t="s">
        <v>26</v>
      </c>
      <c r="AC20" s="23" t="s">
        <v>26</v>
      </c>
      <c r="AF20" s="25" t="s">
        <v>26</v>
      </c>
      <c r="AG20" s="25" t="s">
        <v>26</v>
      </c>
      <c r="AH20" s="25" t="s">
        <v>26</v>
      </c>
    </row>
    <row r="21" spans="1:35" ht="15" customHeight="1" x14ac:dyDescent="0.15">
      <c r="A21" s="251"/>
      <c r="B21" s="35" t="s">
        <v>28</v>
      </c>
      <c r="C21" s="36">
        <f>SUM(L21:O21)</f>
        <v>0</v>
      </c>
      <c r="D21" s="61"/>
      <c r="E21" s="62"/>
      <c r="F21" s="63"/>
      <c r="G21" s="63"/>
      <c r="H21" s="29"/>
      <c r="I21" s="29"/>
      <c r="J21" s="37"/>
      <c r="K21" s="59"/>
      <c r="L21" s="22"/>
      <c r="M21" s="20"/>
      <c r="N21" s="21"/>
      <c r="O21" s="22"/>
      <c r="P21" s="2" t="str">
        <f>$AA20&amp;" "&amp;$AB20&amp;""&amp;$AC20&amp;""&amp;$AD19</f>
        <v xml:space="preserve"> </v>
      </c>
    </row>
    <row r="22" spans="1:35" ht="15" customHeight="1" x14ac:dyDescent="0.15">
      <c r="A22" s="251"/>
      <c r="B22" s="38"/>
      <c r="C22" s="14"/>
      <c r="D22" s="39"/>
      <c r="E22" s="40"/>
      <c r="F22" s="41"/>
      <c r="G22" s="41"/>
      <c r="H22" s="42"/>
      <c r="I22" s="42"/>
      <c r="J22" s="43"/>
      <c r="K22" s="44"/>
      <c r="L22" s="45"/>
      <c r="M22" s="44"/>
      <c r="N22" s="46"/>
      <c r="O22" s="45"/>
    </row>
    <row r="23" spans="1:35" ht="15" customHeight="1" x14ac:dyDescent="0.15">
      <c r="A23" s="252"/>
      <c r="B23" s="70" t="s">
        <v>29</v>
      </c>
      <c r="C23" s="49">
        <f>SUM(D23:O23)</f>
        <v>0</v>
      </c>
      <c r="D23" s="50">
        <f t="shared" ref="D23:O23" si="1">SUM(D18:D22)</f>
        <v>0</v>
      </c>
      <c r="E23" s="51">
        <f t="shared" si="1"/>
        <v>0</v>
      </c>
      <c r="F23" s="52">
        <f t="shared" si="1"/>
        <v>0</v>
      </c>
      <c r="G23" s="52">
        <f t="shared" si="1"/>
        <v>0</v>
      </c>
      <c r="H23" s="52">
        <f t="shared" si="1"/>
        <v>0</v>
      </c>
      <c r="I23" s="52">
        <f t="shared" si="1"/>
        <v>0</v>
      </c>
      <c r="J23" s="53">
        <f t="shared" si="1"/>
        <v>0</v>
      </c>
      <c r="K23" s="50">
        <f t="shared" si="1"/>
        <v>0</v>
      </c>
      <c r="L23" s="54">
        <f t="shared" si="1"/>
        <v>0</v>
      </c>
      <c r="M23" s="50">
        <f t="shared" si="1"/>
        <v>0</v>
      </c>
      <c r="N23" s="52">
        <f t="shared" si="1"/>
        <v>0</v>
      </c>
      <c r="O23" s="54">
        <f t="shared" si="1"/>
        <v>0</v>
      </c>
      <c r="P23" s="69"/>
      <c r="Q23" s="69"/>
      <c r="R23" s="69"/>
    </row>
    <row r="24" spans="1:35" ht="15" customHeight="1" x14ac:dyDescent="0.15">
      <c r="A24" s="250" t="s">
        <v>32</v>
      </c>
      <c r="B24" s="13" t="s">
        <v>25</v>
      </c>
      <c r="C24" s="14">
        <f>SUM(D24:J24)</f>
        <v>0</v>
      </c>
      <c r="D24" s="55"/>
      <c r="E24" s="56"/>
      <c r="F24" s="57"/>
      <c r="G24" s="57"/>
      <c r="H24" s="57"/>
      <c r="I24" s="57"/>
      <c r="J24" s="58"/>
      <c r="K24" s="27"/>
      <c r="L24" s="34"/>
      <c r="M24" s="27"/>
      <c r="N24" s="29"/>
      <c r="O24" s="34"/>
      <c r="P24" s="2" t="str">
        <f>$AA24&amp;" "&amp;$AB24&amp;""&amp;$AC24&amp;""&amp;$AD24</f>
        <v xml:space="preserve"> </v>
      </c>
      <c r="AA24" s="23" t="s">
        <v>26</v>
      </c>
      <c r="AB24" s="23" t="s">
        <v>26</v>
      </c>
      <c r="AC24" s="23" t="s">
        <v>26</v>
      </c>
      <c r="AD24" s="23" t="s">
        <v>26</v>
      </c>
      <c r="AE24" s="24"/>
      <c r="AF24" s="25" t="s">
        <v>26</v>
      </c>
      <c r="AG24" s="25" t="s">
        <v>26</v>
      </c>
      <c r="AH24" s="25" t="s">
        <v>26</v>
      </c>
      <c r="AI24" s="25" t="s">
        <v>26</v>
      </c>
    </row>
    <row r="25" spans="1:35" ht="15" customHeight="1" x14ac:dyDescent="0.15">
      <c r="A25" s="251"/>
      <c r="B25" s="26" t="s">
        <v>27</v>
      </c>
      <c r="C25" s="14">
        <f>SUM(H25:J25)</f>
        <v>0</v>
      </c>
      <c r="D25" s="61"/>
      <c r="E25" s="62"/>
      <c r="F25" s="63"/>
      <c r="G25" s="63"/>
      <c r="H25" s="31"/>
      <c r="I25" s="31"/>
      <c r="J25" s="32"/>
      <c r="K25" s="59"/>
      <c r="L25" s="64"/>
      <c r="M25" s="59"/>
      <c r="N25" s="65"/>
      <c r="O25" s="64"/>
      <c r="P25" s="2" t="str">
        <f>$AA25&amp;" "&amp;$AB25&amp;""&amp;$AC25</f>
        <v xml:space="preserve"> </v>
      </c>
      <c r="AA25" s="23" t="s">
        <v>26</v>
      </c>
      <c r="AB25" s="23" t="s">
        <v>26</v>
      </c>
      <c r="AC25" s="23" t="s">
        <v>26</v>
      </c>
      <c r="AD25" s="71"/>
      <c r="AE25" s="24"/>
      <c r="AF25" s="25" t="s">
        <v>26</v>
      </c>
      <c r="AG25" s="25" t="s">
        <v>26</v>
      </c>
      <c r="AH25" s="25" t="s">
        <v>26</v>
      </c>
      <c r="AI25" s="71"/>
    </row>
    <row r="26" spans="1:35" ht="15" customHeight="1" x14ac:dyDescent="0.15">
      <c r="A26" s="251"/>
      <c r="B26" s="66" t="s">
        <v>31</v>
      </c>
      <c r="C26" s="36">
        <f>SUM(F26:J26)</f>
        <v>0</v>
      </c>
      <c r="D26" s="61"/>
      <c r="E26" s="62"/>
      <c r="F26" s="67"/>
      <c r="G26" s="67"/>
      <c r="H26" s="72"/>
      <c r="I26" s="72"/>
      <c r="J26" s="73"/>
      <c r="K26" s="27"/>
      <c r="L26" s="34"/>
      <c r="M26" s="27"/>
      <c r="N26" s="30"/>
      <c r="O26" s="33"/>
      <c r="P26" s="69"/>
      <c r="Q26" s="69"/>
      <c r="R26" s="69"/>
      <c r="AA26" s="71"/>
      <c r="AB26" s="71"/>
      <c r="AC26" s="71"/>
    </row>
    <row r="27" spans="1:35" s="74" customFormat="1" ht="15" customHeight="1" x14ac:dyDescent="0.15">
      <c r="A27" s="251"/>
      <c r="B27" s="38"/>
      <c r="C27" s="14"/>
      <c r="D27" s="39"/>
      <c r="E27" s="40"/>
      <c r="F27" s="41"/>
      <c r="G27" s="41"/>
      <c r="H27" s="42"/>
      <c r="I27" s="42"/>
      <c r="J27" s="43"/>
      <c r="K27" s="44"/>
      <c r="L27" s="45"/>
      <c r="M27" s="44"/>
      <c r="N27" s="46"/>
      <c r="O27" s="45"/>
      <c r="P27" s="11"/>
      <c r="Q27" s="11"/>
      <c r="R27" s="11"/>
      <c r="Z27" s="75"/>
      <c r="AE27" s="75"/>
    </row>
    <row r="28" spans="1:35" ht="15" customHeight="1" x14ac:dyDescent="0.15">
      <c r="A28" s="252"/>
      <c r="B28" s="70" t="s">
        <v>29</v>
      </c>
      <c r="C28" s="49">
        <f>SUM(D28:O28)</f>
        <v>0</v>
      </c>
      <c r="D28" s="50">
        <f t="shared" ref="D28:O28" si="2">SUM(D24:D27)</f>
        <v>0</v>
      </c>
      <c r="E28" s="51">
        <f t="shared" si="2"/>
        <v>0</v>
      </c>
      <c r="F28" s="52">
        <f t="shared" si="2"/>
        <v>0</v>
      </c>
      <c r="G28" s="52">
        <f t="shared" si="2"/>
        <v>0</v>
      </c>
      <c r="H28" s="52">
        <f t="shared" si="2"/>
        <v>0</v>
      </c>
      <c r="I28" s="52">
        <f t="shared" si="2"/>
        <v>0</v>
      </c>
      <c r="J28" s="53">
        <f t="shared" si="2"/>
        <v>0</v>
      </c>
      <c r="K28" s="50">
        <f t="shared" si="2"/>
        <v>0</v>
      </c>
      <c r="L28" s="54">
        <f t="shared" si="2"/>
        <v>0</v>
      </c>
      <c r="M28" s="50">
        <f t="shared" si="2"/>
        <v>0</v>
      </c>
      <c r="N28" s="52">
        <f t="shared" si="2"/>
        <v>0</v>
      </c>
      <c r="O28" s="54">
        <f t="shared" si="2"/>
        <v>0</v>
      </c>
      <c r="P28" s="69"/>
      <c r="Q28" s="69"/>
      <c r="R28" s="69"/>
    </row>
    <row r="29" spans="1:35" ht="15" customHeight="1" x14ac:dyDescent="0.15">
      <c r="A29" s="319" t="s">
        <v>1</v>
      </c>
      <c r="B29" s="320"/>
      <c r="C29" s="76">
        <f>SUM(D29:O29)</f>
        <v>0</v>
      </c>
      <c r="D29" s="77">
        <f>+D17+D23+D28</f>
        <v>0</v>
      </c>
      <c r="E29" s="78">
        <f>+E17+E23+E28</f>
        <v>0</v>
      </c>
      <c r="F29" s="79">
        <f t="shared" ref="F29:O29" si="3">+F17+F23+F28</f>
        <v>0</v>
      </c>
      <c r="G29" s="79">
        <f t="shared" si="3"/>
        <v>0</v>
      </c>
      <c r="H29" s="79">
        <f t="shared" si="3"/>
        <v>0</v>
      </c>
      <c r="I29" s="79">
        <f t="shared" si="3"/>
        <v>0</v>
      </c>
      <c r="J29" s="80">
        <f t="shared" si="3"/>
        <v>0</v>
      </c>
      <c r="K29" s="77">
        <f t="shared" si="3"/>
        <v>0</v>
      </c>
      <c r="L29" s="81">
        <f t="shared" si="3"/>
        <v>0</v>
      </c>
      <c r="M29" s="77">
        <f t="shared" si="3"/>
        <v>0</v>
      </c>
      <c r="N29" s="79">
        <f t="shared" si="3"/>
        <v>0</v>
      </c>
      <c r="O29" s="81">
        <f t="shared" si="3"/>
        <v>0</v>
      </c>
      <c r="P29" s="69"/>
      <c r="Q29" s="69"/>
      <c r="R29" s="69"/>
    </row>
    <row r="30" spans="1:35" ht="30" customHeight="1" x14ac:dyDescent="0.2">
      <c r="A30" s="10" t="s">
        <v>33</v>
      </c>
    </row>
    <row r="31" spans="1:35" ht="19.5" customHeight="1" x14ac:dyDescent="0.15">
      <c r="A31" s="321" t="s">
        <v>34</v>
      </c>
      <c r="B31" s="322"/>
      <c r="C31" s="250" t="s">
        <v>1</v>
      </c>
      <c r="D31" s="304" t="s">
        <v>35</v>
      </c>
      <c r="E31" s="305"/>
      <c r="F31" s="305"/>
      <c r="G31" s="325"/>
    </row>
    <row r="32" spans="1:35" s="85" customFormat="1" ht="24" customHeight="1" x14ac:dyDescent="0.15">
      <c r="A32" s="323"/>
      <c r="B32" s="324"/>
      <c r="C32" s="252"/>
      <c r="D32" s="82" t="s">
        <v>13</v>
      </c>
      <c r="E32" s="83" t="s">
        <v>14</v>
      </c>
      <c r="F32" s="83" t="s">
        <v>15</v>
      </c>
      <c r="G32" s="84" t="s">
        <v>36</v>
      </c>
      <c r="H32" s="11"/>
      <c r="I32" s="11"/>
      <c r="J32" s="11"/>
      <c r="K32" s="11"/>
      <c r="L32" s="11"/>
      <c r="M32" s="11"/>
      <c r="N32" s="11"/>
      <c r="O32" s="11"/>
      <c r="P32" s="11"/>
      <c r="Q32" s="11"/>
      <c r="Z32" s="86"/>
      <c r="AE32" s="86"/>
    </row>
    <row r="33" spans="1:35" ht="15.75" customHeight="1" x14ac:dyDescent="0.15">
      <c r="A33" s="285" t="s">
        <v>37</v>
      </c>
      <c r="B33" s="286"/>
      <c r="C33" s="87">
        <f>SUM(D33:F33)</f>
        <v>0</v>
      </c>
      <c r="D33" s="88"/>
      <c r="E33" s="89"/>
      <c r="F33" s="90"/>
      <c r="G33" s="91"/>
    </row>
    <row r="34" spans="1:35" ht="15" customHeight="1" thickBot="1" x14ac:dyDescent="0.2">
      <c r="A34" s="287" t="s">
        <v>38</v>
      </c>
      <c r="B34" s="288"/>
      <c r="C34" s="92">
        <f>+F34</f>
        <v>0</v>
      </c>
      <c r="D34" s="93"/>
      <c r="E34" s="94"/>
      <c r="F34" s="95"/>
      <c r="G34" s="96"/>
    </row>
    <row r="35" spans="1:35" ht="15" customHeight="1" thickTop="1" x14ac:dyDescent="0.15">
      <c r="A35" s="97" t="s">
        <v>39</v>
      </c>
      <c r="B35" s="98"/>
      <c r="C35" s="99">
        <f>+G35</f>
        <v>0</v>
      </c>
      <c r="D35" s="100"/>
      <c r="E35" s="101"/>
      <c r="F35" s="101"/>
      <c r="G35" s="102"/>
    </row>
    <row r="36" spans="1:35" ht="15" customHeight="1" x14ac:dyDescent="0.15">
      <c r="A36" s="103" t="s">
        <v>40</v>
      </c>
      <c r="B36" s="104"/>
      <c r="C36" s="105">
        <f>+F36+G36</f>
        <v>0</v>
      </c>
      <c r="D36" s="106"/>
      <c r="E36" s="107"/>
      <c r="F36" s="108"/>
      <c r="G36" s="109"/>
    </row>
    <row r="37" spans="1:35" ht="30" customHeight="1" x14ac:dyDescent="0.2">
      <c r="A37" s="10" t="s">
        <v>41</v>
      </c>
      <c r="C37" s="110"/>
    </row>
    <row r="38" spans="1:35" ht="19.5" customHeight="1" x14ac:dyDescent="0.15">
      <c r="A38" s="289" t="s">
        <v>8</v>
      </c>
      <c r="B38" s="290"/>
      <c r="C38" s="250" t="s">
        <v>1</v>
      </c>
      <c r="D38" s="256" t="s">
        <v>10</v>
      </c>
      <c r="E38" s="257"/>
      <c r="F38" s="257"/>
      <c r="G38" s="257"/>
      <c r="H38" s="257"/>
      <c r="I38" s="257"/>
      <c r="J38" s="258"/>
      <c r="K38" s="256" t="s">
        <v>11</v>
      </c>
      <c r="L38" s="257"/>
      <c r="M38" s="259" t="s">
        <v>12</v>
      </c>
      <c r="N38" s="260"/>
      <c r="O38" s="261"/>
      <c r="R38" s="111"/>
    </row>
    <row r="39" spans="1:35" ht="15" customHeight="1" x14ac:dyDescent="0.15">
      <c r="A39" s="291"/>
      <c r="B39" s="292"/>
      <c r="C39" s="291"/>
      <c r="D39" s="262" t="s">
        <v>13</v>
      </c>
      <c r="E39" s="262" t="s">
        <v>14</v>
      </c>
      <c r="F39" s="265" t="s">
        <v>15</v>
      </c>
      <c r="G39" s="268" t="s">
        <v>3</v>
      </c>
      <c r="H39" s="265" t="s">
        <v>16</v>
      </c>
      <c r="I39" s="265" t="s">
        <v>17</v>
      </c>
      <c r="J39" s="295" t="s">
        <v>18</v>
      </c>
      <c r="K39" s="298" t="s">
        <v>19</v>
      </c>
      <c r="L39" s="301" t="s">
        <v>20</v>
      </c>
      <c r="M39" s="298" t="s">
        <v>21</v>
      </c>
      <c r="N39" s="271" t="s">
        <v>22</v>
      </c>
      <c r="O39" s="274" t="s">
        <v>23</v>
      </c>
      <c r="R39" s="111"/>
    </row>
    <row r="40" spans="1:35" ht="24" customHeight="1" x14ac:dyDescent="0.15">
      <c r="A40" s="291"/>
      <c r="B40" s="292"/>
      <c r="C40" s="291"/>
      <c r="D40" s="263"/>
      <c r="E40" s="263"/>
      <c r="F40" s="266"/>
      <c r="G40" s="269"/>
      <c r="H40" s="266"/>
      <c r="I40" s="266"/>
      <c r="J40" s="296"/>
      <c r="K40" s="299"/>
      <c r="L40" s="302"/>
      <c r="M40" s="299"/>
      <c r="N40" s="272"/>
      <c r="O40" s="275"/>
      <c r="R40" s="111"/>
    </row>
    <row r="41" spans="1:35" ht="5.25" customHeight="1" x14ac:dyDescent="0.15">
      <c r="A41" s="293"/>
      <c r="B41" s="294"/>
      <c r="C41" s="291"/>
      <c r="D41" s="264"/>
      <c r="E41" s="264"/>
      <c r="F41" s="267"/>
      <c r="G41" s="270"/>
      <c r="H41" s="267"/>
      <c r="I41" s="267"/>
      <c r="J41" s="297"/>
      <c r="K41" s="300"/>
      <c r="L41" s="303"/>
      <c r="M41" s="300"/>
      <c r="N41" s="273"/>
      <c r="O41" s="276"/>
      <c r="R41" s="111"/>
    </row>
    <row r="42" spans="1:35" ht="15" customHeight="1" x14ac:dyDescent="0.15">
      <c r="A42" s="289" t="s">
        <v>24</v>
      </c>
      <c r="B42" s="290"/>
      <c r="C42" s="112">
        <f>SUM(D42:K42)+M42+N42+O42</f>
        <v>0</v>
      </c>
      <c r="D42" s="113"/>
      <c r="E42" s="114"/>
      <c r="F42" s="115"/>
      <c r="G42" s="115"/>
      <c r="H42" s="115"/>
      <c r="I42" s="115"/>
      <c r="J42" s="116"/>
      <c r="K42" s="113"/>
      <c r="L42" s="117"/>
      <c r="M42" s="113"/>
      <c r="N42" s="115"/>
      <c r="O42" s="116"/>
      <c r="P42" s="2" t="str">
        <f>$AA42&amp;" "&amp;$AB42&amp;""&amp;$AC42&amp;""&amp;$AD42&amp;""&amp;$AA43&amp;" "&amp;$AB43&amp;""&amp;$AC43&amp;""&amp;$AD43&amp;""&amp;$AA44&amp;" "&amp;$AB44&amp;" "&amp;$AC44</f>
        <v xml:space="preserve">    </v>
      </c>
      <c r="R42" s="111"/>
      <c r="AA42" s="23" t="s">
        <v>26</v>
      </c>
      <c r="AB42" s="23" t="s">
        <v>26</v>
      </c>
      <c r="AC42" s="23" t="s">
        <v>26</v>
      </c>
      <c r="AD42" s="23" t="s">
        <v>26</v>
      </c>
      <c r="AE42" s="24"/>
      <c r="AF42" s="25" t="s">
        <v>26</v>
      </c>
      <c r="AG42" s="25" t="s">
        <v>26</v>
      </c>
      <c r="AH42" s="25" t="s">
        <v>26</v>
      </c>
      <c r="AI42" s="25" t="s">
        <v>26</v>
      </c>
    </row>
    <row r="43" spans="1:35" ht="42" x14ac:dyDescent="0.15">
      <c r="A43" s="250" t="s">
        <v>42</v>
      </c>
      <c r="B43" s="118" t="s">
        <v>43</v>
      </c>
      <c r="C43" s="119">
        <f>SUM(D43:J43)+SUM(L43:O43)</f>
        <v>0</v>
      </c>
      <c r="D43" s="120"/>
      <c r="E43" s="121"/>
      <c r="F43" s="122"/>
      <c r="G43" s="122"/>
      <c r="H43" s="122"/>
      <c r="I43" s="122"/>
      <c r="J43" s="123"/>
      <c r="K43" s="124"/>
      <c r="L43" s="123"/>
      <c r="M43" s="120"/>
      <c r="N43" s="122"/>
      <c r="O43" s="123"/>
      <c r="P43" s="2" t="str">
        <f>$AA45&amp;" "&amp;$AB45&amp;""&amp;$AC45&amp;""&amp;$AD45&amp;""&amp;$AA46&amp;" "&amp;$AB46&amp;""&amp;$AC46&amp;""&amp;$AD46&amp;""&amp;$AA47&amp;" "&amp;$AB47&amp;" "&amp;$AC47</f>
        <v xml:space="preserve">    </v>
      </c>
      <c r="R43" s="111"/>
      <c r="AA43" s="23" t="s">
        <v>26</v>
      </c>
      <c r="AB43" s="23" t="s">
        <v>26</v>
      </c>
      <c r="AC43" s="23" t="s">
        <v>26</v>
      </c>
      <c r="AD43" s="23" t="s">
        <v>26</v>
      </c>
      <c r="AE43" s="24"/>
      <c r="AF43" s="25" t="s">
        <v>26</v>
      </c>
      <c r="AG43" s="25" t="s">
        <v>26</v>
      </c>
      <c r="AH43" s="25" t="s">
        <v>26</v>
      </c>
      <c r="AI43" s="25" t="s">
        <v>26</v>
      </c>
    </row>
    <row r="44" spans="1:35" ht="13.5" customHeight="1" x14ac:dyDescent="0.15">
      <c r="A44" s="251"/>
      <c r="B44" s="125" t="s">
        <v>44</v>
      </c>
      <c r="C44" s="126">
        <f>SUM(D44:J44)</f>
        <v>0</v>
      </c>
      <c r="D44" s="127"/>
      <c r="E44" s="128"/>
      <c r="F44" s="129"/>
      <c r="G44" s="129"/>
      <c r="H44" s="129"/>
      <c r="I44" s="129"/>
      <c r="J44" s="130"/>
      <c r="K44" s="131"/>
      <c r="L44" s="132"/>
      <c r="M44" s="131"/>
      <c r="N44" s="133"/>
      <c r="O44" s="132"/>
      <c r="P44" s="2" t="str">
        <f>$AA48&amp;" "&amp;$AB48&amp;""&amp;$AC48&amp;""&amp;$AD48&amp;""&amp;$AA49&amp;" "&amp;$AB49&amp;""&amp;$AC49</f>
        <v xml:space="preserve">  </v>
      </c>
      <c r="R44" s="111"/>
      <c r="AA44" s="23" t="s">
        <v>26</v>
      </c>
      <c r="AB44" s="23" t="s">
        <v>26</v>
      </c>
      <c r="AC44" s="23" t="s">
        <v>26</v>
      </c>
      <c r="AF44" s="25" t="s">
        <v>26</v>
      </c>
      <c r="AG44" s="25" t="s">
        <v>26</v>
      </c>
      <c r="AH44" s="25" t="s">
        <v>26</v>
      </c>
    </row>
    <row r="45" spans="1:35" ht="15" customHeight="1" x14ac:dyDescent="0.15">
      <c r="A45" s="304" t="s">
        <v>1</v>
      </c>
      <c r="B45" s="305"/>
      <c r="C45" s="134">
        <f>SUM(D45:O45)</f>
        <v>0</v>
      </c>
      <c r="D45" s="135">
        <f>SUM(D42:D44)</f>
        <v>0</v>
      </c>
      <c r="E45" s="136">
        <f>SUM(E42:E44)</f>
        <v>0</v>
      </c>
      <c r="F45" s="137">
        <f t="shared" ref="F45:O45" si="4">SUM(F42:F44)</f>
        <v>0</v>
      </c>
      <c r="G45" s="137">
        <f t="shared" si="4"/>
        <v>0</v>
      </c>
      <c r="H45" s="137">
        <f t="shared" si="4"/>
        <v>0</v>
      </c>
      <c r="I45" s="137">
        <f t="shared" si="4"/>
        <v>0</v>
      </c>
      <c r="J45" s="138">
        <f t="shared" si="4"/>
        <v>0</v>
      </c>
      <c r="K45" s="135">
        <f t="shared" si="4"/>
        <v>0</v>
      </c>
      <c r="L45" s="138">
        <f t="shared" si="4"/>
        <v>0</v>
      </c>
      <c r="M45" s="135">
        <f t="shared" si="4"/>
        <v>0</v>
      </c>
      <c r="N45" s="137">
        <f t="shared" si="4"/>
        <v>0</v>
      </c>
      <c r="O45" s="138">
        <f t="shared" si="4"/>
        <v>0</v>
      </c>
      <c r="R45" s="139"/>
      <c r="AA45" s="23" t="s">
        <v>26</v>
      </c>
      <c r="AB45" s="23" t="s">
        <v>26</v>
      </c>
      <c r="AC45" s="23" t="s">
        <v>26</v>
      </c>
      <c r="AD45" s="23" t="s">
        <v>26</v>
      </c>
      <c r="AE45" s="24"/>
      <c r="AF45" s="25" t="s">
        <v>26</v>
      </c>
      <c r="AG45" s="25" t="s">
        <v>26</v>
      </c>
      <c r="AH45" s="25" t="s">
        <v>26</v>
      </c>
      <c r="AI45" s="25" t="s">
        <v>26</v>
      </c>
    </row>
    <row r="46" spans="1:35" ht="15" customHeight="1" x14ac:dyDescent="0.15">
      <c r="A46" s="304" t="s">
        <v>45</v>
      </c>
      <c r="B46" s="305"/>
      <c r="C46" s="134">
        <f>SUM(D46:O46)</f>
        <v>0</v>
      </c>
      <c r="D46" s="140"/>
      <c r="E46" s="141"/>
      <c r="F46" s="142"/>
      <c r="G46" s="142"/>
      <c r="H46" s="142"/>
      <c r="I46" s="142"/>
      <c r="J46" s="143"/>
      <c r="K46" s="140"/>
      <c r="L46" s="143"/>
      <c r="M46" s="140"/>
      <c r="N46" s="142"/>
      <c r="O46" s="143"/>
      <c r="R46" s="111"/>
      <c r="AA46" s="23" t="s">
        <v>26</v>
      </c>
      <c r="AB46" s="23" t="s">
        <v>26</v>
      </c>
      <c r="AC46" s="23" t="s">
        <v>26</v>
      </c>
      <c r="AD46" s="23" t="s">
        <v>26</v>
      </c>
      <c r="AE46" s="24"/>
      <c r="AF46" s="25" t="s">
        <v>26</v>
      </c>
      <c r="AG46" s="25" t="s">
        <v>26</v>
      </c>
      <c r="AH46" s="25" t="s">
        <v>26</v>
      </c>
      <c r="AI46" s="25" t="s">
        <v>26</v>
      </c>
    </row>
    <row r="47" spans="1:35" ht="15" customHeight="1" x14ac:dyDescent="0.15">
      <c r="A47" s="304" t="s">
        <v>46</v>
      </c>
      <c r="B47" s="305"/>
      <c r="C47" s="134">
        <f>SUM(D47:H47)</f>
        <v>0</v>
      </c>
      <c r="D47" s="140"/>
      <c r="E47" s="142"/>
      <c r="F47" s="142"/>
      <c r="G47" s="142"/>
      <c r="H47" s="142"/>
      <c r="I47" s="144"/>
      <c r="J47" s="145"/>
      <c r="K47" s="144"/>
      <c r="L47" s="145"/>
      <c r="M47" s="146"/>
      <c r="N47" s="144"/>
      <c r="O47" s="144"/>
      <c r="Q47" s="111"/>
      <c r="AA47" s="23" t="s">
        <v>26</v>
      </c>
      <c r="AB47" s="23" t="s">
        <v>26</v>
      </c>
      <c r="AC47" s="23" t="s">
        <v>26</v>
      </c>
      <c r="AF47" s="25" t="s">
        <v>26</v>
      </c>
      <c r="AG47" s="25" t="s">
        <v>26</v>
      </c>
      <c r="AH47" s="25" t="s">
        <v>26</v>
      </c>
    </row>
    <row r="48" spans="1:35" ht="15" customHeight="1" x14ac:dyDescent="0.15">
      <c r="A48" s="8" t="s">
        <v>47</v>
      </c>
      <c r="AA48" s="23" t="s">
        <v>26</v>
      </c>
      <c r="AB48" s="23" t="s">
        <v>26</v>
      </c>
      <c r="AC48" s="23" t="s">
        <v>26</v>
      </c>
      <c r="AD48" s="23" t="s">
        <v>26</v>
      </c>
      <c r="AE48" s="24"/>
      <c r="AF48" s="25" t="s">
        <v>26</v>
      </c>
      <c r="AG48" s="25" t="s">
        <v>26</v>
      </c>
      <c r="AH48" s="25" t="s">
        <v>26</v>
      </c>
      <c r="AI48" s="25" t="s">
        <v>26</v>
      </c>
    </row>
    <row r="49" spans="1:35" ht="30" customHeight="1" x14ac:dyDescent="0.2">
      <c r="A49" s="10" t="s">
        <v>48</v>
      </c>
      <c r="G49" s="110"/>
      <c r="H49" s="110"/>
      <c r="AA49" s="23" t="s">
        <v>26</v>
      </c>
      <c r="AB49" s="23" t="s">
        <v>26</v>
      </c>
      <c r="AC49" s="23" t="s">
        <v>26</v>
      </c>
      <c r="AD49" s="147"/>
      <c r="AE49" s="24"/>
      <c r="AF49" s="25" t="s">
        <v>26</v>
      </c>
      <c r="AG49" s="25" t="s">
        <v>26</v>
      </c>
      <c r="AH49" s="25" t="s">
        <v>26</v>
      </c>
      <c r="AI49" s="147"/>
    </row>
    <row r="50" spans="1:35" ht="15" customHeight="1" x14ac:dyDescent="0.15">
      <c r="A50" s="289" t="s">
        <v>9</v>
      </c>
      <c r="B50" s="290"/>
      <c r="C50" s="250" t="s">
        <v>49</v>
      </c>
      <c r="D50" s="326" t="s">
        <v>2</v>
      </c>
      <c r="E50" s="327"/>
      <c r="F50" s="250" t="s">
        <v>50</v>
      </c>
      <c r="G50" s="330" t="s">
        <v>4</v>
      </c>
      <c r="H50" s="330"/>
      <c r="I50" s="330"/>
      <c r="J50" s="330"/>
      <c r="K50" s="330"/>
      <c r="L50" s="330"/>
      <c r="M50" s="330"/>
      <c r="N50" s="331" t="s">
        <v>51</v>
      </c>
      <c r="O50" s="326" t="s">
        <v>52</v>
      </c>
      <c r="P50" s="327"/>
      <c r="Y50" s="12"/>
      <c r="Z50" s="11"/>
      <c r="AD50" s="12"/>
      <c r="AE50" s="11"/>
    </row>
    <row r="51" spans="1:35" ht="23.25" customHeight="1" x14ac:dyDescent="0.15">
      <c r="A51" s="291"/>
      <c r="B51" s="292"/>
      <c r="C51" s="251"/>
      <c r="D51" s="332" t="s">
        <v>53</v>
      </c>
      <c r="E51" s="301" t="s">
        <v>54</v>
      </c>
      <c r="F51" s="328"/>
      <c r="G51" s="334" t="s">
        <v>55</v>
      </c>
      <c r="H51" s="334"/>
      <c r="I51" s="334"/>
      <c r="J51" s="335" t="s">
        <v>56</v>
      </c>
      <c r="K51" s="336" t="s">
        <v>57</v>
      </c>
      <c r="L51" s="336" t="s">
        <v>58</v>
      </c>
      <c r="M51" s="337" t="s">
        <v>5</v>
      </c>
      <c r="N51" s="328"/>
      <c r="O51" s="298" t="s">
        <v>59</v>
      </c>
      <c r="P51" s="274" t="s">
        <v>60</v>
      </c>
      <c r="Y51" s="12"/>
      <c r="Z51" s="11"/>
      <c r="AD51" s="12"/>
      <c r="AE51" s="11"/>
    </row>
    <row r="52" spans="1:35" ht="21" x14ac:dyDescent="0.15">
      <c r="A52" s="291"/>
      <c r="B52" s="292"/>
      <c r="C52" s="252"/>
      <c r="D52" s="333"/>
      <c r="E52" s="303"/>
      <c r="F52" s="329"/>
      <c r="G52" s="148" t="s">
        <v>61</v>
      </c>
      <c r="H52" s="149" t="s">
        <v>62</v>
      </c>
      <c r="I52" s="150" t="s">
        <v>63</v>
      </c>
      <c r="J52" s="335"/>
      <c r="K52" s="336"/>
      <c r="L52" s="336"/>
      <c r="M52" s="337"/>
      <c r="N52" s="329"/>
      <c r="O52" s="300"/>
      <c r="P52" s="276"/>
      <c r="Y52" s="12"/>
      <c r="Z52" s="11"/>
      <c r="AD52" s="12"/>
      <c r="AE52" s="11"/>
    </row>
    <row r="53" spans="1:35" ht="15" customHeight="1" x14ac:dyDescent="0.15">
      <c r="A53" s="284" t="s">
        <v>25</v>
      </c>
      <c r="B53" s="284"/>
      <c r="C53" s="151">
        <f>SUM(Enero!C53+Febrero!C53+'Marzo '!C53+'Abril '!C53+'Mayo '!C53+Junio!C53+Julio!C53+Agosto!C53+Septiembre!C53+'Octubre '!C53+Noviembre!C53+'Diciembre '!C53)</f>
        <v>0</v>
      </c>
      <c r="D53" s="151">
        <f>SUM(Enero!D53+Febrero!D53+'Marzo '!D53+'Abril '!D53+'Mayo '!D53+Junio!D53+Julio!D53+Agosto!D53+Septiembre!D53+'Octubre '!D53+Noviembre!D53+'Diciembre '!D53)</f>
        <v>0</v>
      </c>
      <c r="E53" s="151">
        <f>SUM(Enero!E53+Febrero!E53+'Marzo '!E53+'Abril '!E53+'Mayo '!E53+Junio!E53+Julio!E53+Agosto!E53+Septiembre!E53+'Octubre '!E53+Noviembre!E53+'Diciembre '!E53)</f>
        <v>0</v>
      </c>
      <c r="F53" s="152">
        <f>SUM(C53:E53)</f>
        <v>0</v>
      </c>
      <c r="G53" s="153">
        <f>+C13+C18+C24+C35</f>
        <v>0</v>
      </c>
      <c r="H53" s="154">
        <f>+C67+C72+C78+C89</f>
        <v>0</v>
      </c>
      <c r="I53" s="155">
        <f>+G53+H53</f>
        <v>0</v>
      </c>
      <c r="J53" s="120">
        <f>SUM(Enero!J53+Febrero!J53+'Marzo '!J53+'Abril '!J53+'Mayo '!J53+Junio!J53+Julio!J53+Agosto!J53+Septiembre!J53+'Octubre '!J53+Noviembre!J53+'Diciembre '!J53)</f>
        <v>0</v>
      </c>
      <c r="K53" s="122">
        <f>SUM(Enero!K53+Febrero!K53+'Marzo '!K53+'Abril '!K53+'Mayo '!K53+Junio!K53+Julio!K53+Agosto!K53+Septiembre!K53+'Octubre '!K53+Noviembre!K53+'Diciembre '!K53)</f>
        <v>0</v>
      </c>
      <c r="L53" s="122">
        <f>SUM(Enero!L53+Febrero!L53+'Marzo '!L53+'Abril '!L53+'Mayo '!L53+Junio!L53+Julio!L53+Agosto!L53+Septiembre!L53+'Octubre '!L53+Noviembre!L53+'Diciembre '!L53)</f>
        <v>0</v>
      </c>
      <c r="M53" s="156">
        <f>SUM(I53:L53)</f>
        <v>0</v>
      </c>
      <c r="N53" s="157">
        <f>F53-M53</f>
        <v>0</v>
      </c>
      <c r="O53" s="120">
        <f>SUM(Enero!O53+Febrero!O53+'Marzo '!O53+'Abril '!O53+'Mayo '!O53+Junio!O53+Julio!O53+Agosto!O53+Septiembre!O53+'Octubre '!O53+Noviembre!O53+'Diciembre '!O53)</f>
        <v>0</v>
      </c>
      <c r="P53" s="123">
        <f>SUM(Enero!P53+Febrero!P53+'Marzo '!P53+'Abril '!P53+'Mayo '!P53+Junio!P53+Julio!P53+Agosto!P53+Septiembre!P53+'Octubre '!P53+Noviembre!P53+'Diciembre '!P53)</f>
        <v>0</v>
      </c>
      <c r="Y53" s="12"/>
      <c r="Z53" s="71"/>
      <c r="AD53" s="12"/>
      <c r="AE53" s="11"/>
    </row>
    <row r="54" spans="1:35" ht="15" customHeight="1" x14ac:dyDescent="0.15">
      <c r="A54" s="280" t="s">
        <v>27</v>
      </c>
      <c r="B54" s="280"/>
      <c r="C54" s="151">
        <f>SUM(Enero!C54+Febrero!C54+'Marzo '!C54+'Abril '!C54+'Mayo '!C54+Junio!C54+Julio!C54+Agosto!C54+Septiembre!C54+'Octubre '!C54+Noviembre!C54+'Diciembre '!C54)</f>
        <v>0</v>
      </c>
      <c r="D54" s="151">
        <f>SUM(Enero!D54+Febrero!D54+'Marzo '!D54+'Abril '!D54+'Mayo '!D54+Junio!D54+Julio!D54+Agosto!D54+Septiembre!D54+'Octubre '!D54+Noviembre!D54+'Diciembre '!D54)</f>
        <v>0</v>
      </c>
      <c r="E54" s="151">
        <f>SUM(Enero!E54+Febrero!E54+'Marzo '!E54+'Abril '!E54+'Mayo '!E54+Junio!E54+Julio!E54+Agosto!E54+Septiembre!E54+'Octubre '!E54+Noviembre!E54+'Diciembre '!E54)</f>
        <v>0</v>
      </c>
      <c r="F54" s="161">
        <f>SUM(C54:E54)</f>
        <v>0</v>
      </c>
      <c r="G54" s="162">
        <f>+C14+C19+C25</f>
        <v>0</v>
      </c>
      <c r="H54" s="163">
        <f>+C68+C73+C79</f>
        <v>0</v>
      </c>
      <c r="I54" s="164">
        <f>+G54+H54</f>
        <v>0</v>
      </c>
      <c r="J54" s="159">
        <f>SUM(Enero!J54+Febrero!J54+'Marzo '!J54+'Abril '!J54+'Mayo '!J54+Junio!J54+Julio!J54+Agosto!J54+Septiembre!J54+'Octubre '!J54+Noviembre!J54+'Diciembre '!J54)</f>
        <v>0</v>
      </c>
      <c r="K54" s="165">
        <f>SUM(Enero!K54+Febrero!K54+'Marzo '!K54+'Abril '!K54+'Mayo '!K54+Junio!K54+Julio!K54+Agosto!K54+Septiembre!K54+'Octubre '!K54+Noviembre!K54+'Diciembre '!K54)</f>
        <v>0</v>
      </c>
      <c r="L54" s="165">
        <f>SUM(Enero!L54+Febrero!L54+'Marzo '!L54+'Abril '!L54+'Mayo '!L54+Junio!L54+Julio!L54+Agosto!L54+Septiembre!L54+'Octubre '!L54+Noviembre!L54+'Diciembre '!L54)</f>
        <v>0</v>
      </c>
      <c r="M54" s="166">
        <f>SUM(I54:L54)</f>
        <v>0</v>
      </c>
      <c r="N54" s="167">
        <f>F54-M54</f>
        <v>0</v>
      </c>
      <c r="O54" s="159">
        <f>SUM(Enero!O54+Febrero!O54+'Marzo '!O54+'Abril '!O54+'Mayo '!O54+Junio!O54+Julio!O54+Agosto!O54+Septiembre!O54+'Octubre '!O54+Noviembre!O54+'Diciembre '!O54)</f>
        <v>0</v>
      </c>
      <c r="P54" s="160">
        <f>SUM(Enero!P54+Febrero!P54+'Marzo '!P54+'Abril '!P54+'Mayo '!P54+Junio!P54+Julio!P54+Agosto!P54+Septiembre!P54+'Octubre '!P54+Noviembre!P54+'Diciembre '!P54)</f>
        <v>0</v>
      </c>
      <c r="Y54" s="12"/>
      <c r="Z54" s="71"/>
      <c r="AD54" s="12"/>
      <c r="AE54" s="11"/>
    </row>
    <row r="55" spans="1:35" ht="15" customHeight="1" x14ac:dyDescent="0.15">
      <c r="A55" s="281" t="s">
        <v>31</v>
      </c>
      <c r="B55" s="281"/>
      <c r="C55" s="151">
        <f>SUM(Enero!C55+Febrero!C55+'Marzo '!C55+'Abril '!C55+'Mayo '!C55+Junio!C55+Julio!C55+Agosto!C55+Septiembre!C55+'Octubre '!C55+Noviembre!C55+'Diciembre '!C55)</f>
        <v>0</v>
      </c>
      <c r="D55" s="151">
        <f>SUM(Enero!D55+Febrero!D55+'Marzo '!D55+'Abril '!D55+'Mayo '!D55+Junio!D55+Julio!D55+Agosto!D55+Septiembre!D55+'Octubre '!D55+Noviembre!D55+'Diciembre '!D55)</f>
        <v>0</v>
      </c>
      <c r="E55" s="151">
        <f>SUM(Enero!E55+Febrero!E55+'Marzo '!E55+'Abril '!E55+'Mayo '!E55+Junio!E55+Julio!E55+Agosto!E55+Septiembre!E55+'Octubre '!E55+Noviembre!E55+'Diciembre '!E55)</f>
        <v>0</v>
      </c>
      <c r="F55" s="171">
        <f>SUM(C55:E55)</f>
        <v>0</v>
      </c>
      <c r="G55" s="172">
        <f>+C20+C26+C36</f>
        <v>0</v>
      </c>
      <c r="H55" s="173">
        <f>+C74+C80+C90</f>
        <v>0</v>
      </c>
      <c r="I55" s="174">
        <f>+G55+H55</f>
        <v>0</v>
      </c>
      <c r="J55" s="169">
        <f>SUM(Enero!J55+Febrero!J55+'Marzo '!J55+'Abril '!J55+'Mayo '!J55+Junio!J55+Julio!J55+Agosto!J55+Septiembre!J55+'Octubre '!J55+Noviembre!J55+'Diciembre '!J55)</f>
        <v>0</v>
      </c>
      <c r="K55" s="175">
        <f>SUM(Enero!K55+Febrero!K55+'Marzo '!K55+'Abril '!K55+'Mayo '!K55+Junio!K55+Julio!K55+Agosto!K55+Septiembre!K55+'Octubre '!K55+Noviembre!K55+'Diciembre '!K55)</f>
        <v>0</v>
      </c>
      <c r="L55" s="175">
        <f>SUM(Enero!L55+Febrero!L55+'Marzo '!L55+'Abril '!L55+'Mayo '!L55+Junio!L55+Julio!L55+Agosto!L55+Septiembre!L55+'Octubre '!L55+Noviembre!L55+'Diciembre '!L55)</f>
        <v>0</v>
      </c>
      <c r="M55" s="176">
        <f>SUM(I55:L55)</f>
        <v>0</v>
      </c>
      <c r="N55" s="177">
        <f>F55-M55</f>
        <v>0</v>
      </c>
      <c r="O55" s="169">
        <f>SUM(Enero!O55+Febrero!O55+'Marzo '!O55+'Abril '!O55+'Mayo '!O55+Junio!O55+Julio!O55+Agosto!O55+Septiembre!O55+'Octubre '!O55+Noviembre!O55+'Diciembre '!O55)</f>
        <v>0</v>
      </c>
      <c r="P55" s="170">
        <f>SUM(Enero!P55+Febrero!P55+'Marzo '!P55+'Abril '!P55+'Mayo '!P55+Junio!P55+Julio!P55+Agosto!P55+Septiembre!P55+'Octubre '!P55+Noviembre!P55+'Diciembre '!P55)</f>
        <v>0</v>
      </c>
      <c r="Y55" s="12"/>
      <c r="Z55" s="71"/>
      <c r="AD55" s="12"/>
      <c r="AE55" s="11"/>
    </row>
    <row r="56" spans="1:35" ht="15" customHeight="1" x14ac:dyDescent="0.15">
      <c r="A56" s="26" t="s">
        <v>28</v>
      </c>
      <c r="B56" s="178"/>
      <c r="C56" s="151">
        <f>SUM(Enero!C56+Febrero!C56+'Marzo '!C56+'Abril '!C56+'Mayo '!C56+Junio!C56+Julio!C56+Agosto!C56+Septiembre!C56+'Octubre '!C56+Noviembre!C56+'Diciembre '!C56)</f>
        <v>0</v>
      </c>
      <c r="D56" s="151">
        <f>SUM(Enero!D56+Febrero!D56+'Marzo '!D56+'Abril '!D56+'Mayo '!D56+Junio!D56+Julio!D56+Agosto!D56+Septiembre!D56+'Octubre '!D56+Noviembre!D56+'Diciembre '!D56)</f>
        <v>0</v>
      </c>
      <c r="E56" s="151">
        <f>SUM(Enero!E56+Febrero!E56+'Marzo '!E56+'Abril '!E56+'Mayo '!E56+Junio!E56+Julio!E56+Agosto!E56+Septiembre!E56+'Octubre '!E56+Noviembre!E56+'Diciembre '!E56)</f>
        <v>0</v>
      </c>
      <c r="F56" s="171">
        <f>SUM(C56:E56)</f>
        <v>0</v>
      </c>
      <c r="G56" s="179">
        <f>+C15+C21</f>
        <v>0</v>
      </c>
      <c r="H56" s="173">
        <f>+C69+C75</f>
        <v>0</v>
      </c>
      <c r="I56" s="174">
        <f>+G56+H56</f>
        <v>0</v>
      </c>
      <c r="J56" s="169">
        <f>SUM(Enero!J56+Febrero!J56+'Marzo '!J56+'Abril '!J56+'Mayo '!J56+Junio!J56+Julio!J56+Agosto!J56+Septiembre!J56+'Octubre '!J56+Noviembre!J56+'Diciembre '!J56)</f>
        <v>0</v>
      </c>
      <c r="K56" s="175">
        <f>SUM(Enero!K56+Febrero!K56+'Marzo '!K56+'Abril '!K56+'Mayo '!K56+Junio!K56+Julio!K56+Agosto!K56+Septiembre!K56+'Octubre '!K56+Noviembre!K56+'Diciembre '!K56)</f>
        <v>0</v>
      </c>
      <c r="L56" s="175">
        <f>SUM(Enero!L56+Febrero!L56+'Marzo '!L56+'Abril '!L56+'Mayo '!L56+Junio!L56+Julio!L56+Agosto!L56+Septiembre!L56+'Octubre '!L56+Noviembre!L56+'Diciembre '!L56)</f>
        <v>0</v>
      </c>
      <c r="M56" s="176">
        <f>SUM(I56:L56)</f>
        <v>0</v>
      </c>
      <c r="N56" s="177">
        <f>F56-M56</f>
        <v>0</v>
      </c>
      <c r="O56" s="169">
        <f>SUM(Enero!O56+Febrero!O56+'Marzo '!O56+'Abril '!O56+'Mayo '!O56+Junio!O56+Julio!O56+Agosto!O56+Septiembre!O56+'Octubre '!O56+Noviembre!O56+'Diciembre '!O56)</f>
        <v>0</v>
      </c>
      <c r="P56" s="170">
        <f>SUM(Enero!P56+Febrero!P56+'Marzo '!P56+'Abril '!P56+'Mayo '!P56+Junio!P56+Julio!P56+Agosto!P56+Septiembre!P56+'Octubre '!P56+Noviembre!P56+'Diciembre '!P56)</f>
        <v>0</v>
      </c>
      <c r="Y56" s="12"/>
      <c r="Z56" s="71"/>
      <c r="AD56" s="12"/>
      <c r="AE56" s="11"/>
    </row>
    <row r="57" spans="1:35" ht="15" customHeight="1" x14ac:dyDescent="0.15">
      <c r="A57" s="282"/>
      <c r="B57" s="283"/>
      <c r="C57" s="180"/>
      <c r="D57" s="181"/>
      <c r="E57" s="182"/>
      <c r="F57" s="180"/>
      <c r="G57" s="181"/>
      <c r="H57" s="183"/>
      <c r="I57" s="184"/>
      <c r="J57" s="181"/>
      <c r="K57" s="185"/>
      <c r="L57" s="186"/>
      <c r="M57" s="187"/>
      <c r="N57" s="188"/>
      <c r="O57" s="181"/>
      <c r="P57" s="189"/>
      <c r="Y57" s="12"/>
      <c r="Z57" s="71"/>
      <c r="AD57" s="12"/>
      <c r="AE57" s="11"/>
    </row>
    <row r="58" spans="1:35" ht="15" customHeight="1" x14ac:dyDescent="0.15">
      <c r="A58" s="308" t="s">
        <v>64</v>
      </c>
      <c r="B58" s="308"/>
      <c r="C58" s="190">
        <f t="shared" ref="C58:P58" si="5">SUM(C53:C57)</f>
        <v>0</v>
      </c>
      <c r="D58" s="191">
        <f t="shared" si="5"/>
        <v>0</v>
      </c>
      <c r="E58" s="192">
        <f t="shared" si="5"/>
        <v>0</v>
      </c>
      <c r="F58" s="190">
        <f t="shared" si="5"/>
        <v>0</v>
      </c>
      <c r="G58" s="191">
        <f t="shared" si="5"/>
        <v>0</v>
      </c>
      <c r="H58" s="193">
        <f t="shared" si="5"/>
        <v>0</v>
      </c>
      <c r="I58" s="194">
        <f t="shared" si="5"/>
        <v>0</v>
      </c>
      <c r="J58" s="191">
        <f t="shared" si="5"/>
        <v>0</v>
      </c>
      <c r="K58" s="195">
        <f t="shared" si="5"/>
        <v>0</v>
      </c>
      <c r="L58" s="195">
        <f t="shared" si="5"/>
        <v>0</v>
      </c>
      <c r="M58" s="192">
        <f t="shared" si="5"/>
        <v>0</v>
      </c>
      <c r="N58" s="190">
        <f t="shared" si="5"/>
        <v>0</v>
      </c>
      <c r="O58" s="191">
        <f t="shared" si="5"/>
        <v>0</v>
      </c>
      <c r="P58" s="192">
        <f t="shared" si="5"/>
        <v>0</v>
      </c>
      <c r="Y58" s="12"/>
      <c r="Z58" s="71"/>
      <c r="AD58" s="12"/>
      <c r="AE58" s="11"/>
    </row>
    <row r="59" spans="1:35" ht="15" customHeight="1" x14ac:dyDescent="0.15">
      <c r="A59" s="309" t="s">
        <v>65</v>
      </c>
      <c r="B59" s="309"/>
      <c r="C59" s="196">
        <f>SUM(Enero!C59+Febrero!C59+'Marzo '!C59+'Abril '!C59+'Mayo '!C59+Junio!C59+Julio!C59+Agosto!C59+Septiembre!C59+'Octubre '!C59+Noviembre!C59+'Diciembre '!C59)</f>
        <v>680800</v>
      </c>
      <c r="D59" s="197">
        <f>SUM(Enero!D59+Febrero!D59+'Marzo '!D59+'Abril '!D59+'Mayo '!D59+Junio!D59+Julio!D59+Agosto!D59+Septiembre!D59+'Octubre '!D59+Noviembre!D59+'Diciembre '!D59)</f>
        <v>960000</v>
      </c>
      <c r="E59" s="198">
        <f>SUM(Enero!E59+Febrero!E59+'Marzo '!E59+'Abril '!E59+'Mayo '!E59+Junio!E59+Julio!E59+Agosto!E59+Septiembre!E59+'Octubre '!E59+Noviembre!E59+'Diciembre '!E59)</f>
        <v>6400</v>
      </c>
      <c r="F59" s="199">
        <f>SUM(C59:E59)</f>
        <v>1647200</v>
      </c>
      <c r="G59" s="200">
        <f>+C33</f>
        <v>0</v>
      </c>
      <c r="H59" s="201">
        <f>+C87</f>
        <v>0</v>
      </c>
      <c r="I59" s="202">
        <f>+G59+H59</f>
        <v>0</v>
      </c>
      <c r="J59" s="120">
        <f>SUM(Enero!J59+Febrero!J59+'Marzo '!J59+'Abril '!J59+'Mayo '!J59+Junio!J59+Julio!J59+Agosto!J59+Septiembre!J59+'Octubre '!J59+Noviembre!J59+'Diciembre '!J59)</f>
        <v>0</v>
      </c>
      <c r="K59" s="122">
        <f>SUM(Enero!K59+Febrero!K59+'Marzo '!K59+'Abril '!K59+'Mayo '!K59+Junio!K59+Julio!K59+Agosto!K59+Septiembre!K59+'Octubre '!K59+Noviembre!K59+'Diciembre '!K59)</f>
        <v>0</v>
      </c>
      <c r="L59" s="122">
        <f>SUM(Enero!L59+Febrero!L59+'Marzo '!L59+'Abril '!L59+'Mayo '!L59+Junio!L59+Julio!L59+Agosto!L59+Septiembre!L59+'Octubre '!L59+Noviembre!L59+'Diciembre '!L59)</f>
        <v>1072000</v>
      </c>
      <c r="M59" s="203">
        <f>SUM(I59:L59)</f>
        <v>1072000</v>
      </c>
      <c r="N59" s="204">
        <f>F59-M59</f>
        <v>575200</v>
      </c>
      <c r="O59" s="197">
        <f>SUM(Enero!O59+Febrero!O59+'Marzo '!O59+'Abril '!O59+'Mayo '!O59+Junio!O59+Julio!O59+Agosto!O59+Septiembre!O59+'Octubre '!O59+Noviembre!O59+'Diciembre '!O59)</f>
        <v>0</v>
      </c>
      <c r="P59" s="198">
        <f>SUM(Enero!P59+Febrero!P59+'Marzo '!P59+'Abril '!P59+'Mayo '!P59+Junio!P59+Julio!P59+Agosto!P59+Septiembre!P59+'Octubre '!P59+Noviembre!P59+'Diciembre '!P59)</f>
        <v>0</v>
      </c>
      <c r="Y59" s="12"/>
      <c r="Z59" s="71"/>
      <c r="AD59" s="12"/>
      <c r="AE59" s="11"/>
    </row>
    <row r="60" spans="1:35" ht="15" customHeight="1" x14ac:dyDescent="0.15">
      <c r="A60" s="306" t="s">
        <v>66</v>
      </c>
      <c r="B60" s="306"/>
      <c r="C60" s="158">
        <f>SUM(Enero!C60+Febrero!C60+'Marzo '!C60+'Abril '!C60+'Mayo '!C60+Junio!C60+Julio!C60+Agosto!C60+Septiembre!C60+'Octubre '!C60+Noviembre!C60+'Diciembre '!C60)</f>
        <v>679600</v>
      </c>
      <c r="D60" s="159">
        <f>SUM(Enero!D60+Febrero!D60+'Marzo '!D60+'Abril '!D60+'Mayo '!D60+Junio!D60+Julio!D60+Agosto!D60+Septiembre!D60+'Octubre '!D60+Noviembre!D60+'Diciembre '!D60)</f>
        <v>309600</v>
      </c>
      <c r="E60" s="160">
        <f>SUM(Enero!E60+Febrero!E60+'Marzo '!E60+'Abril '!E60+'Mayo '!E60+Junio!E60+Julio!E60+Agosto!E60+Septiembre!E60+'Octubre '!E60+Noviembre!E60+'Diciembre '!E60)</f>
        <v>3200</v>
      </c>
      <c r="F60" s="161">
        <f>SUM(C60:E60)</f>
        <v>992400</v>
      </c>
      <c r="G60" s="162">
        <f>+C34</f>
        <v>0</v>
      </c>
      <c r="H60" s="163">
        <f>+C88</f>
        <v>0</v>
      </c>
      <c r="I60" s="164">
        <f>+G60+H60</f>
        <v>0</v>
      </c>
      <c r="J60" s="159">
        <f>SUM(Enero!J60+Febrero!J60+'Marzo '!J60+'Abril '!J60+'Mayo '!J60+Junio!J60+Julio!J60+Agosto!J60+Septiembre!J60+'Octubre '!J60+Noviembre!J60+'Diciembre '!J60)</f>
        <v>0</v>
      </c>
      <c r="K60" s="165">
        <f>SUM(Enero!K60+Febrero!K60+'Marzo '!K60+'Abril '!K60+'Mayo '!K60+Junio!K60+Julio!K60+Agosto!K60+Septiembre!K60+'Octubre '!K60+Noviembre!K60+'Diciembre '!K60)</f>
        <v>0</v>
      </c>
      <c r="L60" s="165">
        <f>SUM(Enero!L60+Febrero!L60+'Marzo '!L60+'Abril '!L60+'Mayo '!L60+Junio!L60+Julio!L60+Agosto!L60+Septiembre!L60+'Octubre '!L60+Noviembre!L60+'Diciembre '!L60)</f>
        <v>419700</v>
      </c>
      <c r="M60" s="166">
        <f>SUM(I60:L60)</f>
        <v>419700</v>
      </c>
      <c r="N60" s="167">
        <f>F60-M60</f>
        <v>572700</v>
      </c>
      <c r="O60" s="159">
        <f>SUM(Enero!O60+Febrero!O60+'Marzo '!O60+'Abril '!O60+'Mayo '!O60+Junio!O60+Julio!O60+Agosto!O60+Septiembre!O60+'Octubre '!O60+Noviembre!O60+'Diciembre '!O60)</f>
        <v>0</v>
      </c>
      <c r="P60" s="160">
        <f>SUM(Enero!P60+Febrero!P60+'Marzo '!P60+'Abril '!P60+'Mayo '!P60+Junio!P60+Julio!P60+Agosto!P60+Septiembre!P60+'Octubre '!P60+Noviembre!P60+'Diciembre '!P60)</f>
        <v>0</v>
      </c>
      <c r="Y60" s="12"/>
      <c r="Z60" s="71"/>
      <c r="AD60" s="12"/>
      <c r="AE60" s="11"/>
    </row>
    <row r="61" spans="1:35" ht="15" customHeight="1" x14ac:dyDescent="0.15">
      <c r="A61" s="307" t="s">
        <v>67</v>
      </c>
      <c r="B61" s="307"/>
      <c r="C61" s="134">
        <f t="shared" ref="C61:P61" si="6">SUM(C59:C60)</f>
        <v>1360400</v>
      </c>
      <c r="D61" s="135">
        <f t="shared" si="6"/>
        <v>1269600</v>
      </c>
      <c r="E61" s="138">
        <f t="shared" si="6"/>
        <v>9600</v>
      </c>
      <c r="F61" s="205">
        <f t="shared" si="6"/>
        <v>2639600</v>
      </c>
      <c r="G61" s="135">
        <f t="shared" si="6"/>
        <v>0</v>
      </c>
      <c r="H61" s="137">
        <f t="shared" si="6"/>
        <v>0</v>
      </c>
      <c r="I61" s="138">
        <f t="shared" si="6"/>
        <v>0</v>
      </c>
      <c r="J61" s="135">
        <f t="shared" si="6"/>
        <v>0</v>
      </c>
      <c r="K61" s="137">
        <f t="shared" si="6"/>
        <v>0</v>
      </c>
      <c r="L61" s="137">
        <f t="shared" si="6"/>
        <v>1491700</v>
      </c>
      <c r="M61" s="138">
        <f t="shared" si="6"/>
        <v>1491700</v>
      </c>
      <c r="N61" s="134">
        <f t="shared" si="6"/>
        <v>1147900</v>
      </c>
      <c r="O61" s="135">
        <f t="shared" si="6"/>
        <v>0</v>
      </c>
      <c r="P61" s="138">
        <f t="shared" si="6"/>
        <v>0</v>
      </c>
      <c r="Y61" s="12"/>
      <c r="Z61" s="71"/>
      <c r="AD61" s="12"/>
      <c r="AE61" s="11"/>
    </row>
    <row r="62" spans="1:35" ht="30" customHeight="1" x14ac:dyDescent="0.2">
      <c r="A62" s="10" t="s">
        <v>68</v>
      </c>
      <c r="AA62" s="71"/>
    </row>
    <row r="63" spans="1:35" ht="15" customHeight="1" x14ac:dyDescent="0.15">
      <c r="A63" s="250" t="s">
        <v>8</v>
      </c>
      <c r="B63" s="253" t="s">
        <v>9</v>
      </c>
      <c r="C63" s="253" t="s">
        <v>1</v>
      </c>
      <c r="D63" s="256" t="s">
        <v>10</v>
      </c>
      <c r="E63" s="257"/>
      <c r="F63" s="257"/>
      <c r="G63" s="257"/>
      <c r="H63" s="257"/>
      <c r="I63" s="257"/>
      <c r="J63" s="257"/>
      <c r="K63" s="256" t="s">
        <v>11</v>
      </c>
      <c r="L63" s="258"/>
      <c r="M63" s="259" t="s">
        <v>12</v>
      </c>
      <c r="N63" s="260"/>
      <c r="O63" s="261"/>
      <c r="AB63" s="71"/>
    </row>
    <row r="64" spans="1:35" ht="15" customHeight="1" x14ac:dyDescent="0.15">
      <c r="A64" s="251"/>
      <c r="B64" s="254"/>
      <c r="C64" s="254"/>
      <c r="D64" s="262" t="s">
        <v>13</v>
      </c>
      <c r="E64" s="262" t="s">
        <v>14</v>
      </c>
      <c r="F64" s="265" t="s">
        <v>15</v>
      </c>
      <c r="G64" s="268" t="s">
        <v>3</v>
      </c>
      <c r="H64" s="265" t="s">
        <v>16</v>
      </c>
      <c r="I64" s="265" t="s">
        <v>17</v>
      </c>
      <c r="J64" s="277" t="s">
        <v>18</v>
      </c>
      <c r="K64" s="298" t="s">
        <v>19</v>
      </c>
      <c r="L64" s="301" t="s">
        <v>20</v>
      </c>
      <c r="M64" s="298" t="s">
        <v>21</v>
      </c>
      <c r="N64" s="271" t="s">
        <v>22</v>
      </c>
      <c r="O64" s="274" t="s">
        <v>23</v>
      </c>
      <c r="AB64" s="71"/>
    </row>
    <row r="65" spans="1:35" ht="15" customHeight="1" x14ac:dyDescent="0.15">
      <c r="A65" s="251"/>
      <c r="B65" s="254"/>
      <c r="C65" s="254"/>
      <c r="D65" s="263"/>
      <c r="E65" s="263"/>
      <c r="F65" s="266"/>
      <c r="G65" s="269"/>
      <c r="H65" s="266"/>
      <c r="I65" s="266"/>
      <c r="J65" s="278"/>
      <c r="K65" s="299"/>
      <c r="L65" s="302"/>
      <c r="M65" s="299"/>
      <c r="N65" s="272"/>
      <c r="O65" s="275"/>
      <c r="AB65" s="71"/>
    </row>
    <row r="66" spans="1:35" x14ac:dyDescent="0.15">
      <c r="A66" s="252"/>
      <c r="B66" s="255"/>
      <c r="C66" s="255"/>
      <c r="D66" s="264"/>
      <c r="E66" s="264"/>
      <c r="F66" s="267"/>
      <c r="G66" s="270"/>
      <c r="H66" s="267"/>
      <c r="I66" s="267"/>
      <c r="J66" s="279"/>
      <c r="K66" s="300"/>
      <c r="L66" s="303"/>
      <c r="M66" s="300"/>
      <c r="N66" s="273"/>
      <c r="O66" s="276"/>
    </row>
    <row r="67" spans="1:35" ht="15" customHeight="1" x14ac:dyDescent="0.15">
      <c r="A67" s="250" t="s">
        <v>24</v>
      </c>
      <c r="B67" s="13" t="s">
        <v>25</v>
      </c>
      <c r="C67" s="14">
        <f>SUM(D67:K67)+M67+N67+O67</f>
        <v>0</v>
      </c>
      <c r="D67" s="15"/>
      <c r="E67" s="16"/>
      <c r="F67" s="17"/>
      <c r="G67" s="17"/>
      <c r="H67" s="17"/>
      <c r="I67" s="17"/>
      <c r="J67" s="18"/>
      <c r="K67" s="15"/>
      <c r="L67" s="19"/>
      <c r="M67" s="20"/>
      <c r="N67" s="21"/>
      <c r="O67" s="22"/>
      <c r="P67" s="2" t="str">
        <f>$AA67&amp;" "&amp;$AB67&amp;""&amp;$AC67&amp;""&amp;$AD67</f>
        <v xml:space="preserve"> </v>
      </c>
      <c r="AA67" s="23" t="s">
        <v>26</v>
      </c>
      <c r="AB67" s="23" t="s">
        <v>26</v>
      </c>
      <c r="AC67" s="23" t="s">
        <v>26</v>
      </c>
      <c r="AD67" s="23" t="s">
        <v>26</v>
      </c>
      <c r="AE67" s="24"/>
      <c r="AF67" s="25" t="s">
        <v>26</v>
      </c>
      <c r="AG67" s="25" t="s">
        <v>26</v>
      </c>
      <c r="AH67" s="25" t="s">
        <v>26</v>
      </c>
      <c r="AI67" s="25" t="s">
        <v>26</v>
      </c>
    </row>
    <row r="68" spans="1:35" ht="15" customHeight="1" x14ac:dyDescent="0.15">
      <c r="A68" s="251"/>
      <c r="B68" s="26" t="s">
        <v>27</v>
      </c>
      <c r="C68" s="14">
        <f>SUM(H68:J68)</f>
        <v>0</v>
      </c>
      <c r="D68" s="27"/>
      <c r="E68" s="28"/>
      <c r="F68" s="29"/>
      <c r="G68" s="30"/>
      <c r="H68" s="31"/>
      <c r="I68" s="31"/>
      <c r="J68" s="32"/>
      <c r="K68" s="27"/>
      <c r="L68" s="33"/>
      <c r="M68" s="27"/>
      <c r="N68" s="30"/>
      <c r="O68" s="34"/>
      <c r="P68" s="2" t="str">
        <f>$AA68&amp;""&amp;$AB68&amp;""&amp;$AC68</f>
        <v/>
      </c>
      <c r="AA68" s="23" t="s">
        <v>26</v>
      </c>
      <c r="AB68" s="23" t="s">
        <v>26</v>
      </c>
      <c r="AC68" s="23" t="s">
        <v>26</v>
      </c>
      <c r="AD68" s="23" t="s">
        <v>26</v>
      </c>
      <c r="AE68" s="24"/>
      <c r="AF68" s="25" t="s">
        <v>26</v>
      </c>
      <c r="AG68" s="25" t="s">
        <v>26</v>
      </c>
      <c r="AH68" s="25" t="s">
        <v>26</v>
      </c>
      <c r="AI68" s="25" t="s">
        <v>26</v>
      </c>
    </row>
    <row r="69" spans="1:35" ht="15" customHeight="1" x14ac:dyDescent="0.15">
      <c r="A69" s="251"/>
      <c r="B69" s="35" t="s">
        <v>28</v>
      </c>
      <c r="C69" s="36">
        <f>SUM(M69:O69)+K69</f>
        <v>0</v>
      </c>
      <c r="D69" s="27"/>
      <c r="E69" s="28"/>
      <c r="F69" s="29"/>
      <c r="G69" s="30"/>
      <c r="H69" s="29"/>
      <c r="I69" s="29"/>
      <c r="J69" s="37"/>
      <c r="K69" s="20"/>
      <c r="L69" s="33"/>
      <c r="M69" s="20"/>
      <c r="N69" s="21"/>
      <c r="O69" s="22"/>
      <c r="P69" s="2" t="str">
        <f>$AD68&amp;""&amp;$AA69&amp;""&amp;$AB69&amp;""&amp;$AC69</f>
        <v/>
      </c>
      <c r="AA69" s="23" t="s">
        <v>26</v>
      </c>
      <c r="AB69" s="23" t="s">
        <v>26</v>
      </c>
      <c r="AC69" s="23" t="s">
        <v>26</v>
      </c>
      <c r="AF69" s="25" t="s">
        <v>26</v>
      </c>
      <c r="AG69" s="25" t="s">
        <v>26</v>
      </c>
      <c r="AH69" s="25" t="s">
        <v>26</v>
      </c>
    </row>
    <row r="70" spans="1:35" ht="15" customHeight="1" x14ac:dyDescent="0.15">
      <c r="A70" s="251"/>
      <c r="B70" s="35"/>
      <c r="C70" s="14"/>
      <c r="D70" s="39"/>
      <c r="E70" s="40"/>
      <c r="F70" s="41"/>
      <c r="G70" s="41"/>
      <c r="H70" s="42"/>
      <c r="I70" s="42"/>
      <c r="J70" s="43"/>
      <c r="K70" s="44"/>
      <c r="L70" s="45"/>
      <c r="M70" s="44"/>
      <c r="N70" s="46"/>
      <c r="O70" s="47"/>
    </row>
    <row r="71" spans="1:35" ht="15" customHeight="1" x14ac:dyDescent="0.15">
      <c r="A71" s="252"/>
      <c r="B71" s="48" t="s">
        <v>29</v>
      </c>
      <c r="C71" s="49">
        <f>SUM(D71:O71)</f>
        <v>0</v>
      </c>
      <c r="D71" s="50">
        <f t="shared" ref="D71:O71" si="7">SUM(D67:D70)</f>
        <v>0</v>
      </c>
      <c r="E71" s="51">
        <f t="shared" si="7"/>
        <v>0</v>
      </c>
      <c r="F71" s="52">
        <f t="shared" si="7"/>
        <v>0</v>
      </c>
      <c r="G71" s="52">
        <f t="shared" si="7"/>
        <v>0</v>
      </c>
      <c r="H71" s="52">
        <f t="shared" si="7"/>
        <v>0</v>
      </c>
      <c r="I71" s="52">
        <f t="shared" si="7"/>
        <v>0</v>
      </c>
      <c r="J71" s="53">
        <f t="shared" si="7"/>
        <v>0</v>
      </c>
      <c r="K71" s="50">
        <f t="shared" si="7"/>
        <v>0</v>
      </c>
      <c r="L71" s="54">
        <f t="shared" si="7"/>
        <v>0</v>
      </c>
      <c r="M71" s="50">
        <f t="shared" si="7"/>
        <v>0</v>
      </c>
      <c r="N71" s="52">
        <f t="shared" si="7"/>
        <v>0</v>
      </c>
      <c r="O71" s="54">
        <f t="shared" si="7"/>
        <v>0</v>
      </c>
    </row>
    <row r="72" spans="1:35" ht="15" customHeight="1" x14ac:dyDescent="0.15">
      <c r="A72" s="250" t="s">
        <v>30</v>
      </c>
      <c r="B72" s="13" t="s">
        <v>25</v>
      </c>
      <c r="C72" s="14">
        <f>SUM(D72:J72)+SUM(L72:O72)</f>
        <v>0</v>
      </c>
      <c r="D72" s="55"/>
      <c r="E72" s="56"/>
      <c r="F72" s="57"/>
      <c r="G72" s="57"/>
      <c r="H72" s="57"/>
      <c r="I72" s="57"/>
      <c r="J72" s="58"/>
      <c r="K72" s="59"/>
      <c r="L72" s="22"/>
      <c r="M72" s="20"/>
      <c r="N72" s="21"/>
      <c r="O72" s="22"/>
      <c r="P72" s="2" t="str">
        <f>$AA72&amp;" "&amp;$AB72&amp;""&amp;$AC72&amp;""&amp;$AD72</f>
        <v xml:space="preserve"> </v>
      </c>
      <c r="AA72" s="23" t="s">
        <v>26</v>
      </c>
      <c r="AB72" s="23" t="s">
        <v>26</v>
      </c>
      <c r="AC72" s="23" t="s">
        <v>26</v>
      </c>
      <c r="AD72" s="23" t="s">
        <v>26</v>
      </c>
      <c r="AE72" s="24"/>
      <c r="AF72" s="25" t="s">
        <v>26</v>
      </c>
      <c r="AG72" s="25" t="s">
        <v>26</v>
      </c>
      <c r="AH72" s="25" t="s">
        <v>26</v>
      </c>
      <c r="AI72" s="25" t="s">
        <v>26</v>
      </c>
    </row>
    <row r="73" spans="1:35" ht="15" customHeight="1" x14ac:dyDescent="0.15">
      <c r="A73" s="251"/>
      <c r="B73" s="26" t="s">
        <v>27</v>
      </c>
      <c r="C73" s="14">
        <f>SUM(H73:J73)</f>
        <v>0</v>
      </c>
      <c r="D73" s="61"/>
      <c r="E73" s="62"/>
      <c r="F73" s="63"/>
      <c r="G73" s="63"/>
      <c r="H73" s="31"/>
      <c r="I73" s="31"/>
      <c r="J73" s="32"/>
      <c r="K73" s="59"/>
      <c r="L73" s="64"/>
      <c r="M73" s="59"/>
      <c r="N73" s="65"/>
      <c r="O73" s="64"/>
      <c r="P73" s="2" t="str">
        <f>$AA73&amp;" "&amp;$AB73&amp;""&amp;$AC73</f>
        <v xml:space="preserve"> </v>
      </c>
      <c r="AA73" s="23" t="s">
        <v>26</v>
      </c>
      <c r="AB73" s="23" t="s">
        <v>26</v>
      </c>
      <c r="AC73" s="23" t="s">
        <v>26</v>
      </c>
      <c r="AD73" s="23" t="s">
        <v>26</v>
      </c>
      <c r="AE73" s="24"/>
      <c r="AF73" s="25" t="s">
        <v>26</v>
      </c>
      <c r="AG73" s="25" t="s">
        <v>26</v>
      </c>
      <c r="AH73" s="25" t="s">
        <v>26</v>
      </c>
      <c r="AI73" s="25" t="s">
        <v>26</v>
      </c>
    </row>
    <row r="74" spans="1:35" ht="15" customHeight="1" x14ac:dyDescent="0.15">
      <c r="A74" s="251"/>
      <c r="B74" s="66" t="s">
        <v>31</v>
      </c>
      <c r="C74" s="36">
        <f>SUM(F74:J74)</f>
        <v>0</v>
      </c>
      <c r="D74" s="61"/>
      <c r="E74" s="62"/>
      <c r="F74" s="67"/>
      <c r="G74" s="21"/>
      <c r="H74" s="21"/>
      <c r="I74" s="21"/>
      <c r="J74" s="68"/>
      <c r="K74" s="59"/>
      <c r="L74" s="64"/>
      <c r="M74" s="59"/>
      <c r="N74" s="65"/>
      <c r="O74" s="64"/>
      <c r="P74" s="2"/>
      <c r="Q74" s="69"/>
      <c r="R74" s="69"/>
      <c r="AA74" s="23" t="s">
        <v>26</v>
      </c>
      <c r="AB74" s="23" t="s">
        <v>26</v>
      </c>
      <c r="AC74" s="23" t="s">
        <v>26</v>
      </c>
      <c r="AF74" s="25" t="s">
        <v>26</v>
      </c>
      <c r="AG74" s="25" t="s">
        <v>26</v>
      </c>
      <c r="AH74" s="25" t="s">
        <v>26</v>
      </c>
    </row>
    <row r="75" spans="1:35" ht="15" customHeight="1" x14ac:dyDescent="0.15">
      <c r="A75" s="251"/>
      <c r="B75" s="35" t="s">
        <v>28</v>
      </c>
      <c r="C75" s="36">
        <f>SUM(L75:O75)</f>
        <v>0</v>
      </c>
      <c r="D75" s="61"/>
      <c r="E75" s="62"/>
      <c r="F75" s="63"/>
      <c r="G75" s="63"/>
      <c r="H75" s="29"/>
      <c r="I75" s="29"/>
      <c r="J75" s="37"/>
      <c r="K75" s="59"/>
      <c r="L75" s="22"/>
      <c r="M75" s="20"/>
      <c r="N75" s="21"/>
      <c r="O75" s="22"/>
      <c r="P75" s="2" t="str">
        <f>$AA74&amp;" "&amp;$AB74&amp;""&amp;$AC74&amp;""&amp;$AD73</f>
        <v xml:space="preserve"> </v>
      </c>
    </row>
    <row r="76" spans="1:35" ht="15" customHeight="1" x14ac:dyDescent="0.15">
      <c r="A76" s="251"/>
      <c r="B76" s="35"/>
      <c r="C76" s="14"/>
      <c r="D76" s="39"/>
      <c r="E76" s="40"/>
      <c r="F76" s="41"/>
      <c r="G76" s="41"/>
      <c r="H76" s="42"/>
      <c r="I76" s="42"/>
      <c r="J76" s="43"/>
      <c r="K76" s="44"/>
      <c r="L76" s="45"/>
      <c r="M76" s="44"/>
      <c r="N76" s="46"/>
      <c r="O76" s="45"/>
    </row>
    <row r="77" spans="1:35" ht="15" customHeight="1" x14ac:dyDescent="0.15">
      <c r="A77" s="252"/>
      <c r="B77" s="70" t="s">
        <v>29</v>
      </c>
      <c r="C77" s="49">
        <f>SUM(D77:O77)</f>
        <v>0</v>
      </c>
      <c r="D77" s="50">
        <f t="shared" ref="D77:O77" si="8">SUM(D72:D76)</f>
        <v>0</v>
      </c>
      <c r="E77" s="51">
        <f t="shared" si="8"/>
        <v>0</v>
      </c>
      <c r="F77" s="52">
        <f t="shared" si="8"/>
        <v>0</v>
      </c>
      <c r="G77" s="52">
        <f t="shared" si="8"/>
        <v>0</v>
      </c>
      <c r="H77" s="52">
        <f t="shared" si="8"/>
        <v>0</v>
      </c>
      <c r="I77" s="52">
        <f t="shared" si="8"/>
        <v>0</v>
      </c>
      <c r="J77" s="53">
        <f t="shared" si="8"/>
        <v>0</v>
      </c>
      <c r="K77" s="50">
        <f t="shared" si="8"/>
        <v>0</v>
      </c>
      <c r="L77" s="54">
        <f t="shared" si="8"/>
        <v>0</v>
      </c>
      <c r="M77" s="50">
        <f t="shared" si="8"/>
        <v>0</v>
      </c>
      <c r="N77" s="52">
        <f t="shared" si="8"/>
        <v>0</v>
      </c>
      <c r="O77" s="54">
        <f t="shared" si="8"/>
        <v>0</v>
      </c>
      <c r="P77" s="69"/>
      <c r="Q77" s="69"/>
      <c r="R77" s="69"/>
    </row>
    <row r="78" spans="1:35" ht="15" customHeight="1" x14ac:dyDescent="0.15">
      <c r="A78" s="250" t="s">
        <v>32</v>
      </c>
      <c r="B78" s="13" t="s">
        <v>25</v>
      </c>
      <c r="C78" s="14">
        <f>SUM(D78:J78)</f>
        <v>0</v>
      </c>
      <c r="D78" s="55"/>
      <c r="E78" s="56"/>
      <c r="F78" s="57"/>
      <c r="G78" s="57"/>
      <c r="H78" s="57"/>
      <c r="I78" s="57"/>
      <c r="J78" s="58"/>
      <c r="K78" s="27"/>
      <c r="L78" s="34"/>
      <c r="M78" s="27"/>
      <c r="N78" s="29"/>
      <c r="O78" s="34"/>
      <c r="P78" s="2" t="str">
        <f>$AA78&amp;" "&amp;$AB78&amp;""&amp;$AC78&amp;""&amp;$AD78</f>
        <v xml:space="preserve"> </v>
      </c>
      <c r="AA78" s="23" t="s">
        <v>26</v>
      </c>
      <c r="AB78" s="23" t="s">
        <v>26</v>
      </c>
      <c r="AC78" s="23" t="s">
        <v>26</v>
      </c>
      <c r="AD78" s="23" t="s">
        <v>26</v>
      </c>
      <c r="AE78" s="24"/>
      <c r="AF78" s="25" t="s">
        <v>26</v>
      </c>
      <c r="AG78" s="25" t="s">
        <v>26</v>
      </c>
      <c r="AH78" s="25" t="s">
        <v>26</v>
      </c>
      <c r="AI78" s="25" t="s">
        <v>26</v>
      </c>
    </row>
    <row r="79" spans="1:35" ht="15" customHeight="1" x14ac:dyDescent="0.15">
      <c r="A79" s="251"/>
      <c r="B79" s="26" t="s">
        <v>27</v>
      </c>
      <c r="C79" s="14">
        <f>SUM(H79:J79)</f>
        <v>0</v>
      </c>
      <c r="D79" s="61"/>
      <c r="E79" s="62"/>
      <c r="F79" s="63"/>
      <c r="G79" s="63"/>
      <c r="H79" s="31"/>
      <c r="I79" s="31"/>
      <c r="J79" s="32"/>
      <c r="K79" s="59"/>
      <c r="L79" s="64"/>
      <c r="M79" s="59"/>
      <c r="N79" s="65"/>
      <c r="O79" s="64"/>
      <c r="P79" s="2" t="str">
        <f>$AA79&amp;" "&amp;$AB79&amp;""&amp;$AC79</f>
        <v xml:space="preserve"> </v>
      </c>
      <c r="AA79" s="23" t="s">
        <v>26</v>
      </c>
      <c r="AB79" s="23" t="s">
        <v>26</v>
      </c>
      <c r="AC79" s="23" t="s">
        <v>26</v>
      </c>
      <c r="AD79" s="71"/>
      <c r="AE79" s="24"/>
      <c r="AF79" s="25" t="s">
        <v>26</v>
      </c>
      <c r="AG79" s="25" t="s">
        <v>26</v>
      </c>
      <c r="AH79" s="25" t="s">
        <v>26</v>
      </c>
      <c r="AI79" s="71"/>
    </row>
    <row r="80" spans="1:35" ht="15" customHeight="1" x14ac:dyDescent="0.15">
      <c r="A80" s="251"/>
      <c r="B80" s="66" t="s">
        <v>31</v>
      </c>
      <c r="C80" s="36">
        <f>SUM(F80:J80)</f>
        <v>0</v>
      </c>
      <c r="D80" s="61"/>
      <c r="E80" s="62"/>
      <c r="F80" s="67"/>
      <c r="G80" s="67"/>
      <c r="H80" s="72"/>
      <c r="I80" s="72"/>
      <c r="J80" s="73"/>
      <c r="K80" s="27"/>
      <c r="L80" s="34"/>
      <c r="M80" s="27"/>
      <c r="N80" s="30"/>
      <c r="O80" s="33"/>
      <c r="P80" s="69"/>
      <c r="Q80" s="69"/>
      <c r="R80" s="69"/>
    </row>
    <row r="81" spans="1:35" ht="15" customHeight="1" x14ac:dyDescent="0.15">
      <c r="A81" s="251"/>
      <c r="B81" s="35"/>
      <c r="C81" s="14"/>
      <c r="D81" s="39"/>
      <c r="E81" s="40"/>
      <c r="F81" s="41"/>
      <c r="G81" s="41"/>
      <c r="H81" s="42"/>
      <c r="I81" s="42"/>
      <c r="J81" s="43"/>
      <c r="K81" s="44"/>
      <c r="L81" s="45"/>
      <c r="M81" s="44"/>
      <c r="N81" s="46"/>
      <c r="O81" s="45"/>
    </row>
    <row r="82" spans="1:35" ht="15" customHeight="1" x14ac:dyDescent="0.15">
      <c r="A82" s="252"/>
      <c r="B82" s="70" t="s">
        <v>29</v>
      </c>
      <c r="C82" s="49">
        <f>SUM(D82:O82)</f>
        <v>0</v>
      </c>
      <c r="D82" s="50">
        <f t="shared" ref="D82:O82" si="9">SUM(D78:D81)</f>
        <v>0</v>
      </c>
      <c r="E82" s="51">
        <f t="shared" si="9"/>
        <v>0</v>
      </c>
      <c r="F82" s="52">
        <f t="shared" si="9"/>
        <v>0</v>
      </c>
      <c r="G82" s="52">
        <f t="shared" si="9"/>
        <v>0</v>
      </c>
      <c r="H82" s="52">
        <f t="shared" si="9"/>
        <v>0</v>
      </c>
      <c r="I82" s="52">
        <f t="shared" si="9"/>
        <v>0</v>
      </c>
      <c r="J82" s="53">
        <f t="shared" si="9"/>
        <v>0</v>
      </c>
      <c r="K82" s="50">
        <f t="shared" si="9"/>
        <v>0</v>
      </c>
      <c r="L82" s="54">
        <f t="shared" si="9"/>
        <v>0</v>
      </c>
      <c r="M82" s="50">
        <f t="shared" si="9"/>
        <v>0</v>
      </c>
      <c r="N82" s="52">
        <f t="shared" si="9"/>
        <v>0</v>
      </c>
      <c r="O82" s="54">
        <f t="shared" si="9"/>
        <v>0</v>
      </c>
      <c r="P82" s="69"/>
      <c r="Q82" s="69"/>
      <c r="R82" s="69"/>
    </row>
    <row r="83" spans="1:35" ht="15" customHeight="1" x14ac:dyDescent="0.15">
      <c r="A83" s="319" t="s">
        <v>1</v>
      </c>
      <c r="B83" s="320"/>
      <c r="C83" s="76">
        <f>SUM(D83:O83)</f>
        <v>0</v>
      </c>
      <c r="D83" s="77">
        <f>+D71+D77+D82</f>
        <v>0</v>
      </c>
      <c r="E83" s="78">
        <f>+E71+E77+E82</f>
        <v>0</v>
      </c>
      <c r="F83" s="79">
        <f t="shared" ref="F83:O83" si="10">+F71+F77+F82</f>
        <v>0</v>
      </c>
      <c r="G83" s="79">
        <f t="shared" si="10"/>
        <v>0</v>
      </c>
      <c r="H83" s="79">
        <f t="shared" si="10"/>
        <v>0</v>
      </c>
      <c r="I83" s="79">
        <f t="shared" si="10"/>
        <v>0</v>
      </c>
      <c r="J83" s="80">
        <f t="shared" si="10"/>
        <v>0</v>
      </c>
      <c r="K83" s="77">
        <f t="shared" si="10"/>
        <v>0</v>
      </c>
      <c r="L83" s="81">
        <f t="shared" si="10"/>
        <v>0</v>
      </c>
      <c r="M83" s="77">
        <f t="shared" si="10"/>
        <v>0</v>
      </c>
      <c r="N83" s="79">
        <f t="shared" si="10"/>
        <v>0</v>
      </c>
      <c r="O83" s="81">
        <f t="shared" si="10"/>
        <v>0</v>
      </c>
      <c r="P83" s="69"/>
      <c r="Q83" s="69"/>
      <c r="R83" s="69"/>
    </row>
    <row r="84" spans="1:35" ht="30" customHeight="1" x14ac:dyDescent="0.2">
      <c r="A84" s="10" t="s">
        <v>69</v>
      </c>
    </row>
    <row r="85" spans="1:35" s="74" customFormat="1" ht="18" customHeight="1" x14ac:dyDescent="0.15">
      <c r="A85" s="321" t="s">
        <v>34</v>
      </c>
      <c r="B85" s="322"/>
      <c r="C85" s="250" t="s">
        <v>1</v>
      </c>
      <c r="D85" s="304" t="s">
        <v>35</v>
      </c>
      <c r="E85" s="305"/>
      <c r="F85" s="305"/>
      <c r="G85" s="325"/>
      <c r="H85" s="11"/>
      <c r="I85" s="11"/>
      <c r="J85" s="11"/>
      <c r="K85" s="11"/>
      <c r="L85" s="11"/>
      <c r="M85" s="11"/>
      <c r="N85" s="11"/>
      <c r="O85" s="11"/>
      <c r="P85" s="11"/>
      <c r="Q85" s="11"/>
      <c r="Z85" s="75"/>
      <c r="AE85" s="75"/>
    </row>
    <row r="86" spans="1:35" ht="18" customHeight="1" x14ac:dyDescent="0.15">
      <c r="A86" s="323"/>
      <c r="B86" s="324"/>
      <c r="C86" s="252"/>
      <c r="D86" s="82" t="s">
        <v>13</v>
      </c>
      <c r="E86" s="83" t="s">
        <v>14</v>
      </c>
      <c r="F86" s="83" t="s">
        <v>15</v>
      </c>
      <c r="G86" s="84" t="s">
        <v>36</v>
      </c>
    </row>
    <row r="87" spans="1:35" ht="15" customHeight="1" x14ac:dyDescent="0.15">
      <c r="A87" s="285" t="s">
        <v>37</v>
      </c>
      <c r="B87" s="286"/>
      <c r="C87" s="87">
        <f>SUM(D87:F87)</f>
        <v>0</v>
      </c>
      <c r="D87" s="206"/>
      <c r="E87" s="90"/>
      <c r="F87" s="90"/>
      <c r="G87" s="91"/>
    </row>
    <row r="88" spans="1:35" ht="15" customHeight="1" thickBot="1" x14ac:dyDescent="0.2">
      <c r="A88" s="287" t="s">
        <v>38</v>
      </c>
      <c r="B88" s="288"/>
      <c r="C88" s="92">
        <f>+F88</f>
        <v>0</v>
      </c>
      <c r="D88" s="207"/>
      <c r="E88" s="208"/>
      <c r="F88" s="95"/>
      <c r="G88" s="96"/>
    </row>
    <row r="89" spans="1:35" ht="15" customHeight="1" thickTop="1" x14ac:dyDescent="0.15">
      <c r="A89" s="97" t="s">
        <v>39</v>
      </c>
      <c r="B89" s="98"/>
      <c r="C89" s="99">
        <f>+G89</f>
        <v>0</v>
      </c>
      <c r="D89" s="100"/>
      <c r="E89" s="101"/>
      <c r="F89" s="101"/>
      <c r="G89" s="102"/>
    </row>
    <row r="90" spans="1:35" ht="15" customHeight="1" x14ac:dyDescent="0.15">
      <c r="A90" s="103" t="s">
        <v>40</v>
      </c>
      <c r="B90" s="104"/>
      <c r="C90" s="105">
        <f>+F90+G90</f>
        <v>0</v>
      </c>
      <c r="D90" s="106"/>
      <c r="E90" s="107"/>
      <c r="F90" s="108"/>
      <c r="G90" s="109"/>
    </row>
    <row r="91" spans="1:35" ht="30" customHeight="1" x14ac:dyDescent="0.2">
      <c r="A91" s="10" t="s">
        <v>70</v>
      </c>
      <c r="C91" s="110"/>
    </row>
    <row r="92" spans="1:35" ht="12.75" customHeight="1" x14ac:dyDescent="0.15">
      <c r="A92" s="289" t="s">
        <v>8</v>
      </c>
      <c r="B92" s="290"/>
      <c r="C92" s="250" t="s">
        <v>1</v>
      </c>
      <c r="D92" s="256" t="s">
        <v>10</v>
      </c>
      <c r="E92" s="257"/>
      <c r="F92" s="257"/>
      <c r="G92" s="257"/>
      <c r="H92" s="257"/>
      <c r="I92" s="257"/>
      <c r="J92" s="258"/>
      <c r="K92" s="256" t="s">
        <v>11</v>
      </c>
      <c r="L92" s="258"/>
      <c r="M92" s="260" t="s">
        <v>12</v>
      </c>
      <c r="N92" s="260"/>
      <c r="O92" s="261"/>
      <c r="R92" s="111"/>
    </row>
    <row r="93" spans="1:35" ht="20.100000000000001" customHeight="1" x14ac:dyDescent="0.15">
      <c r="A93" s="291"/>
      <c r="B93" s="292"/>
      <c r="C93" s="291"/>
      <c r="D93" s="262" t="s">
        <v>13</v>
      </c>
      <c r="E93" s="262" t="s">
        <v>14</v>
      </c>
      <c r="F93" s="265" t="s">
        <v>15</v>
      </c>
      <c r="G93" s="268" t="s">
        <v>3</v>
      </c>
      <c r="H93" s="265" t="s">
        <v>16</v>
      </c>
      <c r="I93" s="265" t="s">
        <v>17</v>
      </c>
      <c r="J93" s="295" t="s">
        <v>18</v>
      </c>
      <c r="K93" s="298" t="s">
        <v>19</v>
      </c>
      <c r="L93" s="301" t="s">
        <v>20</v>
      </c>
      <c r="M93" s="341" t="s">
        <v>21</v>
      </c>
      <c r="N93" s="271" t="s">
        <v>22</v>
      </c>
      <c r="O93" s="274" t="s">
        <v>23</v>
      </c>
      <c r="R93" s="111"/>
    </row>
    <row r="94" spans="1:35" ht="15" customHeight="1" x14ac:dyDescent="0.15">
      <c r="A94" s="291"/>
      <c r="B94" s="292"/>
      <c r="C94" s="291"/>
      <c r="D94" s="263"/>
      <c r="E94" s="263"/>
      <c r="F94" s="266"/>
      <c r="G94" s="269"/>
      <c r="H94" s="266"/>
      <c r="I94" s="266"/>
      <c r="J94" s="296"/>
      <c r="K94" s="299"/>
      <c r="L94" s="302"/>
      <c r="M94" s="342"/>
      <c r="N94" s="272"/>
      <c r="O94" s="275"/>
      <c r="R94" s="111"/>
    </row>
    <row r="95" spans="1:35" ht="9" customHeight="1" x14ac:dyDescent="0.15">
      <c r="A95" s="293"/>
      <c r="B95" s="294"/>
      <c r="C95" s="291"/>
      <c r="D95" s="264"/>
      <c r="E95" s="264"/>
      <c r="F95" s="267"/>
      <c r="G95" s="270"/>
      <c r="H95" s="267"/>
      <c r="I95" s="267"/>
      <c r="J95" s="297"/>
      <c r="K95" s="300"/>
      <c r="L95" s="303"/>
      <c r="M95" s="343"/>
      <c r="N95" s="273"/>
      <c r="O95" s="276"/>
      <c r="R95" s="111"/>
    </row>
    <row r="96" spans="1:35" ht="15" customHeight="1" x14ac:dyDescent="0.15">
      <c r="A96" s="289" t="s">
        <v>24</v>
      </c>
      <c r="B96" s="290"/>
      <c r="C96" s="112">
        <f>SUM(D96:K96)+SUM(M96:O96)</f>
        <v>0</v>
      </c>
      <c r="D96" s="113"/>
      <c r="E96" s="114"/>
      <c r="F96" s="115"/>
      <c r="G96" s="115"/>
      <c r="H96" s="115"/>
      <c r="I96" s="115"/>
      <c r="J96" s="116"/>
      <c r="K96" s="113"/>
      <c r="L96" s="117"/>
      <c r="M96" s="114"/>
      <c r="N96" s="115"/>
      <c r="O96" s="116"/>
      <c r="P96" s="2" t="str">
        <f>$AA96&amp;" "&amp;$AB96&amp;""&amp;$AC96&amp;""&amp;$AD96&amp;""&amp;$AA97&amp;" "&amp;$AB97&amp;""&amp;$AC97&amp;""&amp;$AD97&amp;""&amp;$AA98&amp;" "&amp;$AB98&amp;" "&amp;$AC98</f>
        <v xml:space="preserve">    </v>
      </c>
      <c r="R96" s="111"/>
      <c r="AA96" s="23" t="s">
        <v>26</v>
      </c>
      <c r="AB96" s="23" t="s">
        <v>26</v>
      </c>
      <c r="AC96" s="23" t="s">
        <v>26</v>
      </c>
      <c r="AD96" s="23" t="s">
        <v>26</v>
      </c>
      <c r="AE96" s="24"/>
      <c r="AF96" s="25" t="s">
        <v>26</v>
      </c>
      <c r="AG96" s="25" t="s">
        <v>26</v>
      </c>
      <c r="AH96" s="25" t="s">
        <v>26</v>
      </c>
      <c r="AI96" s="25" t="s">
        <v>26</v>
      </c>
    </row>
    <row r="97" spans="1:35" ht="38.25" customHeight="1" x14ac:dyDescent="0.15">
      <c r="A97" s="310" t="s">
        <v>42</v>
      </c>
      <c r="B97" s="118" t="s">
        <v>43</v>
      </c>
      <c r="C97" s="119">
        <f>SUM(D97:J97)+SUM(L97:O97)</f>
        <v>0</v>
      </c>
      <c r="D97" s="120"/>
      <c r="E97" s="121"/>
      <c r="F97" s="122"/>
      <c r="G97" s="122"/>
      <c r="H97" s="122"/>
      <c r="I97" s="122"/>
      <c r="J97" s="123"/>
      <c r="K97" s="124"/>
      <c r="L97" s="123"/>
      <c r="M97" s="121"/>
      <c r="N97" s="122"/>
      <c r="O97" s="123"/>
      <c r="P97" s="2" t="str">
        <f>$AA99&amp;" "&amp;$AB99&amp;""&amp;$AC99&amp;""&amp;$AD99&amp;""&amp;$AA100&amp;" "&amp;$AB100&amp;""&amp;$AC100&amp;""&amp;$AD100&amp;""&amp;$AA101&amp;" "&amp;$AB101&amp;" "&amp;$AC101</f>
        <v xml:space="preserve">    </v>
      </c>
      <c r="R97" s="111"/>
      <c r="AA97" s="23" t="s">
        <v>26</v>
      </c>
      <c r="AB97" s="23" t="s">
        <v>26</v>
      </c>
      <c r="AC97" s="23" t="s">
        <v>26</v>
      </c>
      <c r="AD97" s="23" t="s">
        <v>26</v>
      </c>
      <c r="AE97" s="24"/>
      <c r="AF97" s="25" t="s">
        <v>26</v>
      </c>
      <c r="AG97" s="25" t="s">
        <v>26</v>
      </c>
      <c r="AH97" s="25" t="s">
        <v>26</v>
      </c>
      <c r="AI97" s="25" t="s">
        <v>26</v>
      </c>
    </row>
    <row r="98" spans="1:35" ht="15" customHeight="1" x14ac:dyDescent="0.15">
      <c r="A98" s="310"/>
      <c r="B98" s="125" t="s">
        <v>44</v>
      </c>
      <c r="C98" s="209">
        <f>SUM(D98:J98)</f>
        <v>0</v>
      </c>
      <c r="D98" s="210"/>
      <c r="E98" s="211"/>
      <c r="F98" s="212"/>
      <c r="G98" s="212"/>
      <c r="H98" s="212"/>
      <c r="I98" s="212"/>
      <c r="J98" s="213"/>
      <c r="K98" s="214"/>
      <c r="L98" s="215"/>
      <c r="M98" s="216"/>
      <c r="N98" s="217"/>
      <c r="O98" s="215"/>
      <c r="P98" s="2" t="str">
        <f>$AA102&amp;" "&amp;$AB102&amp;""&amp;$AC102&amp;""&amp;$AD102&amp;""&amp;$AA103&amp;" "&amp;$AB103&amp;""&amp;$AC103</f>
        <v xml:space="preserve">  </v>
      </c>
      <c r="R98" s="111"/>
      <c r="AA98" s="23" t="s">
        <v>26</v>
      </c>
      <c r="AB98" s="23" t="s">
        <v>26</v>
      </c>
      <c r="AC98" s="23" t="s">
        <v>26</v>
      </c>
      <c r="AF98" s="25" t="s">
        <v>26</v>
      </c>
      <c r="AG98" s="25" t="s">
        <v>26</v>
      </c>
      <c r="AH98" s="25" t="s">
        <v>26</v>
      </c>
    </row>
    <row r="99" spans="1:35" ht="15" customHeight="1" x14ac:dyDescent="0.15">
      <c r="A99" s="304" t="s">
        <v>1</v>
      </c>
      <c r="B99" s="325"/>
      <c r="C99" s="218">
        <f>SUM(D99:O99)</f>
        <v>0</v>
      </c>
      <c r="D99" s="219">
        <f t="shared" ref="D99:O99" si="11">SUM(D96:D98)</f>
        <v>0</v>
      </c>
      <c r="E99" s="220">
        <f t="shared" si="11"/>
        <v>0</v>
      </c>
      <c r="F99" s="221">
        <f t="shared" si="11"/>
        <v>0</v>
      </c>
      <c r="G99" s="221">
        <f t="shared" si="11"/>
        <v>0</v>
      </c>
      <c r="H99" s="221">
        <f t="shared" si="11"/>
        <v>0</v>
      </c>
      <c r="I99" s="221">
        <f t="shared" si="11"/>
        <v>0</v>
      </c>
      <c r="J99" s="222">
        <f t="shared" si="11"/>
        <v>0</v>
      </c>
      <c r="K99" s="219">
        <f t="shared" si="11"/>
        <v>0</v>
      </c>
      <c r="L99" s="222">
        <f t="shared" si="11"/>
        <v>0</v>
      </c>
      <c r="M99" s="220">
        <f t="shared" si="11"/>
        <v>0</v>
      </c>
      <c r="N99" s="221">
        <f t="shared" si="11"/>
        <v>0</v>
      </c>
      <c r="O99" s="222">
        <f t="shared" si="11"/>
        <v>0</v>
      </c>
      <c r="R99" s="111"/>
      <c r="AA99" s="23" t="s">
        <v>26</v>
      </c>
      <c r="AB99" s="23" t="s">
        <v>26</v>
      </c>
      <c r="AC99" s="23" t="s">
        <v>26</v>
      </c>
      <c r="AD99" s="23" t="s">
        <v>26</v>
      </c>
      <c r="AE99" s="24"/>
      <c r="AF99" s="25" t="s">
        <v>26</v>
      </c>
      <c r="AG99" s="25" t="s">
        <v>26</v>
      </c>
      <c r="AH99" s="25" t="s">
        <v>26</v>
      </c>
      <c r="AI99" s="25" t="s">
        <v>26</v>
      </c>
    </row>
    <row r="100" spans="1:35" ht="15" customHeight="1" x14ac:dyDescent="0.15">
      <c r="A100" s="304" t="s">
        <v>46</v>
      </c>
      <c r="B100" s="305"/>
      <c r="C100" s="134">
        <f>SUM(D100:H100)</f>
        <v>0</v>
      </c>
      <c r="D100" s="140"/>
      <c r="E100" s="141"/>
      <c r="F100" s="142"/>
      <c r="G100" s="142"/>
      <c r="H100" s="142"/>
      <c r="I100" s="146"/>
      <c r="J100" s="144"/>
      <c r="K100" s="145"/>
      <c r="L100" s="144"/>
      <c r="M100" s="223"/>
      <c r="N100" s="146"/>
      <c r="O100" s="144"/>
      <c r="R100" s="111"/>
      <c r="AA100" s="23" t="s">
        <v>26</v>
      </c>
      <c r="AB100" s="23" t="s">
        <v>26</v>
      </c>
      <c r="AC100" s="23" t="s">
        <v>26</v>
      </c>
      <c r="AD100" s="23" t="s">
        <v>26</v>
      </c>
      <c r="AE100" s="24"/>
      <c r="AF100" s="25" t="s">
        <v>26</v>
      </c>
      <c r="AG100" s="25" t="s">
        <v>26</v>
      </c>
      <c r="AH100" s="25" t="s">
        <v>26</v>
      </c>
      <c r="AI100" s="25" t="s">
        <v>26</v>
      </c>
    </row>
    <row r="101" spans="1:35" ht="30" customHeight="1" x14ac:dyDescent="0.2">
      <c r="A101" s="10" t="s">
        <v>71</v>
      </c>
      <c r="C101" s="224"/>
      <c r="AA101" s="23" t="s">
        <v>26</v>
      </c>
      <c r="AB101" s="23" t="s">
        <v>26</v>
      </c>
      <c r="AC101" s="23" t="s">
        <v>26</v>
      </c>
      <c r="AF101" s="25" t="s">
        <v>26</v>
      </c>
      <c r="AG101" s="25" t="s">
        <v>26</v>
      </c>
      <c r="AH101" s="25" t="s">
        <v>26</v>
      </c>
    </row>
    <row r="102" spans="1:35" ht="48" customHeight="1" x14ac:dyDescent="0.15">
      <c r="A102" s="289" t="s">
        <v>72</v>
      </c>
      <c r="B102" s="338"/>
      <c r="C102" s="304" t="s">
        <v>73</v>
      </c>
      <c r="D102" s="340"/>
      <c r="AA102" s="23" t="s">
        <v>26</v>
      </c>
      <c r="AB102" s="23" t="s">
        <v>26</v>
      </c>
      <c r="AC102" s="23" t="s">
        <v>26</v>
      </c>
      <c r="AD102" s="23" t="s">
        <v>26</v>
      </c>
      <c r="AE102" s="24"/>
      <c r="AF102" s="25" t="s">
        <v>26</v>
      </c>
      <c r="AG102" s="25" t="s">
        <v>26</v>
      </c>
      <c r="AH102" s="25" t="s">
        <v>26</v>
      </c>
      <c r="AI102" s="25" t="s">
        <v>26</v>
      </c>
    </row>
    <row r="103" spans="1:35" ht="27" customHeight="1" x14ac:dyDescent="0.15">
      <c r="A103" s="293"/>
      <c r="B103" s="339"/>
      <c r="C103" s="225" t="s">
        <v>74</v>
      </c>
      <c r="D103" s="226" t="s">
        <v>75</v>
      </c>
      <c r="AA103" s="23" t="s">
        <v>26</v>
      </c>
      <c r="AB103" s="23" t="s">
        <v>26</v>
      </c>
      <c r="AC103" s="23" t="s">
        <v>26</v>
      </c>
      <c r="AD103" s="147"/>
      <c r="AE103" s="24"/>
      <c r="AF103" s="25" t="s">
        <v>26</v>
      </c>
      <c r="AG103" s="25" t="s">
        <v>26</v>
      </c>
      <c r="AH103" s="25" t="s">
        <v>26</v>
      </c>
      <c r="AI103" s="147"/>
    </row>
    <row r="104" spans="1:35" ht="15" customHeight="1" x14ac:dyDescent="0.15">
      <c r="A104" s="317" t="s">
        <v>76</v>
      </c>
      <c r="B104" s="318"/>
      <c r="C104" s="227"/>
      <c r="D104" s="228"/>
    </row>
    <row r="105" spans="1:35" ht="15" customHeight="1" x14ac:dyDescent="0.15">
      <c r="A105" s="313" t="s">
        <v>77</v>
      </c>
      <c r="B105" s="314"/>
      <c r="C105" s="229"/>
      <c r="D105" s="230"/>
    </row>
    <row r="106" spans="1:35" ht="15" customHeight="1" x14ac:dyDescent="0.15">
      <c r="A106" s="313" t="s">
        <v>78</v>
      </c>
      <c r="B106" s="314"/>
      <c r="C106" s="229"/>
      <c r="D106" s="230"/>
    </row>
    <row r="107" spans="1:35" ht="15" customHeight="1" x14ac:dyDescent="0.15">
      <c r="A107" s="313" t="s">
        <v>79</v>
      </c>
      <c r="B107" s="314"/>
      <c r="C107" s="229"/>
      <c r="D107" s="230"/>
    </row>
    <row r="108" spans="1:35" ht="15" customHeight="1" x14ac:dyDescent="0.15">
      <c r="A108" s="315" t="s">
        <v>80</v>
      </c>
      <c r="B108" s="316"/>
      <c r="C108" s="231"/>
      <c r="D108" s="232"/>
    </row>
    <row r="109" spans="1:35" ht="12.95" customHeight="1" x14ac:dyDescent="0.15">
      <c r="A109" s="8" t="s">
        <v>47</v>
      </c>
    </row>
    <row r="116" spans="1:16" ht="12.75" customHeight="1" x14ac:dyDescent="0.15">
      <c r="A116" s="311"/>
      <c r="B116" s="311"/>
      <c r="G116" s="311"/>
      <c r="H116" s="311"/>
      <c r="I116" s="311"/>
      <c r="J116" s="311"/>
      <c r="K116" s="311"/>
      <c r="L116" s="233"/>
      <c r="M116" s="1"/>
      <c r="P116" s="1"/>
    </row>
    <row r="117" spans="1:16" ht="15" customHeight="1" x14ac:dyDescent="0.15">
      <c r="A117" s="311"/>
      <c r="B117" s="311"/>
      <c r="G117" s="312"/>
      <c r="H117" s="312"/>
      <c r="I117" s="312"/>
      <c r="J117" s="312"/>
      <c r="K117" s="312"/>
      <c r="L117" s="234"/>
      <c r="M117" s="3"/>
      <c r="P117" s="3"/>
    </row>
    <row r="118" spans="1:16" ht="18.75" customHeight="1" x14ac:dyDescent="0.15">
      <c r="A118" s="312"/>
      <c r="B118" s="312"/>
      <c r="G118" s="312"/>
      <c r="H118" s="312"/>
      <c r="I118" s="312"/>
      <c r="J118" s="312"/>
      <c r="K118" s="312"/>
      <c r="L118" s="234"/>
      <c r="M118" s="1"/>
      <c r="P118" s="1"/>
    </row>
    <row r="119" spans="1:16" x14ac:dyDescent="0.15">
      <c r="K119" s="1"/>
      <c r="L119" s="1"/>
      <c r="M119" s="1"/>
      <c r="P119" s="1"/>
    </row>
    <row r="120" spans="1:16" ht="12.75" x14ac:dyDescent="0.2">
      <c r="A120" s="235"/>
      <c r="B120" s="235"/>
      <c r="C120" s="235"/>
      <c r="K120" s="1"/>
      <c r="L120" s="1"/>
      <c r="M120" s="1"/>
      <c r="P120" s="1"/>
    </row>
    <row r="121" spans="1:16" ht="12.75" x14ac:dyDescent="0.2">
      <c r="A121" s="235"/>
      <c r="B121" s="235"/>
      <c r="C121" s="235"/>
    </row>
    <row r="122" spans="1:16" ht="12.75" x14ac:dyDescent="0.2">
      <c r="A122" s="235"/>
      <c r="B122" s="235"/>
      <c r="C122" s="235"/>
    </row>
    <row r="123" spans="1:16" ht="12.75" x14ac:dyDescent="0.2">
      <c r="A123" s="235"/>
      <c r="B123" s="235"/>
      <c r="C123" s="235"/>
    </row>
    <row r="124" spans="1:16" ht="12.75" x14ac:dyDescent="0.2">
      <c r="A124" s="235"/>
      <c r="B124" s="235"/>
      <c r="C124" s="235"/>
    </row>
    <row r="125" spans="1:16" ht="12.75" x14ac:dyDescent="0.2">
      <c r="A125" s="235"/>
      <c r="B125" s="235"/>
      <c r="C125" s="235"/>
    </row>
    <row r="126" spans="1:16" ht="12.75" x14ac:dyDescent="0.2">
      <c r="A126" s="235"/>
      <c r="B126" s="235"/>
      <c r="C126" s="235"/>
    </row>
    <row r="127" spans="1:16" ht="12.75" x14ac:dyDescent="0.2">
      <c r="A127" s="235"/>
      <c r="B127" s="235"/>
      <c r="C127" s="235"/>
    </row>
    <row r="128" spans="1:16" ht="12.75" x14ac:dyDescent="0.2">
      <c r="A128" s="235"/>
      <c r="B128" s="235"/>
      <c r="C128" s="235"/>
    </row>
    <row r="129" spans="1:3" ht="12.75" x14ac:dyDescent="0.2">
      <c r="A129" s="235"/>
      <c r="B129" s="235"/>
      <c r="C129" s="235"/>
    </row>
    <row r="130" spans="1:3" ht="12.75" x14ac:dyDescent="0.2">
      <c r="A130" s="235"/>
      <c r="B130" s="235"/>
      <c r="C130" s="235"/>
    </row>
    <row r="131" spans="1:3" ht="12.75" x14ac:dyDescent="0.2">
      <c r="A131" s="235"/>
      <c r="B131" s="235"/>
      <c r="C131" s="235"/>
    </row>
    <row r="199" spans="1:32" ht="18.75" customHeight="1" x14ac:dyDescent="0.15"/>
    <row r="200" spans="1:32" ht="18.75" customHeight="1" x14ac:dyDescent="0.15">
      <c r="A200" s="236">
        <v>0</v>
      </c>
      <c r="AF200" s="237">
        <f>SUM(AF1:AI199)</f>
        <v>0</v>
      </c>
    </row>
    <row r="201" spans="1:32" ht="18.75" customHeight="1" x14ac:dyDescent="0.15"/>
  </sheetData>
  <mergeCells count="136">
    <mergeCell ref="D92:J92"/>
    <mergeCell ref="K92:L92"/>
    <mergeCell ref="M92:O92"/>
    <mergeCell ref="D93:D95"/>
    <mergeCell ref="E93:E95"/>
    <mergeCell ref="F93:F95"/>
    <mergeCell ref="K93:K95"/>
    <mergeCell ref="L93:L95"/>
    <mergeCell ref="M93:M95"/>
    <mergeCell ref="N93:N95"/>
    <mergeCell ref="O64:O66"/>
    <mergeCell ref="A67:A71"/>
    <mergeCell ref="A72:A77"/>
    <mergeCell ref="A78:A82"/>
    <mergeCell ref="A83:B83"/>
    <mergeCell ref="A85:B86"/>
    <mergeCell ref="C85:C86"/>
    <mergeCell ref="D85:G85"/>
    <mergeCell ref="D64:D66"/>
    <mergeCell ref="E64:E66"/>
    <mergeCell ref="F64:F66"/>
    <mergeCell ref="G64:G66"/>
    <mergeCell ref="H64:H66"/>
    <mergeCell ref="I64:I66"/>
    <mergeCell ref="J64:J66"/>
    <mergeCell ref="K64:K66"/>
    <mergeCell ref="L64:L66"/>
    <mergeCell ref="M64:M66"/>
    <mergeCell ref="N64:N66"/>
    <mergeCell ref="N50:N52"/>
    <mergeCell ref="O50:P50"/>
    <mergeCell ref="D51:D52"/>
    <mergeCell ref="E51:E52"/>
    <mergeCell ref="G51:I51"/>
    <mergeCell ref="J51:J52"/>
    <mergeCell ref="K51:K52"/>
    <mergeCell ref="L51:L52"/>
    <mergeCell ref="M51:M52"/>
    <mergeCell ref="O51:O52"/>
    <mergeCell ref="P51:P52"/>
    <mergeCell ref="A24:A28"/>
    <mergeCell ref="D31:G31"/>
    <mergeCell ref="A18:A23"/>
    <mergeCell ref="A13:A17"/>
    <mergeCell ref="A50:B52"/>
    <mergeCell ref="C50:C52"/>
    <mergeCell ref="D50:E50"/>
    <mergeCell ref="F50:F52"/>
    <mergeCell ref="G50:M50"/>
    <mergeCell ref="N39:N41"/>
    <mergeCell ref="O39:O41"/>
    <mergeCell ref="A42:B42"/>
    <mergeCell ref="A43:A44"/>
    <mergeCell ref="A45:B45"/>
    <mergeCell ref="A46:B46"/>
    <mergeCell ref="E39:E41"/>
    <mergeCell ref="A29:B29"/>
    <mergeCell ref="A31:B32"/>
    <mergeCell ref="C31:C32"/>
    <mergeCell ref="O93:O95"/>
    <mergeCell ref="A97:A98"/>
    <mergeCell ref="A117:B117"/>
    <mergeCell ref="A118:B118"/>
    <mergeCell ref="A116:B116"/>
    <mergeCell ref="G116:K116"/>
    <mergeCell ref="G117:K117"/>
    <mergeCell ref="G118:K118"/>
    <mergeCell ref="A107:B107"/>
    <mergeCell ref="A108:B108"/>
    <mergeCell ref="A104:B104"/>
    <mergeCell ref="A105:B105"/>
    <mergeCell ref="A102:B103"/>
    <mergeCell ref="C102:D102"/>
    <mergeCell ref="A106:B106"/>
    <mergeCell ref="G93:G95"/>
    <mergeCell ref="H93:H95"/>
    <mergeCell ref="I93:I95"/>
    <mergeCell ref="J93:J95"/>
    <mergeCell ref="A96:B96"/>
    <mergeCell ref="A99:B99"/>
    <mergeCell ref="A100:B100"/>
    <mergeCell ref="A92:B95"/>
    <mergeCell ref="C92:C95"/>
    <mergeCell ref="A88:B88"/>
    <mergeCell ref="A87:B87"/>
    <mergeCell ref="A60:B60"/>
    <mergeCell ref="A61:B61"/>
    <mergeCell ref="A58:B58"/>
    <mergeCell ref="A59:B59"/>
    <mergeCell ref="A63:A66"/>
    <mergeCell ref="B63:B66"/>
    <mergeCell ref="C63:C66"/>
    <mergeCell ref="D63:J63"/>
    <mergeCell ref="K63:L63"/>
    <mergeCell ref="M63:O63"/>
    <mergeCell ref="A54:B54"/>
    <mergeCell ref="A55:B55"/>
    <mergeCell ref="A57:B57"/>
    <mergeCell ref="A53:B53"/>
    <mergeCell ref="A33:B33"/>
    <mergeCell ref="A34:B34"/>
    <mergeCell ref="A38:B41"/>
    <mergeCell ref="C38:C41"/>
    <mergeCell ref="D38:J38"/>
    <mergeCell ref="K38:L38"/>
    <mergeCell ref="M38:O38"/>
    <mergeCell ref="D39:D41"/>
    <mergeCell ref="F39:F41"/>
    <mergeCell ref="G39:G41"/>
    <mergeCell ref="H39:H41"/>
    <mergeCell ref="I39:I41"/>
    <mergeCell ref="J39:J41"/>
    <mergeCell ref="K39:K41"/>
    <mergeCell ref="L39:L41"/>
    <mergeCell ref="M39:M41"/>
    <mergeCell ref="A47:B47"/>
    <mergeCell ref="A6:K6"/>
    <mergeCell ref="A7:Q7"/>
    <mergeCell ref="A9:A12"/>
    <mergeCell ref="B9:B12"/>
    <mergeCell ref="C9:C12"/>
    <mergeCell ref="D9:J9"/>
    <mergeCell ref="K9:L9"/>
    <mergeCell ref="M9:O9"/>
    <mergeCell ref="D10:D12"/>
    <mergeCell ref="E10:E12"/>
    <mergeCell ref="F10:F12"/>
    <mergeCell ref="G10:G12"/>
    <mergeCell ref="N10:N12"/>
    <mergeCell ref="O10:O12"/>
    <mergeCell ref="H10:H12"/>
    <mergeCell ref="I10:I12"/>
    <mergeCell ref="J10:J12"/>
    <mergeCell ref="K10:K12"/>
    <mergeCell ref="L10:L12"/>
    <mergeCell ref="M10:M12"/>
  </mergeCells>
  <dataValidations count="2">
    <dataValidation type="whole" allowBlank="1" showInputMessage="1" showErrorMessage="1" sqref="A37:XFD47 A65573:XFD65583 A131109:XFD131119 A196645:XFD196655 A262181:XFD262191 A327717:XFD327727 A393253:XFD393263 A458789:XFD458799 A524325:XFD524335 A589861:XFD589871 A655397:XFD655407 A720933:XFD720943 A786469:XFD786479 A852005:XFD852015 A917541:XFD917551 A983077:XFD983087 B92:IV111 IX92:SR111 ST92:ACN111 ACP92:AMJ111 AML92:AWF111 AWH92:BGB111 BGD92:BPX111 BPZ92:BZT111 BZV92:CJP111 CJR92:CTL111 CTN92:DDH111 DDJ92:DND111 DNF92:DWZ111 DXB92:EGV111 EGX92:EQR111 EQT92:FAN111 FAP92:FKJ111 FKL92:FUF111 FUH92:GEB111 GED92:GNX111 GNZ92:GXT111 GXV92:HHP111 HHR92:HRL111 HRN92:IBH111 IBJ92:ILD111 ILF92:IUZ111 IVB92:JEV111 JEX92:JOR111 JOT92:JYN111 JYP92:KIJ111 KIL92:KSF111 KSH92:LCB111 LCD92:LLX111 LLZ92:LVT111 LVV92:MFP111 MFR92:MPL111 MPN92:MZH111 MZJ92:NJD111 NJF92:NSZ111 NTB92:OCV111 OCX92:OMR111 OMT92:OWN111 OWP92:PGJ111 PGL92:PQF111 PQH92:QAB111 QAD92:QJX111 QJZ92:QTT111 QTV92:RDP111 RDR92:RNL111 RNN92:RXH111 RXJ92:SHD111 SHF92:SQZ111 SRB92:TAV111 TAX92:TKR111 TKT92:TUN111 TUP92:UEJ111 UEL92:UOF111 UOH92:UYB111 UYD92:VHX111 VHZ92:VRT111 VRV92:WBP111 WBR92:WLL111 WLN92:WVH111 WVJ92:XFD111 B65628:IV65647 IX65628:SR65647 ST65628:ACN65647 ACP65628:AMJ65647 AML65628:AWF65647 AWH65628:BGB65647 BGD65628:BPX65647 BPZ65628:BZT65647 BZV65628:CJP65647 CJR65628:CTL65647 CTN65628:DDH65647 DDJ65628:DND65647 DNF65628:DWZ65647 DXB65628:EGV65647 EGX65628:EQR65647 EQT65628:FAN65647 FAP65628:FKJ65647 FKL65628:FUF65647 FUH65628:GEB65647 GED65628:GNX65647 GNZ65628:GXT65647 GXV65628:HHP65647 HHR65628:HRL65647 HRN65628:IBH65647 IBJ65628:ILD65647 ILF65628:IUZ65647 IVB65628:JEV65647 JEX65628:JOR65647 JOT65628:JYN65647 JYP65628:KIJ65647 KIL65628:KSF65647 KSH65628:LCB65647 LCD65628:LLX65647 LLZ65628:LVT65647 LVV65628:MFP65647 MFR65628:MPL65647 MPN65628:MZH65647 MZJ65628:NJD65647 NJF65628:NSZ65647 NTB65628:OCV65647 OCX65628:OMR65647 OMT65628:OWN65647 OWP65628:PGJ65647 PGL65628:PQF65647 PQH65628:QAB65647 QAD65628:QJX65647 QJZ65628:QTT65647 QTV65628:RDP65647 RDR65628:RNL65647 RNN65628:RXH65647 RXJ65628:SHD65647 SHF65628:SQZ65647 SRB65628:TAV65647 TAX65628:TKR65647 TKT65628:TUN65647 TUP65628:UEJ65647 UEL65628:UOF65647 UOH65628:UYB65647 UYD65628:VHX65647 VHZ65628:VRT65647 VRV65628:WBP65647 WBR65628:WLL65647 WLN65628:WVH65647 WVJ65628:XFD65647 B131164:IV131183 IX131164:SR131183 ST131164:ACN131183 ACP131164:AMJ131183 AML131164:AWF131183 AWH131164:BGB131183 BGD131164:BPX131183 BPZ131164:BZT131183 BZV131164:CJP131183 CJR131164:CTL131183 CTN131164:DDH131183 DDJ131164:DND131183 DNF131164:DWZ131183 DXB131164:EGV131183 EGX131164:EQR131183 EQT131164:FAN131183 FAP131164:FKJ131183 FKL131164:FUF131183 FUH131164:GEB131183 GED131164:GNX131183 GNZ131164:GXT131183 GXV131164:HHP131183 HHR131164:HRL131183 HRN131164:IBH131183 IBJ131164:ILD131183 ILF131164:IUZ131183 IVB131164:JEV131183 JEX131164:JOR131183 JOT131164:JYN131183 JYP131164:KIJ131183 KIL131164:KSF131183 KSH131164:LCB131183 LCD131164:LLX131183 LLZ131164:LVT131183 LVV131164:MFP131183 MFR131164:MPL131183 MPN131164:MZH131183 MZJ131164:NJD131183 NJF131164:NSZ131183 NTB131164:OCV131183 OCX131164:OMR131183 OMT131164:OWN131183 OWP131164:PGJ131183 PGL131164:PQF131183 PQH131164:QAB131183 QAD131164:QJX131183 QJZ131164:QTT131183 QTV131164:RDP131183 RDR131164:RNL131183 RNN131164:RXH131183 RXJ131164:SHD131183 SHF131164:SQZ131183 SRB131164:TAV131183 TAX131164:TKR131183 TKT131164:TUN131183 TUP131164:UEJ131183 UEL131164:UOF131183 UOH131164:UYB131183 UYD131164:VHX131183 VHZ131164:VRT131183 VRV131164:WBP131183 WBR131164:WLL131183 WLN131164:WVH131183 WVJ131164:XFD131183 B196700:IV196719 IX196700:SR196719 ST196700:ACN196719 ACP196700:AMJ196719 AML196700:AWF196719 AWH196700:BGB196719 BGD196700:BPX196719 BPZ196700:BZT196719 BZV196700:CJP196719 CJR196700:CTL196719 CTN196700:DDH196719 DDJ196700:DND196719 DNF196700:DWZ196719 DXB196700:EGV196719 EGX196700:EQR196719 EQT196700:FAN196719 FAP196700:FKJ196719 FKL196700:FUF196719 FUH196700:GEB196719 GED196700:GNX196719 GNZ196700:GXT196719 GXV196700:HHP196719 HHR196700:HRL196719 HRN196700:IBH196719 IBJ196700:ILD196719 ILF196700:IUZ196719 IVB196700:JEV196719 JEX196700:JOR196719 JOT196700:JYN196719 JYP196700:KIJ196719 KIL196700:KSF196719 KSH196700:LCB196719 LCD196700:LLX196719 LLZ196700:LVT196719 LVV196700:MFP196719 MFR196700:MPL196719 MPN196700:MZH196719 MZJ196700:NJD196719 NJF196700:NSZ196719 NTB196700:OCV196719 OCX196700:OMR196719 OMT196700:OWN196719 OWP196700:PGJ196719 PGL196700:PQF196719 PQH196700:QAB196719 QAD196700:QJX196719 QJZ196700:QTT196719 QTV196700:RDP196719 RDR196700:RNL196719 RNN196700:RXH196719 RXJ196700:SHD196719 SHF196700:SQZ196719 SRB196700:TAV196719 TAX196700:TKR196719 TKT196700:TUN196719 TUP196700:UEJ196719 UEL196700:UOF196719 UOH196700:UYB196719 UYD196700:VHX196719 VHZ196700:VRT196719 VRV196700:WBP196719 WBR196700:WLL196719 WLN196700:WVH196719 WVJ196700:XFD196719 B262236:IV262255 IX262236:SR262255 ST262236:ACN262255 ACP262236:AMJ262255 AML262236:AWF262255 AWH262236:BGB262255 BGD262236:BPX262255 BPZ262236:BZT262255 BZV262236:CJP262255 CJR262236:CTL262255 CTN262236:DDH262255 DDJ262236:DND262255 DNF262236:DWZ262255 DXB262236:EGV262255 EGX262236:EQR262255 EQT262236:FAN262255 FAP262236:FKJ262255 FKL262236:FUF262255 FUH262236:GEB262255 GED262236:GNX262255 GNZ262236:GXT262255 GXV262236:HHP262255 HHR262236:HRL262255 HRN262236:IBH262255 IBJ262236:ILD262255 ILF262236:IUZ262255 IVB262236:JEV262255 JEX262236:JOR262255 JOT262236:JYN262255 JYP262236:KIJ262255 KIL262236:KSF262255 KSH262236:LCB262255 LCD262236:LLX262255 LLZ262236:LVT262255 LVV262236:MFP262255 MFR262236:MPL262255 MPN262236:MZH262255 MZJ262236:NJD262255 NJF262236:NSZ262255 NTB262236:OCV262255 OCX262236:OMR262255 OMT262236:OWN262255 OWP262236:PGJ262255 PGL262236:PQF262255 PQH262236:QAB262255 QAD262236:QJX262255 QJZ262236:QTT262255 QTV262236:RDP262255 RDR262236:RNL262255 RNN262236:RXH262255 RXJ262236:SHD262255 SHF262236:SQZ262255 SRB262236:TAV262255 TAX262236:TKR262255 TKT262236:TUN262255 TUP262236:UEJ262255 UEL262236:UOF262255 UOH262236:UYB262255 UYD262236:VHX262255 VHZ262236:VRT262255 VRV262236:WBP262255 WBR262236:WLL262255 WLN262236:WVH262255 WVJ262236:XFD262255 B327772:IV327791 IX327772:SR327791 ST327772:ACN327791 ACP327772:AMJ327791 AML327772:AWF327791 AWH327772:BGB327791 BGD327772:BPX327791 BPZ327772:BZT327791 BZV327772:CJP327791 CJR327772:CTL327791 CTN327772:DDH327791 DDJ327772:DND327791 DNF327772:DWZ327791 DXB327772:EGV327791 EGX327772:EQR327791 EQT327772:FAN327791 FAP327772:FKJ327791 FKL327772:FUF327791 FUH327772:GEB327791 GED327772:GNX327791 GNZ327772:GXT327791 GXV327772:HHP327791 HHR327772:HRL327791 HRN327772:IBH327791 IBJ327772:ILD327791 ILF327772:IUZ327791 IVB327772:JEV327791 JEX327772:JOR327791 JOT327772:JYN327791 JYP327772:KIJ327791 KIL327772:KSF327791 KSH327772:LCB327791 LCD327772:LLX327791 LLZ327772:LVT327791 LVV327772:MFP327791 MFR327772:MPL327791 MPN327772:MZH327791 MZJ327772:NJD327791 NJF327772:NSZ327791 NTB327772:OCV327791 OCX327772:OMR327791 OMT327772:OWN327791 OWP327772:PGJ327791 PGL327772:PQF327791 PQH327772:QAB327791 QAD327772:QJX327791 QJZ327772:QTT327791 QTV327772:RDP327791 RDR327772:RNL327791 RNN327772:RXH327791 RXJ327772:SHD327791 SHF327772:SQZ327791 SRB327772:TAV327791 TAX327772:TKR327791 TKT327772:TUN327791 TUP327772:UEJ327791 UEL327772:UOF327791 UOH327772:UYB327791 UYD327772:VHX327791 VHZ327772:VRT327791 VRV327772:WBP327791 WBR327772:WLL327791 WLN327772:WVH327791 WVJ327772:XFD327791 B393308:IV393327 IX393308:SR393327 ST393308:ACN393327 ACP393308:AMJ393327 AML393308:AWF393327 AWH393308:BGB393327 BGD393308:BPX393327 BPZ393308:BZT393327 BZV393308:CJP393327 CJR393308:CTL393327 CTN393308:DDH393327 DDJ393308:DND393327 DNF393308:DWZ393327 DXB393308:EGV393327 EGX393308:EQR393327 EQT393308:FAN393327 FAP393308:FKJ393327 FKL393308:FUF393327 FUH393308:GEB393327 GED393308:GNX393327 GNZ393308:GXT393327 GXV393308:HHP393327 HHR393308:HRL393327 HRN393308:IBH393327 IBJ393308:ILD393327 ILF393308:IUZ393327 IVB393308:JEV393327 JEX393308:JOR393327 JOT393308:JYN393327 JYP393308:KIJ393327 KIL393308:KSF393327 KSH393308:LCB393327 LCD393308:LLX393327 LLZ393308:LVT393327 LVV393308:MFP393327 MFR393308:MPL393327 MPN393308:MZH393327 MZJ393308:NJD393327 NJF393308:NSZ393327 NTB393308:OCV393327 OCX393308:OMR393327 OMT393308:OWN393327 OWP393308:PGJ393327 PGL393308:PQF393327 PQH393308:QAB393327 QAD393308:QJX393327 QJZ393308:QTT393327 QTV393308:RDP393327 RDR393308:RNL393327 RNN393308:RXH393327 RXJ393308:SHD393327 SHF393308:SQZ393327 SRB393308:TAV393327 TAX393308:TKR393327 TKT393308:TUN393327 TUP393308:UEJ393327 UEL393308:UOF393327 UOH393308:UYB393327 UYD393308:VHX393327 VHZ393308:VRT393327 VRV393308:WBP393327 WBR393308:WLL393327 WLN393308:WVH393327 WVJ393308:XFD393327 B458844:IV458863 IX458844:SR458863 ST458844:ACN458863 ACP458844:AMJ458863 AML458844:AWF458863 AWH458844:BGB458863 BGD458844:BPX458863 BPZ458844:BZT458863 BZV458844:CJP458863 CJR458844:CTL458863 CTN458844:DDH458863 DDJ458844:DND458863 DNF458844:DWZ458863 DXB458844:EGV458863 EGX458844:EQR458863 EQT458844:FAN458863 FAP458844:FKJ458863 FKL458844:FUF458863 FUH458844:GEB458863 GED458844:GNX458863 GNZ458844:GXT458863 GXV458844:HHP458863 HHR458844:HRL458863 HRN458844:IBH458863 IBJ458844:ILD458863 ILF458844:IUZ458863 IVB458844:JEV458863 JEX458844:JOR458863 JOT458844:JYN458863 JYP458844:KIJ458863 KIL458844:KSF458863 KSH458844:LCB458863 LCD458844:LLX458863 LLZ458844:LVT458863 LVV458844:MFP458863 MFR458844:MPL458863 MPN458844:MZH458863 MZJ458844:NJD458863 NJF458844:NSZ458863 NTB458844:OCV458863 OCX458844:OMR458863 OMT458844:OWN458863 OWP458844:PGJ458863 PGL458844:PQF458863 PQH458844:QAB458863 QAD458844:QJX458863 QJZ458844:QTT458863 QTV458844:RDP458863 RDR458844:RNL458863 RNN458844:RXH458863 RXJ458844:SHD458863 SHF458844:SQZ458863 SRB458844:TAV458863 TAX458844:TKR458863 TKT458844:TUN458863 TUP458844:UEJ458863 UEL458844:UOF458863 UOH458844:UYB458863 UYD458844:VHX458863 VHZ458844:VRT458863 VRV458844:WBP458863 WBR458844:WLL458863 WLN458844:WVH458863 WVJ458844:XFD458863 B524380:IV524399 IX524380:SR524399 ST524380:ACN524399 ACP524380:AMJ524399 AML524380:AWF524399 AWH524380:BGB524399 BGD524380:BPX524399 BPZ524380:BZT524399 BZV524380:CJP524399 CJR524380:CTL524399 CTN524380:DDH524399 DDJ524380:DND524399 DNF524380:DWZ524399 DXB524380:EGV524399 EGX524380:EQR524399 EQT524380:FAN524399 FAP524380:FKJ524399 FKL524380:FUF524399 FUH524380:GEB524399 GED524380:GNX524399 GNZ524380:GXT524399 GXV524380:HHP524399 HHR524380:HRL524399 HRN524380:IBH524399 IBJ524380:ILD524399 ILF524380:IUZ524399 IVB524380:JEV524399 JEX524380:JOR524399 JOT524380:JYN524399 JYP524380:KIJ524399 KIL524380:KSF524399 KSH524380:LCB524399 LCD524380:LLX524399 LLZ524380:LVT524399 LVV524380:MFP524399 MFR524380:MPL524399 MPN524380:MZH524399 MZJ524380:NJD524399 NJF524380:NSZ524399 NTB524380:OCV524399 OCX524380:OMR524399 OMT524380:OWN524399 OWP524380:PGJ524399 PGL524380:PQF524399 PQH524380:QAB524399 QAD524380:QJX524399 QJZ524380:QTT524399 QTV524380:RDP524399 RDR524380:RNL524399 RNN524380:RXH524399 RXJ524380:SHD524399 SHF524380:SQZ524399 SRB524380:TAV524399 TAX524380:TKR524399 TKT524380:TUN524399 TUP524380:UEJ524399 UEL524380:UOF524399 UOH524380:UYB524399 UYD524380:VHX524399 VHZ524380:VRT524399 VRV524380:WBP524399 WBR524380:WLL524399 WLN524380:WVH524399 WVJ524380:XFD524399 B589916:IV589935 IX589916:SR589935 ST589916:ACN589935 ACP589916:AMJ589935 AML589916:AWF589935 AWH589916:BGB589935 BGD589916:BPX589935 BPZ589916:BZT589935 BZV589916:CJP589935 CJR589916:CTL589935 CTN589916:DDH589935 DDJ589916:DND589935 DNF589916:DWZ589935 DXB589916:EGV589935 EGX589916:EQR589935 EQT589916:FAN589935 FAP589916:FKJ589935 FKL589916:FUF589935 FUH589916:GEB589935 GED589916:GNX589935 GNZ589916:GXT589935 GXV589916:HHP589935 HHR589916:HRL589935 HRN589916:IBH589935 IBJ589916:ILD589935 ILF589916:IUZ589935 IVB589916:JEV589935 JEX589916:JOR589935 JOT589916:JYN589935 JYP589916:KIJ589935 KIL589916:KSF589935 KSH589916:LCB589935 LCD589916:LLX589935 LLZ589916:LVT589935 LVV589916:MFP589935 MFR589916:MPL589935 MPN589916:MZH589935 MZJ589916:NJD589935 NJF589916:NSZ589935 NTB589916:OCV589935 OCX589916:OMR589935 OMT589916:OWN589935 OWP589916:PGJ589935 PGL589916:PQF589935 PQH589916:QAB589935 QAD589916:QJX589935 QJZ589916:QTT589935 QTV589916:RDP589935 RDR589916:RNL589935 RNN589916:RXH589935 RXJ589916:SHD589935 SHF589916:SQZ589935 SRB589916:TAV589935 TAX589916:TKR589935 TKT589916:TUN589935 TUP589916:UEJ589935 UEL589916:UOF589935 UOH589916:UYB589935 UYD589916:VHX589935 VHZ589916:VRT589935 VRV589916:WBP589935 WBR589916:WLL589935 WLN589916:WVH589935 WVJ589916:XFD589935 B655452:IV655471 IX655452:SR655471 ST655452:ACN655471 ACP655452:AMJ655471 AML655452:AWF655471 AWH655452:BGB655471 BGD655452:BPX655471 BPZ655452:BZT655471 BZV655452:CJP655471 CJR655452:CTL655471 CTN655452:DDH655471 DDJ655452:DND655471 DNF655452:DWZ655471 DXB655452:EGV655471 EGX655452:EQR655471 EQT655452:FAN655471 FAP655452:FKJ655471 FKL655452:FUF655471 FUH655452:GEB655471 GED655452:GNX655471 GNZ655452:GXT655471 GXV655452:HHP655471 HHR655452:HRL655471 HRN655452:IBH655471 IBJ655452:ILD655471 ILF655452:IUZ655471 IVB655452:JEV655471 JEX655452:JOR655471 JOT655452:JYN655471 JYP655452:KIJ655471 KIL655452:KSF655471 KSH655452:LCB655471 LCD655452:LLX655471 LLZ655452:LVT655471 LVV655452:MFP655471 MFR655452:MPL655471 MPN655452:MZH655471 MZJ655452:NJD655471 NJF655452:NSZ655471 NTB655452:OCV655471 OCX655452:OMR655471 OMT655452:OWN655471 OWP655452:PGJ655471 PGL655452:PQF655471 PQH655452:QAB655471 QAD655452:QJX655471 QJZ655452:QTT655471 QTV655452:RDP655471 RDR655452:RNL655471 RNN655452:RXH655471 RXJ655452:SHD655471 SHF655452:SQZ655471 SRB655452:TAV655471 TAX655452:TKR655471 TKT655452:TUN655471 TUP655452:UEJ655471 UEL655452:UOF655471 UOH655452:UYB655471 UYD655452:VHX655471 VHZ655452:VRT655471 VRV655452:WBP655471 WBR655452:WLL655471 WLN655452:WVH655471 WVJ655452:XFD655471 B720988:IV721007 IX720988:SR721007 ST720988:ACN721007 ACP720988:AMJ721007 AML720988:AWF721007 AWH720988:BGB721007 BGD720988:BPX721007 BPZ720988:BZT721007 BZV720988:CJP721007 CJR720988:CTL721007 CTN720988:DDH721007 DDJ720988:DND721007 DNF720988:DWZ721007 DXB720988:EGV721007 EGX720988:EQR721007 EQT720988:FAN721007 FAP720988:FKJ721007 FKL720988:FUF721007 FUH720988:GEB721007 GED720988:GNX721007 GNZ720988:GXT721007 GXV720988:HHP721007 HHR720988:HRL721007 HRN720988:IBH721007 IBJ720988:ILD721007 ILF720988:IUZ721007 IVB720988:JEV721007 JEX720988:JOR721007 JOT720988:JYN721007 JYP720988:KIJ721007 KIL720988:KSF721007 KSH720988:LCB721007 LCD720988:LLX721007 LLZ720988:LVT721007 LVV720988:MFP721007 MFR720988:MPL721007 MPN720988:MZH721007 MZJ720988:NJD721007 NJF720988:NSZ721007 NTB720988:OCV721007 OCX720988:OMR721007 OMT720988:OWN721007 OWP720988:PGJ721007 PGL720988:PQF721007 PQH720988:QAB721007 QAD720988:QJX721007 QJZ720988:QTT721007 QTV720988:RDP721007 RDR720988:RNL721007 RNN720988:RXH721007 RXJ720988:SHD721007 SHF720988:SQZ721007 SRB720988:TAV721007 TAX720988:TKR721007 TKT720988:TUN721007 TUP720988:UEJ721007 UEL720988:UOF721007 UOH720988:UYB721007 UYD720988:VHX721007 VHZ720988:VRT721007 VRV720988:WBP721007 WBR720988:WLL721007 WLN720988:WVH721007 WVJ720988:XFD721007 B786524:IV786543 IX786524:SR786543 ST786524:ACN786543 ACP786524:AMJ786543 AML786524:AWF786543 AWH786524:BGB786543 BGD786524:BPX786543 BPZ786524:BZT786543 BZV786524:CJP786543 CJR786524:CTL786543 CTN786524:DDH786543 DDJ786524:DND786543 DNF786524:DWZ786543 DXB786524:EGV786543 EGX786524:EQR786543 EQT786524:FAN786543 FAP786524:FKJ786543 FKL786524:FUF786543 FUH786524:GEB786543 GED786524:GNX786543 GNZ786524:GXT786543 GXV786524:HHP786543 HHR786524:HRL786543 HRN786524:IBH786543 IBJ786524:ILD786543 ILF786524:IUZ786543 IVB786524:JEV786543 JEX786524:JOR786543 JOT786524:JYN786543 JYP786524:KIJ786543 KIL786524:KSF786543 KSH786524:LCB786543 LCD786524:LLX786543 LLZ786524:LVT786543 LVV786524:MFP786543 MFR786524:MPL786543 MPN786524:MZH786543 MZJ786524:NJD786543 NJF786524:NSZ786543 NTB786524:OCV786543 OCX786524:OMR786543 OMT786524:OWN786543 OWP786524:PGJ786543 PGL786524:PQF786543 PQH786524:QAB786543 QAD786524:QJX786543 QJZ786524:QTT786543 QTV786524:RDP786543 RDR786524:RNL786543 RNN786524:RXH786543 RXJ786524:SHD786543 SHF786524:SQZ786543 SRB786524:TAV786543 TAX786524:TKR786543 TKT786524:TUN786543 TUP786524:UEJ786543 UEL786524:UOF786543 UOH786524:UYB786543 UYD786524:VHX786543 VHZ786524:VRT786543 VRV786524:WBP786543 WBR786524:WLL786543 WLN786524:WVH786543 WVJ786524:XFD786543 B852060:IV852079 IX852060:SR852079 ST852060:ACN852079 ACP852060:AMJ852079 AML852060:AWF852079 AWH852060:BGB852079 BGD852060:BPX852079 BPZ852060:BZT852079 BZV852060:CJP852079 CJR852060:CTL852079 CTN852060:DDH852079 DDJ852060:DND852079 DNF852060:DWZ852079 DXB852060:EGV852079 EGX852060:EQR852079 EQT852060:FAN852079 FAP852060:FKJ852079 FKL852060:FUF852079 FUH852060:GEB852079 GED852060:GNX852079 GNZ852060:GXT852079 GXV852060:HHP852079 HHR852060:HRL852079 HRN852060:IBH852079 IBJ852060:ILD852079 ILF852060:IUZ852079 IVB852060:JEV852079 JEX852060:JOR852079 JOT852060:JYN852079 JYP852060:KIJ852079 KIL852060:KSF852079 KSH852060:LCB852079 LCD852060:LLX852079 LLZ852060:LVT852079 LVV852060:MFP852079 MFR852060:MPL852079 MPN852060:MZH852079 MZJ852060:NJD852079 NJF852060:NSZ852079 NTB852060:OCV852079 OCX852060:OMR852079 OMT852060:OWN852079 OWP852060:PGJ852079 PGL852060:PQF852079 PQH852060:QAB852079 QAD852060:QJX852079 QJZ852060:QTT852079 QTV852060:RDP852079 RDR852060:RNL852079 RNN852060:RXH852079 RXJ852060:SHD852079 SHF852060:SQZ852079 SRB852060:TAV852079 TAX852060:TKR852079 TKT852060:TUN852079 TUP852060:UEJ852079 UEL852060:UOF852079 UOH852060:UYB852079 UYD852060:VHX852079 VHZ852060:VRT852079 VRV852060:WBP852079 WBR852060:WLL852079 WLN852060:WVH852079 WVJ852060:XFD852079 B917596:IV917615 IX917596:SR917615 ST917596:ACN917615 ACP917596:AMJ917615 AML917596:AWF917615 AWH917596:BGB917615 BGD917596:BPX917615 BPZ917596:BZT917615 BZV917596:CJP917615 CJR917596:CTL917615 CTN917596:DDH917615 DDJ917596:DND917615 DNF917596:DWZ917615 DXB917596:EGV917615 EGX917596:EQR917615 EQT917596:FAN917615 FAP917596:FKJ917615 FKL917596:FUF917615 FUH917596:GEB917615 GED917596:GNX917615 GNZ917596:GXT917615 GXV917596:HHP917615 HHR917596:HRL917615 HRN917596:IBH917615 IBJ917596:ILD917615 ILF917596:IUZ917615 IVB917596:JEV917615 JEX917596:JOR917615 JOT917596:JYN917615 JYP917596:KIJ917615 KIL917596:KSF917615 KSH917596:LCB917615 LCD917596:LLX917615 LLZ917596:LVT917615 LVV917596:MFP917615 MFR917596:MPL917615 MPN917596:MZH917615 MZJ917596:NJD917615 NJF917596:NSZ917615 NTB917596:OCV917615 OCX917596:OMR917615 OMT917596:OWN917615 OWP917596:PGJ917615 PGL917596:PQF917615 PQH917596:QAB917615 QAD917596:QJX917615 QJZ917596:QTT917615 QTV917596:RDP917615 RDR917596:RNL917615 RNN917596:RXH917615 RXJ917596:SHD917615 SHF917596:SQZ917615 SRB917596:TAV917615 TAX917596:TKR917615 TKT917596:TUN917615 TUP917596:UEJ917615 UEL917596:UOF917615 UOH917596:UYB917615 UYD917596:VHX917615 VHZ917596:VRT917615 VRV917596:WBP917615 WBR917596:WLL917615 WLN917596:WVH917615 WVJ917596:XFD917615 B983132:IV983151 IX983132:SR983151 ST983132:ACN983151 ACP983132:AMJ983151 AML983132:AWF983151 AWH983132:BGB983151 BGD983132:BPX983151 BPZ983132:BZT983151 BZV983132:CJP983151 CJR983132:CTL983151 CTN983132:DDH983151 DDJ983132:DND983151 DNF983132:DWZ983151 DXB983132:EGV983151 EGX983132:EQR983151 EQT983132:FAN983151 FAP983132:FKJ983151 FKL983132:FUF983151 FUH983132:GEB983151 GED983132:GNX983151 GNZ983132:GXT983151 GXV983132:HHP983151 HHR983132:HRL983151 HRN983132:IBH983151 IBJ983132:ILD983151 ILF983132:IUZ983151 IVB983132:JEV983151 JEX983132:JOR983151 JOT983132:JYN983151 JYP983132:KIJ983151 KIL983132:KSF983151 KSH983132:LCB983151 LCD983132:LLX983151 LLZ983132:LVT983151 LVV983132:MFP983151 MFR983132:MPL983151 MPN983132:MZH983151 MZJ983132:NJD983151 NJF983132:NSZ983151 NTB983132:OCV983151 OCX983132:OMR983151 OMT983132:OWN983151 OWP983132:PGJ983151 PGL983132:PQF983151 PQH983132:QAB983151 QAD983132:QJX983151 QJZ983132:QTT983151 QTV983132:RDP983151 RDR983132:RNL983151 RNN983132:RXH983151 RXJ983132:SHD983151 SHF983132:SQZ983151 SRB983132:TAV983151 TAX983132:TKR983151 TKT983132:TUN983151 TUP983132:UEJ983151 UEL983132:UOF983151 UOH983132:UYB983151 UYD983132:VHX983151 VHZ983132:VRT983151 VRV983132:WBP983151 WBR983132:WLL983151 WLN983132:WVH983151 WVJ983132:XFD983151 A92:A100 IW92:IW100 SS92:SS100 ACO92:ACO100 AMK92:AMK100 AWG92:AWG100 BGC92:BGC100 BPY92:BPY100 BZU92:BZU100 CJQ92:CJQ100 CTM92:CTM100 DDI92:DDI100 DNE92:DNE100 DXA92:DXA100 EGW92:EGW100 EQS92:EQS100 FAO92:FAO100 FKK92:FKK100 FUG92:FUG100 GEC92:GEC100 GNY92:GNY100 GXU92:GXU100 HHQ92:HHQ100 HRM92:HRM100 IBI92:IBI100 ILE92:ILE100 IVA92:IVA100 JEW92:JEW100 JOS92:JOS100 JYO92:JYO100 KIK92:KIK100 KSG92:KSG100 LCC92:LCC100 LLY92:LLY100 LVU92:LVU100 MFQ92:MFQ100 MPM92:MPM100 MZI92:MZI100 NJE92:NJE100 NTA92:NTA100 OCW92:OCW100 OMS92:OMS100 OWO92:OWO100 PGK92:PGK100 PQG92:PQG100 QAC92:QAC100 QJY92:QJY100 QTU92:QTU100 RDQ92:RDQ100 RNM92:RNM100 RXI92:RXI100 SHE92:SHE100 SRA92:SRA100 TAW92:TAW100 TKS92:TKS100 TUO92:TUO100 UEK92:UEK100 UOG92:UOG100 UYC92:UYC100 VHY92:VHY100 VRU92:VRU100 WBQ92:WBQ100 WLM92:WLM100 WVI92:WVI100 A65628:A65636 IW65628:IW65636 SS65628:SS65636 ACO65628:ACO65636 AMK65628:AMK65636 AWG65628:AWG65636 BGC65628:BGC65636 BPY65628:BPY65636 BZU65628:BZU65636 CJQ65628:CJQ65636 CTM65628:CTM65636 DDI65628:DDI65636 DNE65628:DNE65636 DXA65628:DXA65636 EGW65628:EGW65636 EQS65628:EQS65636 FAO65628:FAO65636 FKK65628:FKK65636 FUG65628:FUG65636 GEC65628:GEC65636 GNY65628:GNY65636 GXU65628:GXU65636 HHQ65628:HHQ65636 HRM65628:HRM65636 IBI65628:IBI65636 ILE65628:ILE65636 IVA65628:IVA65636 JEW65628:JEW65636 JOS65628:JOS65636 JYO65628:JYO65636 KIK65628:KIK65636 KSG65628:KSG65636 LCC65628:LCC65636 LLY65628:LLY65636 LVU65628:LVU65636 MFQ65628:MFQ65636 MPM65628:MPM65636 MZI65628:MZI65636 NJE65628:NJE65636 NTA65628:NTA65636 OCW65628:OCW65636 OMS65628:OMS65636 OWO65628:OWO65636 PGK65628:PGK65636 PQG65628:PQG65636 QAC65628:QAC65636 QJY65628:QJY65636 QTU65628:QTU65636 RDQ65628:RDQ65636 RNM65628:RNM65636 RXI65628:RXI65636 SHE65628:SHE65636 SRA65628:SRA65636 TAW65628:TAW65636 TKS65628:TKS65636 TUO65628:TUO65636 UEK65628:UEK65636 UOG65628:UOG65636 UYC65628:UYC65636 VHY65628:VHY65636 VRU65628:VRU65636 WBQ65628:WBQ65636 WLM65628:WLM65636 WVI65628:WVI65636 A131164:A131172 IW131164:IW131172 SS131164:SS131172 ACO131164:ACO131172 AMK131164:AMK131172 AWG131164:AWG131172 BGC131164:BGC131172 BPY131164:BPY131172 BZU131164:BZU131172 CJQ131164:CJQ131172 CTM131164:CTM131172 DDI131164:DDI131172 DNE131164:DNE131172 DXA131164:DXA131172 EGW131164:EGW131172 EQS131164:EQS131172 FAO131164:FAO131172 FKK131164:FKK131172 FUG131164:FUG131172 GEC131164:GEC131172 GNY131164:GNY131172 GXU131164:GXU131172 HHQ131164:HHQ131172 HRM131164:HRM131172 IBI131164:IBI131172 ILE131164:ILE131172 IVA131164:IVA131172 JEW131164:JEW131172 JOS131164:JOS131172 JYO131164:JYO131172 KIK131164:KIK131172 KSG131164:KSG131172 LCC131164:LCC131172 LLY131164:LLY131172 LVU131164:LVU131172 MFQ131164:MFQ131172 MPM131164:MPM131172 MZI131164:MZI131172 NJE131164:NJE131172 NTA131164:NTA131172 OCW131164:OCW131172 OMS131164:OMS131172 OWO131164:OWO131172 PGK131164:PGK131172 PQG131164:PQG131172 QAC131164:QAC131172 QJY131164:QJY131172 QTU131164:QTU131172 RDQ131164:RDQ131172 RNM131164:RNM131172 RXI131164:RXI131172 SHE131164:SHE131172 SRA131164:SRA131172 TAW131164:TAW131172 TKS131164:TKS131172 TUO131164:TUO131172 UEK131164:UEK131172 UOG131164:UOG131172 UYC131164:UYC131172 VHY131164:VHY131172 VRU131164:VRU131172 WBQ131164:WBQ131172 WLM131164:WLM131172 WVI131164:WVI131172 A196700:A196708 IW196700:IW196708 SS196700:SS196708 ACO196700:ACO196708 AMK196700:AMK196708 AWG196700:AWG196708 BGC196700:BGC196708 BPY196700:BPY196708 BZU196700:BZU196708 CJQ196700:CJQ196708 CTM196700:CTM196708 DDI196700:DDI196708 DNE196700:DNE196708 DXA196700:DXA196708 EGW196700:EGW196708 EQS196700:EQS196708 FAO196700:FAO196708 FKK196700:FKK196708 FUG196700:FUG196708 GEC196700:GEC196708 GNY196700:GNY196708 GXU196700:GXU196708 HHQ196700:HHQ196708 HRM196700:HRM196708 IBI196700:IBI196708 ILE196700:ILE196708 IVA196700:IVA196708 JEW196700:JEW196708 JOS196700:JOS196708 JYO196700:JYO196708 KIK196700:KIK196708 KSG196700:KSG196708 LCC196700:LCC196708 LLY196700:LLY196708 LVU196700:LVU196708 MFQ196700:MFQ196708 MPM196700:MPM196708 MZI196700:MZI196708 NJE196700:NJE196708 NTA196700:NTA196708 OCW196700:OCW196708 OMS196700:OMS196708 OWO196700:OWO196708 PGK196700:PGK196708 PQG196700:PQG196708 QAC196700:QAC196708 QJY196700:QJY196708 QTU196700:QTU196708 RDQ196700:RDQ196708 RNM196700:RNM196708 RXI196700:RXI196708 SHE196700:SHE196708 SRA196700:SRA196708 TAW196700:TAW196708 TKS196700:TKS196708 TUO196700:TUO196708 UEK196700:UEK196708 UOG196700:UOG196708 UYC196700:UYC196708 VHY196700:VHY196708 VRU196700:VRU196708 WBQ196700:WBQ196708 WLM196700:WLM196708 WVI196700:WVI196708 A262236:A262244 IW262236:IW262244 SS262236:SS262244 ACO262236:ACO262244 AMK262236:AMK262244 AWG262236:AWG262244 BGC262236:BGC262244 BPY262236:BPY262244 BZU262236:BZU262244 CJQ262236:CJQ262244 CTM262236:CTM262244 DDI262236:DDI262244 DNE262236:DNE262244 DXA262236:DXA262244 EGW262236:EGW262244 EQS262236:EQS262244 FAO262236:FAO262244 FKK262236:FKK262244 FUG262236:FUG262244 GEC262236:GEC262244 GNY262236:GNY262244 GXU262236:GXU262244 HHQ262236:HHQ262244 HRM262236:HRM262244 IBI262236:IBI262244 ILE262236:ILE262244 IVA262236:IVA262244 JEW262236:JEW262244 JOS262236:JOS262244 JYO262236:JYO262244 KIK262236:KIK262244 KSG262236:KSG262244 LCC262236:LCC262244 LLY262236:LLY262244 LVU262236:LVU262244 MFQ262236:MFQ262244 MPM262236:MPM262244 MZI262236:MZI262244 NJE262236:NJE262244 NTA262236:NTA262244 OCW262236:OCW262244 OMS262236:OMS262244 OWO262236:OWO262244 PGK262236:PGK262244 PQG262236:PQG262244 QAC262236:QAC262244 QJY262236:QJY262244 QTU262236:QTU262244 RDQ262236:RDQ262244 RNM262236:RNM262244 RXI262236:RXI262244 SHE262236:SHE262244 SRA262236:SRA262244 TAW262236:TAW262244 TKS262236:TKS262244 TUO262236:TUO262244 UEK262236:UEK262244 UOG262236:UOG262244 UYC262236:UYC262244 VHY262236:VHY262244 VRU262236:VRU262244 WBQ262236:WBQ262244 WLM262236:WLM262244 WVI262236:WVI262244 A327772:A327780 IW327772:IW327780 SS327772:SS327780 ACO327772:ACO327780 AMK327772:AMK327780 AWG327772:AWG327780 BGC327772:BGC327780 BPY327772:BPY327780 BZU327772:BZU327780 CJQ327772:CJQ327780 CTM327772:CTM327780 DDI327772:DDI327780 DNE327772:DNE327780 DXA327772:DXA327780 EGW327772:EGW327780 EQS327772:EQS327780 FAO327772:FAO327780 FKK327772:FKK327780 FUG327772:FUG327780 GEC327772:GEC327780 GNY327772:GNY327780 GXU327772:GXU327780 HHQ327772:HHQ327780 HRM327772:HRM327780 IBI327772:IBI327780 ILE327772:ILE327780 IVA327772:IVA327780 JEW327772:JEW327780 JOS327772:JOS327780 JYO327772:JYO327780 KIK327772:KIK327780 KSG327772:KSG327780 LCC327772:LCC327780 LLY327772:LLY327780 LVU327772:LVU327780 MFQ327772:MFQ327780 MPM327772:MPM327780 MZI327772:MZI327780 NJE327772:NJE327780 NTA327772:NTA327780 OCW327772:OCW327780 OMS327772:OMS327780 OWO327772:OWO327780 PGK327772:PGK327780 PQG327772:PQG327780 QAC327772:QAC327780 QJY327772:QJY327780 QTU327772:QTU327780 RDQ327772:RDQ327780 RNM327772:RNM327780 RXI327772:RXI327780 SHE327772:SHE327780 SRA327772:SRA327780 TAW327772:TAW327780 TKS327772:TKS327780 TUO327772:TUO327780 UEK327772:UEK327780 UOG327772:UOG327780 UYC327772:UYC327780 VHY327772:VHY327780 VRU327772:VRU327780 WBQ327772:WBQ327780 WLM327772:WLM327780 WVI327772:WVI327780 A393308:A393316 IW393308:IW393316 SS393308:SS393316 ACO393308:ACO393316 AMK393308:AMK393316 AWG393308:AWG393316 BGC393308:BGC393316 BPY393308:BPY393316 BZU393308:BZU393316 CJQ393308:CJQ393316 CTM393308:CTM393316 DDI393308:DDI393316 DNE393308:DNE393316 DXA393308:DXA393316 EGW393308:EGW393316 EQS393308:EQS393316 FAO393308:FAO393316 FKK393308:FKK393316 FUG393308:FUG393316 GEC393308:GEC393316 GNY393308:GNY393316 GXU393308:GXU393316 HHQ393308:HHQ393316 HRM393308:HRM393316 IBI393308:IBI393316 ILE393308:ILE393316 IVA393308:IVA393316 JEW393308:JEW393316 JOS393308:JOS393316 JYO393308:JYO393316 KIK393308:KIK393316 KSG393308:KSG393316 LCC393308:LCC393316 LLY393308:LLY393316 LVU393308:LVU393316 MFQ393308:MFQ393316 MPM393308:MPM393316 MZI393308:MZI393316 NJE393308:NJE393316 NTA393308:NTA393316 OCW393308:OCW393316 OMS393308:OMS393316 OWO393308:OWO393316 PGK393308:PGK393316 PQG393308:PQG393316 QAC393308:QAC393316 QJY393308:QJY393316 QTU393308:QTU393316 RDQ393308:RDQ393316 RNM393308:RNM393316 RXI393308:RXI393316 SHE393308:SHE393316 SRA393308:SRA393316 TAW393308:TAW393316 TKS393308:TKS393316 TUO393308:TUO393316 UEK393308:UEK393316 UOG393308:UOG393316 UYC393308:UYC393316 VHY393308:VHY393316 VRU393308:VRU393316 WBQ393308:WBQ393316 WLM393308:WLM393316 WVI393308:WVI393316 A458844:A458852 IW458844:IW458852 SS458844:SS458852 ACO458844:ACO458852 AMK458844:AMK458852 AWG458844:AWG458852 BGC458844:BGC458852 BPY458844:BPY458852 BZU458844:BZU458852 CJQ458844:CJQ458852 CTM458844:CTM458852 DDI458844:DDI458852 DNE458844:DNE458852 DXA458844:DXA458852 EGW458844:EGW458852 EQS458844:EQS458852 FAO458844:FAO458852 FKK458844:FKK458852 FUG458844:FUG458852 GEC458844:GEC458852 GNY458844:GNY458852 GXU458844:GXU458852 HHQ458844:HHQ458852 HRM458844:HRM458852 IBI458844:IBI458852 ILE458844:ILE458852 IVA458844:IVA458852 JEW458844:JEW458852 JOS458844:JOS458852 JYO458844:JYO458852 KIK458844:KIK458852 KSG458844:KSG458852 LCC458844:LCC458852 LLY458844:LLY458852 LVU458844:LVU458852 MFQ458844:MFQ458852 MPM458844:MPM458852 MZI458844:MZI458852 NJE458844:NJE458852 NTA458844:NTA458852 OCW458844:OCW458852 OMS458844:OMS458852 OWO458844:OWO458852 PGK458844:PGK458852 PQG458844:PQG458852 QAC458844:QAC458852 QJY458844:QJY458852 QTU458844:QTU458852 RDQ458844:RDQ458852 RNM458844:RNM458852 RXI458844:RXI458852 SHE458844:SHE458852 SRA458844:SRA458852 TAW458844:TAW458852 TKS458844:TKS458852 TUO458844:TUO458852 UEK458844:UEK458852 UOG458844:UOG458852 UYC458844:UYC458852 VHY458844:VHY458852 VRU458844:VRU458852 WBQ458844:WBQ458852 WLM458844:WLM458852 WVI458844:WVI458852 A524380:A524388 IW524380:IW524388 SS524380:SS524388 ACO524380:ACO524388 AMK524380:AMK524388 AWG524380:AWG524388 BGC524380:BGC524388 BPY524380:BPY524388 BZU524380:BZU524388 CJQ524380:CJQ524388 CTM524380:CTM524388 DDI524380:DDI524388 DNE524380:DNE524388 DXA524380:DXA524388 EGW524380:EGW524388 EQS524380:EQS524388 FAO524380:FAO524388 FKK524380:FKK524388 FUG524380:FUG524388 GEC524380:GEC524388 GNY524380:GNY524388 GXU524380:GXU524388 HHQ524380:HHQ524388 HRM524380:HRM524388 IBI524380:IBI524388 ILE524380:ILE524388 IVA524380:IVA524388 JEW524380:JEW524388 JOS524380:JOS524388 JYO524380:JYO524388 KIK524380:KIK524388 KSG524380:KSG524388 LCC524380:LCC524388 LLY524380:LLY524388 LVU524380:LVU524388 MFQ524380:MFQ524388 MPM524380:MPM524388 MZI524380:MZI524388 NJE524380:NJE524388 NTA524380:NTA524388 OCW524380:OCW524388 OMS524380:OMS524388 OWO524380:OWO524388 PGK524380:PGK524388 PQG524380:PQG524388 QAC524380:QAC524388 QJY524380:QJY524388 QTU524380:QTU524388 RDQ524380:RDQ524388 RNM524380:RNM524388 RXI524380:RXI524388 SHE524380:SHE524388 SRA524380:SRA524388 TAW524380:TAW524388 TKS524380:TKS524388 TUO524380:TUO524388 UEK524380:UEK524388 UOG524380:UOG524388 UYC524380:UYC524388 VHY524380:VHY524388 VRU524380:VRU524388 WBQ524380:WBQ524388 WLM524380:WLM524388 WVI524380:WVI524388 A589916:A589924 IW589916:IW589924 SS589916:SS589924 ACO589916:ACO589924 AMK589916:AMK589924 AWG589916:AWG589924 BGC589916:BGC589924 BPY589916:BPY589924 BZU589916:BZU589924 CJQ589916:CJQ589924 CTM589916:CTM589924 DDI589916:DDI589924 DNE589916:DNE589924 DXA589916:DXA589924 EGW589916:EGW589924 EQS589916:EQS589924 FAO589916:FAO589924 FKK589916:FKK589924 FUG589916:FUG589924 GEC589916:GEC589924 GNY589916:GNY589924 GXU589916:GXU589924 HHQ589916:HHQ589924 HRM589916:HRM589924 IBI589916:IBI589924 ILE589916:ILE589924 IVA589916:IVA589924 JEW589916:JEW589924 JOS589916:JOS589924 JYO589916:JYO589924 KIK589916:KIK589924 KSG589916:KSG589924 LCC589916:LCC589924 LLY589916:LLY589924 LVU589916:LVU589924 MFQ589916:MFQ589924 MPM589916:MPM589924 MZI589916:MZI589924 NJE589916:NJE589924 NTA589916:NTA589924 OCW589916:OCW589924 OMS589916:OMS589924 OWO589916:OWO589924 PGK589916:PGK589924 PQG589916:PQG589924 QAC589916:QAC589924 QJY589916:QJY589924 QTU589916:QTU589924 RDQ589916:RDQ589924 RNM589916:RNM589924 RXI589916:RXI589924 SHE589916:SHE589924 SRA589916:SRA589924 TAW589916:TAW589924 TKS589916:TKS589924 TUO589916:TUO589924 UEK589916:UEK589924 UOG589916:UOG589924 UYC589916:UYC589924 VHY589916:VHY589924 VRU589916:VRU589924 WBQ589916:WBQ589924 WLM589916:WLM589924 WVI589916:WVI589924 A655452:A655460 IW655452:IW655460 SS655452:SS655460 ACO655452:ACO655460 AMK655452:AMK655460 AWG655452:AWG655460 BGC655452:BGC655460 BPY655452:BPY655460 BZU655452:BZU655460 CJQ655452:CJQ655460 CTM655452:CTM655460 DDI655452:DDI655460 DNE655452:DNE655460 DXA655452:DXA655460 EGW655452:EGW655460 EQS655452:EQS655460 FAO655452:FAO655460 FKK655452:FKK655460 FUG655452:FUG655460 GEC655452:GEC655460 GNY655452:GNY655460 GXU655452:GXU655460 HHQ655452:HHQ655460 HRM655452:HRM655460 IBI655452:IBI655460 ILE655452:ILE655460 IVA655452:IVA655460 JEW655452:JEW655460 JOS655452:JOS655460 JYO655452:JYO655460 KIK655452:KIK655460 KSG655452:KSG655460 LCC655452:LCC655460 LLY655452:LLY655460 LVU655452:LVU655460 MFQ655452:MFQ655460 MPM655452:MPM655460 MZI655452:MZI655460 NJE655452:NJE655460 NTA655452:NTA655460 OCW655452:OCW655460 OMS655452:OMS655460 OWO655452:OWO655460 PGK655452:PGK655460 PQG655452:PQG655460 QAC655452:QAC655460 QJY655452:QJY655460 QTU655452:QTU655460 RDQ655452:RDQ655460 RNM655452:RNM655460 RXI655452:RXI655460 SHE655452:SHE655460 SRA655452:SRA655460 TAW655452:TAW655460 TKS655452:TKS655460 TUO655452:TUO655460 UEK655452:UEK655460 UOG655452:UOG655460 UYC655452:UYC655460 VHY655452:VHY655460 VRU655452:VRU655460 WBQ655452:WBQ655460 WLM655452:WLM655460 WVI655452:WVI655460 A720988:A720996 IW720988:IW720996 SS720988:SS720996 ACO720988:ACO720996 AMK720988:AMK720996 AWG720988:AWG720996 BGC720988:BGC720996 BPY720988:BPY720996 BZU720988:BZU720996 CJQ720988:CJQ720996 CTM720988:CTM720996 DDI720988:DDI720996 DNE720988:DNE720996 DXA720988:DXA720996 EGW720988:EGW720996 EQS720988:EQS720996 FAO720988:FAO720996 FKK720988:FKK720996 FUG720988:FUG720996 GEC720988:GEC720996 GNY720988:GNY720996 GXU720988:GXU720996 HHQ720988:HHQ720996 HRM720988:HRM720996 IBI720988:IBI720996 ILE720988:ILE720996 IVA720988:IVA720996 JEW720988:JEW720996 JOS720988:JOS720996 JYO720988:JYO720996 KIK720988:KIK720996 KSG720988:KSG720996 LCC720988:LCC720996 LLY720988:LLY720996 LVU720988:LVU720996 MFQ720988:MFQ720996 MPM720988:MPM720996 MZI720988:MZI720996 NJE720988:NJE720996 NTA720988:NTA720996 OCW720988:OCW720996 OMS720988:OMS720996 OWO720988:OWO720996 PGK720988:PGK720996 PQG720988:PQG720996 QAC720988:QAC720996 QJY720988:QJY720996 QTU720988:QTU720996 RDQ720988:RDQ720996 RNM720988:RNM720996 RXI720988:RXI720996 SHE720988:SHE720996 SRA720988:SRA720996 TAW720988:TAW720996 TKS720988:TKS720996 TUO720988:TUO720996 UEK720988:UEK720996 UOG720988:UOG720996 UYC720988:UYC720996 VHY720988:VHY720996 VRU720988:VRU720996 WBQ720988:WBQ720996 WLM720988:WLM720996 WVI720988:WVI720996 A786524:A786532 IW786524:IW786532 SS786524:SS786532 ACO786524:ACO786532 AMK786524:AMK786532 AWG786524:AWG786532 BGC786524:BGC786532 BPY786524:BPY786532 BZU786524:BZU786532 CJQ786524:CJQ786532 CTM786524:CTM786532 DDI786524:DDI786532 DNE786524:DNE786532 DXA786524:DXA786532 EGW786524:EGW786532 EQS786524:EQS786532 FAO786524:FAO786532 FKK786524:FKK786532 FUG786524:FUG786532 GEC786524:GEC786532 GNY786524:GNY786532 GXU786524:GXU786532 HHQ786524:HHQ786532 HRM786524:HRM786532 IBI786524:IBI786532 ILE786524:ILE786532 IVA786524:IVA786532 JEW786524:JEW786532 JOS786524:JOS786532 JYO786524:JYO786532 KIK786524:KIK786532 KSG786524:KSG786532 LCC786524:LCC786532 LLY786524:LLY786532 LVU786524:LVU786532 MFQ786524:MFQ786532 MPM786524:MPM786532 MZI786524:MZI786532 NJE786524:NJE786532 NTA786524:NTA786532 OCW786524:OCW786532 OMS786524:OMS786532 OWO786524:OWO786532 PGK786524:PGK786532 PQG786524:PQG786532 QAC786524:QAC786532 QJY786524:QJY786532 QTU786524:QTU786532 RDQ786524:RDQ786532 RNM786524:RNM786532 RXI786524:RXI786532 SHE786524:SHE786532 SRA786524:SRA786532 TAW786524:TAW786532 TKS786524:TKS786532 TUO786524:TUO786532 UEK786524:UEK786532 UOG786524:UOG786532 UYC786524:UYC786532 VHY786524:VHY786532 VRU786524:VRU786532 WBQ786524:WBQ786532 WLM786524:WLM786532 WVI786524:WVI786532 A852060:A852068 IW852060:IW852068 SS852060:SS852068 ACO852060:ACO852068 AMK852060:AMK852068 AWG852060:AWG852068 BGC852060:BGC852068 BPY852060:BPY852068 BZU852060:BZU852068 CJQ852060:CJQ852068 CTM852060:CTM852068 DDI852060:DDI852068 DNE852060:DNE852068 DXA852060:DXA852068 EGW852060:EGW852068 EQS852060:EQS852068 FAO852060:FAO852068 FKK852060:FKK852068 FUG852060:FUG852068 GEC852060:GEC852068 GNY852060:GNY852068 GXU852060:GXU852068 HHQ852060:HHQ852068 HRM852060:HRM852068 IBI852060:IBI852068 ILE852060:ILE852068 IVA852060:IVA852068 JEW852060:JEW852068 JOS852060:JOS852068 JYO852060:JYO852068 KIK852060:KIK852068 KSG852060:KSG852068 LCC852060:LCC852068 LLY852060:LLY852068 LVU852060:LVU852068 MFQ852060:MFQ852068 MPM852060:MPM852068 MZI852060:MZI852068 NJE852060:NJE852068 NTA852060:NTA852068 OCW852060:OCW852068 OMS852060:OMS852068 OWO852060:OWO852068 PGK852060:PGK852068 PQG852060:PQG852068 QAC852060:QAC852068 QJY852060:QJY852068 QTU852060:QTU852068 RDQ852060:RDQ852068 RNM852060:RNM852068 RXI852060:RXI852068 SHE852060:SHE852068 SRA852060:SRA852068 TAW852060:TAW852068 TKS852060:TKS852068 TUO852060:TUO852068 UEK852060:UEK852068 UOG852060:UOG852068 UYC852060:UYC852068 VHY852060:VHY852068 VRU852060:VRU852068 WBQ852060:WBQ852068 WLM852060:WLM852068 WVI852060:WVI852068 A917596:A917604 IW917596:IW917604 SS917596:SS917604 ACO917596:ACO917604 AMK917596:AMK917604 AWG917596:AWG917604 BGC917596:BGC917604 BPY917596:BPY917604 BZU917596:BZU917604 CJQ917596:CJQ917604 CTM917596:CTM917604 DDI917596:DDI917604 DNE917596:DNE917604 DXA917596:DXA917604 EGW917596:EGW917604 EQS917596:EQS917604 FAO917596:FAO917604 FKK917596:FKK917604 FUG917596:FUG917604 GEC917596:GEC917604 GNY917596:GNY917604 GXU917596:GXU917604 HHQ917596:HHQ917604 HRM917596:HRM917604 IBI917596:IBI917604 ILE917596:ILE917604 IVA917596:IVA917604 JEW917596:JEW917604 JOS917596:JOS917604 JYO917596:JYO917604 KIK917596:KIK917604 KSG917596:KSG917604 LCC917596:LCC917604 LLY917596:LLY917604 LVU917596:LVU917604 MFQ917596:MFQ917604 MPM917596:MPM917604 MZI917596:MZI917604 NJE917596:NJE917604 NTA917596:NTA917604 OCW917596:OCW917604 OMS917596:OMS917604 OWO917596:OWO917604 PGK917596:PGK917604 PQG917596:PQG917604 QAC917596:QAC917604 QJY917596:QJY917604 QTU917596:QTU917604 RDQ917596:RDQ917604 RNM917596:RNM917604 RXI917596:RXI917604 SHE917596:SHE917604 SRA917596:SRA917604 TAW917596:TAW917604 TKS917596:TKS917604 TUO917596:TUO917604 UEK917596:UEK917604 UOG917596:UOG917604 UYC917596:UYC917604 VHY917596:VHY917604 VRU917596:VRU917604 WBQ917596:WBQ917604 WLM917596:WLM917604 WVI917596:WVI917604 A983132:A983140 IW983132:IW983140 SS983132:SS983140 ACO983132:ACO983140 AMK983132:AMK983140 AWG983132:AWG983140 BGC983132:BGC983140 BPY983132:BPY983140 BZU983132:BZU983140 CJQ983132:CJQ983140 CTM983132:CTM983140 DDI983132:DDI983140 DNE983132:DNE983140 DXA983132:DXA983140 EGW983132:EGW983140 EQS983132:EQS983140 FAO983132:FAO983140 FKK983132:FKK983140 FUG983132:FUG983140 GEC983132:GEC983140 GNY983132:GNY983140 GXU983132:GXU983140 HHQ983132:HHQ983140 HRM983132:HRM983140 IBI983132:IBI983140 ILE983132:ILE983140 IVA983132:IVA983140 JEW983132:JEW983140 JOS983132:JOS983140 JYO983132:JYO983140 KIK983132:KIK983140 KSG983132:KSG983140 LCC983132:LCC983140 LLY983132:LLY983140 LVU983132:LVU983140 MFQ983132:MFQ983140 MPM983132:MPM983140 MZI983132:MZI983140 NJE983132:NJE983140 NTA983132:NTA983140 OCW983132:OCW983140 OMS983132:OMS983140 OWO983132:OWO983140 PGK983132:PGK983140 PQG983132:PQG983140 QAC983132:QAC983140 QJY983132:QJY983140 QTU983132:QTU983140 RDQ983132:RDQ983140 RNM983132:RNM983140 RXI983132:RXI983140 SHE983132:SHE983140 SRA983132:SRA983140 TAW983132:TAW983140 TKS983132:TKS983140 TUO983132:TUO983140 UEK983132:UEK983140 UOG983132:UOG983140 UYC983132:UYC983140 VHY983132:VHY983140 VRU983132:VRU983140 WBQ983132:WBQ983140 WLM983132:WLM983140 WVI983132:WVI983140 A102:A111 IW102:IW111 SS102:SS111 ACO102:ACO111 AMK102:AMK111 AWG102:AWG111 BGC102:BGC111 BPY102:BPY111 BZU102:BZU111 CJQ102:CJQ111 CTM102:CTM111 DDI102:DDI111 DNE102:DNE111 DXA102:DXA111 EGW102:EGW111 EQS102:EQS111 FAO102:FAO111 FKK102:FKK111 FUG102:FUG111 GEC102:GEC111 GNY102:GNY111 GXU102:GXU111 HHQ102:HHQ111 HRM102:HRM111 IBI102:IBI111 ILE102:ILE111 IVA102:IVA111 JEW102:JEW111 JOS102:JOS111 JYO102:JYO111 KIK102:KIK111 KSG102:KSG111 LCC102:LCC111 LLY102:LLY111 LVU102:LVU111 MFQ102:MFQ111 MPM102:MPM111 MZI102:MZI111 NJE102:NJE111 NTA102:NTA111 OCW102:OCW111 OMS102:OMS111 OWO102:OWO111 PGK102:PGK111 PQG102:PQG111 QAC102:QAC111 QJY102:QJY111 QTU102:QTU111 RDQ102:RDQ111 RNM102:RNM111 RXI102:RXI111 SHE102:SHE111 SRA102:SRA111 TAW102:TAW111 TKS102:TKS111 TUO102:TUO111 UEK102:UEK111 UOG102:UOG111 UYC102:UYC111 VHY102:VHY111 VRU102:VRU111 WBQ102:WBQ111 WLM102:WLM111 WVI102:WVI111 A65638:A65647 IW65638:IW65647 SS65638:SS65647 ACO65638:ACO65647 AMK65638:AMK65647 AWG65638:AWG65647 BGC65638:BGC65647 BPY65638:BPY65647 BZU65638:BZU65647 CJQ65638:CJQ65647 CTM65638:CTM65647 DDI65638:DDI65647 DNE65638:DNE65647 DXA65638:DXA65647 EGW65638:EGW65647 EQS65638:EQS65647 FAO65638:FAO65647 FKK65638:FKK65647 FUG65638:FUG65647 GEC65638:GEC65647 GNY65638:GNY65647 GXU65638:GXU65647 HHQ65638:HHQ65647 HRM65638:HRM65647 IBI65638:IBI65647 ILE65638:ILE65647 IVA65638:IVA65647 JEW65638:JEW65647 JOS65638:JOS65647 JYO65638:JYO65647 KIK65638:KIK65647 KSG65638:KSG65647 LCC65638:LCC65647 LLY65638:LLY65647 LVU65638:LVU65647 MFQ65638:MFQ65647 MPM65638:MPM65647 MZI65638:MZI65647 NJE65638:NJE65647 NTA65638:NTA65647 OCW65638:OCW65647 OMS65638:OMS65647 OWO65638:OWO65647 PGK65638:PGK65647 PQG65638:PQG65647 QAC65638:QAC65647 QJY65638:QJY65647 QTU65638:QTU65647 RDQ65638:RDQ65647 RNM65638:RNM65647 RXI65638:RXI65647 SHE65638:SHE65647 SRA65638:SRA65647 TAW65638:TAW65647 TKS65638:TKS65647 TUO65638:TUO65647 UEK65638:UEK65647 UOG65638:UOG65647 UYC65638:UYC65647 VHY65638:VHY65647 VRU65638:VRU65647 WBQ65638:WBQ65647 WLM65638:WLM65647 WVI65638:WVI65647 A131174:A131183 IW131174:IW131183 SS131174:SS131183 ACO131174:ACO131183 AMK131174:AMK131183 AWG131174:AWG131183 BGC131174:BGC131183 BPY131174:BPY131183 BZU131174:BZU131183 CJQ131174:CJQ131183 CTM131174:CTM131183 DDI131174:DDI131183 DNE131174:DNE131183 DXA131174:DXA131183 EGW131174:EGW131183 EQS131174:EQS131183 FAO131174:FAO131183 FKK131174:FKK131183 FUG131174:FUG131183 GEC131174:GEC131183 GNY131174:GNY131183 GXU131174:GXU131183 HHQ131174:HHQ131183 HRM131174:HRM131183 IBI131174:IBI131183 ILE131174:ILE131183 IVA131174:IVA131183 JEW131174:JEW131183 JOS131174:JOS131183 JYO131174:JYO131183 KIK131174:KIK131183 KSG131174:KSG131183 LCC131174:LCC131183 LLY131174:LLY131183 LVU131174:LVU131183 MFQ131174:MFQ131183 MPM131174:MPM131183 MZI131174:MZI131183 NJE131174:NJE131183 NTA131174:NTA131183 OCW131174:OCW131183 OMS131174:OMS131183 OWO131174:OWO131183 PGK131174:PGK131183 PQG131174:PQG131183 QAC131174:QAC131183 QJY131174:QJY131183 QTU131174:QTU131183 RDQ131174:RDQ131183 RNM131174:RNM131183 RXI131174:RXI131183 SHE131174:SHE131183 SRA131174:SRA131183 TAW131174:TAW131183 TKS131174:TKS131183 TUO131174:TUO131183 UEK131174:UEK131183 UOG131174:UOG131183 UYC131174:UYC131183 VHY131174:VHY131183 VRU131174:VRU131183 WBQ131174:WBQ131183 WLM131174:WLM131183 WVI131174:WVI131183 A196710:A196719 IW196710:IW196719 SS196710:SS196719 ACO196710:ACO196719 AMK196710:AMK196719 AWG196710:AWG196719 BGC196710:BGC196719 BPY196710:BPY196719 BZU196710:BZU196719 CJQ196710:CJQ196719 CTM196710:CTM196719 DDI196710:DDI196719 DNE196710:DNE196719 DXA196710:DXA196719 EGW196710:EGW196719 EQS196710:EQS196719 FAO196710:FAO196719 FKK196710:FKK196719 FUG196710:FUG196719 GEC196710:GEC196719 GNY196710:GNY196719 GXU196710:GXU196719 HHQ196710:HHQ196719 HRM196710:HRM196719 IBI196710:IBI196719 ILE196710:ILE196719 IVA196710:IVA196719 JEW196710:JEW196719 JOS196710:JOS196719 JYO196710:JYO196719 KIK196710:KIK196719 KSG196710:KSG196719 LCC196710:LCC196719 LLY196710:LLY196719 LVU196710:LVU196719 MFQ196710:MFQ196719 MPM196710:MPM196719 MZI196710:MZI196719 NJE196710:NJE196719 NTA196710:NTA196719 OCW196710:OCW196719 OMS196710:OMS196719 OWO196710:OWO196719 PGK196710:PGK196719 PQG196710:PQG196719 QAC196710:QAC196719 QJY196710:QJY196719 QTU196710:QTU196719 RDQ196710:RDQ196719 RNM196710:RNM196719 RXI196710:RXI196719 SHE196710:SHE196719 SRA196710:SRA196719 TAW196710:TAW196719 TKS196710:TKS196719 TUO196710:TUO196719 UEK196710:UEK196719 UOG196710:UOG196719 UYC196710:UYC196719 VHY196710:VHY196719 VRU196710:VRU196719 WBQ196710:WBQ196719 WLM196710:WLM196719 WVI196710:WVI196719 A262246:A262255 IW262246:IW262255 SS262246:SS262255 ACO262246:ACO262255 AMK262246:AMK262255 AWG262246:AWG262255 BGC262246:BGC262255 BPY262246:BPY262255 BZU262246:BZU262255 CJQ262246:CJQ262255 CTM262246:CTM262255 DDI262246:DDI262255 DNE262246:DNE262255 DXA262246:DXA262255 EGW262246:EGW262255 EQS262246:EQS262255 FAO262246:FAO262255 FKK262246:FKK262255 FUG262246:FUG262255 GEC262246:GEC262255 GNY262246:GNY262255 GXU262246:GXU262255 HHQ262246:HHQ262255 HRM262246:HRM262255 IBI262246:IBI262255 ILE262246:ILE262255 IVA262246:IVA262255 JEW262246:JEW262255 JOS262246:JOS262255 JYO262246:JYO262255 KIK262246:KIK262255 KSG262246:KSG262255 LCC262246:LCC262255 LLY262246:LLY262255 LVU262246:LVU262255 MFQ262246:MFQ262255 MPM262246:MPM262255 MZI262246:MZI262255 NJE262246:NJE262255 NTA262246:NTA262255 OCW262246:OCW262255 OMS262246:OMS262255 OWO262246:OWO262255 PGK262246:PGK262255 PQG262246:PQG262255 QAC262246:QAC262255 QJY262246:QJY262255 QTU262246:QTU262255 RDQ262246:RDQ262255 RNM262246:RNM262255 RXI262246:RXI262255 SHE262246:SHE262255 SRA262246:SRA262255 TAW262246:TAW262255 TKS262246:TKS262255 TUO262246:TUO262255 UEK262246:UEK262255 UOG262246:UOG262255 UYC262246:UYC262255 VHY262246:VHY262255 VRU262246:VRU262255 WBQ262246:WBQ262255 WLM262246:WLM262255 WVI262246:WVI262255 A327782:A327791 IW327782:IW327791 SS327782:SS327791 ACO327782:ACO327791 AMK327782:AMK327791 AWG327782:AWG327791 BGC327782:BGC327791 BPY327782:BPY327791 BZU327782:BZU327791 CJQ327782:CJQ327791 CTM327782:CTM327791 DDI327782:DDI327791 DNE327782:DNE327791 DXA327782:DXA327791 EGW327782:EGW327791 EQS327782:EQS327791 FAO327782:FAO327791 FKK327782:FKK327791 FUG327782:FUG327791 GEC327782:GEC327791 GNY327782:GNY327791 GXU327782:GXU327791 HHQ327782:HHQ327791 HRM327782:HRM327791 IBI327782:IBI327791 ILE327782:ILE327791 IVA327782:IVA327791 JEW327782:JEW327791 JOS327782:JOS327791 JYO327782:JYO327791 KIK327782:KIK327791 KSG327782:KSG327791 LCC327782:LCC327791 LLY327782:LLY327791 LVU327782:LVU327791 MFQ327782:MFQ327791 MPM327782:MPM327791 MZI327782:MZI327791 NJE327782:NJE327791 NTA327782:NTA327791 OCW327782:OCW327791 OMS327782:OMS327791 OWO327782:OWO327791 PGK327782:PGK327791 PQG327782:PQG327791 QAC327782:QAC327791 QJY327782:QJY327791 QTU327782:QTU327791 RDQ327782:RDQ327791 RNM327782:RNM327791 RXI327782:RXI327791 SHE327782:SHE327791 SRA327782:SRA327791 TAW327782:TAW327791 TKS327782:TKS327791 TUO327782:TUO327791 UEK327782:UEK327791 UOG327782:UOG327791 UYC327782:UYC327791 VHY327782:VHY327791 VRU327782:VRU327791 WBQ327782:WBQ327791 WLM327782:WLM327791 WVI327782:WVI327791 A393318:A393327 IW393318:IW393327 SS393318:SS393327 ACO393318:ACO393327 AMK393318:AMK393327 AWG393318:AWG393327 BGC393318:BGC393327 BPY393318:BPY393327 BZU393318:BZU393327 CJQ393318:CJQ393327 CTM393318:CTM393327 DDI393318:DDI393327 DNE393318:DNE393327 DXA393318:DXA393327 EGW393318:EGW393327 EQS393318:EQS393327 FAO393318:FAO393327 FKK393318:FKK393327 FUG393318:FUG393327 GEC393318:GEC393327 GNY393318:GNY393327 GXU393318:GXU393327 HHQ393318:HHQ393327 HRM393318:HRM393327 IBI393318:IBI393327 ILE393318:ILE393327 IVA393318:IVA393327 JEW393318:JEW393327 JOS393318:JOS393327 JYO393318:JYO393327 KIK393318:KIK393327 KSG393318:KSG393327 LCC393318:LCC393327 LLY393318:LLY393327 LVU393318:LVU393327 MFQ393318:MFQ393327 MPM393318:MPM393327 MZI393318:MZI393327 NJE393318:NJE393327 NTA393318:NTA393327 OCW393318:OCW393327 OMS393318:OMS393327 OWO393318:OWO393327 PGK393318:PGK393327 PQG393318:PQG393327 QAC393318:QAC393327 QJY393318:QJY393327 QTU393318:QTU393327 RDQ393318:RDQ393327 RNM393318:RNM393327 RXI393318:RXI393327 SHE393318:SHE393327 SRA393318:SRA393327 TAW393318:TAW393327 TKS393318:TKS393327 TUO393318:TUO393327 UEK393318:UEK393327 UOG393318:UOG393327 UYC393318:UYC393327 VHY393318:VHY393327 VRU393318:VRU393327 WBQ393318:WBQ393327 WLM393318:WLM393327 WVI393318:WVI393327 A458854:A458863 IW458854:IW458863 SS458854:SS458863 ACO458854:ACO458863 AMK458854:AMK458863 AWG458854:AWG458863 BGC458854:BGC458863 BPY458854:BPY458863 BZU458854:BZU458863 CJQ458854:CJQ458863 CTM458854:CTM458863 DDI458854:DDI458863 DNE458854:DNE458863 DXA458854:DXA458863 EGW458854:EGW458863 EQS458854:EQS458863 FAO458854:FAO458863 FKK458854:FKK458863 FUG458854:FUG458863 GEC458854:GEC458863 GNY458854:GNY458863 GXU458854:GXU458863 HHQ458854:HHQ458863 HRM458854:HRM458863 IBI458854:IBI458863 ILE458854:ILE458863 IVA458854:IVA458863 JEW458854:JEW458863 JOS458854:JOS458863 JYO458854:JYO458863 KIK458854:KIK458863 KSG458854:KSG458863 LCC458854:LCC458863 LLY458854:LLY458863 LVU458854:LVU458863 MFQ458854:MFQ458863 MPM458854:MPM458863 MZI458854:MZI458863 NJE458854:NJE458863 NTA458854:NTA458863 OCW458854:OCW458863 OMS458854:OMS458863 OWO458854:OWO458863 PGK458854:PGK458863 PQG458854:PQG458863 QAC458854:QAC458863 QJY458854:QJY458863 QTU458854:QTU458863 RDQ458854:RDQ458863 RNM458854:RNM458863 RXI458854:RXI458863 SHE458854:SHE458863 SRA458854:SRA458863 TAW458854:TAW458863 TKS458854:TKS458863 TUO458854:TUO458863 UEK458854:UEK458863 UOG458854:UOG458863 UYC458854:UYC458863 VHY458854:VHY458863 VRU458854:VRU458863 WBQ458854:WBQ458863 WLM458854:WLM458863 WVI458854:WVI458863 A524390:A524399 IW524390:IW524399 SS524390:SS524399 ACO524390:ACO524399 AMK524390:AMK524399 AWG524390:AWG524399 BGC524390:BGC524399 BPY524390:BPY524399 BZU524390:BZU524399 CJQ524390:CJQ524399 CTM524390:CTM524399 DDI524390:DDI524399 DNE524390:DNE524399 DXA524390:DXA524399 EGW524390:EGW524399 EQS524390:EQS524399 FAO524390:FAO524399 FKK524390:FKK524399 FUG524390:FUG524399 GEC524390:GEC524399 GNY524390:GNY524399 GXU524390:GXU524399 HHQ524390:HHQ524399 HRM524390:HRM524399 IBI524390:IBI524399 ILE524390:ILE524399 IVA524390:IVA524399 JEW524390:JEW524399 JOS524390:JOS524399 JYO524390:JYO524399 KIK524390:KIK524399 KSG524390:KSG524399 LCC524390:LCC524399 LLY524390:LLY524399 LVU524390:LVU524399 MFQ524390:MFQ524399 MPM524390:MPM524399 MZI524390:MZI524399 NJE524390:NJE524399 NTA524390:NTA524399 OCW524390:OCW524399 OMS524390:OMS524399 OWO524390:OWO524399 PGK524390:PGK524399 PQG524390:PQG524399 QAC524390:QAC524399 QJY524390:QJY524399 QTU524390:QTU524399 RDQ524390:RDQ524399 RNM524390:RNM524399 RXI524390:RXI524399 SHE524390:SHE524399 SRA524390:SRA524399 TAW524390:TAW524399 TKS524390:TKS524399 TUO524390:TUO524399 UEK524390:UEK524399 UOG524390:UOG524399 UYC524390:UYC524399 VHY524390:VHY524399 VRU524390:VRU524399 WBQ524390:WBQ524399 WLM524390:WLM524399 WVI524390:WVI524399 A589926:A589935 IW589926:IW589935 SS589926:SS589935 ACO589926:ACO589935 AMK589926:AMK589935 AWG589926:AWG589935 BGC589926:BGC589935 BPY589926:BPY589935 BZU589926:BZU589935 CJQ589926:CJQ589935 CTM589926:CTM589935 DDI589926:DDI589935 DNE589926:DNE589935 DXA589926:DXA589935 EGW589926:EGW589935 EQS589926:EQS589935 FAO589926:FAO589935 FKK589926:FKK589935 FUG589926:FUG589935 GEC589926:GEC589935 GNY589926:GNY589935 GXU589926:GXU589935 HHQ589926:HHQ589935 HRM589926:HRM589935 IBI589926:IBI589935 ILE589926:ILE589935 IVA589926:IVA589935 JEW589926:JEW589935 JOS589926:JOS589935 JYO589926:JYO589935 KIK589926:KIK589935 KSG589926:KSG589935 LCC589926:LCC589935 LLY589926:LLY589935 LVU589926:LVU589935 MFQ589926:MFQ589935 MPM589926:MPM589935 MZI589926:MZI589935 NJE589926:NJE589935 NTA589926:NTA589935 OCW589926:OCW589935 OMS589926:OMS589935 OWO589926:OWO589935 PGK589926:PGK589935 PQG589926:PQG589935 QAC589926:QAC589935 QJY589926:QJY589935 QTU589926:QTU589935 RDQ589926:RDQ589935 RNM589926:RNM589935 RXI589926:RXI589935 SHE589926:SHE589935 SRA589926:SRA589935 TAW589926:TAW589935 TKS589926:TKS589935 TUO589926:TUO589935 UEK589926:UEK589935 UOG589926:UOG589935 UYC589926:UYC589935 VHY589926:VHY589935 VRU589926:VRU589935 WBQ589926:WBQ589935 WLM589926:WLM589935 WVI589926:WVI589935 A655462:A655471 IW655462:IW655471 SS655462:SS655471 ACO655462:ACO655471 AMK655462:AMK655471 AWG655462:AWG655471 BGC655462:BGC655471 BPY655462:BPY655471 BZU655462:BZU655471 CJQ655462:CJQ655471 CTM655462:CTM655471 DDI655462:DDI655471 DNE655462:DNE655471 DXA655462:DXA655471 EGW655462:EGW655471 EQS655462:EQS655471 FAO655462:FAO655471 FKK655462:FKK655471 FUG655462:FUG655471 GEC655462:GEC655471 GNY655462:GNY655471 GXU655462:GXU655471 HHQ655462:HHQ655471 HRM655462:HRM655471 IBI655462:IBI655471 ILE655462:ILE655471 IVA655462:IVA655471 JEW655462:JEW655471 JOS655462:JOS655471 JYO655462:JYO655471 KIK655462:KIK655471 KSG655462:KSG655471 LCC655462:LCC655471 LLY655462:LLY655471 LVU655462:LVU655471 MFQ655462:MFQ655471 MPM655462:MPM655471 MZI655462:MZI655471 NJE655462:NJE655471 NTA655462:NTA655471 OCW655462:OCW655471 OMS655462:OMS655471 OWO655462:OWO655471 PGK655462:PGK655471 PQG655462:PQG655471 QAC655462:QAC655471 QJY655462:QJY655471 QTU655462:QTU655471 RDQ655462:RDQ655471 RNM655462:RNM655471 RXI655462:RXI655471 SHE655462:SHE655471 SRA655462:SRA655471 TAW655462:TAW655471 TKS655462:TKS655471 TUO655462:TUO655471 UEK655462:UEK655471 UOG655462:UOG655471 UYC655462:UYC655471 VHY655462:VHY655471 VRU655462:VRU655471 WBQ655462:WBQ655471 WLM655462:WLM655471 WVI655462:WVI655471 A720998:A721007 IW720998:IW721007 SS720998:SS721007 ACO720998:ACO721007 AMK720998:AMK721007 AWG720998:AWG721007 BGC720998:BGC721007 BPY720998:BPY721007 BZU720998:BZU721007 CJQ720998:CJQ721007 CTM720998:CTM721007 DDI720998:DDI721007 DNE720998:DNE721007 DXA720998:DXA721007 EGW720998:EGW721007 EQS720998:EQS721007 FAO720998:FAO721007 FKK720998:FKK721007 FUG720998:FUG721007 GEC720998:GEC721007 GNY720998:GNY721007 GXU720998:GXU721007 HHQ720998:HHQ721007 HRM720998:HRM721007 IBI720998:IBI721007 ILE720998:ILE721007 IVA720998:IVA721007 JEW720998:JEW721007 JOS720998:JOS721007 JYO720998:JYO721007 KIK720998:KIK721007 KSG720998:KSG721007 LCC720998:LCC721007 LLY720998:LLY721007 LVU720998:LVU721007 MFQ720998:MFQ721007 MPM720998:MPM721007 MZI720998:MZI721007 NJE720998:NJE721007 NTA720998:NTA721007 OCW720998:OCW721007 OMS720998:OMS721007 OWO720998:OWO721007 PGK720998:PGK721007 PQG720998:PQG721007 QAC720998:QAC721007 QJY720998:QJY721007 QTU720998:QTU721007 RDQ720998:RDQ721007 RNM720998:RNM721007 RXI720998:RXI721007 SHE720998:SHE721007 SRA720998:SRA721007 TAW720998:TAW721007 TKS720998:TKS721007 TUO720998:TUO721007 UEK720998:UEK721007 UOG720998:UOG721007 UYC720998:UYC721007 VHY720998:VHY721007 VRU720998:VRU721007 WBQ720998:WBQ721007 WLM720998:WLM721007 WVI720998:WVI721007 A786534:A786543 IW786534:IW786543 SS786534:SS786543 ACO786534:ACO786543 AMK786534:AMK786543 AWG786534:AWG786543 BGC786534:BGC786543 BPY786534:BPY786543 BZU786534:BZU786543 CJQ786534:CJQ786543 CTM786534:CTM786543 DDI786534:DDI786543 DNE786534:DNE786543 DXA786534:DXA786543 EGW786534:EGW786543 EQS786534:EQS786543 FAO786534:FAO786543 FKK786534:FKK786543 FUG786534:FUG786543 GEC786534:GEC786543 GNY786534:GNY786543 GXU786534:GXU786543 HHQ786534:HHQ786543 HRM786534:HRM786543 IBI786534:IBI786543 ILE786534:ILE786543 IVA786534:IVA786543 JEW786534:JEW786543 JOS786534:JOS786543 JYO786534:JYO786543 KIK786534:KIK786543 KSG786534:KSG786543 LCC786534:LCC786543 LLY786534:LLY786543 LVU786534:LVU786543 MFQ786534:MFQ786543 MPM786534:MPM786543 MZI786534:MZI786543 NJE786534:NJE786543 NTA786534:NTA786543 OCW786534:OCW786543 OMS786534:OMS786543 OWO786534:OWO786543 PGK786534:PGK786543 PQG786534:PQG786543 QAC786534:QAC786543 QJY786534:QJY786543 QTU786534:QTU786543 RDQ786534:RDQ786543 RNM786534:RNM786543 RXI786534:RXI786543 SHE786534:SHE786543 SRA786534:SRA786543 TAW786534:TAW786543 TKS786534:TKS786543 TUO786534:TUO786543 UEK786534:UEK786543 UOG786534:UOG786543 UYC786534:UYC786543 VHY786534:VHY786543 VRU786534:VRU786543 WBQ786534:WBQ786543 WLM786534:WLM786543 WVI786534:WVI786543 A852070:A852079 IW852070:IW852079 SS852070:SS852079 ACO852070:ACO852079 AMK852070:AMK852079 AWG852070:AWG852079 BGC852070:BGC852079 BPY852070:BPY852079 BZU852070:BZU852079 CJQ852070:CJQ852079 CTM852070:CTM852079 DDI852070:DDI852079 DNE852070:DNE852079 DXA852070:DXA852079 EGW852070:EGW852079 EQS852070:EQS852079 FAO852070:FAO852079 FKK852070:FKK852079 FUG852070:FUG852079 GEC852070:GEC852079 GNY852070:GNY852079 GXU852070:GXU852079 HHQ852070:HHQ852079 HRM852070:HRM852079 IBI852070:IBI852079 ILE852070:ILE852079 IVA852070:IVA852079 JEW852070:JEW852079 JOS852070:JOS852079 JYO852070:JYO852079 KIK852070:KIK852079 KSG852070:KSG852079 LCC852070:LCC852079 LLY852070:LLY852079 LVU852070:LVU852079 MFQ852070:MFQ852079 MPM852070:MPM852079 MZI852070:MZI852079 NJE852070:NJE852079 NTA852070:NTA852079 OCW852070:OCW852079 OMS852070:OMS852079 OWO852070:OWO852079 PGK852070:PGK852079 PQG852070:PQG852079 QAC852070:QAC852079 QJY852070:QJY852079 QTU852070:QTU852079 RDQ852070:RDQ852079 RNM852070:RNM852079 RXI852070:RXI852079 SHE852070:SHE852079 SRA852070:SRA852079 TAW852070:TAW852079 TKS852070:TKS852079 TUO852070:TUO852079 UEK852070:UEK852079 UOG852070:UOG852079 UYC852070:UYC852079 VHY852070:VHY852079 VRU852070:VRU852079 WBQ852070:WBQ852079 WLM852070:WLM852079 WVI852070:WVI852079 A917606:A917615 IW917606:IW917615 SS917606:SS917615 ACO917606:ACO917615 AMK917606:AMK917615 AWG917606:AWG917615 BGC917606:BGC917615 BPY917606:BPY917615 BZU917606:BZU917615 CJQ917606:CJQ917615 CTM917606:CTM917615 DDI917606:DDI917615 DNE917606:DNE917615 DXA917606:DXA917615 EGW917606:EGW917615 EQS917606:EQS917615 FAO917606:FAO917615 FKK917606:FKK917615 FUG917606:FUG917615 GEC917606:GEC917615 GNY917606:GNY917615 GXU917606:GXU917615 HHQ917606:HHQ917615 HRM917606:HRM917615 IBI917606:IBI917615 ILE917606:ILE917615 IVA917606:IVA917615 JEW917606:JEW917615 JOS917606:JOS917615 JYO917606:JYO917615 KIK917606:KIK917615 KSG917606:KSG917615 LCC917606:LCC917615 LLY917606:LLY917615 LVU917606:LVU917615 MFQ917606:MFQ917615 MPM917606:MPM917615 MZI917606:MZI917615 NJE917606:NJE917615 NTA917606:NTA917615 OCW917606:OCW917615 OMS917606:OMS917615 OWO917606:OWO917615 PGK917606:PGK917615 PQG917606:PQG917615 QAC917606:QAC917615 QJY917606:QJY917615 QTU917606:QTU917615 RDQ917606:RDQ917615 RNM917606:RNM917615 RXI917606:RXI917615 SHE917606:SHE917615 SRA917606:SRA917615 TAW917606:TAW917615 TKS917606:TKS917615 TUO917606:TUO917615 UEK917606:UEK917615 UOG917606:UOG917615 UYC917606:UYC917615 VHY917606:VHY917615 VRU917606:VRU917615 WBQ917606:WBQ917615 WLM917606:WLM917615 WVI917606:WVI917615 A983142:A983151 IW983142:IW983151 SS983142:SS983151 ACO983142:ACO983151 AMK983142:AMK983151 AWG983142:AWG983151 BGC983142:BGC983151 BPY983142:BPY983151 BZU983142:BZU983151 CJQ983142:CJQ983151 CTM983142:CTM983151 DDI983142:DDI983151 DNE983142:DNE983151 DXA983142:DXA983151 EGW983142:EGW983151 EQS983142:EQS983151 FAO983142:FAO983151 FKK983142:FKK983151 FUG983142:FUG983151 GEC983142:GEC983151 GNY983142:GNY983151 GXU983142:GXU983151 HHQ983142:HHQ983151 HRM983142:HRM983151 IBI983142:IBI983151 ILE983142:ILE983151 IVA983142:IVA983151 JEW983142:JEW983151 JOS983142:JOS983151 JYO983142:JYO983151 KIK983142:KIK983151 KSG983142:KSG983151 LCC983142:LCC983151 LLY983142:LLY983151 LVU983142:LVU983151 MFQ983142:MFQ983151 MPM983142:MPM983151 MZI983142:MZI983151 NJE983142:NJE983151 NTA983142:NTA983151 OCW983142:OCW983151 OMS983142:OMS983151 OWO983142:OWO983151 PGK983142:PGK983151 PQG983142:PQG983151 QAC983142:QAC983151 QJY983142:QJY983151 QTU983142:QTU983151 RDQ983142:RDQ983151 RNM983142:RNM983151 RXI983142:RXI983151 SHE983142:SHE983151 SRA983142:SRA983151 TAW983142:TAW983151 TKS983142:TKS983151 TUO983142:TUO983151 UEK983142:UEK983151 UOG983142:UOG983151 UYC983142:UYC983151 VHY983142:VHY983151 VRU983142:VRU983151 WBQ983142:WBQ983151 WLM983142:WLM983151 WVI983142:WVI983151">
      <formula1>0</formula1>
      <formula2>99999999</formula2>
    </dataValidation>
    <dataValidation type="decimal" allowBlank="1" showInputMessage="1" showErrorMessage="1" sqref="A1:AE36 AJ1:KA36 KF1:TW36 UB1:ADS36 ADX1:ANO36 ANT1:AXK36 AXP1:BHG36 BHL1:BRC36 BRH1:CAY36 CBD1:CKU36 CKZ1:CUQ36 CUV1:DEM36 DER1:DOI36 DON1:DYE36 DYJ1:EIA36 EIF1:ERW36 ESB1:FBS36 FBX1:FLO36 FLT1:FVK36 FVP1:GFG36 GFL1:GPC36 GPH1:GYY36 GZD1:HIU36 HIZ1:HSQ36 HSV1:ICM36 ICR1:IMI36 IMN1:IWE36 IWJ1:JGA36 JGF1:JPW36 JQB1:JZS36 JZX1:KJO36 KJT1:KTK36 KTP1:LDG36 LDL1:LNC36 LNH1:LWY36 LXD1:MGU36 MGZ1:MQQ36 MQV1:NAM36 NAR1:NKI36 NKN1:NUE36 NUJ1:OEA36 OEF1:ONW36 OOB1:OXS36 OXX1:PHO36 PHT1:PRK36 PRP1:QBG36 QBL1:QLC36 QLH1:QUY36 QVD1:REU36 REZ1:ROQ36 ROV1:RYM36 RYR1:SII36 SIN1:SSE36 SSJ1:TCA36 TCF1:TLW36 TMB1:TVS36 TVX1:UFO36 UFT1:UPK36 UPP1:UZG36 UZL1:VJC36 VJH1:VSY36 VTD1:WCU36 WCZ1:WMQ36 WMV1:WWM36 A65537:AE65572 AJ65537:KA65572 KF65537:TW65572 UB65537:ADS65572 ADX65537:ANO65572 ANT65537:AXK65572 AXP65537:BHG65572 BHL65537:BRC65572 BRH65537:CAY65572 CBD65537:CKU65572 CKZ65537:CUQ65572 CUV65537:DEM65572 DER65537:DOI65572 DON65537:DYE65572 DYJ65537:EIA65572 EIF65537:ERW65572 ESB65537:FBS65572 FBX65537:FLO65572 FLT65537:FVK65572 FVP65537:GFG65572 GFL65537:GPC65572 GPH65537:GYY65572 GZD65537:HIU65572 HIZ65537:HSQ65572 HSV65537:ICM65572 ICR65537:IMI65572 IMN65537:IWE65572 IWJ65537:JGA65572 JGF65537:JPW65572 JQB65537:JZS65572 JZX65537:KJO65572 KJT65537:KTK65572 KTP65537:LDG65572 LDL65537:LNC65572 LNH65537:LWY65572 LXD65537:MGU65572 MGZ65537:MQQ65572 MQV65537:NAM65572 NAR65537:NKI65572 NKN65537:NUE65572 NUJ65537:OEA65572 OEF65537:ONW65572 OOB65537:OXS65572 OXX65537:PHO65572 PHT65537:PRK65572 PRP65537:QBG65572 QBL65537:QLC65572 QLH65537:QUY65572 QVD65537:REU65572 REZ65537:ROQ65572 ROV65537:RYM65572 RYR65537:SII65572 SIN65537:SSE65572 SSJ65537:TCA65572 TCF65537:TLW65572 TMB65537:TVS65572 TVX65537:UFO65572 UFT65537:UPK65572 UPP65537:UZG65572 UZL65537:VJC65572 VJH65537:VSY65572 VTD65537:WCU65572 WCZ65537:WMQ65572 WMV65537:WWM65572 A131073:AE131108 AJ131073:KA131108 KF131073:TW131108 UB131073:ADS131108 ADX131073:ANO131108 ANT131073:AXK131108 AXP131073:BHG131108 BHL131073:BRC131108 BRH131073:CAY131108 CBD131073:CKU131108 CKZ131073:CUQ131108 CUV131073:DEM131108 DER131073:DOI131108 DON131073:DYE131108 DYJ131073:EIA131108 EIF131073:ERW131108 ESB131073:FBS131108 FBX131073:FLO131108 FLT131073:FVK131108 FVP131073:GFG131108 GFL131073:GPC131108 GPH131073:GYY131108 GZD131073:HIU131108 HIZ131073:HSQ131108 HSV131073:ICM131108 ICR131073:IMI131108 IMN131073:IWE131108 IWJ131073:JGA131108 JGF131073:JPW131108 JQB131073:JZS131108 JZX131073:KJO131108 KJT131073:KTK131108 KTP131073:LDG131108 LDL131073:LNC131108 LNH131073:LWY131108 LXD131073:MGU131108 MGZ131073:MQQ131108 MQV131073:NAM131108 NAR131073:NKI131108 NKN131073:NUE131108 NUJ131073:OEA131108 OEF131073:ONW131108 OOB131073:OXS131108 OXX131073:PHO131108 PHT131073:PRK131108 PRP131073:QBG131108 QBL131073:QLC131108 QLH131073:QUY131108 QVD131073:REU131108 REZ131073:ROQ131108 ROV131073:RYM131108 RYR131073:SII131108 SIN131073:SSE131108 SSJ131073:TCA131108 TCF131073:TLW131108 TMB131073:TVS131108 TVX131073:UFO131108 UFT131073:UPK131108 UPP131073:UZG131108 UZL131073:VJC131108 VJH131073:VSY131108 VTD131073:WCU131108 WCZ131073:WMQ131108 WMV131073:WWM131108 A196609:AE196644 AJ196609:KA196644 KF196609:TW196644 UB196609:ADS196644 ADX196609:ANO196644 ANT196609:AXK196644 AXP196609:BHG196644 BHL196609:BRC196644 BRH196609:CAY196644 CBD196609:CKU196644 CKZ196609:CUQ196644 CUV196609:DEM196644 DER196609:DOI196644 DON196609:DYE196644 DYJ196609:EIA196644 EIF196609:ERW196644 ESB196609:FBS196644 FBX196609:FLO196644 FLT196609:FVK196644 FVP196609:GFG196644 GFL196609:GPC196644 GPH196609:GYY196644 GZD196609:HIU196644 HIZ196609:HSQ196644 HSV196609:ICM196644 ICR196609:IMI196644 IMN196609:IWE196644 IWJ196609:JGA196644 JGF196609:JPW196644 JQB196609:JZS196644 JZX196609:KJO196644 KJT196609:KTK196644 KTP196609:LDG196644 LDL196609:LNC196644 LNH196609:LWY196644 LXD196609:MGU196644 MGZ196609:MQQ196644 MQV196609:NAM196644 NAR196609:NKI196644 NKN196609:NUE196644 NUJ196609:OEA196644 OEF196609:ONW196644 OOB196609:OXS196644 OXX196609:PHO196644 PHT196609:PRK196644 PRP196609:QBG196644 QBL196609:QLC196644 QLH196609:QUY196644 QVD196609:REU196644 REZ196609:ROQ196644 ROV196609:RYM196644 RYR196609:SII196644 SIN196609:SSE196644 SSJ196609:TCA196644 TCF196609:TLW196644 TMB196609:TVS196644 TVX196609:UFO196644 UFT196609:UPK196644 UPP196609:UZG196644 UZL196609:VJC196644 VJH196609:VSY196644 VTD196609:WCU196644 WCZ196609:WMQ196644 WMV196609:WWM196644 A262145:AE262180 AJ262145:KA262180 KF262145:TW262180 UB262145:ADS262180 ADX262145:ANO262180 ANT262145:AXK262180 AXP262145:BHG262180 BHL262145:BRC262180 BRH262145:CAY262180 CBD262145:CKU262180 CKZ262145:CUQ262180 CUV262145:DEM262180 DER262145:DOI262180 DON262145:DYE262180 DYJ262145:EIA262180 EIF262145:ERW262180 ESB262145:FBS262180 FBX262145:FLO262180 FLT262145:FVK262180 FVP262145:GFG262180 GFL262145:GPC262180 GPH262145:GYY262180 GZD262145:HIU262180 HIZ262145:HSQ262180 HSV262145:ICM262180 ICR262145:IMI262180 IMN262145:IWE262180 IWJ262145:JGA262180 JGF262145:JPW262180 JQB262145:JZS262180 JZX262145:KJO262180 KJT262145:KTK262180 KTP262145:LDG262180 LDL262145:LNC262180 LNH262145:LWY262180 LXD262145:MGU262180 MGZ262145:MQQ262180 MQV262145:NAM262180 NAR262145:NKI262180 NKN262145:NUE262180 NUJ262145:OEA262180 OEF262145:ONW262180 OOB262145:OXS262180 OXX262145:PHO262180 PHT262145:PRK262180 PRP262145:QBG262180 QBL262145:QLC262180 QLH262145:QUY262180 QVD262145:REU262180 REZ262145:ROQ262180 ROV262145:RYM262180 RYR262145:SII262180 SIN262145:SSE262180 SSJ262145:TCA262180 TCF262145:TLW262180 TMB262145:TVS262180 TVX262145:UFO262180 UFT262145:UPK262180 UPP262145:UZG262180 UZL262145:VJC262180 VJH262145:VSY262180 VTD262145:WCU262180 WCZ262145:WMQ262180 WMV262145:WWM262180 A327681:AE327716 AJ327681:KA327716 KF327681:TW327716 UB327681:ADS327716 ADX327681:ANO327716 ANT327681:AXK327716 AXP327681:BHG327716 BHL327681:BRC327716 BRH327681:CAY327716 CBD327681:CKU327716 CKZ327681:CUQ327716 CUV327681:DEM327716 DER327681:DOI327716 DON327681:DYE327716 DYJ327681:EIA327716 EIF327681:ERW327716 ESB327681:FBS327716 FBX327681:FLO327716 FLT327681:FVK327716 FVP327681:GFG327716 GFL327681:GPC327716 GPH327681:GYY327716 GZD327681:HIU327716 HIZ327681:HSQ327716 HSV327681:ICM327716 ICR327681:IMI327716 IMN327681:IWE327716 IWJ327681:JGA327716 JGF327681:JPW327716 JQB327681:JZS327716 JZX327681:KJO327716 KJT327681:KTK327716 KTP327681:LDG327716 LDL327681:LNC327716 LNH327681:LWY327716 LXD327681:MGU327716 MGZ327681:MQQ327716 MQV327681:NAM327716 NAR327681:NKI327716 NKN327681:NUE327716 NUJ327681:OEA327716 OEF327681:ONW327716 OOB327681:OXS327716 OXX327681:PHO327716 PHT327681:PRK327716 PRP327681:QBG327716 QBL327681:QLC327716 QLH327681:QUY327716 QVD327681:REU327716 REZ327681:ROQ327716 ROV327681:RYM327716 RYR327681:SII327716 SIN327681:SSE327716 SSJ327681:TCA327716 TCF327681:TLW327716 TMB327681:TVS327716 TVX327681:UFO327716 UFT327681:UPK327716 UPP327681:UZG327716 UZL327681:VJC327716 VJH327681:VSY327716 VTD327681:WCU327716 WCZ327681:WMQ327716 WMV327681:WWM327716 A393217:AE393252 AJ393217:KA393252 KF393217:TW393252 UB393217:ADS393252 ADX393217:ANO393252 ANT393217:AXK393252 AXP393217:BHG393252 BHL393217:BRC393252 BRH393217:CAY393252 CBD393217:CKU393252 CKZ393217:CUQ393252 CUV393217:DEM393252 DER393217:DOI393252 DON393217:DYE393252 DYJ393217:EIA393252 EIF393217:ERW393252 ESB393217:FBS393252 FBX393217:FLO393252 FLT393217:FVK393252 FVP393217:GFG393252 GFL393217:GPC393252 GPH393217:GYY393252 GZD393217:HIU393252 HIZ393217:HSQ393252 HSV393217:ICM393252 ICR393217:IMI393252 IMN393217:IWE393252 IWJ393217:JGA393252 JGF393217:JPW393252 JQB393217:JZS393252 JZX393217:KJO393252 KJT393217:KTK393252 KTP393217:LDG393252 LDL393217:LNC393252 LNH393217:LWY393252 LXD393217:MGU393252 MGZ393217:MQQ393252 MQV393217:NAM393252 NAR393217:NKI393252 NKN393217:NUE393252 NUJ393217:OEA393252 OEF393217:ONW393252 OOB393217:OXS393252 OXX393217:PHO393252 PHT393217:PRK393252 PRP393217:QBG393252 QBL393217:QLC393252 QLH393217:QUY393252 QVD393217:REU393252 REZ393217:ROQ393252 ROV393217:RYM393252 RYR393217:SII393252 SIN393217:SSE393252 SSJ393217:TCA393252 TCF393217:TLW393252 TMB393217:TVS393252 TVX393217:UFO393252 UFT393217:UPK393252 UPP393217:UZG393252 UZL393217:VJC393252 VJH393217:VSY393252 VTD393217:WCU393252 WCZ393217:WMQ393252 WMV393217:WWM393252 A458753:AE458788 AJ458753:KA458788 KF458753:TW458788 UB458753:ADS458788 ADX458753:ANO458788 ANT458753:AXK458788 AXP458753:BHG458788 BHL458753:BRC458788 BRH458753:CAY458788 CBD458753:CKU458788 CKZ458753:CUQ458788 CUV458753:DEM458788 DER458753:DOI458788 DON458753:DYE458788 DYJ458753:EIA458788 EIF458753:ERW458788 ESB458753:FBS458788 FBX458753:FLO458788 FLT458753:FVK458788 FVP458753:GFG458788 GFL458753:GPC458788 GPH458753:GYY458788 GZD458753:HIU458788 HIZ458753:HSQ458788 HSV458753:ICM458788 ICR458753:IMI458788 IMN458753:IWE458788 IWJ458753:JGA458788 JGF458753:JPW458788 JQB458753:JZS458788 JZX458753:KJO458788 KJT458753:KTK458788 KTP458753:LDG458788 LDL458753:LNC458788 LNH458753:LWY458788 LXD458753:MGU458788 MGZ458753:MQQ458788 MQV458753:NAM458788 NAR458753:NKI458788 NKN458753:NUE458788 NUJ458753:OEA458788 OEF458753:ONW458788 OOB458753:OXS458788 OXX458753:PHO458788 PHT458753:PRK458788 PRP458753:QBG458788 QBL458753:QLC458788 QLH458753:QUY458788 QVD458753:REU458788 REZ458753:ROQ458788 ROV458753:RYM458788 RYR458753:SII458788 SIN458753:SSE458788 SSJ458753:TCA458788 TCF458753:TLW458788 TMB458753:TVS458788 TVX458753:UFO458788 UFT458753:UPK458788 UPP458753:UZG458788 UZL458753:VJC458788 VJH458753:VSY458788 VTD458753:WCU458788 WCZ458753:WMQ458788 WMV458753:WWM458788 A524289:AE524324 AJ524289:KA524324 KF524289:TW524324 UB524289:ADS524324 ADX524289:ANO524324 ANT524289:AXK524324 AXP524289:BHG524324 BHL524289:BRC524324 BRH524289:CAY524324 CBD524289:CKU524324 CKZ524289:CUQ524324 CUV524289:DEM524324 DER524289:DOI524324 DON524289:DYE524324 DYJ524289:EIA524324 EIF524289:ERW524324 ESB524289:FBS524324 FBX524289:FLO524324 FLT524289:FVK524324 FVP524289:GFG524324 GFL524289:GPC524324 GPH524289:GYY524324 GZD524289:HIU524324 HIZ524289:HSQ524324 HSV524289:ICM524324 ICR524289:IMI524324 IMN524289:IWE524324 IWJ524289:JGA524324 JGF524289:JPW524324 JQB524289:JZS524324 JZX524289:KJO524324 KJT524289:KTK524324 KTP524289:LDG524324 LDL524289:LNC524324 LNH524289:LWY524324 LXD524289:MGU524324 MGZ524289:MQQ524324 MQV524289:NAM524324 NAR524289:NKI524324 NKN524289:NUE524324 NUJ524289:OEA524324 OEF524289:ONW524324 OOB524289:OXS524324 OXX524289:PHO524324 PHT524289:PRK524324 PRP524289:QBG524324 QBL524289:QLC524324 QLH524289:QUY524324 QVD524289:REU524324 REZ524289:ROQ524324 ROV524289:RYM524324 RYR524289:SII524324 SIN524289:SSE524324 SSJ524289:TCA524324 TCF524289:TLW524324 TMB524289:TVS524324 TVX524289:UFO524324 UFT524289:UPK524324 UPP524289:UZG524324 UZL524289:VJC524324 VJH524289:VSY524324 VTD524289:WCU524324 WCZ524289:WMQ524324 WMV524289:WWM524324 A589825:AE589860 AJ589825:KA589860 KF589825:TW589860 UB589825:ADS589860 ADX589825:ANO589860 ANT589825:AXK589860 AXP589825:BHG589860 BHL589825:BRC589860 BRH589825:CAY589860 CBD589825:CKU589860 CKZ589825:CUQ589860 CUV589825:DEM589860 DER589825:DOI589860 DON589825:DYE589860 DYJ589825:EIA589860 EIF589825:ERW589860 ESB589825:FBS589860 FBX589825:FLO589860 FLT589825:FVK589860 FVP589825:GFG589860 GFL589825:GPC589860 GPH589825:GYY589860 GZD589825:HIU589860 HIZ589825:HSQ589860 HSV589825:ICM589860 ICR589825:IMI589860 IMN589825:IWE589860 IWJ589825:JGA589860 JGF589825:JPW589860 JQB589825:JZS589860 JZX589825:KJO589860 KJT589825:KTK589860 KTP589825:LDG589860 LDL589825:LNC589860 LNH589825:LWY589860 LXD589825:MGU589860 MGZ589825:MQQ589860 MQV589825:NAM589860 NAR589825:NKI589860 NKN589825:NUE589860 NUJ589825:OEA589860 OEF589825:ONW589860 OOB589825:OXS589860 OXX589825:PHO589860 PHT589825:PRK589860 PRP589825:QBG589860 QBL589825:QLC589860 QLH589825:QUY589860 QVD589825:REU589860 REZ589825:ROQ589860 ROV589825:RYM589860 RYR589825:SII589860 SIN589825:SSE589860 SSJ589825:TCA589860 TCF589825:TLW589860 TMB589825:TVS589860 TVX589825:UFO589860 UFT589825:UPK589860 UPP589825:UZG589860 UZL589825:VJC589860 VJH589825:VSY589860 VTD589825:WCU589860 WCZ589825:WMQ589860 WMV589825:WWM589860 A655361:AE655396 AJ655361:KA655396 KF655361:TW655396 UB655361:ADS655396 ADX655361:ANO655396 ANT655361:AXK655396 AXP655361:BHG655396 BHL655361:BRC655396 BRH655361:CAY655396 CBD655361:CKU655396 CKZ655361:CUQ655396 CUV655361:DEM655396 DER655361:DOI655396 DON655361:DYE655396 DYJ655361:EIA655396 EIF655361:ERW655396 ESB655361:FBS655396 FBX655361:FLO655396 FLT655361:FVK655396 FVP655361:GFG655396 GFL655361:GPC655396 GPH655361:GYY655396 GZD655361:HIU655396 HIZ655361:HSQ655396 HSV655361:ICM655396 ICR655361:IMI655396 IMN655361:IWE655396 IWJ655361:JGA655396 JGF655361:JPW655396 JQB655361:JZS655396 JZX655361:KJO655396 KJT655361:KTK655396 KTP655361:LDG655396 LDL655361:LNC655396 LNH655361:LWY655396 LXD655361:MGU655396 MGZ655361:MQQ655396 MQV655361:NAM655396 NAR655361:NKI655396 NKN655361:NUE655396 NUJ655361:OEA655396 OEF655361:ONW655396 OOB655361:OXS655396 OXX655361:PHO655396 PHT655361:PRK655396 PRP655361:QBG655396 QBL655361:QLC655396 QLH655361:QUY655396 QVD655361:REU655396 REZ655361:ROQ655396 ROV655361:RYM655396 RYR655361:SII655396 SIN655361:SSE655396 SSJ655361:TCA655396 TCF655361:TLW655396 TMB655361:TVS655396 TVX655361:UFO655396 UFT655361:UPK655396 UPP655361:UZG655396 UZL655361:VJC655396 VJH655361:VSY655396 VTD655361:WCU655396 WCZ655361:WMQ655396 WMV655361:WWM655396 A720897:AE720932 AJ720897:KA720932 KF720897:TW720932 UB720897:ADS720932 ADX720897:ANO720932 ANT720897:AXK720932 AXP720897:BHG720932 BHL720897:BRC720932 BRH720897:CAY720932 CBD720897:CKU720932 CKZ720897:CUQ720932 CUV720897:DEM720932 DER720897:DOI720932 DON720897:DYE720932 DYJ720897:EIA720932 EIF720897:ERW720932 ESB720897:FBS720932 FBX720897:FLO720932 FLT720897:FVK720932 FVP720897:GFG720932 GFL720897:GPC720932 GPH720897:GYY720932 GZD720897:HIU720932 HIZ720897:HSQ720932 HSV720897:ICM720932 ICR720897:IMI720932 IMN720897:IWE720932 IWJ720897:JGA720932 JGF720897:JPW720932 JQB720897:JZS720932 JZX720897:KJO720932 KJT720897:KTK720932 KTP720897:LDG720932 LDL720897:LNC720932 LNH720897:LWY720932 LXD720897:MGU720932 MGZ720897:MQQ720932 MQV720897:NAM720932 NAR720897:NKI720932 NKN720897:NUE720932 NUJ720897:OEA720932 OEF720897:ONW720932 OOB720897:OXS720932 OXX720897:PHO720932 PHT720897:PRK720932 PRP720897:QBG720932 QBL720897:QLC720932 QLH720897:QUY720932 QVD720897:REU720932 REZ720897:ROQ720932 ROV720897:RYM720932 RYR720897:SII720932 SIN720897:SSE720932 SSJ720897:TCA720932 TCF720897:TLW720932 TMB720897:TVS720932 TVX720897:UFO720932 UFT720897:UPK720932 UPP720897:UZG720932 UZL720897:VJC720932 VJH720897:VSY720932 VTD720897:WCU720932 WCZ720897:WMQ720932 WMV720897:WWM720932 A786433:AE786468 AJ786433:KA786468 KF786433:TW786468 UB786433:ADS786468 ADX786433:ANO786468 ANT786433:AXK786468 AXP786433:BHG786468 BHL786433:BRC786468 BRH786433:CAY786468 CBD786433:CKU786468 CKZ786433:CUQ786468 CUV786433:DEM786468 DER786433:DOI786468 DON786433:DYE786468 DYJ786433:EIA786468 EIF786433:ERW786468 ESB786433:FBS786468 FBX786433:FLO786468 FLT786433:FVK786468 FVP786433:GFG786468 GFL786433:GPC786468 GPH786433:GYY786468 GZD786433:HIU786468 HIZ786433:HSQ786468 HSV786433:ICM786468 ICR786433:IMI786468 IMN786433:IWE786468 IWJ786433:JGA786468 JGF786433:JPW786468 JQB786433:JZS786468 JZX786433:KJO786468 KJT786433:KTK786468 KTP786433:LDG786468 LDL786433:LNC786468 LNH786433:LWY786468 LXD786433:MGU786468 MGZ786433:MQQ786468 MQV786433:NAM786468 NAR786433:NKI786468 NKN786433:NUE786468 NUJ786433:OEA786468 OEF786433:ONW786468 OOB786433:OXS786468 OXX786433:PHO786468 PHT786433:PRK786468 PRP786433:QBG786468 QBL786433:QLC786468 QLH786433:QUY786468 QVD786433:REU786468 REZ786433:ROQ786468 ROV786433:RYM786468 RYR786433:SII786468 SIN786433:SSE786468 SSJ786433:TCA786468 TCF786433:TLW786468 TMB786433:TVS786468 TVX786433:UFO786468 UFT786433:UPK786468 UPP786433:UZG786468 UZL786433:VJC786468 VJH786433:VSY786468 VTD786433:WCU786468 WCZ786433:WMQ786468 WMV786433:WWM786468 A851969:AE852004 AJ851969:KA852004 KF851969:TW852004 UB851969:ADS852004 ADX851969:ANO852004 ANT851969:AXK852004 AXP851969:BHG852004 BHL851969:BRC852004 BRH851969:CAY852004 CBD851969:CKU852004 CKZ851969:CUQ852004 CUV851969:DEM852004 DER851969:DOI852004 DON851969:DYE852004 DYJ851969:EIA852004 EIF851969:ERW852004 ESB851969:FBS852004 FBX851969:FLO852004 FLT851969:FVK852004 FVP851969:GFG852004 GFL851969:GPC852004 GPH851969:GYY852004 GZD851969:HIU852004 HIZ851969:HSQ852004 HSV851969:ICM852004 ICR851969:IMI852004 IMN851969:IWE852004 IWJ851969:JGA852004 JGF851969:JPW852004 JQB851969:JZS852004 JZX851969:KJO852004 KJT851969:KTK852004 KTP851969:LDG852004 LDL851969:LNC852004 LNH851969:LWY852004 LXD851969:MGU852004 MGZ851969:MQQ852004 MQV851969:NAM852004 NAR851969:NKI852004 NKN851969:NUE852004 NUJ851969:OEA852004 OEF851969:ONW852004 OOB851969:OXS852004 OXX851969:PHO852004 PHT851969:PRK852004 PRP851969:QBG852004 QBL851969:QLC852004 QLH851969:QUY852004 QVD851969:REU852004 REZ851969:ROQ852004 ROV851969:RYM852004 RYR851969:SII852004 SIN851969:SSE852004 SSJ851969:TCA852004 TCF851969:TLW852004 TMB851969:TVS852004 TVX851969:UFO852004 UFT851969:UPK852004 UPP851969:UZG852004 UZL851969:VJC852004 VJH851969:VSY852004 VTD851969:WCU852004 WCZ851969:WMQ852004 WMV851969:WWM852004 A917505:AE917540 AJ917505:KA917540 KF917505:TW917540 UB917505:ADS917540 ADX917505:ANO917540 ANT917505:AXK917540 AXP917505:BHG917540 BHL917505:BRC917540 BRH917505:CAY917540 CBD917505:CKU917540 CKZ917505:CUQ917540 CUV917505:DEM917540 DER917505:DOI917540 DON917505:DYE917540 DYJ917505:EIA917540 EIF917505:ERW917540 ESB917505:FBS917540 FBX917505:FLO917540 FLT917505:FVK917540 FVP917505:GFG917540 GFL917505:GPC917540 GPH917505:GYY917540 GZD917505:HIU917540 HIZ917505:HSQ917540 HSV917505:ICM917540 ICR917505:IMI917540 IMN917505:IWE917540 IWJ917505:JGA917540 JGF917505:JPW917540 JQB917505:JZS917540 JZX917505:KJO917540 KJT917505:KTK917540 KTP917505:LDG917540 LDL917505:LNC917540 LNH917505:LWY917540 LXD917505:MGU917540 MGZ917505:MQQ917540 MQV917505:NAM917540 NAR917505:NKI917540 NKN917505:NUE917540 NUJ917505:OEA917540 OEF917505:ONW917540 OOB917505:OXS917540 OXX917505:PHO917540 PHT917505:PRK917540 PRP917505:QBG917540 QBL917505:QLC917540 QLH917505:QUY917540 QVD917505:REU917540 REZ917505:ROQ917540 ROV917505:RYM917540 RYR917505:SII917540 SIN917505:SSE917540 SSJ917505:TCA917540 TCF917505:TLW917540 TMB917505:TVS917540 TVX917505:UFO917540 UFT917505:UPK917540 UPP917505:UZG917540 UZL917505:VJC917540 VJH917505:VSY917540 VTD917505:WCU917540 WCZ917505:WMQ917540 WMV917505:WWM917540 A983041:AE983076 AJ983041:KA983076 KF983041:TW983076 UB983041:ADS983076 ADX983041:ANO983076 ANT983041:AXK983076 AXP983041:BHG983076 BHL983041:BRC983076 BRH983041:CAY983076 CBD983041:CKU983076 CKZ983041:CUQ983076 CUV983041:DEM983076 DER983041:DOI983076 DON983041:DYE983076 DYJ983041:EIA983076 EIF983041:ERW983076 ESB983041:FBS983076 FBX983041:FLO983076 FLT983041:FVK983076 FVP983041:GFG983076 GFL983041:GPC983076 GPH983041:GYY983076 GZD983041:HIU983076 HIZ983041:HSQ983076 HSV983041:ICM983076 ICR983041:IMI983076 IMN983041:IWE983076 IWJ983041:JGA983076 JGF983041:JPW983076 JQB983041:JZS983076 JZX983041:KJO983076 KJT983041:KTK983076 KTP983041:LDG983076 LDL983041:LNC983076 LNH983041:LWY983076 LXD983041:MGU983076 MGZ983041:MQQ983076 MQV983041:NAM983076 NAR983041:NKI983076 NKN983041:NUE983076 NUJ983041:OEA983076 OEF983041:ONW983076 OOB983041:OXS983076 OXX983041:PHO983076 PHT983041:PRK983076 PRP983041:QBG983076 QBL983041:QLC983076 QLH983041:QUY983076 QVD983041:REU983076 REZ983041:ROQ983076 ROV983041:RYM983076 RYR983041:SII983076 SIN983041:SSE983076 SSJ983041:TCA983076 TCF983041:TLW983076 TMB983041:TVS983076 TVX983041:UFO983076 UFT983041:UPK983076 UPP983041:UZG983076 UZL983041:VJC983076 VJH983041:VSY983076 VTD983041:WCU983076 WCZ983041:WMQ983076 WMV983041:WWM983076 AF20:AI36 KB20:KE36 TX20:UA36 ADT20:ADW36 ANP20:ANS36 AXL20:AXO36 BHH20:BHK36 BRD20:BRG36 CAZ20:CBC36 CKV20:CKY36 CUR20:CUU36 DEN20:DEQ36 DOJ20:DOM36 DYF20:DYI36 EIB20:EIE36 ERX20:ESA36 FBT20:FBW36 FLP20:FLS36 FVL20:FVO36 GFH20:GFK36 GPD20:GPG36 GYZ20:GZC36 HIV20:HIY36 HSR20:HSU36 ICN20:ICQ36 IMJ20:IMM36 IWF20:IWI36 JGB20:JGE36 JPX20:JQA36 JZT20:JZW36 KJP20:KJS36 KTL20:KTO36 LDH20:LDK36 LND20:LNG36 LWZ20:LXC36 MGV20:MGY36 MQR20:MQU36 NAN20:NAQ36 NKJ20:NKM36 NUF20:NUI36 OEB20:OEE36 ONX20:OOA36 OXT20:OXW36 PHP20:PHS36 PRL20:PRO36 QBH20:QBK36 QLD20:QLG36 QUZ20:QVC36 REV20:REY36 ROR20:ROU36 RYN20:RYQ36 SIJ20:SIM36 SSF20:SSI36 TCB20:TCE36 TLX20:TMA36 TVT20:TVW36 UFP20:UFS36 UPL20:UPO36 UZH20:UZK36 VJD20:VJG36 VSZ20:VTC36 WCV20:WCY36 WMR20:WMU36 WWN20:WWQ36 AF65556:AI65572 KB65556:KE65572 TX65556:UA65572 ADT65556:ADW65572 ANP65556:ANS65572 AXL65556:AXO65572 BHH65556:BHK65572 BRD65556:BRG65572 CAZ65556:CBC65572 CKV65556:CKY65572 CUR65556:CUU65572 DEN65556:DEQ65572 DOJ65556:DOM65572 DYF65556:DYI65572 EIB65556:EIE65572 ERX65556:ESA65572 FBT65556:FBW65572 FLP65556:FLS65572 FVL65556:FVO65572 GFH65556:GFK65572 GPD65556:GPG65572 GYZ65556:GZC65572 HIV65556:HIY65572 HSR65556:HSU65572 ICN65556:ICQ65572 IMJ65556:IMM65572 IWF65556:IWI65572 JGB65556:JGE65572 JPX65556:JQA65572 JZT65556:JZW65572 KJP65556:KJS65572 KTL65556:KTO65572 LDH65556:LDK65572 LND65556:LNG65572 LWZ65556:LXC65572 MGV65556:MGY65572 MQR65556:MQU65572 NAN65556:NAQ65572 NKJ65556:NKM65572 NUF65556:NUI65572 OEB65556:OEE65572 ONX65556:OOA65572 OXT65556:OXW65572 PHP65556:PHS65572 PRL65556:PRO65572 QBH65556:QBK65572 QLD65556:QLG65572 QUZ65556:QVC65572 REV65556:REY65572 ROR65556:ROU65572 RYN65556:RYQ65572 SIJ65556:SIM65572 SSF65556:SSI65572 TCB65556:TCE65572 TLX65556:TMA65572 TVT65556:TVW65572 UFP65556:UFS65572 UPL65556:UPO65572 UZH65556:UZK65572 VJD65556:VJG65572 VSZ65556:VTC65572 WCV65556:WCY65572 WMR65556:WMU65572 WWN65556:WWQ65572 AF131092:AI131108 KB131092:KE131108 TX131092:UA131108 ADT131092:ADW131108 ANP131092:ANS131108 AXL131092:AXO131108 BHH131092:BHK131108 BRD131092:BRG131108 CAZ131092:CBC131108 CKV131092:CKY131108 CUR131092:CUU131108 DEN131092:DEQ131108 DOJ131092:DOM131108 DYF131092:DYI131108 EIB131092:EIE131108 ERX131092:ESA131108 FBT131092:FBW131108 FLP131092:FLS131108 FVL131092:FVO131108 GFH131092:GFK131108 GPD131092:GPG131108 GYZ131092:GZC131108 HIV131092:HIY131108 HSR131092:HSU131108 ICN131092:ICQ131108 IMJ131092:IMM131108 IWF131092:IWI131108 JGB131092:JGE131108 JPX131092:JQA131108 JZT131092:JZW131108 KJP131092:KJS131108 KTL131092:KTO131108 LDH131092:LDK131108 LND131092:LNG131108 LWZ131092:LXC131108 MGV131092:MGY131108 MQR131092:MQU131108 NAN131092:NAQ131108 NKJ131092:NKM131108 NUF131092:NUI131108 OEB131092:OEE131108 ONX131092:OOA131108 OXT131092:OXW131108 PHP131092:PHS131108 PRL131092:PRO131108 QBH131092:QBK131108 QLD131092:QLG131108 QUZ131092:QVC131108 REV131092:REY131108 ROR131092:ROU131108 RYN131092:RYQ131108 SIJ131092:SIM131108 SSF131092:SSI131108 TCB131092:TCE131108 TLX131092:TMA131108 TVT131092:TVW131108 UFP131092:UFS131108 UPL131092:UPO131108 UZH131092:UZK131108 VJD131092:VJG131108 VSZ131092:VTC131108 WCV131092:WCY131108 WMR131092:WMU131108 WWN131092:WWQ131108 AF196628:AI196644 KB196628:KE196644 TX196628:UA196644 ADT196628:ADW196644 ANP196628:ANS196644 AXL196628:AXO196644 BHH196628:BHK196644 BRD196628:BRG196644 CAZ196628:CBC196644 CKV196628:CKY196644 CUR196628:CUU196644 DEN196628:DEQ196644 DOJ196628:DOM196644 DYF196628:DYI196644 EIB196628:EIE196644 ERX196628:ESA196644 FBT196628:FBW196644 FLP196628:FLS196644 FVL196628:FVO196644 GFH196628:GFK196644 GPD196628:GPG196644 GYZ196628:GZC196644 HIV196628:HIY196644 HSR196628:HSU196644 ICN196628:ICQ196644 IMJ196628:IMM196644 IWF196628:IWI196644 JGB196628:JGE196644 JPX196628:JQA196644 JZT196628:JZW196644 KJP196628:KJS196644 KTL196628:KTO196644 LDH196628:LDK196644 LND196628:LNG196644 LWZ196628:LXC196644 MGV196628:MGY196644 MQR196628:MQU196644 NAN196628:NAQ196644 NKJ196628:NKM196644 NUF196628:NUI196644 OEB196628:OEE196644 ONX196628:OOA196644 OXT196628:OXW196644 PHP196628:PHS196644 PRL196628:PRO196644 QBH196628:QBK196644 QLD196628:QLG196644 QUZ196628:QVC196644 REV196628:REY196644 ROR196628:ROU196644 RYN196628:RYQ196644 SIJ196628:SIM196644 SSF196628:SSI196644 TCB196628:TCE196644 TLX196628:TMA196644 TVT196628:TVW196644 UFP196628:UFS196644 UPL196628:UPO196644 UZH196628:UZK196644 VJD196628:VJG196644 VSZ196628:VTC196644 WCV196628:WCY196644 WMR196628:WMU196644 WWN196628:WWQ196644 AF262164:AI262180 KB262164:KE262180 TX262164:UA262180 ADT262164:ADW262180 ANP262164:ANS262180 AXL262164:AXO262180 BHH262164:BHK262180 BRD262164:BRG262180 CAZ262164:CBC262180 CKV262164:CKY262180 CUR262164:CUU262180 DEN262164:DEQ262180 DOJ262164:DOM262180 DYF262164:DYI262180 EIB262164:EIE262180 ERX262164:ESA262180 FBT262164:FBW262180 FLP262164:FLS262180 FVL262164:FVO262180 GFH262164:GFK262180 GPD262164:GPG262180 GYZ262164:GZC262180 HIV262164:HIY262180 HSR262164:HSU262180 ICN262164:ICQ262180 IMJ262164:IMM262180 IWF262164:IWI262180 JGB262164:JGE262180 JPX262164:JQA262180 JZT262164:JZW262180 KJP262164:KJS262180 KTL262164:KTO262180 LDH262164:LDK262180 LND262164:LNG262180 LWZ262164:LXC262180 MGV262164:MGY262180 MQR262164:MQU262180 NAN262164:NAQ262180 NKJ262164:NKM262180 NUF262164:NUI262180 OEB262164:OEE262180 ONX262164:OOA262180 OXT262164:OXW262180 PHP262164:PHS262180 PRL262164:PRO262180 QBH262164:QBK262180 QLD262164:QLG262180 QUZ262164:QVC262180 REV262164:REY262180 ROR262164:ROU262180 RYN262164:RYQ262180 SIJ262164:SIM262180 SSF262164:SSI262180 TCB262164:TCE262180 TLX262164:TMA262180 TVT262164:TVW262180 UFP262164:UFS262180 UPL262164:UPO262180 UZH262164:UZK262180 VJD262164:VJG262180 VSZ262164:VTC262180 WCV262164:WCY262180 WMR262164:WMU262180 WWN262164:WWQ262180 AF327700:AI327716 KB327700:KE327716 TX327700:UA327716 ADT327700:ADW327716 ANP327700:ANS327716 AXL327700:AXO327716 BHH327700:BHK327716 BRD327700:BRG327716 CAZ327700:CBC327716 CKV327700:CKY327716 CUR327700:CUU327716 DEN327700:DEQ327716 DOJ327700:DOM327716 DYF327700:DYI327716 EIB327700:EIE327716 ERX327700:ESA327716 FBT327700:FBW327716 FLP327700:FLS327716 FVL327700:FVO327716 GFH327700:GFK327716 GPD327700:GPG327716 GYZ327700:GZC327716 HIV327700:HIY327716 HSR327700:HSU327716 ICN327700:ICQ327716 IMJ327700:IMM327716 IWF327700:IWI327716 JGB327700:JGE327716 JPX327700:JQA327716 JZT327700:JZW327716 KJP327700:KJS327716 KTL327700:KTO327716 LDH327700:LDK327716 LND327700:LNG327716 LWZ327700:LXC327716 MGV327700:MGY327716 MQR327700:MQU327716 NAN327700:NAQ327716 NKJ327700:NKM327716 NUF327700:NUI327716 OEB327700:OEE327716 ONX327700:OOA327716 OXT327700:OXW327716 PHP327700:PHS327716 PRL327700:PRO327716 QBH327700:QBK327716 QLD327700:QLG327716 QUZ327700:QVC327716 REV327700:REY327716 ROR327700:ROU327716 RYN327700:RYQ327716 SIJ327700:SIM327716 SSF327700:SSI327716 TCB327700:TCE327716 TLX327700:TMA327716 TVT327700:TVW327716 UFP327700:UFS327716 UPL327700:UPO327716 UZH327700:UZK327716 VJD327700:VJG327716 VSZ327700:VTC327716 WCV327700:WCY327716 WMR327700:WMU327716 WWN327700:WWQ327716 AF393236:AI393252 KB393236:KE393252 TX393236:UA393252 ADT393236:ADW393252 ANP393236:ANS393252 AXL393236:AXO393252 BHH393236:BHK393252 BRD393236:BRG393252 CAZ393236:CBC393252 CKV393236:CKY393252 CUR393236:CUU393252 DEN393236:DEQ393252 DOJ393236:DOM393252 DYF393236:DYI393252 EIB393236:EIE393252 ERX393236:ESA393252 FBT393236:FBW393252 FLP393236:FLS393252 FVL393236:FVO393252 GFH393236:GFK393252 GPD393236:GPG393252 GYZ393236:GZC393252 HIV393236:HIY393252 HSR393236:HSU393252 ICN393236:ICQ393252 IMJ393236:IMM393252 IWF393236:IWI393252 JGB393236:JGE393252 JPX393236:JQA393252 JZT393236:JZW393252 KJP393236:KJS393252 KTL393236:KTO393252 LDH393236:LDK393252 LND393236:LNG393252 LWZ393236:LXC393252 MGV393236:MGY393252 MQR393236:MQU393252 NAN393236:NAQ393252 NKJ393236:NKM393252 NUF393236:NUI393252 OEB393236:OEE393252 ONX393236:OOA393252 OXT393236:OXW393252 PHP393236:PHS393252 PRL393236:PRO393252 QBH393236:QBK393252 QLD393236:QLG393252 QUZ393236:QVC393252 REV393236:REY393252 ROR393236:ROU393252 RYN393236:RYQ393252 SIJ393236:SIM393252 SSF393236:SSI393252 TCB393236:TCE393252 TLX393236:TMA393252 TVT393236:TVW393252 UFP393236:UFS393252 UPL393236:UPO393252 UZH393236:UZK393252 VJD393236:VJG393252 VSZ393236:VTC393252 WCV393236:WCY393252 WMR393236:WMU393252 WWN393236:WWQ393252 AF458772:AI458788 KB458772:KE458788 TX458772:UA458788 ADT458772:ADW458788 ANP458772:ANS458788 AXL458772:AXO458788 BHH458772:BHK458788 BRD458772:BRG458788 CAZ458772:CBC458788 CKV458772:CKY458788 CUR458772:CUU458788 DEN458772:DEQ458788 DOJ458772:DOM458788 DYF458772:DYI458788 EIB458772:EIE458788 ERX458772:ESA458788 FBT458772:FBW458788 FLP458772:FLS458788 FVL458772:FVO458788 GFH458772:GFK458788 GPD458772:GPG458788 GYZ458772:GZC458788 HIV458772:HIY458788 HSR458772:HSU458788 ICN458772:ICQ458788 IMJ458772:IMM458788 IWF458772:IWI458788 JGB458772:JGE458788 JPX458772:JQA458788 JZT458772:JZW458788 KJP458772:KJS458788 KTL458772:KTO458788 LDH458772:LDK458788 LND458772:LNG458788 LWZ458772:LXC458788 MGV458772:MGY458788 MQR458772:MQU458788 NAN458772:NAQ458788 NKJ458772:NKM458788 NUF458772:NUI458788 OEB458772:OEE458788 ONX458772:OOA458788 OXT458772:OXW458788 PHP458772:PHS458788 PRL458772:PRO458788 QBH458772:QBK458788 QLD458772:QLG458788 QUZ458772:QVC458788 REV458772:REY458788 ROR458772:ROU458788 RYN458772:RYQ458788 SIJ458772:SIM458788 SSF458772:SSI458788 TCB458772:TCE458788 TLX458772:TMA458788 TVT458772:TVW458788 UFP458772:UFS458788 UPL458772:UPO458788 UZH458772:UZK458788 VJD458772:VJG458788 VSZ458772:VTC458788 WCV458772:WCY458788 WMR458772:WMU458788 WWN458772:WWQ458788 AF524308:AI524324 KB524308:KE524324 TX524308:UA524324 ADT524308:ADW524324 ANP524308:ANS524324 AXL524308:AXO524324 BHH524308:BHK524324 BRD524308:BRG524324 CAZ524308:CBC524324 CKV524308:CKY524324 CUR524308:CUU524324 DEN524308:DEQ524324 DOJ524308:DOM524324 DYF524308:DYI524324 EIB524308:EIE524324 ERX524308:ESA524324 FBT524308:FBW524324 FLP524308:FLS524324 FVL524308:FVO524324 GFH524308:GFK524324 GPD524308:GPG524324 GYZ524308:GZC524324 HIV524308:HIY524324 HSR524308:HSU524324 ICN524308:ICQ524324 IMJ524308:IMM524324 IWF524308:IWI524324 JGB524308:JGE524324 JPX524308:JQA524324 JZT524308:JZW524324 KJP524308:KJS524324 KTL524308:KTO524324 LDH524308:LDK524324 LND524308:LNG524324 LWZ524308:LXC524324 MGV524308:MGY524324 MQR524308:MQU524324 NAN524308:NAQ524324 NKJ524308:NKM524324 NUF524308:NUI524324 OEB524308:OEE524324 ONX524308:OOA524324 OXT524308:OXW524324 PHP524308:PHS524324 PRL524308:PRO524324 QBH524308:QBK524324 QLD524308:QLG524324 QUZ524308:QVC524324 REV524308:REY524324 ROR524308:ROU524324 RYN524308:RYQ524324 SIJ524308:SIM524324 SSF524308:SSI524324 TCB524308:TCE524324 TLX524308:TMA524324 TVT524308:TVW524324 UFP524308:UFS524324 UPL524308:UPO524324 UZH524308:UZK524324 VJD524308:VJG524324 VSZ524308:VTC524324 WCV524308:WCY524324 WMR524308:WMU524324 WWN524308:WWQ524324 AF589844:AI589860 KB589844:KE589860 TX589844:UA589860 ADT589844:ADW589860 ANP589844:ANS589860 AXL589844:AXO589860 BHH589844:BHK589860 BRD589844:BRG589860 CAZ589844:CBC589860 CKV589844:CKY589860 CUR589844:CUU589860 DEN589844:DEQ589860 DOJ589844:DOM589860 DYF589844:DYI589860 EIB589844:EIE589860 ERX589844:ESA589860 FBT589844:FBW589860 FLP589844:FLS589860 FVL589844:FVO589860 GFH589844:GFK589860 GPD589844:GPG589860 GYZ589844:GZC589860 HIV589844:HIY589860 HSR589844:HSU589860 ICN589844:ICQ589860 IMJ589844:IMM589860 IWF589844:IWI589860 JGB589844:JGE589860 JPX589844:JQA589860 JZT589844:JZW589860 KJP589844:KJS589860 KTL589844:KTO589860 LDH589844:LDK589860 LND589844:LNG589860 LWZ589844:LXC589860 MGV589844:MGY589860 MQR589844:MQU589860 NAN589844:NAQ589860 NKJ589844:NKM589860 NUF589844:NUI589860 OEB589844:OEE589860 ONX589844:OOA589860 OXT589844:OXW589860 PHP589844:PHS589860 PRL589844:PRO589860 QBH589844:QBK589860 QLD589844:QLG589860 QUZ589844:QVC589860 REV589844:REY589860 ROR589844:ROU589860 RYN589844:RYQ589860 SIJ589844:SIM589860 SSF589844:SSI589860 TCB589844:TCE589860 TLX589844:TMA589860 TVT589844:TVW589860 UFP589844:UFS589860 UPL589844:UPO589860 UZH589844:UZK589860 VJD589844:VJG589860 VSZ589844:VTC589860 WCV589844:WCY589860 WMR589844:WMU589860 WWN589844:WWQ589860 AF655380:AI655396 KB655380:KE655396 TX655380:UA655396 ADT655380:ADW655396 ANP655380:ANS655396 AXL655380:AXO655396 BHH655380:BHK655396 BRD655380:BRG655396 CAZ655380:CBC655396 CKV655380:CKY655396 CUR655380:CUU655396 DEN655380:DEQ655396 DOJ655380:DOM655396 DYF655380:DYI655396 EIB655380:EIE655396 ERX655380:ESA655396 FBT655380:FBW655396 FLP655380:FLS655396 FVL655380:FVO655396 GFH655380:GFK655396 GPD655380:GPG655396 GYZ655380:GZC655396 HIV655380:HIY655396 HSR655380:HSU655396 ICN655380:ICQ655396 IMJ655380:IMM655396 IWF655380:IWI655396 JGB655380:JGE655396 JPX655380:JQA655396 JZT655380:JZW655396 KJP655380:KJS655396 KTL655380:KTO655396 LDH655380:LDK655396 LND655380:LNG655396 LWZ655380:LXC655396 MGV655380:MGY655396 MQR655380:MQU655396 NAN655380:NAQ655396 NKJ655380:NKM655396 NUF655380:NUI655396 OEB655380:OEE655396 ONX655380:OOA655396 OXT655380:OXW655396 PHP655380:PHS655396 PRL655380:PRO655396 QBH655380:QBK655396 QLD655380:QLG655396 QUZ655380:QVC655396 REV655380:REY655396 ROR655380:ROU655396 RYN655380:RYQ655396 SIJ655380:SIM655396 SSF655380:SSI655396 TCB655380:TCE655396 TLX655380:TMA655396 TVT655380:TVW655396 UFP655380:UFS655396 UPL655380:UPO655396 UZH655380:UZK655396 VJD655380:VJG655396 VSZ655380:VTC655396 WCV655380:WCY655396 WMR655380:WMU655396 WWN655380:WWQ655396 AF720916:AI720932 KB720916:KE720932 TX720916:UA720932 ADT720916:ADW720932 ANP720916:ANS720932 AXL720916:AXO720932 BHH720916:BHK720932 BRD720916:BRG720932 CAZ720916:CBC720932 CKV720916:CKY720932 CUR720916:CUU720932 DEN720916:DEQ720932 DOJ720916:DOM720932 DYF720916:DYI720932 EIB720916:EIE720932 ERX720916:ESA720932 FBT720916:FBW720932 FLP720916:FLS720932 FVL720916:FVO720932 GFH720916:GFK720932 GPD720916:GPG720932 GYZ720916:GZC720932 HIV720916:HIY720932 HSR720916:HSU720932 ICN720916:ICQ720932 IMJ720916:IMM720932 IWF720916:IWI720932 JGB720916:JGE720932 JPX720916:JQA720932 JZT720916:JZW720932 KJP720916:KJS720932 KTL720916:KTO720932 LDH720916:LDK720932 LND720916:LNG720932 LWZ720916:LXC720932 MGV720916:MGY720932 MQR720916:MQU720932 NAN720916:NAQ720932 NKJ720916:NKM720932 NUF720916:NUI720932 OEB720916:OEE720932 ONX720916:OOA720932 OXT720916:OXW720932 PHP720916:PHS720932 PRL720916:PRO720932 QBH720916:QBK720932 QLD720916:QLG720932 QUZ720916:QVC720932 REV720916:REY720932 ROR720916:ROU720932 RYN720916:RYQ720932 SIJ720916:SIM720932 SSF720916:SSI720932 TCB720916:TCE720932 TLX720916:TMA720932 TVT720916:TVW720932 UFP720916:UFS720932 UPL720916:UPO720932 UZH720916:UZK720932 VJD720916:VJG720932 VSZ720916:VTC720932 WCV720916:WCY720932 WMR720916:WMU720932 WWN720916:WWQ720932 AF786452:AI786468 KB786452:KE786468 TX786452:UA786468 ADT786452:ADW786468 ANP786452:ANS786468 AXL786452:AXO786468 BHH786452:BHK786468 BRD786452:BRG786468 CAZ786452:CBC786468 CKV786452:CKY786468 CUR786452:CUU786468 DEN786452:DEQ786468 DOJ786452:DOM786468 DYF786452:DYI786468 EIB786452:EIE786468 ERX786452:ESA786468 FBT786452:FBW786468 FLP786452:FLS786468 FVL786452:FVO786468 GFH786452:GFK786468 GPD786452:GPG786468 GYZ786452:GZC786468 HIV786452:HIY786468 HSR786452:HSU786468 ICN786452:ICQ786468 IMJ786452:IMM786468 IWF786452:IWI786468 JGB786452:JGE786468 JPX786452:JQA786468 JZT786452:JZW786468 KJP786452:KJS786468 KTL786452:KTO786468 LDH786452:LDK786468 LND786452:LNG786468 LWZ786452:LXC786468 MGV786452:MGY786468 MQR786452:MQU786468 NAN786452:NAQ786468 NKJ786452:NKM786468 NUF786452:NUI786468 OEB786452:OEE786468 ONX786452:OOA786468 OXT786452:OXW786468 PHP786452:PHS786468 PRL786452:PRO786468 QBH786452:QBK786468 QLD786452:QLG786468 QUZ786452:QVC786468 REV786452:REY786468 ROR786452:ROU786468 RYN786452:RYQ786468 SIJ786452:SIM786468 SSF786452:SSI786468 TCB786452:TCE786468 TLX786452:TMA786468 TVT786452:TVW786468 UFP786452:UFS786468 UPL786452:UPO786468 UZH786452:UZK786468 VJD786452:VJG786468 VSZ786452:VTC786468 WCV786452:WCY786468 WMR786452:WMU786468 WWN786452:WWQ786468 AF851988:AI852004 KB851988:KE852004 TX851988:UA852004 ADT851988:ADW852004 ANP851988:ANS852004 AXL851988:AXO852004 BHH851988:BHK852004 BRD851988:BRG852004 CAZ851988:CBC852004 CKV851988:CKY852004 CUR851988:CUU852004 DEN851988:DEQ852004 DOJ851988:DOM852004 DYF851988:DYI852004 EIB851988:EIE852004 ERX851988:ESA852004 FBT851988:FBW852004 FLP851988:FLS852004 FVL851988:FVO852004 GFH851988:GFK852004 GPD851988:GPG852004 GYZ851988:GZC852004 HIV851988:HIY852004 HSR851988:HSU852004 ICN851988:ICQ852004 IMJ851988:IMM852004 IWF851988:IWI852004 JGB851988:JGE852004 JPX851988:JQA852004 JZT851988:JZW852004 KJP851988:KJS852004 KTL851988:KTO852004 LDH851988:LDK852004 LND851988:LNG852004 LWZ851988:LXC852004 MGV851988:MGY852004 MQR851988:MQU852004 NAN851988:NAQ852004 NKJ851988:NKM852004 NUF851988:NUI852004 OEB851988:OEE852004 ONX851988:OOA852004 OXT851988:OXW852004 PHP851988:PHS852004 PRL851988:PRO852004 QBH851988:QBK852004 QLD851988:QLG852004 QUZ851988:QVC852004 REV851988:REY852004 ROR851988:ROU852004 RYN851988:RYQ852004 SIJ851988:SIM852004 SSF851988:SSI852004 TCB851988:TCE852004 TLX851988:TMA852004 TVT851988:TVW852004 UFP851988:UFS852004 UPL851988:UPO852004 UZH851988:UZK852004 VJD851988:VJG852004 VSZ851988:VTC852004 WCV851988:WCY852004 WMR851988:WMU852004 WWN851988:WWQ852004 AF917524:AI917540 KB917524:KE917540 TX917524:UA917540 ADT917524:ADW917540 ANP917524:ANS917540 AXL917524:AXO917540 BHH917524:BHK917540 BRD917524:BRG917540 CAZ917524:CBC917540 CKV917524:CKY917540 CUR917524:CUU917540 DEN917524:DEQ917540 DOJ917524:DOM917540 DYF917524:DYI917540 EIB917524:EIE917540 ERX917524:ESA917540 FBT917524:FBW917540 FLP917524:FLS917540 FVL917524:FVO917540 GFH917524:GFK917540 GPD917524:GPG917540 GYZ917524:GZC917540 HIV917524:HIY917540 HSR917524:HSU917540 ICN917524:ICQ917540 IMJ917524:IMM917540 IWF917524:IWI917540 JGB917524:JGE917540 JPX917524:JQA917540 JZT917524:JZW917540 KJP917524:KJS917540 KTL917524:KTO917540 LDH917524:LDK917540 LND917524:LNG917540 LWZ917524:LXC917540 MGV917524:MGY917540 MQR917524:MQU917540 NAN917524:NAQ917540 NKJ917524:NKM917540 NUF917524:NUI917540 OEB917524:OEE917540 ONX917524:OOA917540 OXT917524:OXW917540 PHP917524:PHS917540 PRL917524:PRO917540 QBH917524:QBK917540 QLD917524:QLG917540 QUZ917524:QVC917540 REV917524:REY917540 ROR917524:ROU917540 RYN917524:RYQ917540 SIJ917524:SIM917540 SSF917524:SSI917540 TCB917524:TCE917540 TLX917524:TMA917540 TVT917524:TVW917540 UFP917524:UFS917540 UPL917524:UPO917540 UZH917524:UZK917540 VJD917524:VJG917540 VSZ917524:VTC917540 WCV917524:WCY917540 WMR917524:WMU917540 WWN917524:WWQ917540 AF983060:AI983076 KB983060:KE983076 TX983060:UA983076 ADT983060:ADW983076 ANP983060:ANS983076 AXL983060:AXO983076 BHH983060:BHK983076 BRD983060:BRG983076 CAZ983060:CBC983076 CKV983060:CKY983076 CUR983060:CUU983076 DEN983060:DEQ983076 DOJ983060:DOM983076 DYF983060:DYI983076 EIB983060:EIE983076 ERX983060:ESA983076 FBT983060:FBW983076 FLP983060:FLS983076 FVL983060:FVO983076 GFH983060:GFK983076 GPD983060:GPG983076 GYZ983060:GZC983076 HIV983060:HIY983076 HSR983060:HSU983076 ICN983060:ICQ983076 IMJ983060:IMM983076 IWF983060:IWI983076 JGB983060:JGE983076 JPX983060:JQA983076 JZT983060:JZW983076 KJP983060:KJS983076 KTL983060:KTO983076 LDH983060:LDK983076 LND983060:LNG983076 LWZ983060:LXC983076 MGV983060:MGY983076 MQR983060:MQU983076 NAN983060:NAQ983076 NKJ983060:NKM983076 NUF983060:NUI983076 OEB983060:OEE983076 ONX983060:OOA983076 OXT983060:OXW983076 PHP983060:PHS983076 PRL983060:PRO983076 QBH983060:QBK983076 QLD983060:QLG983076 QUZ983060:QVC983076 REV983060:REY983076 ROR983060:ROU983076 RYN983060:RYQ983076 SIJ983060:SIM983076 SSF983060:SSI983076 TCB983060:TCE983076 TLX983060:TMA983076 TVT983060:TVW983076 UFP983060:UFS983076 UPL983060:UPO983076 UZH983060:UZK983076 VJD983060:VJG983076 VSZ983060:VTC983076 WCV983060:WCY983076 WMR983060:WMU983076 WWN983060:WWQ983076 WWR1:XFD36 WWR65537:XFD65572 WWR131073:XFD131108 WWR196609:XFD196644 WWR262145:XFD262180 WWR327681:XFD327716 WWR393217:XFD393252 WWR458753:XFD458788 WWR524289:XFD524324 WWR589825:XFD589860 WWR655361:XFD655396 WWR720897:XFD720932 WWR786433:XFD786468 WWR851969:XFD852004 WWR917505:XFD917540 WWR983041:XFD983076 AF1:AI18 KB1:KE18 TX1:UA18 ADT1:ADW18 ANP1:ANS18 AXL1:AXO18 BHH1:BHK18 BRD1:BRG18 CAZ1:CBC18 CKV1:CKY18 CUR1:CUU18 DEN1:DEQ18 DOJ1:DOM18 DYF1:DYI18 EIB1:EIE18 ERX1:ESA18 FBT1:FBW18 FLP1:FLS18 FVL1:FVO18 GFH1:GFK18 GPD1:GPG18 GYZ1:GZC18 HIV1:HIY18 HSR1:HSU18 ICN1:ICQ18 IMJ1:IMM18 IWF1:IWI18 JGB1:JGE18 JPX1:JQA18 JZT1:JZW18 KJP1:KJS18 KTL1:KTO18 LDH1:LDK18 LND1:LNG18 LWZ1:LXC18 MGV1:MGY18 MQR1:MQU18 NAN1:NAQ18 NKJ1:NKM18 NUF1:NUI18 OEB1:OEE18 ONX1:OOA18 OXT1:OXW18 PHP1:PHS18 PRL1:PRO18 QBH1:QBK18 QLD1:QLG18 QUZ1:QVC18 REV1:REY18 ROR1:ROU18 RYN1:RYQ18 SIJ1:SIM18 SSF1:SSI18 TCB1:TCE18 TLX1:TMA18 TVT1:TVW18 UFP1:UFS18 UPL1:UPO18 UZH1:UZK18 VJD1:VJG18 VSZ1:VTC18 WCV1:WCY18 WMR1:WMU18 WWN1:WWQ18 AF65537:AI65554 KB65537:KE65554 TX65537:UA65554 ADT65537:ADW65554 ANP65537:ANS65554 AXL65537:AXO65554 BHH65537:BHK65554 BRD65537:BRG65554 CAZ65537:CBC65554 CKV65537:CKY65554 CUR65537:CUU65554 DEN65537:DEQ65554 DOJ65537:DOM65554 DYF65537:DYI65554 EIB65537:EIE65554 ERX65537:ESA65554 FBT65537:FBW65554 FLP65537:FLS65554 FVL65537:FVO65554 GFH65537:GFK65554 GPD65537:GPG65554 GYZ65537:GZC65554 HIV65537:HIY65554 HSR65537:HSU65554 ICN65537:ICQ65554 IMJ65537:IMM65554 IWF65537:IWI65554 JGB65537:JGE65554 JPX65537:JQA65554 JZT65537:JZW65554 KJP65537:KJS65554 KTL65537:KTO65554 LDH65537:LDK65554 LND65537:LNG65554 LWZ65537:LXC65554 MGV65537:MGY65554 MQR65537:MQU65554 NAN65537:NAQ65554 NKJ65537:NKM65554 NUF65537:NUI65554 OEB65537:OEE65554 ONX65537:OOA65554 OXT65537:OXW65554 PHP65537:PHS65554 PRL65537:PRO65554 QBH65537:QBK65554 QLD65537:QLG65554 QUZ65537:QVC65554 REV65537:REY65554 ROR65537:ROU65554 RYN65537:RYQ65554 SIJ65537:SIM65554 SSF65537:SSI65554 TCB65537:TCE65554 TLX65537:TMA65554 TVT65537:TVW65554 UFP65537:UFS65554 UPL65537:UPO65554 UZH65537:UZK65554 VJD65537:VJG65554 VSZ65537:VTC65554 WCV65537:WCY65554 WMR65537:WMU65554 WWN65537:WWQ65554 AF131073:AI131090 KB131073:KE131090 TX131073:UA131090 ADT131073:ADW131090 ANP131073:ANS131090 AXL131073:AXO131090 BHH131073:BHK131090 BRD131073:BRG131090 CAZ131073:CBC131090 CKV131073:CKY131090 CUR131073:CUU131090 DEN131073:DEQ131090 DOJ131073:DOM131090 DYF131073:DYI131090 EIB131073:EIE131090 ERX131073:ESA131090 FBT131073:FBW131090 FLP131073:FLS131090 FVL131073:FVO131090 GFH131073:GFK131090 GPD131073:GPG131090 GYZ131073:GZC131090 HIV131073:HIY131090 HSR131073:HSU131090 ICN131073:ICQ131090 IMJ131073:IMM131090 IWF131073:IWI131090 JGB131073:JGE131090 JPX131073:JQA131090 JZT131073:JZW131090 KJP131073:KJS131090 KTL131073:KTO131090 LDH131073:LDK131090 LND131073:LNG131090 LWZ131073:LXC131090 MGV131073:MGY131090 MQR131073:MQU131090 NAN131073:NAQ131090 NKJ131073:NKM131090 NUF131073:NUI131090 OEB131073:OEE131090 ONX131073:OOA131090 OXT131073:OXW131090 PHP131073:PHS131090 PRL131073:PRO131090 QBH131073:QBK131090 QLD131073:QLG131090 QUZ131073:QVC131090 REV131073:REY131090 ROR131073:ROU131090 RYN131073:RYQ131090 SIJ131073:SIM131090 SSF131073:SSI131090 TCB131073:TCE131090 TLX131073:TMA131090 TVT131073:TVW131090 UFP131073:UFS131090 UPL131073:UPO131090 UZH131073:UZK131090 VJD131073:VJG131090 VSZ131073:VTC131090 WCV131073:WCY131090 WMR131073:WMU131090 WWN131073:WWQ131090 AF196609:AI196626 KB196609:KE196626 TX196609:UA196626 ADT196609:ADW196626 ANP196609:ANS196626 AXL196609:AXO196626 BHH196609:BHK196626 BRD196609:BRG196626 CAZ196609:CBC196626 CKV196609:CKY196626 CUR196609:CUU196626 DEN196609:DEQ196626 DOJ196609:DOM196626 DYF196609:DYI196626 EIB196609:EIE196626 ERX196609:ESA196626 FBT196609:FBW196626 FLP196609:FLS196626 FVL196609:FVO196626 GFH196609:GFK196626 GPD196609:GPG196626 GYZ196609:GZC196626 HIV196609:HIY196626 HSR196609:HSU196626 ICN196609:ICQ196626 IMJ196609:IMM196626 IWF196609:IWI196626 JGB196609:JGE196626 JPX196609:JQA196626 JZT196609:JZW196626 KJP196609:KJS196626 KTL196609:KTO196626 LDH196609:LDK196626 LND196609:LNG196626 LWZ196609:LXC196626 MGV196609:MGY196626 MQR196609:MQU196626 NAN196609:NAQ196626 NKJ196609:NKM196626 NUF196609:NUI196626 OEB196609:OEE196626 ONX196609:OOA196626 OXT196609:OXW196626 PHP196609:PHS196626 PRL196609:PRO196626 QBH196609:QBK196626 QLD196609:QLG196626 QUZ196609:QVC196626 REV196609:REY196626 ROR196609:ROU196626 RYN196609:RYQ196626 SIJ196609:SIM196626 SSF196609:SSI196626 TCB196609:TCE196626 TLX196609:TMA196626 TVT196609:TVW196626 UFP196609:UFS196626 UPL196609:UPO196626 UZH196609:UZK196626 VJD196609:VJG196626 VSZ196609:VTC196626 WCV196609:WCY196626 WMR196609:WMU196626 WWN196609:WWQ196626 AF262145:AI262162 KB262145:KE262162 TX262145:UA262162 ADT262145:ADW262162 ANP262145:ANS262162 AXL262145:AXO262162 BHH262145:BHK262162 BRD262145:BRG262162 CAZ262145:CBC262162 CKV262145:CKY262162 CUR262145:CUU262162 DEN262145:DEQ262162 DOJ262145:DOM262162 DYF262145:DYI262162 EIB262145:EIE262162 ERX262145:ESA262162 FBT262145:FBW262162 FLP262145:FLS262162 FVL262145:FVO262162 GFH262145:GFK262162 GPD262145:GPG262162 GYZ262145:GZC262162 HIV262145:HIY262162 HSR262145:HSU262162 ICN262145:ICQ262162 IMJ262145:IMM262162 IWF262145:IWI262162 JGB262145:JGE262162 JPX262145:JQA262162 JZT262145:JZW262162 KJP262145:KJS262162 KTL262145:KTO262162 LDH262145:LDK262162 LND262145:LNG262162 LWZ262145:LXC262162 MGV262145:MGY262162 MQR262145:MQU262162 NAN262145:NAQ262162 NKJ262145:NKM262162 NUF262145:NUI262162 OEB262145:OEE262162 ONX262145:OOA262162 OXT262145:OXW262162 PHP262145:PHS262162 PRL262145:PRO262162 QBH262145:QBK262162 QLD262145:QLG262162 QUZ262145:QVC262162 REV262145:REY262162 ROR262145:ROU262162 RYN262145:RYQ262162 SIJ262145:SIM262162 SSF262145:SSI262162 TCB262145:TCE262162 TLX262145:TMA262162 TVT262145:TVW262162 UFP262145:UFS262162 UPL262145:UPO262162 UZH262145:UZK262162 VJD262145:VJG262162 VSZ262145:VTC262162 WCV262145:WCY262162 WMR262145:WMU262162 WWN262145:WWQ262162 AF327681:AI327698 KB327681:KE327698 TX327681:UA327698 ADT327681:ADW327698 ANP327681:ANS327698 AXL327681:AXO327698 BHH327681:BHK327698 BRD327681:BRG327698 CAZ327681:CBC327698 CKV327681:CKY327698 CUR327681:CUU327698 DEN327681:DEQ327698 DOJ327681:DOM327698 DYF327681:DYI327698 EIB327681:EIE327698 ERX327681:ESA327698 FBT327681:FBW327698 FLP327681:FLS327698 FVL327681:FVO327698 GFH327681:GFK327698 GPD327681:GPG327698 GYZ327681:GZC327698 HIV327681:HIY327698 HSR327681:HSU327698 ICN327681:ICQ327698 IMJ327681:IMM327698 IWF327681:IWI327698 JGB327681:JGE327698 JPX327681:JQA327698 JZT327681:JZW327698 KJP327681:KJS327698 KTL327681:KTO327698 LDH327681:LDK327698 LND327681:LNG327698 LWZ327681:LXC327698 MGV327681:MGY327698 MQR327681:MQU327698 NAN327681:NAQ327698 NKJ327681:NKM327698 NUF327681:NUI327698 OEB327681:OEE327698 ONX327681:OOA327698 OXT327681:OXW327698 PHP327681:PHS327698 PRL327681:PRO327698 QBH327681:QBK327698 QLD327681:QLG327698 QUZ327681:QVC327698 REV327681:REY327698 ROR327681:ROU327698 RYN327681:RYQ327698 SIJ327681:SIM327698 SSF327681:SSI327698 TCB327681:TCE327698 TLX327681:TMA327698 TVT327681:TVW327698 UFP327681:UFS327698 UPL327681:UPO327698 UZH327681:UZK327698 VJD327681:VJG327698 VSZ327681:VTC327698 WCV327681:WCY327698 WMR327681:WMU327698 WWN327681:WWQ327698 AF393217:AI393234 KB393217:KE393234 TX393217:UA393234 ADT393217:ADW393234 ANP393217:ANS393234 AXL393217:AXO393234 BHH393217:BHK393234 BRD393217:BRG393234 CAZ393217:CBC393234 CKV393217:CKY393234 CUR393217:CUU393234 DEN393217:DEQ393234 DOJ393217:DOM393234 DYF393217:DYI393234 EIB393217:EIE393234 ERX393217:ESA393234 FBT393217:FBW393234 FLP393217:FLS393234 FVL393217:FVO393234 GFH393217:GFK393234 GPD393217:GPG393234 GYZ393217:GZC393234 HIV393217:HIY393234 HSR393217:HSU393234 ICN393217:ICQ393234 IMJ393217:IMM393234 IWF393217:IWI393234 JGB393217:JGE393234 JPX393217:JQA393234 JZT393217:JZW393234 KJP393217:KJS393234 KTL393217:KTO393234 LDH393217:LDK393234 LND393217:LNG393234 LWZ393217:LXC393234 MGV393217:MGY393234 MQR393217:MQU393234 NAN393217:NAQ393234 NKJ393217:NKM393234 NUF393217:NUI393234 OEB393217:OEE393234 ONX393217:OOA393234 OXT393217:OXW393234 PHP393217:PHS393234 PRL393217:PRO393234 QBH393217:QBK393234 QLD393217:QLG393234 QUZ393217:QVC393234 REV393217:REY393234 ROR393217:ROU393234 RYN393217:RYQ393234 SIJ393217:SIM393234 SSF393217:SSI393234 TCB393217:TCE393234 TLX393217:TMA393234 TVT393217:TVW393234 UFP393217:UFS393234 UPL393217:UPO393234 UZH393217:UZK393234 VJD393217:VJG393234 VSZ393217:VTC393234 WCV393217:WCY393234 WMR393217:WMU393234 WWN393217:WWQ393234 AF458753:AI458770 KB458753:KE458770 TX458753:UA458770 ADT458753:ADW458770 ANP458753:ANS458770 AXL458753:AXO458770 BHH458753:BHK458770 BRD458753:BRG458770 CAZ458753:CBC458770 CKV458753:CKY458770 CUR458753:CUU458770 DEN458753:DEQ458770 DOJ458753:DOM458770 DYF458753:DYI458770 EIB458753:EIE458770 ERX458753:ESA458770 FBT458753:FBW458770 FLP458753:FLS458770 FVL458753:FVO458770 GFH458753:GFK458770 GPD458753:GPG458770 GYZ458753:GZC458770 HIV458753:HIY458770 HSR458753:HSU458770 ICN458753:ICQ458770 IMJ458753:IMM458770 IWF458753:IWI458770 JGB458753:JGE458770 JPX458753:JQA458770 JZT458753:JZW458770 KJP458753:KJS458770 KTL458753:KTO458770 LDH458753:LDK458770 LND458753:LNG458770 LWZ458753:LXC458770 MGV458753:MGY458770 MQR458753:MQU458770 NAN458753:NAQ458770 NKJ458753:NKM458770 NUF458753:NUI458770 OEB458753:OEE458770 ONX458753:OOA458770 OXT458753:OXW458770 PHP458753:PHS458770 PRL458753:PRO458770 QBH458753:QBK458770 QLD458753:QLG458770 QUZ458753:QVC458770 REV458753:REY458770 ROR458753:ROU458770 RYN458753:RYQ458770 SIJ458753:SIM458770 SSF458753:SSI458770 TCB458753:TCE458770 TLX458753:TMA458770 TVT458753:TVW458770 UFP458753:UFS458770 UPL458753:UPO458770 UZH458753:UZK458770 VJD458753:VJG458770 VSZ458753:VTC458770 WCV458753:WCY458770 WMR458753:WMU458770 WWN458753:WWQ458770 AF524289:AI524306 KB524289:KE524306 TX524289:UA524306 ADT524289:ADW524306 ANP524289:ANS524306 AXL524289:AXO524306 BHH524289:BHK524306 BRD524289:BRG524306 CAZ524289:CBC524306 CKV524289:CKY524306 CUR524289:CUU524306 DEN524289:DEQ524306 DOJ524289:DOM524306 DYF524289:DYI524306 EIB524289:EIE524306 ERX524289:ESA524306 FBT524289:FBW524306 FLP524289:FLS524306 FVL524289:FVO524306 GFH524289:GFK524306 GPD524289:GPG524306 GYZ524289:GZC524306 HIV524289:HIY524306 HSR524289:HSU524306 ICN524289:ICQ524306 IMJ524289:IMM524306 IWF524289:IWI524306 JGB524289:JGE524306 JPX524289:JQA524306 JZT524289:JZW524306 KJP524289:KJS524306 KTL524289:KTO524306 LDH524289:LDK524306 LND524289:LNG524306 LWZ524289:LXC524306 MGV524289:MGY524306 MQR524289:MQU524306 NAN524289:NAQ524306 NKJ524289:NKM524306 NUF524289:NUI524306 OEB524289:OEE524306 ONX524289:OOA524306 OXT524289:OXW524306 PHP524289:PHS524306 PRL524289:PRO524306 QBH524289:QBK524306 QLD524289:QLG524306 QUZ524289:QVC524306 REV524289:REY524306 ROR524289:ROU524306 RYN524289:RYQ524306 SIJ524289:SIM524306 SSF524289:SSI524306 TCB524289:TCE524306 TLX524289:TMA524306 TVT524289:TVW524306 UFP524289:UFS524306 UPL524289:UPO524306 UZH524289:UZK524306 VJD524289:VJG524306 VSZ524289:VTC524306 WCV524289:WCY524306 WMR524289:WMU524306 WWN524289:WWQ524306 AF589825:AI589842 KB589825:KE589842 TX589825:UA589842 ADT589825:ADW589842 ANP589825:ANS589842 AXL589825:AXO589842 BHH589825:BHK589842 BRD589825:BRG589842 CAZ589825:CBC589842 CKV589825:CKY589842 CUR589825:CUU589842 DEN589825:DEQ589842 DOJ589825:DOM589842 DYF589825:DYI589842 EIB589825:EIE589842 ERX589825:ESA589842 FBT589825:FBW589842 FLP589825:FLS589842 FVL589825:FVO589842 GFH589825:GFK589842 GPD589825:GPG589842 GYZ589825:GZC589842 HIV589825:HIY589842 HSR589825:HSU589842 ICN589825:ICQ589842 IMJ589825:IMM589842 IWF589825:IWI589842 JGB589825:JGE589842 JPX589825:JQA589842 JZT589825:JZW589842 KJP589825:KJS589842 KTL589825:KTO589842 LDH589825:LDK589842 LND589825:LNG589842 LWZ589825:LXC589842 MGV589825:MGY589842 MQR589825:MQU589842 NAN589825:NAQ589842 NKJ589825:NKM589842 NUF589825:NUI589842 OEB589825:OEE589842 ONX589825:OOA589842 OXT589825:OXW589842 PHP589825:PHS589842 PRL589825:PRO589842 QBH589825:QBK589842 QLD589825:QLG589842 QUZ589825:QVC589842 REV589825:REY589842 ROR589825:ROU589842 RYN589825:RYQ589842 SIJ589825:SIM589842 SSF589825:SSI589842 TCB589825:TCE589842 TLX589825:TMA589842 TVT589825:TVW589842 UFP589825:UFS589842 UPL589825:UPO589842 UZH589825:UZK589842 VJD589825:VJG589842 VSZ589825:VTC589842 WCV589825:WCY589842 WMR589825:WMU589842 WWN589825:WWQ589842 AF655361:AI655378 KB655361:KE655378 TX655361:UA655378 ADT655361:ADW655378 ANP655361:ANS655378 AXL655361:AXO655378 BHH655361:BHK655378 BRD655361:BRG655378 CAZ655361:CBC655378 CKV655361:CKY655378 CUR655361:CUU655378 DEN655361:DEQ655378 DOJ655361:DOM655378 DYF655361:DYI655378 EIB655361:EIE655378 ERX655361:ESA655378 FBT655361:FBW655378 FLP655361:FLS655378 FVL655361:FVO655378 GFH655361:GFK655378 GPD655361:GPG655378 GYZ655361:GZC655378 HIV655361:HIY655378 HSR655361:HSU655378 ICN655361:ICQ655378 IMJ655361:IMM655378 IWF655361:IWI655378 JGB655361:JGE655378 JPX655361:JQA655378 JZT655361:JZW655378 KJP655361:KJS655378 KTL655361:KTO655378 LDH655361:LDK655378 LND655361:LNG655378 LWZ655361:LXC655378 MGV655361:MGY655378 MQR655361:MQU655378 NAN655361:NAQ655378 NKJ655361:NKM655378 NUF655361:NUI655378 OEB655361:OEE655378 ONX655361:OOA655378 OXT655361:OXW655378 PHP655361:PHS655378 PRL655361:PRO655378 QBH655361:QBK655378 QLD655361:QLG655378 QUZ655361:QVC655378 REV655361:REY655378 ROR655361:ROU655378 RYN655361:RYQ655378 SIJ655361:SIM655378 SSF655361:SSI655378 TCB655361:TCE655378 TLX655361:TMA655378 TVT655361:TVW655378 UFP655361:UFS655378 UPL655361:UPO655378 UZH655361:UZK655378 VJD655361:VJG655378 VSZ655361:VTC655378 WCV655361:WCY655378 WMR655361:WMU655378 WWN655361:WWQ655378 AF720897:AI720914 KB720897:KE720914 TX720897:UA720914 ADT720897:ADW720914 ANP720897:ANS720914 AXL720897:AXO720914 BHH720897:BHK720914 BRD720897:BRG720914 CAZ720897:CBC720914 CKV720897:CKY720914 CUR720897:CUU720914 DEN720897:DEQ720914 DOJ720897:DOM720914 DYF720897:DYI720914 EIB720897:EIE720914 ERX720897:ESA720914 FBT720897:FBW720914 FLP720897:FLS720914 FVL720897:FVO720914 GFH720897:GFK720914 GPD720897:GPG720914 GYZ720897:GZC720914 HIV720897:HIY720914 HSR720897:HSU720914 ICN720897:ICQ720914 IMJ720897:IMM720914 IWF720897:IWI720914 JGB720897:JGE720914 JPX720897:JQA720914 JZT720897:JZW720914 KJP720897:KJS720914 KTL720897:KTO720914 LDH720897:LDK720914 LND720897:LNG720914 LWZ720897:LXC720914 MGV720897:MGY720914 MQR720897:MQU720914 NAN720897:NAQ720914 NKJ720897:NKM720914 NUF720897:NUI720914 OEB720897:OEE720914 ONX720897:OOA720914 OXT720897:OXW720914 PHP720897:PHS720914 PRL720897:PRO720914 QBH720897:QBK720914 QLD720897:QLG720914 QUZ720897:QVC720914 REV720897:REY720914 ROR720897:ROU720914 RYN720897:RYQ720914 SIJ720897:SIM720914 SSF720897:SSI720914 TCB720897:TCE720914 TLX720897:TMA720914 TVT720897:TVW720914 UFP720897:UFS720914 UPL720897:UPO720914 UZH720897:UZK720914 VJD720897:VJG720914 VSZ720897:VTC720914 WCV720897:WCY720914 WMR720897:WMU720914 WWN720897:WWQ720914 AF786433:AI786450 KB786433:KE786450 TX786433:UA786450 ADT786433:ADW786450 ANP786433:ANS786450 AXL786433:AXO786450 BHH786433:BHK786450 BRD786433:BRG786450 CAZ786433:CBC786450 CKV786433:CKY786450 CUR786433:CUU786450 DEN786433:DEQ786450 DOJ786433:DOM786450 DYF786433:DYI786450 EIB786433:EIE786450 ERX786433:ESA786450 FBT786433:FBW786450 FLP786433:FLS786450 FVL786433:FVO786450 GFH786433:GFK786450 GPD786433:GPG786450 GYZ786433:GZC786450 HIV786433:HIY786450 HSR786433:HSU786450 ICN786433:ICQ786450 IMJ786433:IMM786450 IWF786433:IWI786450 JGB786433:JGE786450 JPX786433:JQA786450 JZT786433:JZW786450 KJP786433:KJS786450 KTL786433:KTO786450 LDH786433:LDK786450 LND786433:LNG786450 LWZ786433:LXC786450 MGV786433:MGY786450 MQR786433:MQU786450 NAN786433:NAQ786450 NKJ786433:NKM786450 NUF786433:NUI786450 OEB786433:OEE786450 ONX786433:OOA786450 OXT786433:OXW786450 PHP786433:PHS786450 PRL786433:PRO786450 QBH786433:QBK786450 QLD786433:QLG786450 QUZ786433:QVC786450 REV786433:REY786450 ROR786433:ROU786450 RYN786433:RYQ786450 SIJ786433:SIM786450 SSF786433:SSI786450 TCB786433:TCE786450 TLX786433:TMA786450 TVT786433:TVW786450 UFP786433:UFS786450 UPL786433:UPO786450 UZH786433:UZK786450 VJD786433:VJG786450 VSZ786433:VTC786450 WCV786433:WCY786450 WMR786433:WMU786450 WWN786433:WWQ786450 AF851969:AI851986 KB851969:KE851986 TX851969:UA851986 ADT851969:ADW851986 ANP851969:ANS851986 AXL851969:AXO851986 BHH851969:BHK851986 BRD851969:BRG851986 CAZ851969:CBC851986 CKV851969:CKY851986 CUR851969:CUU851986 DEN851969:DEQ851986 DOJ851969:DOM851986 DYF851969:DYI851986 EIB851969:EIE851986 ERX851969:ESA851986 FBT851969:FBW851986 FLP851969:FLS851986 FVL851969:FVO851986 GFH851969:GFK851986 GPD851969:GPG851986 GYZ851969:GZC851986 HIV851969:HIY851986 HSR851969:HSU851986 ICN851969:ICQ851986 IMJ851969:IMM851986 IWF851969:IWI851986 JGB851969:JGE851986 JPX851969:JQA851986 JZT851969:JZW851986 KJP851969:KJS851986 KTL851969:KTO851986 LDH851969:LDK851986 LND851969:LNG851986 LWZ851969:LXC851986 MGV851969:MGY851986 MQR851969:MQU851986 NAN851969:NAQ851986 NKJ851969:NKM851986 NUF851969:NUI851986 OEB851969:OEE851986 ONX851969:OOA851986 OXT851969:OXW851986 PHP851969:PHS851986 PRL851969:PRO851986 QBH851969:QBK851986 QLD851969:QLG851986 QUZ851969:QVC851986 REV851969:REY851986 ROR851969:ROU851986 RYN851969:RYQ851986 SIJ851969:SIM851986 SSF851969:SSI851986 TCB851969:TCE851986 TLX851969:TMA851986 TVT851969:TVW851986 UFP851969:UFS851986 UPL851969:UPO851986 UZH851969:UZK851986 VJD851969:VJG851986 VSZ851969:VTC851986 WCV851969:WCY851986 WMR851969:WMU851986 WWN851969:WWQ851986 AF917505:AI917522 KB917505:KE917522 TX917505:UA917522 ADT917505:ADW917522 ANP917505:ANS917522 AXL917505:AXO917522 BHH917505:BHK917522 BRD917505:BRG917522 CAZ917505:CBC917522 CKV917505:CKY917522 CUR917505:CUU917522 DEN917505:DEQ917522 DOJ917505:DOM917522 DYF917505:DYI917522 EIB917505:EIE917522 ERX917505:ESA917522 FBT917505:FBW917522 FLP917505:FLS917522 FVL917505:FVO917522 GFH917505:GFK917522 GPD917505:GPG917522 GYZ917505:GZC917522 HIV917505:HIY917522 HSR917505:HSU917522 ICN917505:ICQ917522 IMJ917505:IMM917522 IWF917505:IWI917522 JGB917505:JGE917522 JPX917505:JQA917522 JZT917505:JZW917522 KJP917505:KJS917522 KTL917505:KTO917522 LDH917505:LDK917522 LND917505:LNG917522 LWZ917505:LXC917522 MGV917505:MGY917522 MQR917505:MQU917522 NAN917505:NAQ917522 NKJ917505:NKM917522 NUF917505:NUI917522 OEB917505:OEE917522 ONX917505:OOA917522 OXT917505:OXW917522 PHP917505:PHS917522 PRL917505:PRO917522 QBH917505:QBK917522 QLD917505:QLG917522 QUZ917505:QVC917522 REV917505:REY917522 ROR917505:ROU917522 RYN917505:RYQ917522 SIJ917505:SIM917522 SSF917505:SSI917522 TCB917505:TCE917522 TLX917505:TMA917522 TVT917505:TVW917522 UFP917505:UFS917522 UPL917505:UPO917522 UZH917505:UZK917522 VJD917505:VJG917522 VSZ917505:VTC917522 WCV917505:WCY917522 WMR917505:WMU917522 WWN917505:WWQ917522 AF983041:AI983058 KB983041:KE983058 TX983041:UA983058 ADT983041:ADW983058 ANP983041:ANS983058 AXL983041:AXO983058 BHH983041:BHK983058 BRD983041:BRG983058 CAZ983041:CBC983058 CKV983041:CKY983058 CUR983041:CUU983058 DEN983041:DEQ983058 DOJ983041:DOM983058 DYF983041:DYI983058 EIB983041:EIE983058 ERX983041:ESA983058 FBT983041:FBW983058 FLP983041:FLS983058 FVL983041:FVO983058 GFH983041:GFK983058 GPD983041:GPG983058 GYZ983041:GZC983058 HIV983041:HIY983058 HSR983041:HSU983058 ICN983041:ICQ983058 IMJ983041:IMM983058 IWF983041:IWI983058 JGB983041:JGE983058 JPX983041:JQA983058 JZT983041:JZW983058 KJP983041:KJS983058 KTL983041:KTO983058 LDH983041:LDK983058 LND983041:LNG983058 LWZ983041:LXC983058 MGV983041:MGY983058 MQR983041:MQU983058 NAN983041:NAQ983058 NKJ983041:NKM983058 NUF983041:NUI983058 OEB983041:OEE983058 ONX983041:OOA983058 OXT983041:OXW983058 PHP983041:PHS983058 PRL983041:PRO983058 QBH983041:QBK983058 QLD983041:QLG983058 QUZ983041:QVC983058 REV983041:REY983058 ROR983041:ROU983058 RYN983041:RYQ983058 SIJ983041:SIM983058 SSF983041:SSI983058 TCB983041:TCE983058 TLX983041:TMA983058 TVT983041:TVW983058 UFP983041:UFS983058 UPL983041:UPO983058 UZH983041:UZK983058 VJD983041:VJG983058 VSZ983041:VTC983058 WCV983041:WCY983058 WMR983041:WMU983058 WWN983041:WWQ983058 WVI983125:WVI983130 IX50:SR90 ST50:ACN90 ACP50:AMJ90 AML50:AWF90 AWH50:BGB90 BGD50:BPX90 BPZ50:BZT90 BZV50:CJP90 CJR50:CTL90 CTN50:DDH90 DDJ50:DND90 DNF50:DWZ90 DXB50:EGV90 EGX50:EQR90 EQT50:FAN90 FAP50:FKJ90 FKL50:FUF90 FUH50:GEB90 GED50:GNX90 GNZ50:GXT90 GXV50:HHP90 HHR50:HRL90 HRN50:IBH90 IBJ50:ILD90 ILF50:IUZ90 IVB50:JEV90 JEX50:JOR90 JOT50:JYN90 JYP50:KIJ90 KIL50:KSF90 KSH50:LCB90 LCD50:LLX90 LLZ50:LVT90 LVV50:MFP90 MFR50:MPL90 MPN50:MZH90 MZJ50:NJD90 NJF50:NSZ90 NTB50:OCV90 OCX50:OMR90 OMT50:OWN90 OWP50:PGJ90 PGL50:PQF90 PQH50:QAB90 QAD50:QJX90 QJZ50:QTT90 QTV50:RDP90 RDR50:RNL90 RNN50:RXH90 RXJ50:SHD90 SHF50:SQZ90 SRB50:TAV90 TAX50:TKR90 TKT50:TUN90 TUP50:UEJ90 UEL50:UOF90 UOH50:UYB90 UYD50:VHX90 VHZ50:VRT90 VRV50:WBP90 WBR50:WLL90 WLN50:WVH90 WVJ50:XFD90 B65586:IV65626 IX65586:SR65626 ST65586:ACN65626 ACP65586:AMJ65626 AML65586:AWF65626 AWH65586:BGB65626 BGD65586:BPX65626 BPZ65586:BZT65626 BZV65586:CJP65626 CJR65586:CTL65626 CTN65586:DDH65626 DDJ65586:DND65626 DNF65586:DWZ65626 DXB65586:EGV65626 EGX65586:EQR65626 EQT65586:FAN65626 FAP65586:FKJ65626 FKL65586:FUF65626 FUH65586:GEB65626 GED65586:GNX65626 GNZ65586:GXT65626 GXV65586:HHP65626 HHR65586:HRL65626 HRN65586:IBH65626 IBJ65586:ILD65626 ILF65586:IUZ65626 IVB65586:JEV65626 JEX65586:JOR65626 JOT65586:JYN65626 JYP65586:KIJ65626 KIL65586:KSF65626 KSH65586:LCB65626 LCD65586:LLX65626 LLZ65586:LVT65626 LVV65586:MFP65626 MFR65586:MPL65626 MPN65586:MZH65626 MZJ65586:NJD65626 NJF65586:NSZ65626 NTB65586:OCV65626 OCX65586:OMR65626 OMT65586:OWN65626 OWP65586:PGJ65626 PGL65586:PQF65626 PQH65586:QAB65626 QAD65586:QJX65626 QJZ65586:QTT65626 QTV65586:RDP65626 RDR65586:RNL65626 RNN65586:RXH65626 RXJ65586:SHD65626 SHF65586:SQZ65626 SRB65586:TAV65626 TAX65586:TKR65626 TKT65586:TUN65626 TUP65586:UEJ65626 UEL65586:UOF65626 UOH65586:UYB65626 UYD65586:VHX65626 VHZ65586:VRT65626 VRV65586:WBP65626 WBR65586:WLL65626 WLN65586:WVH65626 WVJ65586:XFD65626 B131122:IV131162 IX131122:SR131162 ST131122:ACN131162 ACP131122:AMJ131162 AML131122:AWF131162 AWH131122:BGB131162 BGD131122:BPX131162 BPZ131122:BZT131162 BZV131122:CJP131162 CJR131122:CTL131162 CTN131122:DDH131162 DDJ131122:DND131162 DNF131122:DWZ131162 DXB131122:EGV131162 EGX131122:EQR131162 EQT131122:FAN131162 FAP131122:FKJ131162 FKL131122:FUF131162 FUH131122:GEB131162 GED131122:GNX131162 GNZ131122:GXT131162 GXV131122:HHP131162 HHR131122:HRL131162 HRN131122:IBH131162 IBJ131122:ILD131162 ILF131122:IUZ131162 IVB131122:JEV131162 JEX131122:JOR131162 JOT131122:JYN131162 JYP131122:KIJ131162 KIL131122:KSF131162 KSH131122:LCB131162 LCD131122:LLX131162 LLZ131122:LVT131162 LVV131122:MFP131162 MFR131122:MPL131162 MPN131122:MZH131162 MZJ131122:NJD131162 NJF131122:NSZ131162 NTB131122:OCV131162 OCX131122:OMR131162 OMT131122:OWN131162 OWP131122:PGJ131162 PGL131122:PQF131162 PQH131122:QAB131162 QAD131122:QJX131162 QJZ131122:QTT131162 QTV131122:RDP131162 RDR131122:RNL131162 RNN131122:RXH131162 RXJ131122:SHD131162 SHF131122:SQZ131162 SRB131122:TAV131162 TAX131122:TKR131162 TKT131122:TUN131162 TUP131122:UEJ131162 UEL131122:UOF131162 UOH131122:UYB131162 UYD131122:VHX131162 VHZ131122:VRT131162 VRV131122:WBP131162 WBR131122:WLL131162 WLN131122:WVH131162 WVJ131122:XFD131162 B196658:IV196698 IX196658:SR196698 ST196658:ACN196698 ACP196658:AMJ196698 AML196658:AWF196698 AWH196658:BGB196698 BGD196658:BPX196698 BPZ196658:BZT196698 BZV196658:CJP196698 CJR196658:CTL196698 CTN196658:DDH196698 DDJ196658:DND196698 DNF196658:DWZ196698 DXB196658:EGV196698 EGX196658:EQR196698 EQT196658:FAN196698 FAP196658:FKJ196698 FKL196658:FUF196698 FUH196658:GEB196698 GED196658:GNX196698 GNZ196658:GXT196698 GXV196658:HHP196698 HHR196658:HRL196698 HRN196658:IBH196698 IBJ196658:ILD196698 ILF196658:IUZ196698 IVB196658:JEV196698 JEX196658:JOR196698 JOT196658:JYN196698 JYP196658:KIJ196698 KIL196658:KSF196698 KSH196658:LCB196698 LCD196658:LLX196698 LLZ196658:LVT196698 LVV196658:MFP196698 MFR196658:MPL196698 MPN196658:MZH196698 MZJ196658:NJD196698 NJF196658:NSZ196698 NTB196658:OCV196698 OCX196658:OMR196698 OMT196658:OWN196698 OWP196658:PGJ196698 PGL196658:PQF196698 PQH196658:QAB196698 QAD196658:QJX196698 QJZ196658:QTT196698 QTV196658:RDP196698 RDR196658:RNL196698 RNN196658:RXH196698 RXJ196658:SHD196698 SHF196658:SQZ196698 SRB196658:TAV196698 TAX196658:TKR196698 TKT196658:TUN196698 TUP196658:UEJ196698 UEL196658:UOF196698 UOH196658:UYB196698 UYD196658:VHX196698 VHZ196658:VRT196698 VRV196658:WBP196698 WBR196658:WLL196698 WLN196658:WVH196698 WVJ196658:XFD196698 B262194:IV262234 IX262194:SR262234 ST262194:ACN262234 ACP262194:AMJ262234 AML262194:AWF262234 AWH262194:BGB262234 BGD262194:BPX262234 BPZ262194:BZT262234 BZV262194:CJP262234 CJR262194:CTL262234 CTN262194:DDH262234 DDJ262194:DND262234 DNF262194:DWZ262234 DXB262194:EGV262234 EGX262194:EQR262234 EQT262194:FAN262234 FAP262194:FKJ262234 FKL262194:FUF262234 FUH262194:GEB262234 GED262194:GNX262234 GNZ262194:GXT262234 GXV262194:HHP262234 HHR262194:HRL262234 HRN262194:IBH262234 IBJ262194:ILD262234 ILF262194:IUZ262234 IVB262194:JEV262234 JEX262194:JOR262234 JOT262194:JYN262234 JYP262194:KIJ262234 KIL262194:KSF262234 KSH262194:LCB262234 LCD262194:LLX262234 LLZ262194:LVT262234 LVV262194:MFP262234 MFR262194:MPL262234 MPN262194:MZH262234 MZJ262194:NJD262234 NJF262194:NSZ262234 NTB262194:OCV262234 OCX262194:OMR262234 OMT262194:OWN262234 OWP262194:PGJ262234 PGL262194:PQF262234 PQH262194:QAB262234 QAD262194:QJX262234 QJZ262194:QTT262234 QTV262194:RDP262234 RDR262194:RNL262234 RNN262194:RXH262234 RXJ262194:SHD262234 SHF262194:SQZ262234 SRB262194:TAV262234 TAX262194:TKR262234 TKT262194:TUN262234 TUP262194:UEJ262234 UEL262194:UOF262234 UOH262194:UYB262234 UYD262194:VHX262234 VHZ262194:VRT262234 VRV262194:WBP262234 WBR262194:WLL262234 WLN262194:WVH262234 WVJ262194:XFD262234 B327730:IV327770 IX327730:SR327770 ST327730:ACN327770 ACP327730:AMJ327770 AML327730:AWF327770 AWH327730:BGB327770 BGD327730:BPX327770 BPZ327730:BZT327770 BZV327730:CJP327770 CJR327730:CTL327770 CTN327730:DDH327770 DDJ327730:DND327770 DNF327730:DWZ327770 DXB327730:EGV327770 EGX327730:EQR327770 EQT327730:FAN327770 FAP327730:FKJ327770 FKL327730:FUF327770 FUH327730:GEB327770 GED327730:GNX327770 GNZ327730:GXT327770 GXV327730:HHP327770 HHR327730:HRL327770 HRN327730:IBH327770 IBJ327730:ILD327770 ILF327730:IUZ327770 IVB327730:JEV327770 JEX327730:JOR327770 JOT327730:JYN327770 JYP327730:KIJ327770 KIL327730:KSF327770 KSH327730:LCB327770 LCD327730:LLX327770 LLZ327730:LVT327770 LVV327730:MFP327770 MFR327730:MPL327770 MPN327730:MZH327770 MZJ327730:NJD327770 NJF327730:NSZ327770 NTB327730:OCV327770 OCX327730:OMR327770 OMT327730:OWN327770 OWP327730:PGJ327770 PGL327730:PQF327770 PQH327730:QAB327770 QAD327730:QJX327770 QJZ327730:QTT327770 QTV327730:RDP327770 RDR327730:RNL327770 RNN327730:RXH327770 RXJ327730:SHD327770 SHF327730:SQZ327770 SRB327730:TAV327770 TAX327730:TKR327770 TKT327730:TUN327770 TUP327730:UEJ327770 UEL327730:UOF327770 UOH327730:UYB327770 UYD327730:VHX327770 VHZ327730:VRT327770 VRV327730:WBP327770 WBR327730:WLL327770 WLN327730:WVH327770 WVJ327730:XFD327770 B393266:IV393306 IX393266:SR393306 ST393266:ACN393306 ACP393266:AMJ393306 AML393266:AWF393306 AWH393266:BGB393306 BGD393266:BPX393306 BPZ393266:BZT393306 BZV393266:CJP393306 CJR393266:CTL393306 CTN393266:DDH393306 DDJ393266:DND393306 DNF393266:DWZ393306 DXB393266:EGV393306 EGX393266:EQR393306 EQT393266:FAN393306 FAP393266:FKJ393306 FKL393266:FUF393306 FUH393266:GEB393306 GED393266:GNX393306 GNZ393266:GXT393306 GXV393266:HHP393306 HHR393266:HRL393306 HRN393266:IBH393306 IBJ393266:ILD393306 ILF393266:IUZ393306 IVB393266:JEV393306 JEX393266:JOR393306 JOT393266:JYN393306 JYP393266:KIJ393306 KIL393266:KSF393306 KSH393266:LCB393306 LCD393266:LLX393306 LLZ393266:LVT393306 LVV393266:MFP393306 MFR393266:MPL393306 MPN393266:MZH393306 MZJ393266:NJD393306 NJF393266:NSZ393306 NTB393266:OCV393306 OCX393266:OMR393306 OMT393266:OWN393306 OWP393266:PGJ393306 PGL393266:PQF393306 PQH393266:QAB393306 QAD393266:QJX393306 QJZ393266:QTT393306 QTV393266:RDP393306 RDR393266:RNL393306 RNN393266:RXH393306 RXJ393266:SHD393306 SHF393266:SQZ393306 SRB393266:TAV393306 TAX393266:TKR393306 TKT393266:TUN393306 TUP393266:UEJ393306 UEL393266:UOF393306 UOH393266:UYB393306 UYD393266:VHX393306 VHZ393266:VRT393306 VRV393266:WBP393306 WBR393266:WLL393306 WLN393266:WVH393306 WVJ393266:XFD393306 B458802:IV458842 IX458802:SR458842 ST458802:ACN458842 ACP458802:AMJ458842 AML458802:AWF458842 AWH458802:BGB458842 BGD458802:BPX458842 BPZ458802:BZT458842 BZV458802:CJP458842 CJR458802:CTL458842 CTN458802:DDH458842 DDJ458802:DND458842 DNF458802:DWZ458842 DXB458802:EGV458842 EGX458802:EQR458842 EQT458802:FAN458842 FAP458802:FKJ458842 FKL458802:FUF458842 FUH458802:GEB458842 GED458802:GNX458842 GNZ458802:GXT458842 GXV458802:HHP458842 HHR458802:HRL458842 HRN458802:IBH458842 IBJ458802:ILD458842 ILF458802:IUZ458842 IVB458802:JEV458842 JEX458802:JOR458842 JOT458802:JYN458842 JYP458802:KIJ458842 KIL458802:KSF458842 KSH458802:LCB458842 LCD458802:LLX458842 LLZ458802:LVT458842 LVV458802:MFP458842 MFR458802:MPL458842 MPN458802:MZH458842 MZJ458802:NJD458842 NJF458802:NSZ458842 NTB458802:OCV458842 OCX458802:OMR458842 OMT458802:OWN458842 OWP458802:PGJ458842 PGL458802:PQF458842 PQH458802:QAB458842 QAD458802:QJX458842 QJZ458802:QTT458842 QTV458802:RDP458842 RDR458802:RNL458842 RNN458802:RXH458842 RXJ458802:SHD458842 SHF458802:SQZ458842 SRB458802:TAV458842 TAX458802:TKR458842 TKT458802:TUN458842 TUP458802:UEJ458842 UEL458802:UOF458842 UOH458802:UYB458842 UYD458802:VHX458842 VHZ458802:VRT458842 VRV458802:WBP458842 WBR458802:WLL458842 WLN458802:WVH458842 WVJ458802:XFD458842 B524338:IV524378 IX524338:SR524378 ST524338:ACN524378 ACP524338:AMJ524378 AML524338:AWF524378 AWH524338:BGB524378 BGD524338:BPX524378 BPZ524338:BZT524378 BZV524338:CJP524378 CJR524338:CTL524378 CTN524338:DDH524378 DDJ524338:DND524378 DNF524338:DWZ524378 DXB524338:EGV524378 EGX524338:EQR524378 EQT524338:FAN524378 FAP524338:FKJ524378 FKL524338:FUF524378 FUH524338:GEB524378 GED524338:GNX524378 GNZ524338:GXT524378 GXV524338:HHP524378 HHR524338:HRL524378 HRN524338:IBH524378 IBJ524338:ILD524378 ILF524338:IUZ524378 IVB524338:JEV524378 JEX524338:JOR524378 JOT524338:JYN524378 JYP524338:KIJ524378 KIL524338:KSF524378 KSH524338:LCB524378 LCD524338:LLX524378 LLZ524338:LVT524378 LVV524338:MFP524378 MFR524338:MPL524378 MPN524338:MZH524378 MZJ524338:NJD524378 NJF524338:NSZ524378 NTB524338:OCV524378 OCX524338:OMR524378 OMT524338:OWN524378 OWP524338:PGJ524378 PGL524338:PQF524378 PQH524338:QAB524378 QAD524338:QJX524378 QJZ524338:QTT524378 QTV524338:RDP524378 RDR524338:RNL524378 RNN524338:RXH524378 RXJ524338:SHD524378 SHF524338:SQZ524378 SRB524338:TAV524378 TAX524338:TKR524378 TKT524338:TUN524378 TUP524338:UEJ524378 UEL524338:UOF524378 UOH524338:UYB524378 UYD524338:VHX524378 VHZ524338:VRT524378 VRV524338:WBP524378 WBR524338:WLL524378 WLN524338:WVH524378 WVJ524338:XFD524378 B589874:IV589914 IX589874:SR589914 ST589874:ACN589914 ACP589874:AMJ589914 AML589874:AWF589914 AWH589874:BGB589914 BGD589874:BPX589914 BPZ589874:BZT589914 BZV589874:CJP589914 CJR589874:CTL589914 CTN589874:DDH589914 DDJ589874:DND589914 DNF589874:DWZ589914 DXB589874:EGV589914 EGX589874:EQR589914 EQT589874:FAN589914 FAP589874:FKJ589914 FKL589874:FUF589914 FUH589874:GEB589914 GED589874:GNX589914 GNZ589874:GXT589914 GXV589874:HHP589914 HHR589874:HRL589914 HRN589874:IBH589914 IBJ589874:ILD589914 ILF589874:IUZ589914 IVB589874:JEV589914 JEX589874:JOR589914 JOT589874:JYN589914 JYP589874:KIJ589914 KIL589874:KSF589914 KSH589874:LCB589914 LCD589874:LLX589914 LLZ589874:LVT589914 LVV589874:MFP589914 MFR589874:MPL589914 MPN589874:MZH589914 MZJ589874:NJD589914 NJF589874:NSZ589914 NTB589874:OCV589914 OCX589874:OMR589914 OMT589874:OWN589914 OWP589874:PGJ589914 PGL589874:PQF589914 PQH589874:QAB589914 QAD589874:QJX589914 QJZ589874:QTT589914 QTV589874:RDP589914 RDR589874:RNL589914 RNN589874:RXH589914 RXJ589874:SHD589914 SHF589874:SQZ589914 SRB589874:TAV589914 TAX589874:TKR589914 TKT589874:TUN589914 TUP589874:UEJ589914 UEL589874:UOF589914 UOH589874:UYB589914 UYD589874:VHX589914 VHZ589874:VRT589914 VRV589874:WBP589914 WBR589874:WLL589914 WLN589874:WVH589914 WVJ589874:XFD589914 B655410:IV655450 IX655410:SR655450 ST655410:ACN655450 ACP655410:AMJ655450 AML655410:AWF655450 AWH655410:BGB655450 BGD655410:BPX655450 BPZ655410:BZT655450 BZV655410:CJP655450 CJR655410:CTL655450 CTN655410:DDH655450 DDJ655410:DND655450 DNF655410:DWZ655450 DXB655410:EGV655450 EGX655410:EQR655450 EQT655410:FAN655450 FAP655410:FKJ655450 FKL655410:FUF655450 FUH655410:GEB655450 GED655410:GNX655450 GNZ655410:GXT655450 GXV655410:HHP655450 HHR655410:HRL655450 HRN655410:IBH655450 IBJ655410:ILD655450 ILF655410:IUZ655450 IVB655410:JEV655450 JEX655410:JOR655450 JOT655410:JYN655450 JYP655410:KIJ655450 KIL655410:KSF655450 KSH655410:LCB655450 LCD655410:LLX655450 LLZ655410:LVT655450 LVV655410:MFP655450 MFR655410:MPL655450 MPN655410:MZH655450 MZJ655410:NJD655450 NJF655410:NSZ655450 NTB655410:OCV655450 OCX655410:OMR655450 OMT655410:OWN655450 OWP655410:PGJ655450 PGL655410:PQF655450 PQH655410:QAB655450 QAD655410:QJX655450 QJZ655410:QTT655450 QTV655410:RDP655450 RDR655410:RNL655450 RNN655410:RXH655450 RXJ655410:SHD655450 SHF655410:SQZ655450 SRB655410:TAV655450 TAX655410:TKR655450 TKT655410:TUN655450 TUP655410:UEJ655450 UEL655410:UOF655450 UOH655410:UYB655450 UYD655410:VHX655450 VHZ655410:VRT655450 VRV655410:WBP655450 WBR655410:WLL655450 WLN655410:WVH655450 WVJ655410:XFD655450 B720946:IV720986 IX720946:SR720986 ST720946:ACN720986 ACP720946:AMJ720986 AML720946:AWF720986 AWH720946:BGB720986 BGD720946:BPX720986 BPZ720946:BZT720986 BZV720946:CJP720986 CJR720946:CTL720986 CTN720946:DDH720986 DDJ720946:DND720986 DNF720946:DWZ720986 DXB720946:EGV720986 EGX720946:EQR720986 EQT720946:FAN720986 FAP720946:FKJ720986 FKL720946:FUF720986 FUH720946:GEB720986 GED720946:GNX720986 GNZ720946:GXT720986 GXV720946:HHP720986 HHR720946:HRL720986 HRN720946:IBH720986 IBJ720946:ILD720986 ILF720946:IUZ720986 IVB720946:JEV720986 JEX720946:JOR720986 JOT720946:JYN720986 JYP720946:KIJ720986 KIL720946:KSF720986 KSH720946:LCB720986 LCD720946:LLX720986 LLZ720946:LVT720986 LVV720946:MFP720986 MFR720946:MPL720986 MPN720946:MZH720986 MZJ720946:NJD720986 NJF720946:NSZ720986 NTB720946:OCV720986 OCX720946:OMR720986 OMT720946:OWN720986 OWP720946:PGJ720986 PGL720946:PQF720986 PQH720946:QAB720986 QAD720946:QJX720986 QJZ720946:QTT720986 QTV720946:RDP720986 RDR720946:RNL720986 RNN720946:RXH720986 RXJ720946:SHD720986 SHF720946:SQZ720986 SRB720946:TAV720986 TAX720946:TKR720986 TKT720946:TUN720986 TUP720946:UEJ720986 UEL720946:UOF720986 UOH720946:UYB720986 UYD720946:VHX720986 VHZ720946:VRT720986 VRV720946:WBP720986 WBR720946:WLL720986 WLN720946:WVH720986 WVJ720946:XFD720986 B786482:IV786522 IX786482:SR786522 ST786482:ACN786522 ACP786482:AMJ786522 AML786482:AWF786522 AWH786482:BGB786522 BGD786482:BPX786522 BPZ786482:BZT786522 BZV786482:CJP786522 CJR786482:CTL786522 CTN786482:DDH786522 DDJ786482:DND786522 DNF786482:DWZ786522 DXB786482:EGV786522 EGX786482:EQR786522 EQT786482:FAN786522 FAP786482:FKJ786522 FKL786482:FUF786522 FUH786482:GEB786522 GED786482:GNX786522 GNZ786482:GXT786522 GXV786482:HHP786522 HHR786482:HRL786522 HRN786482:IBH786522 IBJ786482:ILD786522 ILF786482:IUZ786522 IVB786482:JEV786522 JEX786482:JOR786522 JOT786482:JYN786522 JYP786482:KIJ786522 KIL786482:KSF786522 KSH786482:LCB786522 LCD786482:LLX786522 LLZ786482:LVT786522 LVV786482:MFP786522 MFR786482:MPL786522 MPN786482:MZH786522 MZJ786482:NJD786522 NJF786482:NSZ786522 NTB786482:OCV786522 OCX786482:OMR786522 OMT786482:OWN786522 OWP786482:PGJ786522 PGL786482:PQF786522 PQH786482:QAB786522 QAD786482:QJX786522 QJZ786482:QTT786522 QTV786482:RDP786522 RDR786482:RNL786522 RNN786482:RXH786522 RXJ786482:SHD786522 SHF786482:SQZ786522 SRB786482:TAV786522 TAX786482:TKR786522 TKT786482:TUN786522 TUP786482:UEJ786522 UEL786482:UOF786522 UOH786482:UYB786522 UYD786482:VHX786522 VHZ786482:VRT786522 VRV786482:WBP786522 WBR786482:WLL786522 WLN786482:WVH786522 WVJ786482:XFD786522 B852018:IV852058 IX852018:SR852058 ST852018:ACN852058 ACP852018:AMJ852058 AML852018:AWF852058 AWH852018:BGB852058 BGD852018:BPX852058 BPZ852018:BZT852058 BZV852018:CJP852058 CJR852018:CTL852058 CTN852018:DDH852058 DDJ852018:DND852058 DNF852018:DWZ852058 DXB852018:EGV852058 EGX852018:EQR852058 EQT852018:FAN852058 FAP852018:FKJ852058 FKL852018:FUF852058 FUH852018:GEB852058 GED852018:GNX852058 GNZ852018:GXT852058 GXV852018:HHP852058 HHR852018:HRL852058 HRN852018:IBH852058 IBJ852018:ILD852058 ILF852018:IUZ852058 IVB852018:JEV852058 JEX852018:JOR852058 JOT852018:JYN852058 JYP852018:KIJ852058 KIL852018:KSF852058 KSH852018:LCB852058 LCD852018:LLX852058 LLZ852018:LVT852058 LVV852018:MFP852058 MFR852018:MPL852058 MPN852018:MZH852058 MZJ852018:NJD852058 NJF852018:NSZ852058 NTB852018:OCV852058 OCX852018:OMR852058 OMT852018:OWN852058 OWP852018:PGJ852058 PGL852018:PQF852058 PQH852018:QAB852058 QAD852018:QJX852058 QJZ852018:QTT852058 QTV852018:RDP852058 RDR852018:RNL852058 RNN852018:RXH852058 RXJ852018:SHD852058 SHF852018:SQZ852058 SRB852018:TAV852058 TAX852018:TKR852058 TKT852018:TUN852058 TUP852018:UEJ852058 UEL852018:UOF852058 UOH852018:UYB852058 UYD852018:VHX852058 VHZ852018:VRT852058 VRV852018:WBP852058 WBR852018:WLL852058 WLN852018:WVH852058 WVJ852018:XFD852058 B917554:IV917594 IX917554:SR917594 ST917554:ACN917594 ACP917554:AMJ917594 AML917554:AWF917594 AWH917554:BGB917594 BGD917554:BPX917594 BPZ917554:BZT917594 BZV917554:CJP917594 CJR917554:CTL917594 CTN917554:DDH917594 DDJ917554:DND917594 DNF917554:DWZ917594 DXB917554:EGV917594 EGX917554:EQR917594 EQT917554:FAN917594 FAP917554:FKJ917594 FKL917554:FUF917594 FUH917554:GEB917594 GED917554:GNX917594 GNZ917554:GXT917594 GXV917554:HHP917594 HHR917554:HRL917594 HRN917554:IBH917594 IBJ917554:ILD917594 ILF917554:IUZ917594 IVB917554:JEV917594 JEX917554:JOR917594 JOT917554:JYN917594 JYP917554:KIJ917594 KIL917554:KSF917594 KSH917554:LCB917594 LCD917554:LLX917594 LLZ917554:LVT917594 LVV917554:MFP917594 MFR917554:MPL917594 MPN917554:MZH917594 MZJ917554:NJD917594 NJF917554:NSZ917594 NTB917554:OCV917594 OCX917554:OMR917594 OMT917554:OWN917594 OWP917554:PGJ917594 PGL917554:PQF917594 PQH917554:QAB917594 QAD917554:QJX917594 QJZ917554:QTT917594 QTV917554:RDP917594 RDR917554:RNL917594 RNN917554:RXH917594 RXJ917554:SHD917594 SHF917554:SQZ917594 SRB917554:TAV917594 TAX917554:TKR917594 TKT917554:TUN917594 TUP917554:UEJ917594 UEL917554:UOF917594 UOH917554:UYB917594 UYD917554:VHX917594 VHZ917554:VRT917594 VRV917554:WBP917594 WBR917554:WLL917594 WLN917554:WVH917594 WVJ917554:XFD917594 B983090:IV983130 IX983090:SR983130 ST983090:ACN983130 ACP983090:AMJ983130 AML983090:AWF983130 AWH983090:BGB983130 BGD983090:BPX983130 BPZ983090:BZT983130 BZV983090:CJP983130 CJR983090:CTL983130 CTN983090:DDH983130 DDJ983090:DND983130 DNF983090:DWZ983130 DXB983090:EGV983130 EGX983090:EQR983130 EQT983090:FAN983130 FAP983090:FKJ983130 FKL983090:FUF983130 FUH983090:GEB983130 GED983090:GNX983130 GNZ983090:GXT983130 GXV983090:HHP983130 HHR983090:HRL983130 HRN983090:IBH983130 IBJ983090:ILD983130 ILF983090:IUZ983130 IVB983090:JEV983130 JEX983090:JOR983130 JOT983090:JYN983130 JYP983090:KIJ983130 KIL983090:KSF983130 KSH983090:LCB983130 LCD983090:LLX983130 LLZ983090:LVT983130 LVV983090:MFP983130 MFR983090:MPL983130 MPN983090:MZH983130 MZJ983090:NJD983130 NJF983090:NSZ983130 NTB983090:OCV983130 OCX983090:OMR983130 OMT983090:OWN983130 OWP983090:PGJ983130 PGL983090:PQF983130 PQH983090:QAB983130 QAD983090:QJX983130 QJZ983090:QTT983130 QTV983090:RDP983130 RDR983090:RNL983130 RNN983090:RXH983130 RXJ983090:SHD983130 SHF983090:SQZ983130 SRB983090:TAV983130 TAX983090:TKR983130 TKT983090:TUN983130 TUP983090:UEJ983130 UEL983090:UOF983130 UOH983090:UYB983130 UYD983090:VHX983130 VHZ983090:VRT983130 VRV983090:WBP983130 WBR983090:WLL983130 WLN983090:WVH983130 WVJ983090:XFD983130 A50:A61 IW50:IW61 SS50:SS61 ACO50:ACO61 AMK50:AMK61 AWG50:AWG61 BGC50:BGC61 BPY50:BPY61 BZU50:BZU61 CJQ50:CJQ61 CTM50:CTM61 DDI50:DDI61 DNE50:DNE61 DXA50:DXA61 EGW50:EGW61 EQS50:EQS61 FAO50:FAO61 FKK50:FKK61 FUG50:FUG61 GEC50:GEC61 GNY50:GNY61 GXU50:GXU61 HHQ50:HHQ61 HRM50:HRM61 IBI50:IBI61 ILE50:ILE61 IVA50:IVA61 JEW50:JEW61 JOS50:JOS61 JYO50:JYO61 KIK50:KIK61 KSG50:KSG61 LCC50:LCC61 LLY50:LLY61 LVU50:LVU61 MFQ50:MFQ61 MPM50:MPM61 MZI50:MZI61 NJE50:NJE61 NTA50:NTA61 OCW50:OCW61 OMS50:OMS61 OWO50:OWO61 PGK50:PGK61 PQG50:PQG61 QAC50:QAC61 QJY50:QJY61 QTU50:QTU61 RDQ50:RDQ61 RNM50:RNM61 RXI50:RXI61 SHE50:SHE61 SRA50:SRA61 TAW50:TAW61 TKS50:TKS61 TUO50:TUO61 UEK50:UEK61 UOG50:UOG61 UYC50:UYC61 VHY50:VHY61 VRU50:VRU61 WBQ50:WBQ61 WLM50:WLM61 WVI50:WVI61 A65586:A65597 IW65586:IW65597 SS65586:SS65597 ACO65586:ACO65597 AMK65586:AMK65597 AWG65586:AWG65597 BGC65586:BGC65597 BPY65586:BPY65597 BZU65586:BZU65597 CJQ65586:CJQ65597 CTM65586:CTM65597 DDI65586:DDI65597 DNE65586:DNE65597 DXA65586:DXA65597 EGW65586:EGW65597 EQS65586:EQS65597 FAO65586:FAO65597 FKK65586:FKK65597 FUG65586:FUG65597 GEC65586:GEC65597 GNY65586:GNY65597 GXU65586:GXU65597 HHQ65586:HHQ65597 HRM65586:HRM65597 IBI65586:IBI65597 ILE65586:ILE65597 IVA65586:IVA65597 JEW65586:JEW65597 JOS65586:JOS65597 JYO65586:JYO65597 KIK65586:KIK65597 KSG65586:KSG65597 LCC65586:LCC65597 LLY65586:LLY65597 LVU65586:LVU65597 MFQ65586:MFQ65597 MPM65586:MPM65597 MZI65586:MZI65597 NJE65586:NJE65597 NTA65586:NTA65597 OCW65586:OCW65597 OMS65586:OMS65597 OWO65586:OWO65597 PGK65586:PGK65597 PQG65586:PQG65597 QAC65586:QAC65597 QJY65586:QJY65597 QTU65586:QTU65597 RDQ65586:RDQ65597 RNM65586:RNM65597 RXI65586:RXI65597 SHE65586:SHE65597 SRA65586:SRA65597 TAW65586:TAW65597 TKS65586:TKS65597 TUO65586:TUO65597 UEK65586:UEK65597 UOG65586:UOG65597 UYC65586:UYC65597 VHY65586:VHY65597 VRU65586:VRU65597 WBQ65586:WBQ65597 WLM65586:WLM65597 WVI65586:WVI65597 A131122:A131133 IW131122:IW131133 SS131122:SS131133 ACO131122:ACO131133 AMK131122:AMK131133 AWG131122:AWG131133 BGC131122:BGC131133 BPY131122:BPY131133 BZU131122:BZU131133 CJQ131122:CJQ131133 CTM131122:CTM131133 DDI131122:DDI131133 DNE131122:DNE131133 DXA131122:DXA131133 EGW131122:EGW131133 EQS131122:EQS131133 FAO131122:FAO131133 FKK131122:FKK131133 FUG131122:FUG131133 GEC131122:GEC131133 GNY131122:GNY131133 GXU131122:GXU131133 HHQ131122:HHQ131133 HRM131122:HRM131133 IBI131122:IBI131133 ILE131122:ILE131133 IVA131122:IVA131133 JEW131122:JEW131133 JOS131122:JOS131133 JYO131122:JYO131133 KIK131122:KIK131133 KSG131122:KSG131133 LCC131122:LCC131133 LLY131122:LLY131133 LVU131122:LVU131133 MFQ131122:MFQ131133 MPM131122:MPM131133 MZI131122:MZI131133 NJE131122:NJE131133 NTA131122:NTA131133 OCW131122:OCW131133 OMS131122:OMS131133 OWO131122:OWO131133 PGK131122:PGK131133 PQG131122:PQG131133 QAC131122:QAC131133 QJY131122:QJY131133 QTU131122:QTU131133 RDQ131122:RDQ131133 RNM131122:RNM131133 RXI131122:RXI131133 SHE131122:SHE131133 SRA131122:SRA131133 TAW131122:TAW131133 TKS131122:TKS131133 TUO131122:TUO131133 UEK131122:UEK131133 UOG131122:UOG131133 UYC131122:UYC131133 VHY131122:VHY131133 VRU131122:VRU131133 WBQ131122:WBQ131133 WLM131122:WLM131133 WVI131122:WVI131133 A196658:A196669 IW196658:IW196669 SS196658:SS196669 ACO196658:ACO196669 AMK196658:AMK196669 AWG196658:AWG196669 BGC196658:BGC196669 BPY196658:BPY196669 BZU196658:BZU196669 CJQ196658:CJQ196669 CTM196658:CTM196669 DDI196658:DDI196669 DNE196658:DNE196669 DXA196658:DXA196669 EGW196658:EGW196669 EQS196658:EQS196669 FAO196658:FAO196669 FKK196658:FKK196669 FUG196658:FUG196669 GEC196658:GEC196669 GNY196658:GNY196669 GXU196658:GXU196669 HHQ196658:HHQ196669 HRM196658:HRM196669 IBI196658:IBI196669 ILE196658:ILE196669 IVA196658:IVA196669 JEW196658:JEW196669 JOS196658:JOS196669 JYO196658:JYO196669 KIK196658:KIK196669 KSG196658:KSG196669 LCC196658:LCC196669 LLY196658:LLY196669 LVU196658:LVU196669 MFQ196658:MFQ196669 MPM196658:MPM196669 MZI196658:MZI196669 NJE196658:NJE196669 NTA196658:NTA196669 OCW196658:OCW196669 OMS196658:OMS196669 OWO196658:OWO196669 PGK196658:PGK196669 PQG196658:PQG196669 QAC196658:QAC196669 QJY196658:QJY196669 QTU196658:QTU196669 RDQ196658:RDQ196669 RNM196658:RNM196669 RXI196658:RXI196669 SHE196658:SHE196669 SRA196658:SRA196669 TAW196658:TAW196669 TKS196658:TKS196669 TUO196658:TUO196669 UEK196658:UEK196669 UOG196658:UOG196669 UYC196658:UYC196669 VHY196658:VHY196669 VRU196658:VRU196669 WBQ196658:WBQ196669 WLM196658:WLM196669 WVI196658:WVI196669 A262194:A262205 IW262194:IW262205 SS262194:SS262205 ACO262194:ACO262205 AMK262194:AMK262205 AWG262194:AWG262205 BGC262194:BGC262205 BPY262194:BPY262205 BZU262194:BZU262205 CJQ262194:CJQ262205 CTM262194:CTM262205 DDI262194:DDI262205 DNE262194:DNE262205 DXA262194:DXA262205 EGW262194:EGW262205 EQS262194:EQS262205 FAO262194:FAO262205 FKK262194:FKK262205 FUG262194:FUG262205 GEC262194:GEC262205 GNY262194:GNY262205 GXU262194:GXU262205 HHQ262194:HHQ262205 HRM262194:HRM262205 IBI262194:IBI262205 ILE262194:ILE262205 IVA262194:IVA262205 JEW262194:JEW262205 JOS262194:JOS262205 JYO262194:JYO262205 KIK262194:KIK262205 KSG262194:KSG262205 LCC262194:LCC262205 LLY262194:LLY262205 LVU262194:LVU262205 MFQ262194:MFQ262205 MPM262194:MPM262205 MZI262194:MZI262205 NJE262194:NJE262205 NTA262194:NTA262205 OCW262194:OCW262205 OMS262194:OMS262205 OWO262194:OWO262205 PGK262194:PGK262205 PQG262194:PQG262205 QAC262194:QAC262205 QJY262194:QJY262205 QTU262194:QTU262205 RDQ262194:RDQ262205 RNM262194:RNM262205 RXI262194:RXI262205 SHE262194:SHE262205 SRA262194:SRA262205 TAW262194:TAW262205 TKS262194:TKS262205 TUO262194:TUO262205 UEK262194:UEK262205 UOG262194:UOG262205 UYC262194:UYC262205 VHY262194:VHY262205 VRU262194:VRU262205 WBQ262194:WBQ262205 WLM262194:WLM262205 WVI262194:WVI262205 A327730:A327741 IW327730:IW327741 SS327730:SS327741 ACO327730:ACO327741 AMK327730:AMK327741 AWG327730:AWG327741 BGC327730:BGC327741 BPY327730:BPY327741 BZU327730:BZU327741 CJQ327730:CJQ327741 CTM327730:CTM327741 DDI327730:DDI327741 DNE327730:DNE327741 DXA327730:DXA327741 EGW327730:EGW327741 EQS327730:EQS327741 FAO327730:FAO327741 FKK327730:FKK327741 FUG327730:FUG327741 GEC327730:GEC327741 GNY327730:GNY327741 GXU327730:GXU327741 HHQ327730:HHQ327741 HRM327730:HRM327741 IBI327730:IBI327741 ILE327730:ILE327741 IVA327730:IVA327741 JEW327730:JEW327741 JOS327730:JOS327741 JYO327730:JYO327741 KIK327730:KIK327741 KSG327730:KSG327741 LCC327730:LCC327741 LLY327730:LLY327741 LVU327730:LVU327741 MFQ327730:MFQ327741 MPM327730:MPM327741 MZI327730:MZI327741 NJE327730:NJE327741 NTA327730:NTA327741 OCW327730:OCW327741 OMS327730:OMS327741 OWO327730:OWO327741 PGK327730:PGK327741 PQG327730:PQG327741 QAC327730:QAC327741 QJY327730:QJY327741 QTU327730:QTU327741 RDQ327730:RDQ327741 RNM327730:RNM327741 RXI327730:RXI327741 SHE327730:SHE327741 SRA327730:SRA327741 TAW327730:TAW327741 TKS327730:TKS327741 TUO327730:TUO327741 UEK327730:UEK327741 UOG327730:UOG327741 UYC327730:UYC327741 VHY327730:VHY327741 VRU327730:VRU327741 WBQ327730:WBQ327741 WLM327730:WLM327741 WVI327730:WVI327741 A393266:A393277 IW393266:IW393277 SS393266:SS393277 ACO393266:ACO393277 AMK393266:AMK393277 AWG393266:AWG393277 BGC393266:BGC393277 BPY393266:BPY393277 BZU393266:BZU393277 CJQ393266:CJQ393277 CTM393266:CTM393277 DDI393266:DDI393277 DNE393266:DNE393277 DXA393266:DXA393277 EGW393266:EGW393277 EQS393266:EQS393277 FAO393266:FAO393277 FKK393266:FKK393277 FUG393266:FUG393277 GEC393266:GEC393277 GNY393266:GNY393277 GXU393266:GXU393277 HHQ393266:HHQ393277 HRM393266:HRM393277 IBI393266:IBI393277 ILE393266:ILE393277 IVA393266:IVA393277 JEW393266:JEW393277 JOS393266:JOS393277 JYO393266:JYO393277 KIK393266:KIK393277 KSG393266:KSG393277 LCC393266:LCC393277 LLY393266:LLY393277 LVU393266:LVU393277 MFQ393266:MFQ393277 MPM393266:MPM393277 MZI393266:MZI393277 NJE393266:NJE393277 NTA393266:NTA393277 OCW393266:OCW393277 OMS393266:OMS393277 OWO393266:OWO393277 PGK393266:PGK393277 PQG393266:PQG393277 QAC393266:QAC393277 QJY393266:QJY393277 QTU393266:QTU393277 RDQ393266:RDQ393277 RNM393266:RNM393277 RXI393266:RXI393277 SHE393266:SHE393277 SRA393266:SRA393277 TAW393266:TAW393277 TKS393266:TKS393277 TUO393266:TUO393277 UEK393266:UEK393277 UOG393266:UOG393277 UYC393266:UYC393277 VHY393266:VHY393277 VRU393266:VRU393277 WBQ393266:WBQ393277 WLM393266:WLM393277 WVI393266:WVI393277 A458802:A458813 IW458802:IW458813 SS458802:SS458813 ACO458802:ACO458813 AMK458802:AMK458813 AWG458802:AWG458813 BGC458802:BGC458813 BPY458802:BPY458813 BZU458802:BZU458813 CJQ458802:CJQ458813 CTM458802:CTM458813 DDI458802:DDI458813 DNE458802:DNE458813 DXA458802:DXA458813 EGW458802:EGW458813 EQS458802:EQS458813 FAO458802:FAO458813 FKK458802:FKK458813 FUG458802:FUG458813 GEC458802:GEC458813 GNY458802:GNY458813 GXU458802:GXU458813 HHQ458802:HHQ458813 HRM458802:HRM458813 IBI458802:IBI458813 ILE458802:ILE458813 IVA458802:IVA458813 JEW458802:JEW458813 JOS458802:JOS458813 JYO458802:JYO458813 KIK458802:KIK458813 KSG458802:KSG458813 LCC458802:LCC458813 LLY458802:LLY458813 LVU458802:LVU458813 MFQ458802:MFQ458813 MPM458802:MPM458813 MZI458802:MZI458813 NJE458802:NJE458813 NTA458802:NTA458813 OCW458802:OCW458813 OMS458802:OMS458813 OWO458802:OWO458813 PGK458802:PGK458813 PQG458802:PQG458813 QAC458802:QAC458813 QJY458802:QJY458813 QTU458802:QTU458813 RDQ458802:RDQ458813 RNM458802:RNM458813 RXI458802:RXI458813 SHE458802:SHE458813 SRA458802:SRA458813 TAW458802:TAW458813 TKS458802:TKS458813 TUO458802:TUO458813 UEK458802:UEK458813 UOG458802:UOG458813 UYC458802:UYC458813 VHY458802:VHY458813 VRU458802:VRU458813 WBQ458802:WBQ458813 WLM458802:WLM458813 WVI458802:WVI458813 A524338:A524349 IW524338:IW524349 SS524338:SS524349 ACO524338:ACO524349 AMK524338:AMK524349 AWG524338:AWG524349 BGC524338:BGC524349 BPY524338:BPY524349 BZU524338:BZU524349 CJQ524338:CJQ524349 CTM524338:CTM524349 DDI524338:DDI524349 DNE524338:DNE524349 DXA524338:DXA524349 EGW524338:EGW524349 EQS524338:EQS524349 FAO524338:FAO524349 FKK524338:FKK524349 FUG524338:FUG524349 GEC524338:GEC524349 GNY524338:GNY524349 GXU524338:GXU524349 HHQ524338:HHQ524349 HRM524338:HRM524349 IBI524338:IBI524349 ILE524338:ILE524349 IVA524338:IVA524349 JEW524338:JEW524349 JOS524338:JOS524349 JYO524338:JYO524349 KIK524338:KIK524349 KSG524338:KSG524349 LCC524338:LCC524349 LLY524338:LLY524349 LVU524338:LVU524349 MFQ524338:MFQ524349 MPM524338:MPM524349 MZI524338:MZI524349 NJE524338:NJE524349 NTA524338:NTA524349 OCW524338:OCW524349 OMS524338:OMS524349 OWO524338:OWO524349 PGK524338:PGK524349 PQG524338:PQG524349 QAC524338:QAC524349 QJY524338:QJY524349 QTU524338:QTU524349 RDQ524338:RDQ524349 RNM524338:RNM524349 RXI524338:RXI524349 SHE524338:SHE524349 SRA524338:SRA524349 TAW524338:TAW524349 TKS524338:TKS524349 TUO524338:TUO524349 UEK524338:UEK524349 UOG524338:UOG524349 UYC524338:UYC524349 VHY524338:VHY524349 VRU524338:VRU524349 WBQ524338:WBQ524349 WLM524338:WLM524349 WVI524338:WVI524349 A589874:A589885 IW589874:IW589885 SS589874:SS589885 ACO589874:ACO589885 AMK589874:AMK589885 AWG589874:AWG589885 BGC589874:BGC589885 BPY589874:BPY589885 BZU589874:BZU589885 CJQ589874:CJQ589885 CTM589874:CTM589885 DDI589874:DDI589885 DNE589874:DNE589885 DXA589874:DXA589885 EGW589874:EGW589885 EQS589874:EQS589885 FAO589874:FAO589885 FKK589874:FKK589885 FUG589874:FUG589885 GEC589874:GEC589885 GNY589874:GNY589885 GXU589874:GXU589885 HHQ589874:HHQ589885 HRM589874:HRM589885 IBI589874:IBI589885 ILE589874:ILE589885 IVA589874:IVA589885 JEW589874:JEW589885 JOS589874:JOS589885 JYO589874:JYO589885 KIK589874:KIK589885 KSG589874:KSG589885 LCC589874:LCC589885 LLY589874:LLY589885 LVU589874:LVU589885 MFQ589874:MFQ589885 MPM589874:MPM589885 MZI589874:MZI589885 NJE589874:NJE589885 NTA589874:NTA589885 OCW589874:OCW589885 OMS589874:OMS589885 OWO589874:OWO589885 PGK589874:PGK589885 PQG589874:PQG589885 QAC589874:QAC589885 QJY589874:QJY589885 QTU589874:QTU589885 RDQ589874:RDQ589885 RNM589874:RNM589885 RXI589874:RXI589885 SHE589874:SHE589885 SRA589874:SRA589885 TAW589874:TAW589885 TKS589874:TKS589885 TUO589874:TUO589885 UEK589874:UEK589885 UOG589874:UOG589885 UYC589874:UYC589885 VHY589874:VHY589885 VRU589874:VRU589885 WBQ589874:WBQ589885 WLM589874:WLM589885 WVI589874:WVI589885 A655410:A655421 IW655410:IW655421 SS655410:SS655421 ACO655410:ACO655421 AMK655410:AMK655421 AWG655410:AWG655421 BGC655410:BGC655421 BPY655410:BPY655421 BZU655410:BZU655421 CJQ655410:CJQ655421 CTM655410:CTM655421 DDI655410:DDI655421 DNE655410:DNE655421 DXA655410:DXA655421 EGW655410:EGW655421 EQS655410:EQS655421 FAO655410:FAO655421 FKK655410:FKK655421 FUG655410:FUG655421 GEC655410:GEC655421 GNY655410:GNY655421 GXU655410:GXU655421 HHQ655410:HHQ655421 HRM655410:HRM655421 IBI655410:IBI655421 ILE655410:ILE655421 IVA655410:IVA655421 JEW655410:JEW655421 JOS655410:JOS655421 JYO655410:JYO655421 KIK655410:KIK655421 KSG655410:KSG655421 LCC655410:LCC655421 LLY655410:LLY655421 LVU655410:LVU655421 MFQ655410:MFQ655421 MPM655410:MPM655421 MZI655410:MZI655421 NJE655410:NJE655421 NTA655410:NTA655421 OCW655410:OCW655421 OMS655410:OMS655421 OWO655410:OWO655421 PGK655410:PGK655421 PQG655410:PQG655421 QAC655410:QAC655421 QJY655410:QJY655421 QTU655410:QTU655421 RDQ655410:RDQ655421 RNM655410:RNM655421 RXI655410:RXI655421 SHE655410:SHE655421 SRA655410:SRA655421 TAW655410:TAW655421 TKS655410:TKS655421 TUO655410:TUO655421 UEK655410:UEK655421 UOG655410:UOG655421 UYC655410:UYC655421 VHY655410:VHY655421 VRU655410:VRU655421 WBQ655410:WBQ655421 WLM655410:WLM655421 WVI655410:WVI655421 A720946:A720957 IW720946:IW720957 SS720946:SS720957 ACO720946:ACO720957 AMK720946:AMK720957 AWG720946:AWG720957 BGC720946:BGC720957 BPY720946:BPY720957 BZU720946:BZU720957 CJQ720946:CJQ720957 CTM720946:CTM720957 DDI720946:DDI720957 DNE720946:DNE720957 DXA720946:DXA720957 EGW720946:EGW720957 EQS720946:EQS720957 FAO720946:FAO720957 FKK720946:FKK720957 FUG720946:FUG720957 GEC720946:GEC720957 GNY720946:GNY720957 GXU720946:GXU720957 HHQ720946:HHQ720957 HRM720946:HRM720957 IBI720946:IBI720957 ILE720946:ILE720957 IVA720946:IVA720957 JEW720946:JEW720957 JOS720946:JOS720957 JYO720946:JYO720957 KIK720946:KIK720957 KSG720946:KSG720957 LCC720946:LCC720957 LLY720946:LLY720957 LVU720946:LVU720957 MFQ720946:MFQ720957 MPM720946:MPM720957 MZI720946:MZI720957 NJE720946:NJE720957 NTA720946:NTA720957 OCW720946:OCW720957 OMS720946:OMS720957 OWO720946:OWO720957 PGK720946:PGK720957 PQG720946:PQG720957 QAC720946:QAC720957 QJY720946:QJY720957 QTU720946:QTU720957 RDQ720946:RDQ720957 RNM720946:RNM720957 RXI720946:RXI720957 SHE720946:SHE720957 SRA720946:SRA720957 TAW720946:TAW720957 TKS720946:TKS720957 TUO720946:TUO720957 UEK720946:UEK720957 UOG720946:UOG720957 UYC720946:UYC720957 VHY720946:VHY720957 VRU720946:VRU720957 WBQ720946:WBQ720957 WLM720946:WLM720957 WVI720946:WVI720957 A786482:A786493 IW786482:IW786493 SS786482:SS786493 ACO786482:ACO786493 AMK786482:AMK786493 AWG786482:AWG786493 BGC786482:BGC786493 BPY786482:BPY786493 BZU786482:BZU786493 CJQ786482:CJQ786493 CTM786482:CTM786493 DDI786482:DDI786493 DNE786482:DNE786493 DXA786482:DXA786493 EGW786482:EGW786493 EQS786482:EQS786493 FAO786482:FAO786493 FKK786482:FKK786493 FUG786482:FUG786493 GEC786482:GEC786493 GNY786482:GNY786493 GXU786482:GXU786493 HHQ786482:HHQ786493 HRM786482:HRM786493 IBI786482:IBI786493 ILE786482:ILE786493 IVA786482:IVA786493 JEW786482:JEW786493 JOS786482:JOS786493 JYO786482:JYO786493 KIK786482:KIK786493 KSG786482:KSG786493 LCC786482:LCC786493 LLY786482:LLY786493 LVU786482:LVU786493 MFQ786482:MFQ786493 MPM786482:MPM786493 MZI786482:MZI786493 NJE786482:NJE786493 NTA786482:NTA786493 OCW786482:OCW786493 OMS786482:OMS786493 OWO786482:OWO786493 PGK786482:PGK786493 PQG786482:PQG786493 QAC786482:QAC786493 QJY786482:QJY786493 QTU786482:QTU786493 RDQ786482:RDQ786493 RNM786482:RNM786493 RXI786482:RXI786493 SHE786482:SHE786493 SRA786482:SRA786493 TAW786482:TAW786493 TKS786482:TKS786493 TUO786482:TUO786493 UEK786482:UEK786493 UOG786482:UOG786493 UYC786482:UYC786493 VHY786482:VHY786493 VRU786482:VRU786493 WBQ786482:WBQ786493 WLM786482:WLM786493 WVI786482:WVI786493 A852018:A852029 IW852018:IW852029 SS852018:SS852029 ACO852018:ACO852029 AMK852018:AMK852029 AWG852018:AWG852029 BGC852018:BGC852029 BPY852018:BPY852029 BZU852018:BZU852029 CJQ852018:CJQ852029 CTM852018:CTM852029 DDI852018:DDI852029 DNE852018:DNE852029 DXA852018:DXA852029 EGW852018:EGW852029 EQS852018:EQS852029 FAO852018:FAO852029 FKK852018:FKK852029 FUG852018:FUG852029 GEC852018:GEC852029 GNY852018:GNY852029 GXU852018:GXU852029 HHQ852018:HHQ852029 HRM852018:HRM852029 IBI852018:IBI852029 ILE852018:ILE852029 IVA852018:IVA852029 JEW852018:JEW852029 JOS852018:JOS852029 JYO852018:JYO852029 KIK852018:KIK852029 KSG852018:KSG852029 LCC852018:LCC852029 LLY852018:LLY852029 LVU852018:LVU852029 MFQ852018:MFQ852029 MPM852018:MPM852029 MZI852018:MZI852029 NJE852018:NJE852029 NTA852018:NTA852029 OCW852018:OCW852029 OMS852018:OMS852029 OWO852018:OWO852029 PGK852018:PGK852029 PQG852018:PQG852029 QAC852018:QAC852029 QJY852018:QJY852029 QTU852018:QTU852029 RDQ852018:RDQ852029 RNM852018:RNM852029 RXI852018:RXI852029 SHE852018:SHE852029 SRA852018:SRA852029 TAW852018:TAW852029 TKS852018:TKS852029 TUO852018:TUO852029 UEK852018:UEK852029 UOG852018:UOG852029 UYC852018:UYC852029 VHY852018:VHY852029 VRU852018:VRU852029 WBQ852018:WBQ852029 WLM852018:WLM852029 WVI852018:WVI852029 A917554:A917565 IW917554:IW917565 SS917554:SS917565 ACO917554:ACO917565 AMK917554:AMK917565 AWG917554:AWG917565 BGC917554:BGC917565 BPY917554:BPY917565 BZU917554:BZU917565 CJQ917554:CJQ917565 CTM917554:CTM917565 DDI917554:DDI917565 DNE917554:DNE917565 DXA917554:DXA917565 EGW917554:EGW917565 EQS917554:EQS917565 FAO917554:FAO917565 FKK917554:FKK917565 FUG917554:FUG917565 GEC917554:GEC917565 GNY917554:GNY917565 GXU917554:GXU917565 HHQ917554:HHQ917565 HRM917554:HRM917565 IBI917554:IBI917565 ILE917554:ILE917565 IVA917554:IVA917565 JEW917554:JEW917565 JOS917554:JOS917565 JYO917554:JYO917565 KIK917554:KIK917565 KSG917554:KSG917565 LCC917554:LCC917565 LLY917554:LLY917565 LVU917554:LVU917565 MFQ917554:MFQ917565 MPM917554:MPM917565 MZI917554:MZI917565 NJE917554:NJE917565 NTA917554:NTA917565 OCW917554:OCW917565 OMS917554:OMS917565 OWO917554:OWO917565 PGK917554:PGK917565 PQG917554:PQG917565 QAC917554:QAC917565 QJY917554:QJY917565 QTU917554:QTU917565 RDQ917554:RDQ917565 RNM917554:RNM917565 RXI917554:RXI917565 SHE917554:SHE917565 SRA917554:SRA917565 TAW917554:TAW917565 TKS917554:TKS917565 TUO917554:TUO917565 UEK917554:UEK917565 UOG917554:UOG917565 UYC917554:UYC917565 VHY917554:VHY917565 VRU917554:VRU917565 WBQ917554:WBQ917565 WLM917554:WLM917565 WVI917554:WVI917565 A983090:A983101 IW983090:IW983101 SS983090:SS983101 ACO983090:ACO983101 AMK983090:AMK983101 AWG983090:AWG983101 BGC983090:BGC983101 BPY983090:BPY983101 BZU983090:BZU983101 CJQ983090:CJQ983101 CTM983090:CTM983101 DDI983090:DDI983101 DNE983090:DNE983101 DXA983090:DXA983101 EGW983090:EGW983101 EQS983090:EQS983101 FAO983090:FAO983101 FKK983090:FKK983101 FUG983090:FUG983101 GEC983090:GEC983101 GNY983090:GNY983101 GXU983090:GXU983101 HHQ983090:HHQ983101 HRM983090:HRM983101 IBI983090:IBI983101 ILE983090:ILE983101 IVA983090:IVA983101 JEW983090:JEW983101 JOS983090:JOS983101 JYO983090:JYO983101 KIK983090:KIK983101 KSG983090:KSG983101 LCC983090:LCC983101 LLY983090:LLY983101 LVU983090:LVU983101 MFQ983090:MFQ983101 MPM983090:MPM983101 MZI983090:MZI983101 NJE983090:NJE983101 NTA983090:NTA983101 OCW983090:OCW983101 OMS983090:OMS983101 OWO983090:OWO983101 PGK983090:PGK983101 PQG983090:PQG983101 QAC983090:QAC983101 QJY983090:QJY983101 QTU983090:QTU983101 RDQ983090:RDQ983101 RNM983090:RNM983101 RXI983090:RXI983101 SHE983090:SHE983101 SRA983090:SRA983101 TAW983090:TAW983101 TKS983090:TKS983101 TUO983090:TUO983101 UEK983090:UEK983101 UOG983090:UOG983101 UYC983090:UYC983101 VHY983090:VHY983101 VRU983090:VRU983101 WBQ983090:WBQ983101 WLM983090:WLM983101 WVI983090:WVI983101 A63:A83 IW63:IW83 SS63:SS83 ACO63:ACO83 AMK63:AMK83 AWG63:AWG83 BGC63:BGC83 BPY63:BPY83 BZU63:BZU83 CJQ63:CJQ83 CTM63:CTM83 DDI63:DDI83 DNE63:DNE83 DXA63:DXA83 EGW63:EGW83 EQS63:EQS83 FAO63:FAO83 FKK63:FKK83 FUG63:FUG83 GEC63:GEC83 GNY63:GNY83 GXU63:GXU83 HHQ63:HHQ83 HRM63:HRM83 IBI63:IBI83 ILE63:ILE83 IVA63:IVA83 JEW63:JEW83 JOS63:JOS83 JYO63:JYO83 KIK63:KIK83 KSG63:KSG83 LCC63:LCC83 LLY63:LLY83 LVU63:LVU83 MFQ63:MFQ83 MPM63:MPM83 MZI63:MZI83 NJE63:NJE83 NTA63:NTA83 OCW63:OCW83 OMS63:OMS83 OWO63:OWO83 PGK63:PGK83 PQG63:PQG83 QAC63:QAC83 QJY63:QJY83 QTU63:QTU83 RDQ63:RDQ83 RNM63:RNM83 RXI63:RXI83 SHE63:SHE83 SRA63:SRA83 TAW63:TAW83 TKS63:TKS83 TUO63:TUO83 UEK63:UEK83 UOG63:UOG83 UYC63:UYC83 VHY63:VHY83 VRU63:VRU83 WBQ63:WBQ83 WLM63:WLM83 WVI63:WVI83 A65599:A65619 IW65599:IW65619 SS65599:SS65619 ACO65599:ACO65619 AMK65599:AMK65619 AWG65599:AWG65619 BGC65599:BGC65619 BPY65599:BPY65619 BZU65599:BZU65619 CJQ65599:CJQ65619 CTM65599:CTM65619 DDI65599:DDI65619 DNE65599:DNE65619 DXA65599:DXA65619 EGW65599:EGW65619 EQS65599:EQS65619 FAO65599:FAO65619 FKK65599:FKK65619 FUG65599:FUG65619 GEC65599:GEC65619 GNY65599:GNY65619 GXU65599:GXU65619 HHQ65599:HHQ65619 HRM65599:HRM65619 IBI65599:IBI65619 ILE65599:ILE65619 IVA65599:IVA65619 JEW65599:JEW65619 JOS65599:JOS65619 JYO65599:JYO65619 KIK65599:KIK65619 KSG65599:KSG65619 LCC65599:LCC65619 LLY65599:LLY65619 LVU65599:LVU65619 MFQ65599:MFQ65619 MPM65599:MPM65619 MZI65599:MZI65619 NJE65599:NJE65619 NTA65599:NTA65619 OCW65599:OCW65619 OMS65599:OMS65619 OWO65599:OWO65619 PGK65599:PGK65619 PQG65599:PQG65619 QAC65599:QAC65619 QJY65599:QJY65619 QTU65599:QTU65619 RDQ65599:RDQ65619 RNM65599:RNM65619 RXI65599:RXI65619 SHE65599:SHE65619 SRA65599:SRA65619 TAW65599:TAW65619 TKS65599:TKS65619 TUO65599:TUO65619 UEK65599:UEK65619 UOG65599:UOG65619 UYC65599:UYC65619 VHY65599:VHY65619 VRU65599:VRU65619 WBQ65599:WBQ65619 WLM65599:WLM65619 WVI65599:WVI65619 A131135:A131155 IW131135:IW131155 SS131135:SS131155 ACO131135:ACO131155 AMK131135:AMK131155 AWG131135:AWG131155 BGC131135:BGC131155 BPY131135:BPY131155 BZU131135:BZU131155 CJQ131135:CJQ131155 CTM131135:CTM131155 DDI131135:DDI131155 DNE131135:DNE131155 DXA131135:DXA131155 EGW131135:EGW131155 EQS131135:EQS131155 FAO131135:FAO131155 FKK131135:FKK131155 FUG131135:FUG131155 GEC131135:GEC131155 GNY131135:GNY131155 GXU131135:GXU131155 HHQ131135:HHQ131155 HRM131135:HRM131155 IBI131135:IBI131155 ILE131135:ILE131155 IVA131135:IVA131155 JEW131135:JEW131155 JOS131135:JOS131155 JYO131135:JYO131155 KIK131135:KIK131155 KSG131135:KSG131155 LCC131135:LCC131155 LLY131135:LLY131155 LVU131135:LVU131155 MFQ131135:MFQ131155 MPM131135:MPM131155 MZI131135:MZI131155 NJE131135:NJE131155 NTA131135:NTA131155 OCW131135:OCW131155 OMS131135:OMS131155 OWO131135:OWO131155 PGK131135:PGK131155 PQG131135:PQG131155 QAC131135:QAC131155 QJY131135:QJY131155 QTU131135:QTU131155 RDQ131135:RDQ131155 RNM131135:RNM131155 RXI131135:RXI131155 SHE131135:SHE131155 SRA131135:SRA131155 TAW131135:TAW131155 TKS131135:TKS131155 TUO131135:TUO131155 UEK131135:UEK131155 UOG131135:UOG131155 UYC131135:UYC131155 VHY131135:VHY131155 VRU131135:VRU131155 WBQ131135:WBQ131155 WLM131135:WLM131155 WVI131135:WVI131155 A196671:A196691 IW196671:IW196691 SS196671:SS196691 ACO196671:ACO196691 AMK196671:AMK196691 AWG196671:AWG196691 BGC196671:BGC196691 BPY196671:BPY196691 BZU196671:BZU196691 CJQ196671:CJQ196691 CTM196671:CTM196691 DDI196671:DDI196691 DNE196671:DNE196691 DXA196671:DXA196691 EGW196671:EGW196691 EQS196671:EQS196691 FAO196671:FAO196691 FKK196671:FKK196691 FUG196671:FUG196691 GEC196671:GEC196691 GNY196671:GNY196691 GXU196671:GXU196691 HHQ196671:HHQ196691 HRM196671:HRM196691 IBI196671:IBI196691 ILE196671:ILE196691 IVA196671:IVA196691 JEW196671:JEW196691 JOS196671:JOS196691 JYO196671:JYO196691 KIK196671:KIK196691 KSG196671:KSG196691 LCC196671:LCC196691 LLY196671:LLY196691 LVU196671:LVU196691 MFQ196671:MFQ196691 MPM196671:MPM196691 MZI196671:MZI196691 NJE196671:NJE196691 NTA196671:NTA196691 OCW196671:OCW196691 OMS196671:OMS196691 OWO196671:OWO196691 PGK196671:PGK196691 PQG196671:PQG196691 QAC196671:QAC196691 QJY196671:QJY196691 QTU196671:QTU196691 RDQ196671:RDQ196691 RNM196671:RNM196691 RXI196671:RXI196691 SHE196671:SHE196691 SRA196671:SRA196691 TAW196671:TAW196691 TKS196671:TKS196691 TUO196671:TUO196691 UEK196671:UEK196691 UOG196671:UOG196691 UYC196671:UYC196691 VHY196671:VHY196691 VRU196671:VRU196691 WBQ196671:WBQ196691 WLM196671:WLM196691 WVI196671:WVI196691 A262207:A262227 IW262207:IW262227 SS262207:SS262227 ACO262207:ACO262227 AMK262207:AMK262227 AWG262207:AWG262227 BGC262207:BGC262227 BPY262207:BPY262227 BZU262207:BZU262227 CJQ262207:CJQ262227 CTM262207:CTM262227 DDI262207:DDI262227 DNE262207:DNE262227 DXA262207:DXA262227 EGW262207:EGW262227 EQS262207:EQS262227 FAO262207:FAO262227 FKK262207:FKK262227 FUG262207:FUG262227 GEC262207:GEC262227 GNY262207:GNY262227 GXU262207:GXU262227 HHQ262207:HHQ262227 HRM262207:HRM262227 IBI262207:IBI262227 ILE262207:ILE262227 IVA262207:IVA262227 JEW262207:JEW262227 JOS262207:JOS262227 JYO262207:JYO262227 KIK262207:KIK262227 KSG262207:KSG262227 LCC262207:LCC262227 LLY262207:LLY262227 LVU262207:LVU262227 MFQ262207:MFQ262227 MPM262207:MPM262227 MZI262207:MZI262227 NJE262207:NJE262227 NTA262207:NTA262227 OCW262207:OCW262227 OMS262207:OMS262227 OWO262207:OWO262227 PGK262207:PGK262227 PQG262207:PQG262227 QAC262207:QAC262227 QJY262207:QJY262227 QTU262207:QTU262227 RDQ262207:RDQ262227 RNM262207:RNM262227 RXI262207:RXI262227 SHE262207:SHE262227 SRA262207:SRA262227 TAW262207:TAW262227 TKS262207:TKS262227 TUO262207:TUO262227 UEK262207:UEK262227 UOG262207:UOG262227 UYC262207:UYC262227 VHY262207:VHY262227 VRU262207:VRU262227 WBQ262207:WBQ262227 WLM262207:WLM262227 WVI262207:WVI262227 A327743:A327763 IW327743:IW327763 SS327743:SS327763 ACO327743:ACO327763 AMK327743:AMK327763 AWG327743:AWG327763 BGC327743:BGC327763 BPY327743:BPY327763 BZU327743:BZU327763 CJQ327743:CJQ327763 CTM327743:CTM327763 DDI327743:DDI327763 DNE327743:DNE327763 DXA327743:DXA327763 EGW327743:EGW327763 EQS327743:EQS327763 FAO327743:FAO327763 FKK327743:FKK327763 FUG327743:FUG327763 GEC327743:GEC327763 GNY327743:GNY327763 GXU327743:GXU327763 HHQ327743:HHQ327763 HRM327743:HRM327763 IBI327743:IBI327763 ILE327743:ILE327763 IVA327743:IVA327763 JEW327743:JEW327763 JOS327743:JOS327763 JYO327743:JYO327763 KIK327743:KIK327763 KSG327743:KSG327763 LCC327743:LCC327763 LLY327743:LLY327763 LVU327743:LVU327763 MFQ327743:MFQ327763 MPM327743:MPM327763 MZI327743:MZI327763 NJE327743:NJE327763 NTA327743:NTA327763 OCW327743:OCW327763 OMS327743:OMS327763 OWO327743:OWO327763 PGK327743:PGK327763 PQG327743:PQG327763 QAC327743:QAC327763 QJY327743:QJY327763 QTU327743:QTU327763 RDQ327743:RDQ327763 RNM327743:RNM327763 RXI327743:RXI327763 SHE327743:SHE327763 SRA327743:SRA327763 TAW327743:TAW327763 TKS327743:TKS327763 TUO327743:TUO327763 UEK327743:UEK327763 UOG327743:UOG327763 UYC327743:UYC327763 VHY327743:VHY327763 VRU327743:VRU327763 WBQ327743:WBQ327763 WLM327743:WLM327763 WVI327743:WVI327763 A393279:A393299 IW393279:IW393299 SS393279:SS393299 ACO393279:ACO393299 AMK393279:AMK393299 AWG393279:AWG393299 BGC393279:BGC393299 BPY393279:BPY393299 BZU393279:BZU393299 CJQ393279:CJQ393299 CTM393279:CTM393299 DDI393279:DDI393299 DNE393279:DNE393299 DXA393279:DXA393299 EGW393279:EGW393299 EQS393279:EQS393299 FAO393279:FAO393299 FKK393279:FKK393299 FUG393279:FUG393299 GEC393279:GEC393299 GNY393279:GNY393299 GXU393279:GXU393299 HHQ393279:HHQ393299 HRM393279:HRM393299 IBI393279:IBI393299 ILE393279:ILE393299 IVA393279:IVA393299 JEW393279:JEW393299 JOS393279:JOS393299 JYO393279:JYO393299 KIK393279:KIK393299 KSG393279:KSG393299 LCC393279:LCC393299 LLY393279:LLY393299 LVU393279:LVU393299 MFQ393279:MFQ393299 MPM393279:MPM393299 MZI393279:MZI393299 NJE393279:NJE393299 NTA393279:NTA393299 OCW393279:OCW393299 OMS393279:OMS393299 OWO393279:OWO393299 PGK393279:PGK393299 PQG393279:PQG393299 QAC393279:QAC393299 QJY393279:QJY393299 QTU393279:QTU393299 RDQ393279:RDQ393299 RNM393279:RNM393299 RXI393279:RXI393299 SHE393279:SHE393299 SRA393279:SRA393299 TAW393279:TAW393299 TKS393279:TKS393299 TUO393279:TUO393299 UEK393279:UEK393299 UOG393279:UOG393299 UYC393279:UYC393299 VHY393279:VHY393299 VRU393279:VRU393299 WBQ393279:WBQ393299 WLM393279:WLM393299 WVI393279:WVI393299 A458815:A458835 IW458815:IW458835 SS458815:SS458835 ACO458815:ACO458835 AMK458815:AMK458835 AWG458815:AWG458835 BGC458815:BGC458835 BPY458815:BPY458835 BZU458815:BZU458835 CJQ458815:CJQ458835 CTM458815:CTM458835 DDI458815:DDI458835 DNE458815:DNE458835 DXA458815:DXA458835 EGW458815:EGW458835 EQS458815:EQS458835 FAO458815:FAO458835 FKK458815:FKK458835 FUG458815:FUG458835 GEC458815:GEC458835 GNY458815:GNY458835 GXU458815:GXU458835 HHQ458815:HHQ458835 HRM458815:HRM458835 IBI458815:IBI458835 ILE458815:ILE458835 IVA458815:IVA458835 JEW458815:JEW458835 JOS458815:JOS458835 JYO458815:JYO458835 KIK458815:KIK458835 KSG458815:KSG458835 LCC458815:LCC458835 LLY458815:LLY458835 LVU458815:LVU458835 MFQ458815:MFQ458835 MPM458815:MPM458835 MZI458815:MZI458835 NJE458815:NJE458835 NTA458815:NTA458835 OCW458815:OCW458835 OMS458815:OMS458835 OWO458815:OWO458835 PGK458815:PGK458835 PQG458815:PQG458835 QAC458815:QAC458835 QJY458815:QJY458835 QTU458815:QTU458835 RDQ458815:RDQ458835 RNM458815:RNM458835 RXI458815:RXI458835 SHE458815:SHE458835 SRA458815:SRA458835 TAW458815:TAW458835 TKS458815:TKS458835 TUO458815:TUO458835 UEK458815:UEK458835 UOG458815:UOG458835 UYC458815:UYC458835 VHY458815:VHY458835 VRU458815:VRU458835 WBQ458815:WBQ458835 WLM458815:WLM458835 WVI458815:WVI458835 A524351:A524371 IW524351:IW524371 SS524351:SS524371 ACO524351:ACO524371 AMK524351:AMK524371 AWG524351:AWG524371 BGC524351:BGC524371 BPY524351:BPY524371 BZU524351:BZU524371 CJQ524351:CJQ524371 CTM524351:CTM524371 DDI524351:DDI524371 DNE524351:DNE524371 DXA524351:DXA524371 EGW524351:EGW524371 EQS524351:EQS524371 FAO524351:FAO524371 FKK524351:FKK524371 FUG524351:FUG524371 GEC524351:GEC524371 GNY524351:GNY524371 GXU524351:GXU524371 HHQ524351:HHQ524371 HRM524351:HRM524371 IBI524351:IBI524371 ILE524351:ILE524371 IVA524351:IVA524371 JEW524351:JEW524371 JOS524351:JOS524371 JYO524351:JYO524371 KIK524351:KIK524371 KSG524351:KSG524371 LCC524351:LCC524371 LLY524351:LLY524371 LVU524351:LVU524371 MFQ524351:MFQ524371 MPM524351:MPM524371 MZI524351:MZI524371 NJE524351:NJE524371 NTA524351:NTA524371 OCW524351:OCW524371 OMS524351:OMS524371 OWO524351:OWO524371 PGK524351:PGK524371 PQG524351:PQG524371 QAC524351:QAC524371 QJY524351:QJY524371 QTU524351:QTU524371 RDQ524351:RDQ524371 RNM524351:RNM524371 RXI524351:RXI524371 SHE524351:SHE524371 SRA524351:SRA524371 TAW524351:TAW524371 TKS524351:TKS524371 TUO524351:TUO524371 UEK524351:UEK524371 UOG524351:UOG524371 UYC524351:UYC524371 VHY524351:VHY524371 VRU524351:VRU524371 WBQ524351:WBQ524371 WLM524351:WLM524371 WVI524351:WVI524371 A589887:A589907 IW589887:IW589907 SS589887:SS589907 ACO589887:ACO589907 AMK589887:AMK589907 AWG589887:AWG589907 BGC589887:BGC589907 BPY589887:BPY589907 BZU589887:BZU589907 CJQ589887:CJQ589907 CTM589887:CTM589907 DDI589887:DDI589907 DNE589887:DNE589907 DXA589887:DXA589907 EGW589887:EGW589907 EQS589887:EQS589907 FAO589887:FAO589907 FKK589887:FKK589907 FUG589887:FUG589907 GEC589887:GEC589907 GNY589887:GNY589907 GXU589887:GXU589907 HHQ589887:HHQ589907 HRM589887:HRM589907 IBI589887:IBI589907 ILE589887:ILE589907 IVA589887:IVA589907 JEW589887:JEW589907 JOS589887:JOS589907 JYO589887:JYO589907 KIK589887:KIK589907 KSG589887:KSG589907 LCC589887:LCC589907 LLY589887:LLY589907 LVU589887:LVU589907 MFQ589887:MFQ589907 MPM589887:MPM589907 MZI589887:MZI589907 NJE589887:NJE589907 NTA589887:NTA589907 OCW589887:OCW589907 OMS589887:OMS589907 OWO589887:OWO589907 PGK589887:PGK589907 PQG589887:PQG589907 QAC589887:QAC589907 QJY589887:QJY589907 QTU589887:QTU589907 RDQ589887:RDQ589907 RNM589887:RNM589907 RXI589887:RXI589907 SHE589887:SHE589907 SRA589887:SRA589907 TAW589887:TAW589907 TKS589887:TKS589907 TUO589887:TUO589907 UEK589887:UEK589907 UOG589887:UOG589907 UYC589887:UYC589907 VHY589887:VHY589907 VRU589887:VRU589907 WBQ589887:WBQ589907 WLM589887:WLM589907 WVI589887:WVI589907 A655423:A655443 IW655423:IW655443 SS655423:SS655443 ACO655423:ACO655443 AMK655423:AMK655443 AWG655423:AWG655443 BGC655423:BGC655443 BPY655423:BPY655443 BZU655423:BZU655443 CJQ655423:CJQ655443 CTM655423:CTM655443 DDI655423:DDI655443 DNE655423:DNE655443 DXA655423:DXA655443 EGW655423:EGW655443 EQS655423:EQS655443 FAO655423:FAO655443 FKK655423:FKK655443 FUG655423:FUG655443 GEC655423:GEC655443 GNY655423:GNY655443 GXU655423:GXU655443 HHQ655423:HHQ655443 HRM655423:HRM655443 IBI655423:IBI655443 ILE655423:ILE655443 IVA655423:IVA655443 JEW655423:JEW655443 JOS655423:JOS655443 JYO655423:JYO655443 KIK655423:KIK655443 KSG655423:KSG655443 LCC655423:LCC655443 LLY655423:LLY655443 LVU655423:LVU655443 MFQ655423:MFQ655443 MPM655423:MPM655443 MZI655423:MZI655443 NJE655423:NJE655443 NTA655423:NTA655443 OCW655423:OCW655443 OMS655423:OMS655443 OWO655423:OWO655443 PGK655423:PGK655443 PQG655423:PQG655443 QAC655423:QAC655443 QJY655423:QJY655443 QTU655423:QTU655443 RDQ655423:RDQ655443 RNM655423:RNM655443 RXI655423:RXI655443 SHE655423:SHE655443 SRA655423:SRA655443 TAW655423:TAW655443 TKS655423:TKS655443 TUO655423:TUO655443 UEK655423:UEK655443 UOG655423:UOG655443 UYC655423:UYC655443 VHY655423:VHY655443 VRU655423:VRU655443 WBQ655423:WBQ655443 WLM655423:WLM655443 WVI655423:WVI655443 A720959:A720979 IW720959:IW720979 SS720959:SS720979 ACO720959:ACO720979 AMK720959:AMK720979 AWG720959:AWG720979 BGC720959:BGC720979 BPY720959:BPY720979 BZU720959:BZU720979 CJQ720959:CJQ720979 CTM720959:CTM720979 DDI720959:DDI720979 DNE720959:DNE720979 DXA720959:DXA720979 EGW720959:EGW720979 EQS720959:EQS720979 FAO720959:FAO720979 FKK720959:FKK720979 FUG720959:FUG720979 GEC720959:GEC720979 GNY720959:GNY720979 GXU720959:GXU720979 HHQ720959:HHQ720979 HRM720959:HRM720979 IBI720959:IBI720979 ILE720959:ILE720979 IVA720959:IVA720979 JEW720959:JEW720979 JOS720959:JOS720979 JYO720959:JYO720979 KIK720959:KIK720979 KSG720959:KSG720979 LCC720959:LCC720979 LLY720959:LLY720979 LVU720959:LVU720979 MFQ720959:MFQ720979 MPM720959:MPM720979 MZI720959:MZI720979 NJE720959:NJE720979 NTA720959:NTA720979 OCW720959:OCW720979 OMS720959:OMS720979 OWO720959:OWO720979 PGK720959:PGK720979 PQG720959:PQG720979 QAC720959:QAC720979 QJY720959:QJY720979 QTU720959:QTU720979 RDQ720959:RDQ720979 RNM720959:RNM720979 RXI720959:RXI720979 SHE720959:SHE720979 SRA720959:SRA720979 TAW720959:TAW720979 TKS720959:TKS720979 TUO720959:TUO720979 UEK720959:UEK720979 UOG720959:UOG720979 UYC720959:UYC720979 VHY720959:VHY720979 VRU720959:VRU720979 WBQ720959:WBQ720979 WLM720959:WLM720979 WVI720959:WVI720979 A786495:A786515 IW786495:IW786515 SS786495:SS786515 ACO786495:ACO786515 AMK786495:AMK786515 AWG786495:AWG786515 BGC786495:BGC786515 BPY786495:BPY786515 BZU786495:BZU786515 CJQ786495:CJQ786515 CTM786495:CTM786515 DDI786495:DDI786515 DNE786495:DNE786515 DXA786495:DXA786515 EGW786495:EGW786515 EQS786495:EQS786515 FAO786495:FAO786515 FKK786495:FKK786515 FUG786495:FUG786515 GEC786495:GEC786515 GNY786495:GNY786515 GXU786495:GXU786515 HHQ786495:HHQ786515 HRM786495:HRM786515 IBI786495:IBI786515 ILE786495:ILE786515 IVA786495:IVA786515 JEW786495:JEW786515 JOS786495:JOS786515 JYO786495:JYO786515 KIK786495:KIK786515 KSG786495:KSG786515 LCC786495:LCC786515 LLY786495:LLY786515 LVU786495:LVU786515 MFQ786495:MFQ786515 MPM786495:MPM786515 MZI786495:MZI786515 NJE786495:NJE786515 NTA786495:NTA786515 OCW786495:OCW786515 OMS786495:OMS786515 OWO786495:OWO786515 PGK786495:PGK786515 PQG786495:PQG786515 QAC786495:QAC786515 QJY786495:QJY786515 QTU786495:QTU786515 RDQ786495:RDQ786515 RNM786495:RNM786515 RXI786495:RXI786515 SHE786495:SHE786515 SRA786495:SRA786515 TAW786495:TAW786515 TKS786495:TKS786515 TUO786495:TUO786515 UEK786495:UEK786515 UOG786495:UOG786515 UYC786495:UYC786515 VHY786495:VHY786515 VRU786495:VRU786515 WBQ786495:WBQ786515 WLM786495:WLM786515 WVI786495:WVI786515 A852031:A852051 IW852031:IW852051 SS852031:SS852051 ACO852031:ACO852051 AMK852031:AMK852051 AWG852031:AWG852051 BGC852031:BGC852051 BPY852031:BPY852051 BZU852031:BZU852051 CJQ852031:CJQ852051 CTM852031:CTM852051 DDI852031:DDI852051 DNE852031:DNE852051 DXA852031:DXA852051 EGW852031:EGW852051 EQS852031:EQS852051 FAO852031:FAO852051 FKK852031:FKK852051 FUG852031:FUG852051 GEC852031:GEC852051 GNY852031:GNY852051 GXU852031:GXU852051 HHQ852031:HHQ852051 HRM852031:HRM852051 IBI852031:IBI852051 ILE852031:ILE852051 IVA852031:IVA852051 JEW852031:JEW852051 JOS852031:JOS852051 JYO852031:JYO852051 KIK852031:KIK852051 KSG852031:KSG852051 LCC852031:LCC852051 LLY852031:LLY852051 LVU852031:LVU852051 MFQ852031:MFQ852051 MPM852031:MPM852051 MZI852031:MZI852051 NJE852031:NJE852051 NTA852031:NTA852051 OCW852031:OCW852051 OMS852031:OMS852051 OWO852031:OWO852051 PGK852031:PGK852051 PQG852031:PQG852051 QAC852031:QAC852051 QJY852031:QJY852051 QTU852031:QTU852051 RDQ852031:RDQ852051 RNM852031:RNM852051 RXI852031:RXI852051 SHE852031:SHE852051 SRA852031:SRA852051 TAW852031:TAW852051 TKS852031:TKS852051 TUO852031:TUO852051 UEK852031:UEK852051 UOG852031:UOG852051 UYC852031:UYC852051 VHY852031:VHY852051 VRU852031:VRU852051 WBQ852031:WBQ852051 WLM852031:WLM852051 WVI852031:WVI852051 A917567:A917587 IW917567:IW917587 SS917567:SS917587 ACO917567:ACO917587 AMK917567:AMK917587 AWG917567:AWG917587 BGC917567:BGC917587 BPY917567:BPY917587 BZU917567:BZU917587 CJQ917567:CJQ917587 CTM917567:CTM917587 DDI917567:DDI917587 DNE917567:DNE917587 DXA917567:DXA917587 EGW917567:EGW917587 EQS917567:EQS917587 FAO917567:FAO917587 FKK917567:FKK917587 FUG917567:FUG917587 GEC917567:GEC917587 GNY917567:GNY917587 GXU917567:GXU917587 HHQ917567:HHQ917587 HRM917567:HRM917587 IBI917567:IBI917587 ILE917567:ILE917587 IVA917567:IVA917587 JEW917567:JEW917587 JOS917567:JOS917587 JYO917567:JYO917587 KIK917567:KIK917587 KSG917567:KSG917587 LCC917567:LCC917587 LLY917567:LLY917587 LVU917567:LVU917587 MFQ917567:MFQ917587 MPM917567:MPM917587 MZI917567:MZI917587 NJE917567:NJE917587 NTA917567:NTA917587 OCW917567:OCW917587 OMS917567:OMS917587 OWO917567:OWO917587 PGK917567:PGK917587 PQG917567:PQG917587 QAC917567:QAC917587 QJY917567:QJY917587 QTU917567:QTU917587 RDQ917567:RDQ917587 RNM917567:RNM917587 RXI917567:RXI917587 SHE917567:SHE917587 SRA917567:SRA917587 TAW917567:TAW917587 TKS917567:TKS917587 TUO917567:TUO917587 UEK917567:UEK917587 UOG917567:UOG917587 UYC917567:UYC917587 VHY917567:VHY917587 VRU917567:VRU917587 WBQ917567:WBQ917587 WLM917567:WLM917587 WVI917567:WVI917587 A983103:A983123 IW983103:IW983123 SS983103:SS983123 ACO983103:ACO983123 AMK983103:AMK983123 AWG983103:AWG983123 BGC983103:BGC983123 BPY983103:BPY983123 BZU983103:BZU983123 CJQ983103:CJQ983123 CTM983103:CTM983123 DDI983103:DDI983123 DNE983103:DNE983123 DXA983103:DXA983123 EGW983103:EGW983123 EQS983103:EQS983123 FAO983103:FAO983123 FKK983103:FKK983123 FUG983103:FUG983123 GEC983103:GEC983123 GNY983103:GNY983123 GXU983103:GXU983123 HHQ983103:HHQ983123 HRM983103:HRM983123 IBI983103:IBI983123 ILE983103:ILE983123 IVA983103:IVA983123 JEW983103:JEW983123 JOS983103:JOS983123 JYO983103:JYO983123 KIK983103:KIK983123 KSG983103:KSG983123 LCC983103:LCC983123 LLY983103:LLY983123 LVU983103:LVU983123 MFQ983103:MFQ983123 MPM983103:MPM983123 MZI983103:MZI983123 NJE983103:NJE983123 NTA983103:NTA983123 OCW983103:OCW983123 OMS983103:OMS983123 OWO983103:OWO983123 PGK983103:PGK983123 PQG983103:PQG983123 QAC983103:QAC983123 QJY983103:QJY983123 QTU983103:QTU983123 RDQ983103:RDQ983123 RNM983103:RNM983123 RXI983103:RXI983123 SHE983103:SHE983123 SRA983103:SRA983123 TAW983103:TAW983123 TKS983103:TKS983123 TUO983103:TUO983123 UEK983103:UEK983123 UOG983103:UOG983123 UYC983103:UYC983123 VHY983103:VHY983123 VRU983103:VRU983123 WBQ983103:WBQ983123 WLM983103:WLM983123 WVI983103:WVI983123 A85:A90 IW85:IW90 SS85:SS90 ACO85:ACO90 AMK85:AMK90 AWG85:AWG90 BGC85:BGC90 BPY85:BPY90 BZU85:BZU90 CJQ85:CJQ90 CTM85:CTM90 DDI85:DDI90 DNE85:DNE90 DXA85:DXA90 EGW85:EGW90 EQS85:EQS90 FAO85:FAO90 FKK85:FKK90 FUG85:FUG90 GEC85:GEC90 GNY85:GNY90 GXU85:GXU90 HHQ85:HHQ90 HRM85:HRM90 IBI85:IBI90 ILE85:ILE90 IVA85:IVA90 JEW85:JEW90 JOS85:JOS90 JYO85:JYO90 KIK85:KIK90 KSG85:KSG90 LCC85:LCC90 LLY85:LLY90 LVU85:LVU90 MFQ85:MFQ90 MPM85:MPM90 MZI85:MZI90 NJE85:NJE90 NTA85:NTA90 OCW85:OCW90 OMS85:OMS90 OWO85:OWO90 PGK85:PGK90 PQG85:PQG90 QAC85:QAC90 QJY85:QJY90 QTU85:QTU90 RDQ85:RDQ90 RNM85:RNM90 RXI85:RXI90 SHE85:SHE90 SRA85:SRA90 TAW85:TAW90 TKS85:TKS90 TUO85:TUO90 UEK85:UEK90 UOG85:UOG90 UYC85:UYC90 VHY85:VHY90 VRU85:VRU90 WBQ85:WBQ90 WLM85:WLM90 WVI85:WVI90 A65621:A65626 IW65621:IW65626 SS65621:SS65626 ACO65621:ACO65626 AMK65621:AMK65626 AWG65621:AWG65626 BGC65621:BGC65626 BPY65621:BPY65626 BZU65621:BZU65626 CJQ65621:CJQ65626 CTM65621:CTM65626 DDI65621:DDI65626 DNE65621:DNE65626 DXA65621:DXA65626 EGW65621:EGW65626 EQS65621:EQS65626 FAO65621:FAO65626 FKK65621:FKK65626 FUG65621:FUG65626 GEC65621:GEC65626 GNY65621:GNY65626 GXU65621:GXU65626 HHQ65621:HHQ65626 HRM65621:HRM65626 IBI65621:IBI65626 ILE65621:ILE65626 IVA65621:IVA65626 JEW65621:JEW65626 JOS65621:JOS65626 JYO65621:JYO65626 KIK65621:KIK65626 KSG65621:KSG65626 LCC65621:LCC65626 LLY65621:LLY65626 LVU65621:LVU65626 MFQ65621:MFQ65626 MPM65621:MPM65626 MZI65621:MZI65626 NJE65621:NJE65626 NTA65621:NTA65626 OCW65621:OCW65626 OMS65621:OMS65626 OWO65621:OWO65626 PGK65621:PGK65626 PQG65621:PQG65626 QAC65621:QAC65626 QJY65621:QJY65626 QTU65621:QTU65626 RDQ65621:RDQ65626 RNM65621:RNM65626 RXI65621:RXI65626 SHE65621:SHE65626 SRA65621:SRA65626 TAW65621:TAW65626 TKS65621:TKS65626 TUO65621:TUO65626 UEK65621:UEK65626 UOG65621:UOG65626 UYC65621:UYC65626 VHY65621:VHY65626 VRU65621:VRU65626 WBQ65621:WBQ65626 WLM65621:WLM65626 WVI65621:WVI65626 A131157:A131162 IW131157:IW131162 SS131157:SS131162 ACO131157:ACO131162 AMK131157:AMK131162 AWG131157:AWG131162 BGC131157:BGC131162 BPY131157:BPY131162 BZU131157:BZU131162 CJQ131157:CJQ131162 CTM131157:CTM131162 DDI131157:DDI131162 DNE131157:DNE131162 DXA131157:DXA131162 EGW131157:EGW131162 EQS131157:EQS131162 FAO131157:FAO131162 FKK131157:FKK131162 FUG131157:FUG131162 GEC131157:GEC131162 GNY131157:GNY131162 GXU131157:GXU131162 HHQ131157:HHQ131162 HRM131157:HRM131162 IBI131157:IBI131162 ILE131157:ILE131162 IVA131157:IVA131162 JEW131157:JEW131162 JOS131157:JOS131162 JYO131157:JYO131162 KIK131157:KIK131162 KSG131157:KSG131162 LCC131157:LCC131162 LLY131157:LLY131162 LVU131157:LVU131162 MFQ131157:MFQ131162 MPM131157:MPM131162 MZI131157:MZI131162 NJE131157:NJE131162 NTA131157:NTA131162 OCW131157:OCW131162 OMS131157:OMS131162 OWO131157:OWO131162 PGK131157:PGK131162 PQG131157:PQG131162 QAC131157:QAC131162 QJY131157:QJY131162 QTU131157:QTU131162 RDQ131157:RDQ131162 RNM131157:RNM131162 RXI131157:RXI131162 SHE131157:SHE131162 SRA131157:SRA131162 TAW131157:TAW131162 TKS131157:TKS131162 TUO131157:TUO131162 UEK131157:UEK131162 UOG131157:UOG131162 UYC131157:UYC131162 VHY131157:VHY131162 VRU131157:VRU131162 WBQ131157:WBQ131162 WLM131157:WLM131162 WVI131157:WVI131162 A196693:A196698 IW196693:IW196698 SS196693:SS196698 ACO196693:ACO196698 AMK196693:AMK196698 AWG196693:AWG196698 BGC196693:BGC196698 BPY196693:BPY196698 BZU196693:BZU196698 CJQ196693:CJQ196698 CTM196693:CTM196698 DDI196693:DDI196698 DNE196693:DNE196698 DXA196693:DXA196698 EGW196693:EGW196698 EQS196693:EQS196698 FAO196693:FAO196698 FKK196693:FKK196698 FUG196693:FUG196698 GEC196693:GEC196698 GNY196693:GNY196698 GXU196693:GXU196698 HHQ196693:HHQ196698 HRM196693:HRM196698 IBI196693:IBI196698 ILE196693:ILE196698 IVA196693:IVA196698 JEW196693:JEW196698 JOS196693:JOS196698 JYO196693:JYO196698 KIK196693:KIK196698 KSG196693:KSG196698 LCC196693:LCC196698 LLY196693:LLY196698 LVU196693:LVU196698 MFQ196693:MFQ196698 MPM196693:MPM196698 MZI196693:MZI196698 NJE196693:NJE196698 NTA196693:NTA196698 OCW196693:OCW196698 OMS196693:OMS196698 OWO196693:OWO196698 PGK196693:PGK196698 PQG196693:PQG196698 QAC196693:QAC196698 QJY196693:QJY196698 QTU196693:QTU196698 RDQ196693:RDQ196698 RNM196693:RNM196698 RXI196693:RXI196698 SHE196693:SHE196698 SRA196693:SRA196698 TAW196693:TAW196698 TKS196693:TKS196698 TUO196693:TUO196698 UEK196693:UEK196698 UOG196693:UOG196698 UYC196693:UYC196698 VHY196693:VHY196698 VRU196693:VRU196698 WBQ196693:WBQ196698 WLM196693:WLM196698 WVI196693:WVI196698 A262229:A262234 IW262229:IW262234 SS262229:SS262234 ACO262229:ACO262234 AMK262229:AMK262234 AWG262229:AWG262234 BGC262229:BGC262234 BPY262229:BPY262234 BZU262229:BZU262234 CJQ262229:CJQ262234 CTM262229:CTM262234 DDI262229:DDI262234 DNE262229:DNE262234 DXA262229:DXA262234 EGW262229:EGW262234 EQS262229:EQS262234 FAO262229:FAO262234 FKK262229:FKK262234 FUG262229:FUG262234 GEC262229:GEC262234 GNY262229:GNY262234 GXU262229:GXU262234 HHQ262229:HHQ262234 HRM262229:HRM262234 IBI262229:IBI262234 ILE262229:ILE262234 IVA262229:IVA262234 JEW262229:JEW262234 JOS262229:JOS262234 JYO262229:JYO262234 KIK262229:KIK262234 KSG262229:KSG262234 LCC262229:LCC262234 LLY262229:LLY262234 LVU262229:LVU262234 MFQ262229:MFQ262234 MPM262229:MPM262234 MZI262229:MZI262234 NJE262229:NJE262234 NTA262229:NTA262234 OCW262229:OCW262234 OMS262229:OMS262234 OWO262229:OWO262234 PGK262229:PGK262234 PQG262229:PQG262234 QAC262229:QAC262234 QJY262229:QJY262234 QTU262229:QTU262234 RDQ262229:RDQ262234 RNM262229:RNM262234 RXI262229:RXI262234 SHE262229:SHE262234 SRA262229:SRA262234 TAW262229:TAW262234 TKS262229:TKS262234 TUO262229:TUO262234 UEK262229:UEK262234 UOG262229:UOG262234 UYC262229:UYC262234 VHY262229:VHY262234 VRU262229:VRU262234 WBQ262229:WBQ262234 WLM262229:WLM262234 WVI262229:WVI262234 A327765:A327770 IW327765:IW327770 SS327765:SS327770 ACO327765:ACO327770 AMK327765:AMK327770 AWG327765:AWG327770 BGC327765:BGC327770 BPY327765:BPY327770 BZU327765:BZU327770 CJQ327765:CJQ327770 CTM327765:CTM327770 DDI327765:DDI327770 DNE327765:DNE327770 DXA327765:DXA327770 EGW327765:EGW327770 EQS327765:EQS327770 FAO327765:FAO327770 FKK327765:FKK327770 FUG327765:FUG327770 GEC327765:GEC327770 GNY327765:GNY327770 GXU327765:GXU327770 HHQ327765:HHQ327770 HRM327765:HRM327770 IBI327765:IBI327770 ILE327765:ILE327770 IVA327765:IVA327770 JEW327765:JEW327770 JOS327765:JOS327770 JYO327765:JYO327770 KIK327765:KIK327770 KSG327765:KSG327770 LCC327765:LCC327770 LLY327765:LLY327770 LVU327765:LVU327770 MFQ327765:MFQ327770 MPM327765:MPM327770 MZI327765:MZI327770 NJE327765:NJE327770 NTA327765:NTA327770 OCW327765:OCW327770 OMS327765:OMS327770 OWO327765:OWO327770 PGK327765:PGK327770 PQG327765:PQG327770 QAC327765:QAC327770 QJY327765:QJY327770 QTU327765:QTU327770 RDQ327765:RDQ327770 RNM327765:RNM327770 RXI327765:RXI327770 SHE327765:SHE327770 SRA327765:SRA327770 TAW327765:TAW327770 TKS327765:TKS327770 TUO327765:TUO327770 UEK327765:UEK327770 UOG327765:UOG327770 UYC327765:UYC327770 VHY327765:VHY327770 VRU327765:VRU327770 WBQ327765:WBQ327770 WLM327765:WLM327770 WVI327765:WVI327770 A393301:A393306 IW393301:IW393306 SS393301:SS393306 ACO393301:ACO393306 AMK393301:AMK393306 AWG393301:AWG393306 BGC393301:BGC393306 BPY393301:BPY393306 BZU393301:BZU393306 CJQ393301:CJQ393306 CTM393301:CTM393306 DDI393301:DDI393306 DNE393301:DNE393306 DXA393301:DXA393306 EGW393301:EGW393306 EQS393301:EQS393306 FAO393301:FAO393306 FKK393301:FKK393306 FUG393301:FUG393306 GEC393301:GEC393306 GNY393301:GNY393306 GXU393301:GXU393306 HHQ393301:HHQ393306 HRM393301:HRM393306 IBI393301:IBI393306 ILE393301:ILE393306 IVA393301:IVA393306 JEW393301:JEW393306 JOS393301:JOS393306 JYO393301:JYO393306 KIK393301:KIK393306 KSG393301:KSG393306 LCC393301:LCC393306 LLY393301:LLY393306 LVU393301:LVU393306 MFQ393301:MFQ393306 MPM393301:MPM393306 MZI393301:MZI393306 NJE393301:NJE393306 NTA393301:NTA393306 OCW393301:OCW393306 OMS393301:OMS393306 OWO393301:OWO393306 PGK393301:PGK393306 PQG393301:PQG393306 QAC393301:QAC393306 QJY393301:QJY393306 QTU393301:QTU393306 RDQ393301:RDQ393306 RNM393301:RNM393306 RXI393301:RXI393306 SHE393301:SHE393306 SRA393301:SRA393306 TAW393301:TAW393306 TKS393301:TKS393306 TUO393301:TUO393306 UEK393301:UEK393306 UOG393301:UOG393306 UYC393301:UYC393306 VHY393301:VHY393306 VRU393301:VRU393306 WBQ393301:WBQ393306 WLM393301:WLM393306 WVI393301:WVI393306 A458837:A458842 IW458837:IW458842 SS458837:SS458842 ACO458837:ACO458842 AMK458837:AMK458842 AWG458837:AWG458842 BGC458837:BGC458842 BPY458837:BPY458842 BZU458837:BZU458842 CJQ458837:CJQ458842 CTM458837:CTM458842 DDI458837:DDI458842 DNE458837:DNE458842 DXA458837:DXA458842 EGW458837:EGW458842 EQS458837:EQS458842 FAO458837:FAO458842 FKK458837:FKK458842 FUG458837:FUG458842 GEC458837:GEC458842 GNY458837:GNY458842 GXU458837:GXU458842 HHQ458837:HHQ458842 HRM458837:HRM458842 IBI458837:IBI458842 ILE458837:ILE458842 IVA458837:IVA458842 JEW458837:JEW458842 JOS458837:JOS458842 JYO458837:JYO458842 KIK458837:KIK458842 KSG458837:KSG458842 LCC458837:LCC458842 LLY458837:LLY458842 LVU458837:LVU458842 MFQ458837:MFQ458842 MPM458837:MPM458842 MZI458837:MZI458842 NJE458837:NJE458842 NTA458837:NTA458842 OCW458837:OCW458842 OMS458837:OMS458842 OWO458837:OWO458842 PGK458837:PGK458842 PQG458837:PQG458842 QAC458837:QAC458842 QJY458837:QJY458842 QTU458837:QTU458842 RDQ458837:RDQ458842 RNM458837:RNM458842 RXI458837:RXI458842 SHE458837:SHE458842 SRA458837:SRA458842 TAW458837:TAW458842 TKS458837:TKS458842 TUO458837:TUO458842 UEK458837:UEK458842 UOG458837:UOG458842 UYC458837:UYC458842 VHY458837:VHY458842 VRU458837:VRU458842 WBQ458837:WBQ458842 WLM458837:WLM458842 WVI458837:WVI458842 A524373:A524378 IW524373:IW524378 SS524373:SS524378 ACO524373:ACO524378 AMK524373:AMK524378 AWG524373:AWG524378 BGC524373:BGC524378 BPY524373:BPY524378 BZU524373:BZU524378 CJQ524373:CJQ524378 CTM524373:CTM524378 DDI524373:DDI524378 DNE524373:DNE524378 DXA524373:DXA524378 EGW524373:EGW524378 EQS524373:EQS524378 FAO524373:FAO524378 FKK524373:FKK524378 FUG524373:FUG524378 GEC524373:GEC524378 GNY524373:GNY524378 GXU524373:GXU524378 HHQ524373:HHQ524378 HRM524373:HRM524378 IBI524373:IBI524378 ILE524373:ILE524378 IVA524373:IVA524378 JEW524373:JEW524378 JOS524373:JOS524378 JYO524373:JYO524378 KIK524373:KIK524378 KSG524373:KSG524378 LCC524373:LCC524378 LLY524373:LLY524378 LVU524373:LVU524378 MFQ524373:MFQ524378 MPM524373:MPM524378 MZI524373:MZI524378 NJE524373:NJE524378 NTA524373:NTA524378 OCW524373:OCW524378 OMS524373:OMS524378 OWO524373:OWO524378 PGK524373:PGK524378 PQG524373:PQG524378 QAC524373:QAC524378 QJY524373:QJY524378 QTU524373:QTU524378 RDQ524373:RDQ524378 RNM524373:RNM524378 RXI524373:RXI524378 SHE524373:SHE524378 SRA524373:SRA524378 TAW524373:TAW524378 TKS524373:TKS524378 TUO524373:TUO524378 UEK524373:UEK524378 UOG524373:UOG524378 UYC524373:UYC524378 VHY524373:VHY524378 VRU524373:VRU524378 WBQ524373:WBQ524378 WLM524373:WLM524378 WVI524373:WVI524378 A589909:A589914 IW589909:IW589914 SS589909:SS589914 ACO589909:ACO589914 AMK589909:AMK589914 AWG589909:AWG589914 BGC589909:BGC589914 BPY589909:BPY589914 BZU589909:BZU589914 CJQ589909:CJQ589914 CTM589909:CTM589914 DDI589909:DDI589914 DNE589909:DNE589914 DXA589909:DXA589914 EGW589909:EGW589914 EQS589909:EQS589914 FAO589909:FAO589914 FKK589909:FKK589914 FUG589909:FUG589914 GEC589909:GEC589914 GNY589909:GNY589914 GXU589909:GXU589914 HHQ589909:HHQ589914 HRM589909:HRM589914 IBI589909:IBI589914 ILE589909:ILE589914 IVA589909:IVA589914 JEW589909:JEW589914 JOS589909:JOS589914 JYO589909:JYO589914 KIK589909:KIK589914 KSG589909:KSG589914 LCC589909:LCC589914 LLY589909:LLY589914 LVU589909:LVU589914 MFQ589909:MFQ589914 MPM589909:MPM589914 MZI589909:MZI589914 NJE589909:NJE589914 NTA589909:NTA589914 OCW589909:OCW589914 OMS589909:OMS589914 OWO589909:OWO589914 PGK589909:PGK589914 PQG589909:PQG589914 QAC589909:QAC589914 QJY589909:QJY589914 QTU589909:QTU589914 RDQ589909:RDQ589914 RNM589909:RNM589914 RXI589909:RXI589914 SHE589909:SHE589914 SRA589909:SRA589914 TAW589909:TAW589914 TKS589909:TKS589914 TUO589909:TUO589914 UEK589909:UEK589914 UOG589909:UOG589914 UYC589909:UYC589914 VHY589909:VHY589914 VRU589909:VRU589914 WBQ589909:WBQ589914 WLM589909:WLM589914 WVI589909:WVI589914 A655445:A655450 IW655445:IW655450 SS655445:SS655450 ACO655445:ACO655450 AMK655445:AMK655450 AWG655445:AWG655450 BGC655445:BGC655450 BPY655445:BPY655450 BZU655445:BZU655450 CJQ655445:CJQ655450 CTM655445:CTM655450 DDI655445:DDI655450 DNE655445:DNE655450 DXA655445:DXA655450 EGW655445:EGW655450 EQS655445:EQS655450 FAO655445:FAO655450 FKK655445:FKK655450 FUG655445:FUG655450 GEC655445:GEC655450 GNY655445:GNY655450 GXU655445:GXU655450 HHQ655445:HHQ655450 HRM655445:HRM655450 IBI655445:IBI655450 ILE655445:ILE655450 IVA655445:IVA655450 JEW655445:JEW655450 JOS655445:JOS655450 JYO655445:JYO655450 KIK655445:KIK655450 KSG655445:KSG655450 LCC655445:LCC655450 LLY655445:LLY655450 LVU655445:LVU655450 MFQ655445:MFQ655450 MPM655445:MPM655450 MZI655445:MZI655450 NJE655445:NJE655450 NTA655445:NTA655450 OCW655445:OCW655450 OMS655445:OMS655450 OWO655445:OWO655450 PGK655445:PGK655450 PQG655445:PQG655450 QAC655445:QAC655450 QJY655445:QJY655450 QTU655445:QTU655450 RDQ655445:RDQ655450 RNM655445:RNM655450 RXI655445:RXI655450 SHE655445:SHE655450 SRA655445:SRA655450 TAW655445:TAW655450 TKS655445:TKS655450 TUO655445:TUO655450 UEK655445:UEK655450 UOG655445:UOG655450 UYC655445:UYC655450 VHY655445:VHY655450 VRU655445:VRU655450 WBQ655445:WBQ655450 WLM655445:WLM655450 WVI655445:WVI655450 A720981:A720986 IW720981:IW720986 SS720981:SS720986 ACO720981:ACO720986 AMK720981:AMK720986 AWG720981:AWG720986 BGC720981:BGC720986 BPY720981:BPY720986 BZU720981:BZU720986 CJQ720981:CJQ720986 CTM720981:CTM720986 DDI720981:DDI720986 DNE720981:DNE720986 DXA720981:DXA720986 EGW720981:EGW720986 EQS720981:EQS720986 FAO720981:FAO720986 FKK720981:FKK720986 FUG720981:FUG720986 GEC720981:GEC720986 GNY720981:GNY720986 GXU720981:GXU720986 HHQ720981:HHQ720986 HRM720981:HRM720986 IBI720981:IBI720986 ILE720981:ILE720986 IVA720981:IVA720986 JEW720981:JEW720986 JOS720981:JOS720986 JYO720981:JYO720986 KIK720981:KIK720986 KSG720981:KSG720986 LCC720981:LCC720986 LLY720981:LLY720986 LVU720981:LVU720986 MFQ720981:MFQ720986 MPM720981:MPM720986 MZI720981:MZI720986 NJE720981:NJE720986 NTA720981:NTA720986 OCW720981:OCW720986 OMS720981:OMS720986 OWO720981:OWO720986 PGK720981:PGK720986 PQG720981:PQG720986 QAC720981:QAC720986 QJY720981:QJY720986 QTU720981:QTU720986 RDQ720981:RDQ720986 RNM720981:RNM720986 RXI720981:RXI720986 SHE720981:SHE720986 SRA720981:SRA720986 TAW720981:TAW720986 TKS720981:TKS720986 TUO720981:TUO720986 UEK720981:UEK720986 UOG720981:UOG720986 UYC720981:UYC720986 VHY720981:VHY720986 VRU720981:VRU720986 WBQ720981:WBQ720986 WLM720981:WLM720986 WVI720981:WVI720986 A786517:A786522 IW786517:IW786522 SS786517:SS786522 ACO786517:ACO786522 AMK786517:AMK786522 AWG786517:AWG786522 BGC786517:BGC786522 BPY786517:BPY786522 BZU786517:BZU786522 CJQ786517:CJQ786522 CTM786517:CTM786522 DDI786517:DDI786522 DNE786517:DNE786522 DXA786517:DXA786522 EGW786517:EGW786522 EQS786517:EQS786522 FAO786517:FAO786522 FKK786517:FKK786522 FUG786517:FUG786522 GEC786517:GEC786522 GNY786517:GNY786522 GXU786517:GXU786522 HHQ786517:HHQ786522 HRM786517:HRM786522 IBI786517:IBI786522 ILE786517:ILE786522 IVA786517:IVA786522 JEW786517:JEW786522 JOS786517:JOS786522 JYO786517:JYO786522 KIK786517:KIK786522 KSG786517:KSG786522 LCC786517:LCC786522 LLY786517:LLY786522 LVU786517:LVU786522 MFQ786517:MFQ786522 MPM786517:MPM786522 MZI786517:MZI786522 NJE786517:NJE786522 NTA786517:NTA786522 OCW786517:OCW786522 OMS786517:OMS786522 OWO786517:OWO786522 PGK786517:PGK786522 PQG786517:PQG786522 QAC786517:QAC786522 QJY786517:QJY786522 QTU786517:QTU786522 RDQ786517:RDQ786522 RNM786517:RNM786522 RXI786517:RXI786522 SHE786517:SHE786522 SRA786517:SRA786522 TAW786517:TAW786522 TKS786517:TKS786522 TUO786517:TUO786522 UEK786517:UEK786522 UOG786517:UOG786522 UYC786517:UYC786522 VHY786517:VHY786522 VRU786517:VRU786522 WBQ786517:WBQ786522 WLM786517:WLM786522 WVI786517:WVI786522 A852053:A852058 IW852053:IW852058 SS852053:SS852058 ACO852053:ACO852058 AMK852053:AMK852058 AWG852053:AWG852058 BGC852053:BGC852058 BPY852053:BPY852058 BZU852053:BZU852058 CJQ852053:CJQ852058 CTM852053:CTM852058 DDI852053:DDI852058 DNE852053:DNE852058 DXA852053:DXA852058 EGW852053:EGW852058 EQS852053:EQS852058 FAO852053:FAO852058 FKK852053:FKK852058 FUG852053:FUG852058 GEC852053:GEC852058 GNY852053:GNY852058 GXU852053:GXU852058 HHQ852053:HHQ852058 HRM852053:HRM852058 IBI852053:IBI852058 ILE852053:ILE852058 IVA852053:IVA852058 JEW852053:JEW852058 JOS852053:JOS852058 JYO852053:JYO852058 KIK852053:KIK852058 KSG852053:KSG852058 LCC852053:LCC852058 LLY852053:LLY852058 LVU852053:LVU852058 MFQ852053:MFQ852058 MPM852053:MPM852058 MZI852053:MZI852058 NJE852053:NJE852058 NTA852053:NTA852058 OCW852053:OCW852058 OMS852053:OMS852058 OWO852053:OWO852058 PGK852053:PGK852058 PQG852053:PQG852058 QAC852053:QAC852058 QJY852053:QJY852058 QTU852053:QTU852058 RDQ852053:RDQ852058 RNM852053:RNM852058 RXI852053:RXI852058 SHE852053:SHE852058 SRA852053:SRA852058 TAW852053:TAW852058 TKS852053:TKS852058 TUO852053:TUO852058 UEK852053:UEK852058 UOG852053:UOG852058 UYC852053:UYC852058 VHY852053:VHY852058 VRU852053:VRU852058 WBQ852053:WBQ852058 WLM852053:WLM852058 WVI852053:WVI852058 A917589:A917594 IW917589:IW917594 SS917589:SS917594 ACO917589:ACO917594 AMK917589:AMK917594 AWG917589:AWG917594 BGC917589:BGC917594 BPY917589:BPY917594 BZU917589:BZU917594 CJQ917589:CJQ917594 CTM917589:CTM917594 DDI917589:DDI917594 DNE917589:DNE917594 DXA917589:DXA917594 EGW917589:EGW917594 EQS917589:EQS917594 FAO917589:FAO917594 FKK917589:FKK917594 FUG917589:FUG917594 GEC917589:GEC917594 GNY917589:GNY917594 GXU917589:GXU917594 HHQ917589:HHQ917594 HRM917589:HRM917594 IBI917589:IBI917594 ILE917589:ILE917594 IVA917589:IVA917594 JEW917589:JEW917594 JOS917589:JOS917594 JYO917589:JYO917594 KIK917589:KIK917594 KSG917589:KSG917594 LCC917589:LCC917594 LLY917589:LLY917594 LVU917589:LVU917594 MFQ917589:MFQ917594 MPM917589:MPM917594 MZI917589:MZI917594 NJE917589:NJE917594 NTA917589:NTA917594 OCW917589:OCW917594 OMS917589:OMS917594 OWO917589:OWO917594 PGK917589:PGK917594 PQG917589:PQG917594 QAC917589:QAC917594 QJY917589:QJY917594 QTU917589:QTU917594 RDQ917589:RDQ917594 RNM917589:RNM917594 RXI917589:RXI917594 SHE917589:SHE917594 SRA917589:SRA917594 TAW917589:TAW917594 TKS917589:TKS917594 TUO917589:TUO917594 UEK917589:UEK917594 UOG917589:UOG917594 UYC917589:UYC917594 VHY917589:VHY917594 VRU917589:VRU917594 WBQ917589:WBQ917594 WLM917589:WLM917594 WVI917589:WVI917594 A983125:A983130 IW983125:IW983130 SS983125:SS983130 ACO983125:ACO983130 AMK983125:AMK983130 AWG983125:AWG983130 BGC983125:BGC983130 BPY983125:BPY983130 BZU983125:BZU983130 CJQ983125:CJQ983130 CTM983125:CTM983130 DDI983125:DDI983130 DNE983125:DNE983130 DXA983125:DXA983130 EGW983125:EGW983130 EQS983125:EQS983130 FAO983125:FAO983130 FKK983125:FKK983130 FUG983125:FUG983130 GEC983125:GEC983130 GNY983125:GNY983130 GXU983125:GXU983130 HHQ983125:HHQ983130 HRM983125:HRM983130 IBI983125:IBI983130 ILE983125:ILE983130 IVA983125:IVA983130 JEW983125:JEW983130 JOS983125:JOS983130 JYO983125:JYO983130 KIK983125:KIK983130 KSG983125:KSG983130 LCC983125:LCC983130 LLY983125:LLY983130 LVU983125:LVU983130 MFQ983125:MFQ983130 MPM983125:MPM983130 MZI983125:MZI983130 NJE983125:NJE983130 NTA983125:NTA983130 OCW983125:OCW983130 OMS983125:OMS983130 OWO983125:OWO983130 PGK983125:PGK983130 PQG983125:PQG983130 QAC983125:QAC983130 QJY983125:QJY983130 QTU983125:QTU983130 RDQ983125:RDQ983130 RNM983125:RNM983130 RXI983125:RXI983130 SHE983125:SHE983130 SRA983125:SRA983130 TAW983125:TAW983130 TKS983125:TKS983130 TUO983125:TUO983130 UEK983125:UEK983130 UOG983125:UOG983130 UYC983125:UYC983130 VHY983125:VHY983130 VRU983125:VRU983130 WBQ983125:WBQ983130 WLM983125:WLM983130 B50:IV90">
      <formula1>0</formula1>
      <formula2>99999999</formula2>
    </dataValidation>
  </dataValidation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201"/>
  <sheetViews>
    <sheetView topLeftCell="A37" workbookViewId="0">
      <selection activeCell="D9" sqref="D9:J9"/>
    </sheetView>
  </sheetViews>
  <sheetFormatPr baseColWidth="10" defaultColWidth="11.7109375" defaultRowHeight="10.5" x14ac:dyDescent="0.15"/>
  <cols>
    <col min="1" max="1" width="13.85546875" style="11" customWidth="1"/>
    <col min="2" max="2" width="27.7109375" style="11" customWidth="1"/>
    <col min="3" max="3" width="10.7109375" style="11" customWidth="1"/>
    <col min="4" max="4" width="13" style="11" customWidth="1"/>
    <col min="5" max="5" width="11.28515625" style="11" bestFit="1" customWidth="1"/>
    <col min="6" max="6" width="11.7109375" style="11" customWidth="1"/>
    <col min="7" max="7" width="11.85546875" style="11" customWidth="1"/>
    <col min="8" max="9" width="12.42578125" style="11" customWidth="1"/>
    <col min="10" max="10" width="12" style="11" customWidth="1"/>
    <col min="11" max="12" width="12.28515625" style="11" customWidth="1"/>
    <col min="13" max="13" width="12.42578125" style="11" customWidth="1"/>
    <col min="14" max="14" width="13.42578125" style="11" customWidth="1"/>
    <col min="15" max="15" width="12.5703125" style="11" customWidth="1"/>
    <col min="16" max="16" width="11.85546875" style="11" customWidth="1"/>
    <col min="17" max="24" width="11.7109375" style="11" customWidth="1"/>
    <col min="25" max="25" width="11.7109375" style="11" hidden="1" customWidth="1"/>
    <col min="26" max="26" width="3.85546875" style="12" hidden="1" customWidth="1"/>
    <col min="27" max="30" width="12.28515625" style="11" hidden="1" customWidth="1"/>
    <col min="31" max="31" width="2.5703125" style="12" hidden="1" customWidth="1"/>
    <col min="32" max="37" width="12.28515625" style="11" hidden="1" customWidth="1"/>
    <col min="38" max="256" width="11.7109375" style="11"/>
    <col min="257" max="257" width="13.85546875" style="11" customWidth="1"/>
    <col min="258" max="258" width="27.7109375" style="11" customWidth="1"/>
    <col min="259" max="259" width="10.7109375" style="11" customWidth="1"/>
    <col min="260" max="260" width="13" style="11" customWidth="1"/>
    <col min="261" max="261" width="11.28515625" style="11" bestFit="1" customWidth="1"/>
    <col min="262" max="262" width="11.7109375" style="11" customWidth="1"/>
    <col min="263" max="263" width="11.85546875" style="11" customWidth="1"/>
    <col min="264" max="265" width="12.42578125" style="11" customWidth="1"/>
    <col min="266" max="266" width="12" style="11" customWidth="1"/>
    <col min="267" max="268" width="12.28515625" style="11" customWidth="1"/>
    <col min="269" max="269" width="12.42578125" style="11" customWidth="1"/>
    <col min="270" max="270" width="13.42578125" style="11" customWidth="1"/>
    <col min="271" max="271" width="12.5703125" style="11" customWidth="1"/>
    <col min="272" max="272" width="11.85546875" style="11" customWidth="1"/>
    <col min="273" max="280" width="11.7109375" style="11" customWidth="1"/>
    <col min="281" max="293" width="0" style="11" hidden="1" customWidth="1"/>
    <col min="294" max="512" width="11.7109375" style="11"/>
    <col min="513" max="513" width="13.85546875" style="11" customWidth="1"/>
    <col min="514" max="514" width="27.7109375" style="11" customWidth="1"/>
    <col min="515" max="515" width="10.7109375" style="11" customWidth="1"/>
    <col min="516" max="516" width="13" style="11" customWidth="1"/>
    <col min="517" max="517" width="11.28515625" style="11" bestFit="1" customWidth="1"/>
    <col min="518" max="518" width="11.7109375" style="11" customWidth="1"/>
    <col min="519" max="519" width="11.85546875" style="11" customWidth="1"/>
    <col min="520" max="521" width="12.42578125" style="11" customWidth="1"/>
    <col min="522" max="522" width="12" style="11" customWidth="1"/>
    <col min="523" max="524" width="12.28515625" style="11" customWidth="1"/>
    <col min="525" max="525" width="12.42578125" style="11" customWidth="1"/>
    <col min="526" max="526" width="13.42578125" style="11" customWidth="1"/>
    <col min="527" max="527" width="12.5703125" style="11" customWidth="1"/>
    <col min="528" max="528" width="11.85546875" style="11" customWidth="1"/>
    <col min="529" max="536" width="11.7109375" style="11" customWidth="1"/>
    <col min="537" max="549" width="0" style="11" hidden="1" customWidth="1"/>
    <col min="550" max="768" width="11.7109375" style="11"/>
    <col min="769" max="769" width="13.85546875" style="11" customWidth="1"/>
    <col min="770" max="770" width="27.7109375" style="11" customWidth="1"/>
    <col min="771" max="771" width="10.7109375" style="11" customWidth="1"/>
    <col min="772" max="772" width="13" style="11" customWidth="1"/>
    <col min="773" max="773" width="11.28515625" style="11" bestFit="1" customWidth="1"/>
    <col min="774" max="774" width="11.7109375" style="11" customWidth="1"/>
    <col min="775" max="775" width="11.85546875" style="11" customWidth="1"/>
    <col min="776" max="777" width="12.42578125" style="11" customWidth="1"/>
    <col min="778" max="778" width="12" style="11" customWidth="1"/>
    <col min="779" max="780" width="12.28515625" style="11" customWidth="1"/>
    <col min="781" max="781" width="12.42578125" style="11" customWidth="1"/>
    <col min="782" max="782" width="13.42578125" style="11" customWidth="1"/>
    <col min="783" max="783" width="12.5703125" style="11" customWidth="1"/>
    <col min="784" max="784" width="11.85546875" style="11" customWidth="1"/>
    <col min="785" max="792" width="11.7109375" style="11" customWidth="1"/>
    <col min="793" max="805" width="0" style="11" hidden="1" customWidth="1"/>
    <col min="806" max="1024" width="11.7109375" style="11"/>
    <col min="1025" max="1025" width="13.85546875" style="11" customWidth="1"/>
    <col min="1026" max="1026" width="27.7109375" style="11" customWidth="1"/>
    <col min="1027" max="1027" width="10.7109375" style="11" customWidth="1"/>
    <col min="1028" max="1028" width="13" style="11" customWidth="1"/>
    <col min="1029" max="1029" width="11.28515625" style="11" bestFit="1" customWidth="1"/>
    <col min="1030" max="1030" width="11.7109375" style="11" customWidth="1"/>
    <col min="1031" max="1031" width="11.85546875" style="11" customWidth="1"/>
    <col min="1032" max="1033" width="12.42578125" style="11" customWidth="1"/>
    <col min="1034" max="1034" width="12" style="11" customWidth="1"/>
    <col min="1035" max="1036" width="12.28515625" style="11" customWidth="1"/>
    <col min="1037" max="1037" width="12.42578125" style="11" customWidth="1"/>
    <col min="1038" max="1038" width="13.42578125" style="11" customWidth="1"/>
    <col min="1039" max="1039" width="12.5703125" style="11" customWidth="1"/>
    <col min="1040" max="1040" width="11.85546875" style="11" customWidth="1"/>
    <col min="1041" max="1048" width="11.7109375" style="11" customWidth="1"/>
    <col min="1049" max="1061" width="0" style="11" hidden="1" customWidth="1"/>
    <col min="1062" max="1280" width="11.7109375" style="11"/>
    <col min="1281" max="1281" width="13.85546875" style="11" customWidth="1"/>
    <col min="1282" max="1282" width="27.7109375" style="11" customWidth="1"/>
    <col min="1283" max="1283" width="10.7109375" style="11" customWidth="1"/>
    <col min="1284" max="1284" width="13" style="11" customWidth="1"/>
    <col min="1285" max="1285" width="11.28515625" style="11" bestFit="1" customWidth="1"/>
    <col min="1286" max="1286" width="11.7109375" style="11" customWidth="1"/>
    <col min="1287" max="1287" width="11.85546875" style="11" customWidth="1"/>
    <col min="1288" max="1289" width="12.42578125" style="11" customWidth="1"/>
    <col min="1290" max="1290" width="12" style="11" customWidth="1"/>
    <col min="1291" max="1292" width="12.28515625" style="11" customWidth="1"/>
    <col min="1293" max="1293" width="12.42578125" style="11" customWidth="1"/>
    <col min="1294" max="1294" width="13.42578125" style="11" customWidth="1"/>
    <col min="1295" max="1295" width="12.5703125" style="11" customWidth="1"/>
    <col min="1296" max="1296" width="11.85546875" style="11" customWidth="1"/>
    <col min="1297" max="1304" width="11.7109375" style="11" customWidth="1"/>
    <col min="1305" max="1317" width="0" style="11" hidden="1" customWidth="1"/>
    <col min="1318" max="1536" width="11.7109375" style="11"/>
    <col min="1537" max="1537" width="13.85546875" style="11" customWidth="1"/>
    <col min="1538" max="1538" width="27.7109375" style="11" customWidth="1"/>
    <col min="1539" max="1539" width="10.7109375" style="11" customWidth="1"/>
    <col min="1540" max="1540" width="13" style="11" customWidth="1"/>
    <col min="1541" max="1541" width="11.28515625" style="11" bestFit="1" customWidth="1"/>
    <col min="1542" max="1542" width="11.7109375" style="11" customWidth="1"/>
    <col min="1543" max="1543" width="11.85546875" style="11" customWidth="1"/>
    <col min="1544" max="1545" width="12.42578125" style="11" customWidth="1"/>
    <col min="1546" max="1546" width="12" style="11" customWidth="1"/>
    <col min="1547" max="1548" width="12.28515625" style="11" customWidth="1"/>
    <col min="1549" max="1549" width="12.42578125" style="11" customWidth="1"/>
    <col min="1550" max="1550" width="13.42578125" style="11" customWidth="1"/>
    <col min="1551" max="1551" width="12.5703125" style="11" customWidth="1"/>
    <col min="1552" max="1552" width="11.85546875" style="11" customWidth="1"/>
    <col min="1553" max="1560" width="11.7109375" style="11" customWidth="1"/>
    <col min="1561" max="1573" width="0" style="11" hidden="1" customWidth="1"/>
    <col min="1574" max="1792" width="11.7109375" style="11"/>
    <col min="1793" max="1793" width="13.85546875" style="11" customWidth="1"/>
    <col min="1794" max="1794" width="27.7109375" style="11" customWidth="1"/>
    <col min="1795" max="1795" width="10.7109375" style="11" customWidth="1"/>
    <col min="1796" max="1796" width="13" style="11" customWidth="1"/>
    <col min="1797" max="1797" width="11.28515625" style="11" bestFit="1" customWidth="1"/>
    <col min="1798" max="1798" width="11.7109375" style="11" customWidth="1"/>
    <col min="1799" max="1799" width="11.85546875" style="11" customWidth="1"/>
    <col min="1800" max="1801" width="12.42578125" style="11" customWidth="1"/>
    <col min="1802" max="1802" width="12" style="11" customWidth="1"/>
    <col min="1803" max="1804" width="12.28515625" style="11" customWidth="1"/>
    <col min="1805" max="1805" width="12.42578125" style="11" customWidth="1"/>
    <col min="1806" max="1806" width="13.42578125" style="11" customWidth="1"/>
    <col min="1807" max="1807" width="12.5703125" style="11" customWidth="1"/>
    <col min="1808" max="1808" width="11.85546875" style="11" customWidth="1"/>
    <col min="1809" max="1816" width="11.7109375" style="11" customWidth="1"/>
    <col min="1817" max="1829" width="0" style="11" hidden="1" customWidth="1"/>
    <col min="1830" max="2048" width="11.7109375" style="11"/>
    <col min="2049" max="2049" width="13.85546875" style="11" customWidth="1"/>
    <col min="2050" max="2050" width="27.7109375" style="11" customWidth="1"/>
    <col min="2051" max="2051" width="10.7109375" style="11" customWidth="1"/>
    <col min="2052" max="2052" width="13" style="11" customWidth="1"/>
    <col min="2053" max="2053" width="11.28515625" style="11" bestFit="1" customWidth="1"/>
    <col min="2054" max="2054" width="11.7109375" style="11" customWidth="1"/>
    <col min="2055" max="2055" width="11.85546875" style="11" customWidth="1"/>
    <col min="2056" max="2057" width="12.42578125" style="11" customWidth="1"/>
    <col min="2058" max="2058" width="12" style="11" customWidth="1"/>
    <col min="2059" max="2060" width="12.28515625" style="11" customWidth="1"/>
    <col min="2061" max="2061" width="12.42578125" style="11" customWidth="1"/>
    <col min="2062" max="2062" width="13.42578125" style="11" customWidth="1"/>
    <col min="2063" max="2063" width="12.5703125" style="11" customWidth="1"/>
    <col min="2064" max="2064" width="11.85546875" style="11" customWidth="1"/>
    <col min="2065" max="2072" width="11.7109375" style="11" customWidth="1"/>
    <col min="2073" max="2085" width="0" style="11" hidden="1" customWidth="1"/>
    <col min="2086" max="2304" width="11.7109375" style="11"/>
    <col min="2305" max="2305" width="13.85546875" style="11" customWidth="1"/>
    <col min="2306" max="2306" width="27.7109375" style="11" customWidth="1"/>
    <col min="2307" max="2307" width="10.7109375" style="11" customWidth="1"/>
    <col min="2308" max="2308" width="13" style="11" customWidth="1"/>
    <col min="2309" max="2309" width="11.28515625" style="11" bestFit="1" customWidth="1"/>
    <col min="2310" max="2310" width="11.7109375" style="11" customWidth="1"/>
    <col min="2311" max="2311" width="11.85546875" style="11" customWidth="1"/>
    <col min="2312" max="2313" width="12.42578125" style="11" customWidth="1"/>
    <col min="2314" max="2314" width="12" style="11" customWidth="1"/>
    <col min="2315" max="2316" width="12.28515625" style="11" customWidth="1"/>
    <col min="2317" max="2317" width="12.42578125" style="11" customWidth="1"/>
    <col min="2318" max="2318" width="13.42578125" style="11" customWidth="1"/>
    <col min="2319" max="2319" width="12.5703125" style="11" customWidth="1"/>
    <col min="2320" max="2320" width="11.85546875" style="11" customWidth="1"/>
    <col min="2321" max="2328" width="11.7109375" style="11" customWidth="1"/>
    <col min="2329" max="2341" width="0" style="11" hidden="1" customWidth="1"/>
    <col min="2342" max="2560" width="11.7109375" style="11"/>
    <col min="2561" max="2561" width="13.85546875" style="11" customWidth="1"/>
    <col min="2562" max="2562" width="27.7109375" style="11" customWidth="1"/>
    <col min="2563" max="2563" width="10.7109375" style="11" customWidth="1"/>
    <col min="2564" max="2564" width="13" style="11" customWidth="1"/>
    <col min="2565" max="2565" width="11.28515625" style="11" bestFit="1" customWidth="1"/>
    <col min="2566" max="2566" width="11.7109375" style="11" customWidth="1"/>
    <col min="2567" max="2567" width="11.85546875" style="11" customWidth="1"/>
    <col min="2568" max="2569" width="12.42578125" style="11" customWidth="1"/>
    <col min="2570" max="2570" width="12" style="11" customWidth="1"/>
    <col min="2571" max="2572" width="12.28515625" style="11" customWidth="1"/>
    <col min="2573" max="2573" width="12.42578125" style="11" customWidth="1"/>
    <col min="2574" max="2574" width="13.42578125" style="11" customWidth="1"/>
    <col min="2575" max="2575" width="12.5703125" style="11" customWidth="1"/>
    <col min="2576" max="2576" width="11.85546875" style="11" customWidth="1"/>
    <col min="2577" max="2584" width="11.7109375" style="11" customWidth="1"/>
    <col min="2585" max="2597" width="0" style="11" hidden="1" customWidth="1"/>
    <col min="2598" max="2816" width="11.7109375" style="11"/>
    <col min="2817" max="2817" width="13.85546875" style="11" customWidth="1"/>
    <col min="2818" max="2818" width="27.7109375" style="11" customWidth="1"/>
    <col min="2819" max="2819" width="10.7109375" style="11" customWidth="1"/>
    <col min="2820" max="2820" width="13" style="11" customWidth="1"/>
    <col min="2821" max="2821" width="11.28515625" style="11" bestFit="1" customWidth="1"/>
    <col min="2822" max="2822" width="11.7109375" style="11" customWidth="1"/>
    <col min="2823" max="2823" width="11.85546875" style="11" customWidth="1"/>
    <col min="2824" max="2825" width="12.42578125" style="11" customWidth="1"/>
    <col min="2826" max="2826" width="12" style="11" customWidth="1"/>
    <col min="2827" max="2828" width="12.28515625" style="11" customWidth="1"/>
    <col min="2829" max="2829" width="12.42578125" style="11" customWidth="1"/>
    <col min="2830" max="2830" width="13.42578125" style="11" customWidth="1"/>
    <col min="2831" max="2831" width="12.5703125" style="11" customWidth="1"/>
    <col min="2832" max="2832" width="11.85546875" style="11" customWidth="1"/>
    <col min="2833" max="2840" width="11.7109375" style="11" customWidth="1"/>
    <col min="2841" max="2853" width="0" style="11" hidden="1" customWidth="1"/>
    <col min="2854" max="3072" width="11.7109375" style="11"/>
    <col min="3073" max="3073" width="13.85546875" style="11" customWidth="1"/>
    <col min="3074" max="3074" width="27.7109375" style="11" customWidth="1"/>
    <col min="3075" max="3075" width="10.7109375" style="11" customWidth="1"/>
    <col min="3076" max="3076" width="13" style="11" customWidth="1"/>
    <col min="3077" max="3077" width="11.28515625" style="11" bestFit="1" customWidth="1"/>
    <col min="3078" max="3078" width="11.7109375" style="11" customWidth="1"/>
    <col min="3079" max="3079" width="11.85546875" style="11" customWidth="1"/>
    <col min="3080" max="3081" width="12.42578125" style="11" customWidth="1"/>
    <col min="3082" max="3082" width="12" style="11" customWidth="1"/>
    <col min="3083" max="3084" width="12.28515625" style="11" customWidth="1"/>
    <col min="3085" max="3085" width="12.42578125" style="11" customWidth="1"/>
    <col min="3086" max="3086" width="13.42578125" style="11" customWidth="1"/>
    <col min="3087" max="3087" width="12.5703125" style="11" customWidth="1"/>
    <col min="3088" max="3088" width="11.85546875" style="11" customWidth="1"/>
    <col min="3089" max="3096" width="11.7109375" style="11" customWidth="1"/>
    <col min="3097" max="3109" width="0" style="11" hidden="1" customWidth="1"/>
    <col min="3110" max="3328" width="11.7109375" style="11"/>
    <col min="3329" max="3329" width="13.85546875" style="11" customWidth="1"/>
    <col min="3330" max="3330" width="27.7109375" style="11" customWidth="1"/>
    <col min="3331" max="3331" width="10.7109375" style="11" customWidth="1"/>
    <col min="3332" max="3332" width="13" style="11" customWidth="1"/>
    <col min="3333" max="3333" width="11.28515625" style="11" bestFit="1" customWidth="1"/>
    <col min="3334" max="3334" width="11.7109375" style="11" customWidth="1"/>
    <col min="3335" max="3335" width="11.85546875" style="11" customWidth="1"/>
    <col min="3336" max="3337" width="12.42578125" style="11" customWidth="1"/>
    <col min="3338" max="3338" width="12" style="11" customWidth="1"/>
    <col min="3339" max="3340" width="12.28515625" style="11" customWidth="1"/>
    <col min="3341" max="3341" width="12.42578125" style="11" customWidth="1"/>
    <col min="3342" max="3342" width="13.42578125" style="11" customWidth="1"/>
    <col min="3343" max="3343" width="12.5703125" style="11" customWidth="1"/>
    <col min="3344" max="3344" width="11.85546875" style="11" customWidth="1"/>
    <col min="3345" max="3352" width="11.7109375" style="11" customWidth="1"/>
    <col min="3353" max="3365" width="0" style="11" hidden="1" customWidth="1"/>
    <col min="3366" max="3584" width="11.7109375" style="11"/>
    <col min="3585" max="3585" width="13.85546875" style="11" customWidth="1"/>
    <col min="3586" max="3586" width="27.7109375" style="11" customWidth="1"/>
    <col min="3587" max="3587" width="10.7109375" style="11" customWidth="1"/>
    <col min="3588" max="3588" width="13" style="11" customWidth="1"/>
    <col min="3589" max="3589" width="11.28515625" style="11" bestFit="1" customWidth="1"/>
    <col min="3590" max="3590" width="11.7109375" style="11" customWidth="1"/>
    <col min="3591" max="3591" width="11.85546875" style="11" customWidth="1"/>
    <col min="3592" max="3593" width="12.42578125" style="11" customWidth="1"/>
    <col min="3594" max="3594" width="12" style="11" customWidth="1"/>
    <col min="3595" max="3596" width="12.28515625" style="11" customWidth="1"/>
    <col min="3597" max="3597" width="12.42578125" style="11" customWidth="1"/>
    <col min="3598" max="3598" width="13.42578125" style="11" customWidth="1"/>
    <col min="3599" max="3599" width="12.5703125" style="11" customWidth="1"/>
    <col min="3600" max="3600" width="11.85546875" style="11" customWidth="1"/>
    <col min="3601" max="3608" width="11.7109375" style="11" customWidth="1"/>
    <col min="3609" max="3621" width="0" style="11" hidden="1" customWidth="1"/>
    <col min="3622" max="3840" width="11.7109375" style="11"/>
    <col min="3841" max="3841" width="13.85546875" style="11" customWidth="1"/>
    <col min="3842" max="3842" width="27.7109375" style="11" customWidth="1"/>
    <col min="3843" max="3843" width="10.7109375" style="11" customWidth="1"/>
    <col min="3844" max="3844" width="13" style="11" customWidth="1"/>
    <col min="3845" max="3845" width="11.28515625" style="11" bestFit="1" customWidth="1"/>
    <col min="3846" max="3846" width="11.7109375" style="11" customWidth="1"/>
    <col min="3847" max="3847" width="11.85546875" style="11" customWidth="1"/>
    <col min="3848" max="3849" width="12.42578125" style="11" customWidth="1"/>
    <col min="3850" max="3850" width="12" style="11" customWidth="1"/>
    <col min="3851" max="3852" width="12.28515625" style="11" customWidth="1"/>
    <col min="3853" max="3853" width="12.42578125" style="11" customWidth="1"/>
    <col min="3854" max="3854" width="13.42578125" style="11" customWidth="1"/>
    <col min="3855" max="3855" width="12.5703125" style="11" customWidth="1"/>
    <col min="3856" max="3856" width="11.85546875" style="11" customWidth="1"/>
    <col min="3857" max="3864" width="11.7109375" style="11" customWidth="1"/>
    <col min="3865" max="3877" width="0" style="11" hidden="1" customWidth="1"/>
    <col min="3878" max="4096" width="11.7109375" style="11"/>
    <col min="4097" max="4097" width="13.85546875" style="11" customWidth="1"/>
    <col min="4098" max="4098" width="27.7109375" style="11" customWidth="1"/>
    <col min="4099" max="4099" width="10.7109375" style="11" customWidth="1"/>
    <col min="4100" max="4100" width="13" style="11" customWidth="1"/>
    <col min="4101" max="4101" width="11.28515625" style="11" bestFit="1" customWidth="1"/>
    <col min="4102" max="4102" width="11.7109375" style="11" customWidth="1"/>
    <col min="4103" max="4103" width="11.85546875" style="11" customWidth="1"/>
    <col min="4104" max="4105" width="12.42578125" style="11" customWidth="1"/>
    <col min="4106" max="4106" width="12" style="11" customWidth="1"/>
    <col min="4107" max="4108" width="12.28515625" style="11" customWidth="1"/>
    <col min="4109" max="4109" width="12.42578125" style="11" customWidth="1"/>
    <col min="4110" max="4110" width="13.42578125" style="11" customWidth="1"/>
    <col min="4111" max="4111" width="12.5703125" style="11" customWidth="1"/>
    <col min="4112" max="4112" width="11.85546875" style="11" customWidth="1"/>
    <col min="4113" max="4120" width="11.7109375" style="11" customWidth="1"/>
    <col min="4121" max="4133" width="0" style="11" hidden="1" customWidth="1"/>
    <col min="4134" max="4352" width="11.7109375" style="11"/>
    <col min="4353" max="4353" width="13.85546875" style="11" customWidth="1"/>
    <col min="4354" max="4354" width="27.7109375" style="11" customWidth="1"/>
    <col min="4355" max="4355" width="10.7109375" style="11" customWidth="1"/>
    <col min="4356" max="4356" width="13" style="11" customWidth="1"/>
    <col min="4357" max="4357" width="11.28515625" style="11" bestFit="1" customWidth="1"/>
    <col min="4358" max="4358" width="11.7109375" style="11" customWidth="1"/>
    <col min="4359" max="4359" width="11.85546875" style="11" customWidth="1"/>
    <col min="4360" max="4361" width="12.42578125" style="11" customWidth="1"/>
    <col min="4362" max="4362" width="12" style="11" customWidth="1"/>
    <col min="4363" max="4364" width="12.28515625" style="11" customWidth="1"/>
    <col min="4365" max="4365" width="12.42578125" style="11" customWidth="1"/>
    <col min="4366" max="4366" width="13.42578125" style="11" customWidth="1"/>
    <col min="4367" max="4367" width="12.5703125" style="11" customWidth="1"/>
    <col min="4368" max="4368" width="11.85546875" style="11" customWidth="1"/>
    <col min="4369" max="4376" width="11.7109375" style="11" customWidth="1"/>
    <col min="4377" max="4389" width="0" style="11" hidden="1" customWidth="1"/>
    <col min="4390" max="4608" width="11.7109375" style="11"/>
    <col min="4609" max="4609" width="13.85546875" style="11" customWidth="1"/>
    <col min="4610" max="4610" width="27.7109375" style="11" customWidth="1"/>
    <col min="4611" max="4611" width="10.7109375" style="11" customWidth="1"/>
    <col min="4612" max="4612" width="13" style="11" customWidth="1"/>
    <col min="4613" max="4613" width="11.28515625" style="11" bestFit="1" customWidth="1"/>
    <col min="4614" max="4614" width="11.7109375" style="11" customWidth="1"/>
    <col min="4615" max="4615" width="11.85546875" style="11" customWidth="1"/>
    <col min="4616" max="4617" width="12.42578125" style="11" customWidth="1"/>
    <col min="4618" max="4618" width="12" style="11" customWidth="1"/>
    <col min="4619" max="4620" width="12.28515625" style="11" customWidth="1"/>
    <col min="4621" max="4621" width="12.42578125" style="11" customWidth="1"/>
    <col min="4622" max="4622" width="13.42578125" style="11" customWidth="1"/>
    <col min="4623" max="4623" width="12.5703125" style="11" customWidth="1"/>
    <col min="4624" max="4624" width="11.85546875" style="11" customWidth="1"/>
    <col min="4625" max="4632" width="11.7109375" style="11" customWidth="1"/>
    <col min="4633" max="4645" width="0" style="11" hidden="1" customWidth="1"/>
    <col min="4646" max="4864" width="11.7109375" style="11"/>
    <col min="4865" max="4865" width="13.85546875" style="11" customWidth="1"/>
    <col min="4866" max="4866" width="27.7109375" style="11" customWidth="1"/>
    <col min="4867" max="4867" width="10.7109375" style="11" customWidth="1"/>
    <col min="4868" max="4868" width="13" style="11" customWidth="1"/>
    <col min="4869" max="4869" width="11.28515625" style="11" bestFit="1" customWidth="1"/>
    <col min="4870" max="4870" width="11.7109375" style="11" customWidth="1"/>
    <col min="4871" max="4871" width="11.85546875" style="11" customWidth="1"/>
    <col min="4872" max="4873" width="12.42578125" style="11" customWidth="1"/>
    <col min="4874" max="4874" width="12" style="11" customWidth="1"/>
    <col min="4875" max="4876" width="12.28515625" style="11" customWidth="1"/>
    <col min="4877" max="4877" width="12.42578125" style="11" customWidth="1"/>
    <col min="4878" max="4878" width="13.42578125" style="11" customWidth="1"/>
    <col min="4879" max="4879" width="12.5703125" style="11" customWidth="1"/>
    <col min="4880" max="4880" width="11.85546875" style="11" customWidth="1"/>
    <col min="4881" max="4888" width="11.7109375" style="11" customWidth="1"/>
    <col min="4889" max="4901" width="0" style="11" hidden="1" customWidth="1"/>
    <col min="4902" max="5120" width="11.7109375" style="11"/>
    <col min="5121" max="5121" width="13.85546875" style="11" customWidth="1"/>
    <col min="5122" max="5122" width="27.7109375" style="11" customWidth="1"/>
    <col min="5123" max="5123" width="10.7109375" style="11" customWidth="1"/>
    <col min="5124" max="5124" width="13" style="11" customWidth="1"/>
    <col min="5125" max="5125" width="11.28515625" style="11" bestFit="1" customWidth="1"/>
    <col min="5126" max="5126" width="11.7109375" style="11" customWidth="1"/>
    <col min="5127" max="5127" width="11.85546875" style="11" customWidth="1"/>
    <col min="5128" max="5129" width="12.42578125" style="11" customWidth="1"/>
    <col min="5130" max="5130" width="12" style="11" customWidth="1"/>
    <col min="5131" max="5132" width="12.28515625" style="11" customWidth="1"/>
    <col min="5133" max="5133" width="12.42578125" style="11" customWidth="1"/>
    <col min="5134" max="5134" width="13.42578125" style="11" customWidth="1"/>
    <col min="5135" max="5135" width="12.5703125" style="11" customWidth="1"/>
    <col min="5136" max="5136" width="11.85546875" style="11" customWidth="1"/>
    <col min="5137" max="5144" width="11.7109375" style="11" customWidth="1"/>
    <col min="5145" max="5157" width="0" style="11" hidden="1" customWidth="1"/>
    <col min="5158" max="5376" width="11.7109375" style="11"/>
    <col min="5377" max="5377" width="13.85546875" style="11" customWidth="1"/>
    <col min="5378" max="5378" width="27.7109375" style="11" customWidth="1"/>
    <col min="5379" max="5379" width="10.7109375" style="11" customWidth="1"/>
    <col min="5380" max="5380" width="13" style="11" customWidth="1"/>
    <col min="5381" max="5381" width="11.28515625" style="11" bestFit="1" customWidth="1"/>
    <col min="5382" max="5382" width="11.7109375" style="11" customWidth="1"/>
    <col min="5383" max="5383" width="11.85546875" style="11" customWidth="1"/>
    <col min="5384" max="5385" width="12.42578125" style="11" customWidth="1"/>
    <col min="5386" max="5386" width="12" style="11" customWidth="1"/>
    <col min="5387" max="5388" width="12.28515625" style="11" customWidth="1"/>
    <col min="5389" max="5389" width="12.42578125" style="11" customWidth="1"/>
    <col min="5390" max="5390" width="13.42578125" style="11" customWidth="1"/>
    <col min="5391" max="5391" width="12.5703125" style="11" customWidth="1"/>
    <col min="5392" max="5392" width="11.85546875" style="11" customWidth="1"/>
    <col min="5393" max="5400" width="11.7109375" style="11" customWidth="1"/>
    <col min="5401" max="5413" width="0" style="11" hidden="1" customWidth="1"/>
    <col min="5414" max="5632" width="11.7109375" style="11"/>
    <col min="5633" max="5633" width="13.85546875" style="11" customWidth="1"/>
    <col min="5634" max="5634" width="27.7109375" style="11" customWidth="1"/>
    <col min="5635" max="5635" width="10.7109375" style="11" customWidth="1"/>
    <col min="5636" max="5636" width="13" style="11" customWidth="1"/>
    <col min="5637" max="5637" width="11.28515625" style="11" bestFit="1" customWidth="1"/>
    <col min="5638" max="5638" width="11.7109375" style="11" customWidth="1"/>
    <col min="5639" max="5639" width="11.85546875" style="11" customWidth="1"/>
    <col min="5640" max="5641" width="12.42578125" style="11" customWidth="1"/>
    <col min="5642" max="5642" width="12" style="11" customWidth="1"/>
    <col min="5643" max="5644" width="12.28515625" style="11" customWidth="1"/>
    <col min="5645" max="5645" width="12.42578125" style="11" customWidth="1"/>
    <col min="5646" max="5646" width="13.42578125" style="11" customWidth="1"/>
    <col min="5647" max="5647" width="12.5703125" style="11" customWidth="1"/>
    <col min="5648" max="5648" width="11.85546875" style="11" customWidth="1"/>
    <col min="5649" max="5656" width="11.7109375" style="11" customWidth="1"/>
    <col min="5657" max="5669" width="0" style="11" hidden="1" customWidth="1"/>
    <col min="5670" max="5888" width="11.7109375" style="11"/>
    <col min="5889" max="5889" width="13.85546875" style="11" customWidth="1"/>
    <col min="5890" max="5890" width="27.7109375" style="11" customWidth="1"/>
    <col min="5891" max="5891" width="10.7109375" style="11" customWidth="1"/>
    <col min="5892" max="5892" width="13" style="11" customWidth="1"/>
    <col min="5893" max="5893" width="11.28515625" style="11" bestFit="1" customWidth="1"/>
    <col min="5894" max="5894" width="11.7109375" style="11" customWidth="1"/>
    <col min="5895" max="5895" width="11.85546875" style="11" customWidth="1"/>
    <col min="5896" max="5897" width="12.42578125" style="11" customWidth="1"/>
    <col min="5898" max="5898" width="12" style="11" customWidth="1"/>
    <col min="5899" max="5900" width="12.28515625" style="11" customWidth="1"/>
    <col min="5901" max="5901" width="12.42578125" style="11" customWidth="1"/>
    <col min="5902" max="5902" width="13.42578125" style="11" customWidth="1"/>
    <col min="5903" max="5903" width="12.5703125" style="11" customWidth="1"/>
    <col min="5904" max="5904" width="11.85546875" style="11" customWidth="1"/>
    <col min="5905" max="5912" width="11.7109375" style="11" customWidth="1"/>
    <col min="5913" max="5925" width="0" style="11" hidden="1" customWidth="1"/>
    <col min="5926" max="6144" width="11.7109375" style="11"/>
    <col min="6145" max="6145" width="13.85546875" style="11" customWidth="1"/>
    <col min="6146" max="6146" width="27.7109375" style="11" customWidth="1"/>
    <col min="6147" max="6147" width="10.7109375" style="11" customWidth="1"/>
    <col min="6148" max="6148" width="13" style="11" customWidth="1"/>
    <col min="6149" max="6149" width="11.28515625" style="11" bestFit="1" customWidth="1"/>
    <col min="6150" max="6150" width="11.7109375" style="11" customWidth="1"/>
    <col min="6151" max="6151" width="11.85546875" style="11" customWidth="1"/>
    <col min="6152" max="6153" width="12.42578125" style="11" customWidth="1"/>
    <col min="6154" max="6154" width="12" style="11" customWidth="1"/>
    <col min="6155" max="6156" width="12.28515625" style="11" customWidth="1"/>
    <col min="6157" max="6157" width="12.42578125" style="11" customWidth="1"/>
    <col min="6158" max="6158" width="13.42578125" style="11" customWidth="1"/>
    <col min="6159" max="6159" width="12.5703125" style="11" customWidth="1"/>
    <col min="6160" max="6160" width="11.85546875" style="11" customWidth="1"/>
    <col min="6161" max="6168" width="11.7109375" style="11" customWidth="1"/>
    <col min="6169" max="6181" width="0" style="11" hidden="1" customWidth="1"/>
    <col min="6182" max="6400" width="11.7109375" style="11"/>
    <col min="6401" max="6401" width="13.85546875" style="11" customWidth="1"/>
    <col min="6402" max="6402" width="27.7109375" style="11" customWidth="1"/>
    <col min="6403" max="6403" width="10.7109375" style="11" customWidth="1"/>
    <col min="6404" max="6404" width="13" style="11" customWidth="1"/>
    <col min="6405" max="6405" width="11.28515625" style="11" bestFit="1" customWidth="1"/>
    <col min="6406" max="6406" width="11.7109375" style="11" customWidth="1"/>
    <col min="6407" max="6407" width="11.85546875" style="11" customWidth="1"/>
    <col min="6408" max="6409" width="12.42578125" style="11" customWidth="1"/>
    <col min="6410" max="6410" width="12" style="11" customWidth="1"/>
    <col min="6411" max="6412" width="12.28515625" style="11" customWidth="1"/>
    <col min="6413" max="6413" width="12.42578125" style="11" customWidth="1"/>
    <col min="6414" max="6414" width="13.42578125" style="11" customWidth="1"/>
    <col min="6415" max="6415" width="12.5703125" style="11" customWidth="1"/>
    <col min="6416" max="6416" width="11.85546875" style="11" customWidth="1"/>
    <col min="6417" max="6424" width="11.7109375" style="11" customWidth="1"/>
    <col min="6425" max="6437" width="0" style="11" hidden="1" customWidth="1"/>
    <col min="6438" max="6656" width="11.7109375" style="11"/>
    <col min="6657" max="6657" width="13.85546875" style="11" customWidth="1"/>
    <col min="6658" max="6658" width="27.7109375" style="11" customWidth="1"/>
    <col min="6659" max="6659" width="10.7109375" style="11" customWidth="1"/>
    <col min="6660" max="6660" width="13" style="11" customWidth="1"/>
    <col min="6661" max="6661" width="11.28515625" style="11" bestFit="1" customWidth="1"/>
    <col min="6662" max="6662" width="11.7109375" style="11" customWidth="1"/>
    <col min="6663" max="6663" width="11.85546875" style="11" customWidth="1"/>
    <col min="6664" max="6665" width="12.42578125" style="11" customWidth="1"/>
    <col min="6666" max="6666" width="12" style="11" customWidth="1"/>
    <col min="6667" max="6668" width="12.28515625" style="11" customWidth="1"/>
    <col min="6669" max="6669" width="12.42578125" style="11" customWidth="1"/>
    <col min="6670" max="6670" width="13.42578125" style="11" customWidth="1"/>
    <col min="6671" max="6671" width="12.5703125" style="11" customWidth="1"/>
    <col min="6672" max="6672" width="11.85546875" style="11" customWidth="1"/>
    <col min="6673" max="6680" width="11.7109375" style="11" customWidth="1"/>
    <col min="6681" max="6693" width="0" style="11" hidden="1" customWidth="1"/>
    <col min="6694" max="6912" width="11.7109375" style="11"/>
    <col min="6913" max="6913" width="13.85546875" style="11" customWidth="1"/>
    <col min="6914" max="6914" width="27.7109375" style="11" customWidth="1"/>
    <col min="6915" max="6915" width="10.7109375" style="11" customWidth="1"/>
    <col min="6916" max="6916" width="13" style="11" customWidth="1"/>
    <col min="6917" max="6917" width="11.28515625" style="11" bestFit="1" customWidth="1"/>
    <col min="6918" max="6918" width="11.7109375" style="11" customWidth="1"/>
    <col min="6919" max="6919" width="11.85546875" style="11" customWidth="1"/>
    <col min="6920" max="6921" width="12.42578125" style="11" customWidth="1"/>
    <col min="6922" max="6922" width="12" style="11" customWidth="1"/>
    <col min="6923" max="6924" width="12.28515625" style="11" customWidth="1"/>
    <col min="6925" max="6925" width="12.42578125" style="11" customWidth="1"/>
    <col min="6926" max="6926" width="13.42578125" style="11" customWidth="1"/>
    <col min="6927" max="6927" width="12.5703125" style="11" customWidth="1"/>
    <col min="6928" max="6928" width="11.85546875" style="11" customWidth="1"/>
    <col min="6929" max="6936" width="11.7109375" style="11" customWidth="1"/>
    <col min="6937" max="6949" width="0" style="11" hidden="1" customWidth="1"/>
    <col min="6950" max="7168" width="11.7109375" style="11"/>
    <col min="7169" max="7169" width="13.85546875" style="11" customWidth="1"/>
    <col min="7170" max="7170" width="27.7109375" style="11" customWidth="1"/>
    <col min="7171" max="7171" width="10.7109375" style="11" customWidth="1"/>
    <col min="7172" max="7172" width="13" style="11" customWidth="1"/>
    <col min="7173" max="7173" width="11.28515625" style="11" bestFit="1" customWidth="1"/>
    <col min="7174" max="7174" width="11.7109375" style="11" customWidth="1"/>
    <col min="7175" max="7175" width="11.85546875" style="11" customWidth="1"/>
    <col min="7176" max="7177" width="12.42578125" style="11" customWidth="1"/>
    <col min="7178" max="7178" width="12" style="11" customWidth="1"/>
    <col min="7179" max="7180" width="12.28515625" style="11" customWidth="1"/>
    <col min="7181" max="7181" width="12.42578125" style="11" customWidth="1"/>
    <col min="7182" max="7182" width="13.42578125" style="11" customWidth="1"/>
    <col min="7183" max="7183" width="12.5703125" style="11" customWidth="1"/>
    <col min="7184" max="7184" width="11.85546875" style="11" customWidth="1"/>
    <col min="7185" max="7192" width="11.7109375" style="11" customWidth="1"/>
    <col min="7193" max="7205" width="0" style="11" hidden="1" customWidth="1"/>
    <col min="7206" max="7424" width="11.7109375" style="11"/>
    <col min="7425" max="7425" width="13.85546875" style="11" customWidth="1"/>
    <col min="7426" max="7426" width="27.7109375" style="11" customWidth="1"/>
    <col min="7427" max="7427" width="10.7109375" style="11" customWidth="1"/>
    <col min="7428" max="7428" width="13" style="11" customWidth="1"/>
    <col min="7429" max="7429" width="11.28515625" style="11" bestFit="1" customWidth="1"/>
    <col min="7430" max="7430" width="11.7109375" style="11" customWidth="1"/>
    <col min="7431" max="7431" width="11.85546875" style="11" customWidth="1"/>
    <col min="7432" max="7433" width="12.42578125" style="11" customWidth="1"/>
    <col min="7434" max="7434" width="12" style="11" customWidth="1"/>
    <col min="7435" max="7436" width="12.28515625" style="11" customWidth="1"/>
    <col min="7437" max="7437" width="12.42578125" style="11" customWidth="1"/>
    <col min="7438" max="7438" width="13.42578125" style="11" customWidth="1"/>
    <col min="7439" max="7439" width="12.5703125" style="11" customWidth="1"/>
    <col min="7440" max="7440" width="11.85546875" style="11" customWidth="1"/>
    <col min="7441" max="7448" width="11.7109375" style="11" customWidth="1"/>
    <col min="7449" max="7461" width="0" style="11" hidden="1" customWidth="1"/>
    <col min="7462" max="7680" width="11.7109375" style="11"/>
    <col min="7681" max="7681" width="13.85546875" style="11" customWidth="1"/>
    <col min="7682" max="7682" width="27.7109375" style="11" customWidth="1"/>
    <col min="7683" max="7683" width="10.7109375" style="11" customWidth="1"/>
    <col min="7684" max="7684" width="13" style="11" customWidth="1"/>
    <col min="7685" max="7685" width="11.28515625" style="11" bestFit="1" customWidth="1"/>
    <col min="7686" max="7686" width="11.7109375" style="11" customWidth="1"/>
    <col min="7687" max="7687" width="11.85546875" style="11" customWidth="1"/>
    <col min="7688" max="7689" width="12.42578125" style="11" customWidth="1"/>
    <col min="7690" max="7690" width="12" style="11" customWidth="1"/>
    <col min="7691" max="7692" width="12.28515625" style="11" customWidth="1"/>
    <col min="7693" max="7693" width="12.42578125" style="11" customWidth="1"/>
    <col min="7694" max="7694" width="13.42578125" style="11" customWidth="1"/>
    <col min="7695" max="7695" width="12.5703125" style="11" customWidth="1"/>
    <col min="7696" max="7696" width="11.85546875" style="11" customWidth="1"/>
    <col min="7697" max="7704" width="11.7109375" style="11" customWidth="1"/>
    <col min="7705" max="7717" width="0" style="11" hidden="1" customWidth="1"/>
    <col min="7718" max="7936" width="11.7109375" style="11"/>
    <col min="7937" max="7937" width="13.85546875" style="11" customWidth="1"/>
    <col min="7938" max="7938" width="27.7109375" style="11" customWidth="1"/>
    <col min="7939" max="7939" width="10.7109375" style="11" customWidth="1"/>
    <col min="7940" max="7940" width="13" style="11" customWidth="1"/>
    <col min="7941" max="7941" width="11.28515625" style="11" bestFit="1" customWidth="1"/>
    <col min="7942" max="7942" width="11.7109375" style="11" customWidth="1"/>
    <col min="7943" max="7943" width="11.85546875" style="11" customWidth="1"/>
    <col min="7944" max="7945" width="12.42578125" style="11" customWidth="1"/>
    <col min="7946" max="7946" width="12" style="11" customWidth="1"/>
    <col min="7947" max="7948" width="12.28515625" style="11" customWidth="1"/>
    <col min="7949" max="7949" width="12.42578125" style="11" customWidth="1"/>
    <col min="7950" max="7950" width="13.42578125" style="11" customWidth="1"/>
    <col min="7951" max="7951" width="12.5703125" style="11" customWidth="1"/>
    <col min="7952" max="7952" width="11.85546875" style="11" customWidth="1"/>
    <col min="7953" max="7960" width="11.7109375" style="11" customWidth="1"/>
    <col min="7961" max="7973" width="0" style="11" hidden="1" customWidth="1"/>
    <col min="7974" max="8192" width="11.7109375" style="11"/>
    <col min="8193" max="8193" width="13.85546875" style="11" customWidth="1"/>
    <col min="8194" max="8194" width="27.7109375" style="11" customWidth="1"/>
    <col min="8195" max="8195" width="10.7109375" style="11" customWidth="1"/>
    <col min="8196" max="8196" width="13" style="11" customWidth="1"/>
    <col min="8197" max="8197" width="11.28515625" style="11" bestFit="1" customWidth="1"/>
    <col min="8198" max="8198" width="11.7109375" style="11" customWidth="1"/>
    <col min="8199" max="8199" width="11.85546875" style="11" customWidth="1"/>
    <col min="8200" max="8201" width="12.42578125" style="11" customWidth="1"/>
    <col min="8202" max="8202" width="12" style="11" customWidth="1"/>
    <col min="8203" max="8204" width="12.28515625" style="11" customWidth="1"/>
    <col min="8205" max="8205" width="12.42578125" style="11" customWidth="1"/>
    <col min="8206" max="8206" width="13.42578125" style="11" customWidth="1"/>
    <col min="8207" max="8207" width="12.5703125" style="11" customWidth="1"/>
    <col min="8208" max="8208" width="11.85546875" style="11" customWidth="1"/>
    <col min="8209" max="8216" width="11.7109375" style="11" customWidth="1"/>
    <col min="8217" max="8229" width="0" style="11" hidden="1" customWidth="1"/>
    <col min="8230" max="8448" width="11.7109375" style="11"/>
    <col min="8449" max="8449" width="13.85546875" style="11" customWidth="1"/>
    <col min="8450" max="8450" width="27.7109375" style="11" customWidth="1"/>
    <col min="8451" max="8451" width="10.7109375" style="11" customWidth="1"/>
    <col min="8452" max="8452" width="13" style="11" customWidth="1"/>
    <col min="8453" max="8453" width="11.28515625" style="11" bestFit="1" customWidth="1"/>
    <col min="8454" max="8454" width="11.7109375" style="11" customWidth="1"/>
    <col min="8455" max="8455" width="11.85546875" style="11" customWidth="1"/>
    <col min="8456" max="8457" width="12.42578125" style="11" customWidth="1"/>
    <col min="8458" max="8458" width="12" style="11" customWidth="1"/>
    <col min="8459" max="8460" width="12.28515625" style="11" customWidth="1"/>
    <col min="8461" max="8461" width="12.42578125" style="11" customWidth="1"/>
    <col min="8462" max="8462" width="13.42578125" style="11" customWidth="1"/>
    <col min="8463" max="8463" width="12.5703125" style="11" customWidth="1"/>
    <col min="8464" max="8464" width="11.85546875" style="11" customWidth="1"/>
    <col min="8465" max="8472" width="11.7109375" style="11" customWidth="1"/>
    <col min="8473" max="8485" width="0" style="11" hidden="1" customWidth="1"/>
    <col min="8486" max="8704" width="11.7109375" style="11"/>
    <col min="8705" max="8705" width="13.85546875" style="11" customWidth="1"/>
    <col min="8706" max="8706" width="27.7109375" style="11" customWidth="1"/>
    <col min="8707" max="8707" width="10.7109375" style="11" customWidth="1"/>
    <col min="8708" max="8708" width="13" style="11" customWidth="1"/>
    <col min="8709" max="8709" width="11.28515625" style="11" bestFit="1" customWidth="1"/>
    <col min="8710" max="8710" width="11.7109375" style="11" customWidth="1"/>
    <col min="8711" max="8711" width="11.85546875" style="11" customWidth="1"/>
    <col min="8712" max="8713" width="12.42578125" style="11" customWidth="1"/>
    <col min="8714" max="8714" width="12" style="11" customWidth="1"/>
    <col min="8715" max="8716" width="12.28515625" style="11" customWidth="1"/>
    <col min="8717" max="8717" width="12.42578125" style="11" customWidth="1"/>
    <col min="8718" max="8718" width="13.42578125" style="11" customWidth="1"/>
    <col min="8719" max="8719" width="12.5703125" style="11" customWidth="1"/>
    <col min="8720" max="8720" width="11.85546875" style="11" customWidth="1"/>
    <col min="8721" max="8728" width="11.7109375" style="11" customWidth="1"/>
    <col min="8729" max="8741" width="0" style="11" hidden="1" customWidth="1"/>
    <col min="8742" max="8960" width="11.7109375" style="11"/>
    <col min="8961" max="8961" width="13.85546875" style="11" customWidth="1"/>
    <col min="8962" max="8962" width="27.7109375" style="11" customWidth="1"/>
    <col min="8963" max="8963" width="10.7109375" style="11" customWidth="1"/>
    <col min="8964" max="8964" width="13" style="11" customWidth="1"/>
    <col min="8965" max="8965" width="11.28515625" style="11" bestFit="1" customWidth="1"/>
    <col min="8966" max="8966" width="11.7109375" style="11" customWidth="1"/>
    <col min="8967" max="8967" width="11.85546875" style="11" customWidth="1"/>
    <col min="8968" max="8969" width="12.42578125" style="11" customWidth="1"/>
    <col min="8970" max="8970" width="12" style="11" customWidth="1"/>
    <col min="8971" max="8972" width="12.28515625" style="11" customWidth="1"/>
    <col min="8973" max="8973" width="12.42578125" style="11" customWidth="1"/>
    <col min="8974" max="8974" width="13.42578125" style="11" customWidth="1"/>
    <col min="8975" max="8975" width="12.5703125" style="11" customWidth="1"/>
    <col min="8976" max="8976" width="11.85546875" style="11" customWidth="1"/>
    <col min="8977" max="8984" width="11.7109375" style="11" customWidth="1"/>
    <col min="8985" max="8997" width="0" style="11" hidden="1" customWidth="1"/>
    <col min="8998" max="9216" width="11.7109375" style="11"/>
    <col min="9217" max="9217" width="13.85546875" style="11" customWidth="1"/>
    <col min="9218" max="9218" width="27.7109375" style="11" customWidth="1"/>
    <col min="9219" max="9219" width="10.7109375" style="11" customWidth="1"/>
    <col min="9220" max="9220" width="13" style="11" customWidth="1"/>
    <col min="9221" max="9221" width="11.28515625" style="11" bestFit="1" customWidth="1"/>
    <col min="9222" max="9222" width="11.7109375" style="11" customWidth="1"/>
    <col min="9223" max="9223" width="11.85546875" style="11" customWidth="1"/>
    <col min="9224" max="9225" width="12.42578125" style="11" customWidth="1"/>
    <col min="9226" max="9226" width="12" style="11" customWidth="1"/>
    <col min="9227" max="9228" width="12.28515625" style="11" customWidth="1"/>
    <col min="9229" max="9229" width="12.42578125" style="11" customWidth="1"/>
    <col min="9230" max="9230" width="13.42578125" style="11" customWidth="1"/>
    <col min="9231" max="9231" width="12.5703125" style="11" customWidth="1"/>
    <col min="9232" max="9232" width="11.85546875" style="11" customWidth="1"/>
    <col min="9233" max="9240" width="11.7109375" style="11" customWidth="1"/>
    <col min="9241" max="9253" width="0" style="11" hidden="1" customWidth="1"/>
    <col min="9254" max="9472" width="11.7109375" style="11"/>
    <col min="9473" max="9473" width="13.85546875" style="11" customWidth="1"/>
    <col min="9474" max="9474" width="27.7109375" style="11" customWidth="1"/>
    <col min="9475" max="9475" width="10.7109375" style="11" customWidth="1"/>
    <col min="9476" max="9476" width="13" style="11" customWidth="1"/>
    <col min="9477" max="9477" width="11.28515625" style="11" bestFit="1" customWidth="1"/>
    <col min="9478" max="9478" width="11.7109375" style="11" customWidth="1"/>
    <col min="9479" max="9479" width="11.85546875" style="11" customWidth="1"/>
    <col min="9480" max="9481" width="12.42578125" style="11" customWidth="1"/>
    <col min="9482" max="9482" width="12" style="11" customWidth="1"/>
    <col min="9483" max="9484" width="12.28515625" style="11" customWidth="1"/>
    <col min="9485" max="9485" width="12.42578125" style="11" customWidth="1"/>
    <col min="9486" max="9486" width="13.42578125" style="11" customWidth="1"/>
    <col min="9487" max="9487" width="12.5703125" style="11" customWidth="1"/>
    <col min="9488" max="9488" width="11.85546875" style="11" customWidth="1"/>
    <col min="9489" max="9496" width="11.7109375" style="11" customWidth="1"/>
    <col min="9497" max="9509" width="0" style="11" hidden="1" customWidth="1"/>
    <col min="9510" max="9728" width="11.7109375" style="11"/>
    <col min="9729" max="9729" width="13.85546875" style="11" customWidth="1"/>
    <col min="9730" max="9730" width="27.7109375" style="11" customWidth="1"/>
    <col min="9731" max="9731" width="10.7109375" style="11" customWidth="1"/>
    <col min="9732" max="9732" width="13" style="11" customWidth="1"/>
    <col min="9733" max="9733" width="11.28515625" style="11" bestFit="1" customWidth="1"/>
    <col min="9734" max="9734" width="11.7109375" style="11" customWidth="1"/>
    <col min="9735" max="9735" width="11.85546875" style="11" customWidth="1"/>
    <col min="9736" max="9737" width="12.42578125" style="11" customWidth="1"/>
    <col min="9738" max="9738" width="12" style="11" customWidth="1"/>
    <col min="9739" max="9740" width="12.28515625" style="11" customWidth="1"/>
    <col min="9741" max="9741" width="12.42578125" style="11" customWidth="1"/>
    <col min="9742" max="9742" width="13.42578125" style="11" customWidth="1"/>
    <col min="9743" max="9743" width="12.5703125" style="11" customWidth="1"/>
    <col min="9744" max="9744" width="11.85546875" style="11" customWidth="1"/>
    <col min="9745" max="9752" width="11.7109375" style="11" customWidth="1"/>
    <col min="9753" max="9765" width="0" style="11" hidden="1" customWidth="1"/>
    <col min="9766" max="9984" width="11.7109375" style="11"/>
    <col min="9985" max="9985" width="13.85546875" style="11" customWidth="1"/>
    <col min="9986" max="9986" width="27.7109375" style="11" customWidth="1"/>
    <col min="9987" max="9987" width="10.7109375" style="11" customWidth="1"/>
    <col min="9988" max="9988" width="13" style="11" customWidth="1"/>
    <col min="9989" max="9989" width="11.28515625" style="11" bestFit="1" customWidth="1"/>
    <col min="9990" max="9990" width="11.7109375" style="11" customWidth="1"/>
    <col min="9991" max="9991" width="11.85546875" style="11" customWidth="1"/>
    <col min="9992" max="9993" width="12.42578125" style="11" customWidth="1"/>
    <col min="9994" max="9994" width="12" style="11" customWidth="1"/>
    <col min="9995" max="9996" width="12.28515625" style="11" customWidth="1"/>
    <col min="9997" max="9997" width="12.42578125" style="11" customWidth="1"/>
    <col min="9998" max="9998" width="13.42578125" style="11" customWidth="1"/>
    <col min="9999" max="9999" width="12.5703125" style="11" customWidth="1"/>
    <col min="10000" max="10000" width="11.85546875" style="11" customWidth="1"/>
    <col min="10001" max="10008" width="11.7109375" style="11" customWidth="1"/>
    <col min="10009" max="10021" width="0" style="11" hidden="1" customWidth="1"/>
    <col min="10022" max="10240" width="11.7109375" style="11"/>
    <col min="10241" max="10241" width="13.85546875" style="11" customWidth="1"/>
    <col min="10242" max="10242" width="27.7109375" style="11" customWidth="1"/>
    <col min="10243" max="10243" width="10.7109375" style="11" customWidth="1"/>
    <col min="10244" max="10244" width="13" style="11" customWidth="1"/>
    <col min="10245" max="10245" width="11.28515625" style="11" bestFit="1" customWidth="1"/>
    <col min="10246" max="10246" width="11.7109375" style="11" customWidth="1"/>
    <col min="10247" max="10247" width="11.85546875" style="11" customWidth="1"/>
    <col min="10248" max="10249" width="12.42578125" style="11" customWidth="1"/>
    <col min="10250" max="10250" width="12" style="11" customWidth="1"/>
    <col min="10251" max="10252" width="12.28515625" style="11" customWidth="1"/>
    <col min="10253" max="10253" width="12.42578125" style="11" customWidth="1"/>
    <col min="10254" max="10254" width="13.42578125" style="11" customWidth="1"/>
    <col min="10255" max="10255" width="12.5703125" style="11" customWidth="1"/>
    <col min="10256" max="10256" width="11.85546875" style="11" customWidth="1"/>
    <col min="10257" max="10264" width="11.7109375" style="11" customWidth="1"/>
    <col min="10265" max="10277" width="0" style="11" hidden="1" customWidth="1"/>
    <col min="10278" max="10496" width="11.7109375" style="11"/>
    <col min="10497" max="10497" width="13.85546875" style="11" customWidth="1"/>
    <col min="10498" max="10498" width="27.7109375" style="11" customWidth="1"/>
    <col min="10499" max="10499" width="10.7109375" style="11" customWidth="1"/>
    <col min="10500" max="10500" width="13" style="11" customWidth="1"/>
    <col min="10501" max="10501" width="11.28515625" style="11" bestFit="1" customWidth="1"/>
    <col min="10502" max="10502" width="11.7109375" style="11" customWidth="1"/>
    <col min="10503" max="10503" width="11.85546875" style="11" customWidth="1"/>
    <col min="10504" max="10505" width="12.42578125" style="11" customWidth="1"/>
    <col min="10506" max="10506" width="12" style="11" customWidth="1"/>
    <col min="10507" max="10508" width="12.28515625" style="11" customWidth="1"/>
    <col min="10509" max="10509" width="12.42578125" style="11" customWidth="1"/>
    <col min="10510" max="10510" width="13.42578125" style="11" customWidth="1"/>
    <col min="10511" max="10511" width="12.5703125" style="11" customWidth="1"/>
    <col min="10512" max="10512" width="11.85546875" style="11" customWidth="1"/>
    <col min="10513" max="10520" width="11.7109375" style="11" customWidth="1"/>
    <col min="10521" max="10533" width="0" style="11" hidden="1" customWidth="1"/>
    <col min="10534" max="10752" width="11.7109375" style="11"/>
    <col min="10753" max="10753" width="13.85546875" style="11" customWidth="1"/>
    <col min="10754" max="10754" width="27.7109375" style="11" customWidth="1"/>
    <col min="10755" max="10755" width="10.7109375" style="11" customWidth="1"/>
    <col min="10756" max="10756" width="13" style="11" customWidth="1"/>
    <col min="10757" max="10757" width="11.28515625" style="11" bestFit="1" customWidth="1"/>
    <col min="10758" max="10758" width="11.7109375" style="11" customWidth="1"/>
    <col min="10759" max="10759" width="11.85546875" style="11" customWidth="1"/>
    <col min="10760" max="10761" width="12.42578125" style="11" customWidth="1"/>
    <col min="10762" max="10762" width="12" style="11" customWidth="1"/>
    <col min="10763" max="10764" width="12.28515625" style="11" customWidth="1"/>
    <col min="10765" max="10765" width="12.42578125" style="11" customWidth="1"/>
    <col min="10766" max="10766" width="13.42578125" style="11" customWidth="1"/>
    <col min="10767" max="10767" width="12.5703125" style="11" customWidth="1"/>
    <col min="10768" max="10768" width="11.85546875" style="11" customWidth="1"/>
    <col min="10769" max="10776" width="11.7109375" style="11" customWidth="1"/>
    <col min="10777" max="10789" width="0" style="11" hidden="1" customWidth="1"/>
    <col min="10790" max="11008" width="11.7109375" style="11"/>
    <col min="11009" max="11009" width="13.85546875" style="11" customWidth="1"/>
    <col min="11010" max="11010" width="27.7109375" style="11" customWidth="1"/>
    <col min="11011" max="11011" width="10.7109375" style="11" customWidth="1"/>
    <col min="11012" max="11012" width="13" style="11" customWidth="1"/>
    <col min="11013" max="11013" width="11.28515625" style="11" bestFit="1" customWidth="1"/>
    <col min="11014" max="11014" width="11.7109375" style="11" customWidth="1"/>
    <col min="11015" max="11015" width="11.85546875" style="11" customWidth="1"/>
    <col min="11016" max="11017" width="12.42578125" style="11" customWidth="1"/>
    <col min="11018" max="11018" width="12" style="11" customWidth="1"/>
    <col min="11019" max="11020" width="12.28515625" style="11" customWidth="1"/>
    <col min="11021" max="11021" width="12.42578125" style="11" customWidth="1"/>
    <col min="11022" max="11022" width="13.42578125" style="11" customWidth="1"/>
    <col min="11023" max="11023" width="12.5703125" style="11" customWidth="1"/>
    <col min="11024" max="11024" width="11.85546875" style="11" customWidth="1"/>
    <col min="11025" max="11032" width="11.7109375" style="11" customWidth="1"/>
    <col min="11033" max="11045" width="0" style="11" hidden="1" customWidth="1"/>
    <col min="11046" max="11264" width="11.7109375" style="11"/>
    <col min="11265" max="11265" width="13.85546875" style="11" customWidth="1"/>
    <col min="11266" max="11266" width="27.7109375" style="11" customWidth="1"/>
    <col min="11267" max="11267" width="10.7109375" style="11" customWidth="1"/>
    <col min="11268" max="11268" width="13" style="11" customWidth="1"/>
    <col min="11269" max="11269" width="11.28515625" style="11" bestFit="1" customWidth="1"/>
    <col min="11270" max="11270" width="11.7109375" style="11" customWidth="1"/>
    <col min="11271" max="11271" width="11.85546875" style="11" customWidth="1"/>
    <col min="11272" max="11273" width="12.42578125" style="11" customWidth="1"/>
    <col min="11274" max="11274" width="12" style="11" customWidth="1"/>
    <col min="11275" max="11276" width="12.28515625" style="11" customWidth="1"/>
    <col min="11277" max="11277" width="12.42578125" style="11" customWidth="1"/>
    <col min="11278" max="11278" width="13.42578125" style="11" customWidth="1"/>
    <col min="11279" max="11279" width="12.5703125" style="11" customWidth="1"/>
    <col min="11280" max="11280" width="11.85546875" style="11" customWidth="1"/>
    <col min="11281" max="11288" width="11.7109375" style="11" customWidth="1"/>
    <col min="11289" max="11301" width="0" style="11" hidden="1" customWidth="1"/>
    <col min="11302" max="11520" width="11.7109375" style="11"/>
    <col min="11521" max="11521" width="13.85546875" style="11" customWidth="1"/>
    <col min="11522" max="11522" width="27.7109375" style="11" customWidth="1"/>
    <col min="11523" max="11523" width="10.7109375" style="11" customWidth="1"/>
    <col min="11524" max="11524" width="13" style="11" customWidth="1"/>
    <col min="11525" max="11525" width="11.28515625" style="11" bestFit="1" customWidth="1"/>
    <col min="11526" max="11526" width="11.7109375" style="11" customWidth="1"/>
    <col min="11527" max="11527" width="11.85546875" style="11" customWidth="1"/>
    <col min="11528" max="11529" width="12.42578125" style="11" customWidth="1"/>
    <col min="11530" max="11530" width="12" style="11" customWidth="1"/>
    <col min="11531" max="11532" width="12.28515625" style="11" customWidth="1"/>
    <col min="11533" max="11533" width="12.42578125" style="11" customWidth="1"/>
    <col min="11534" max="11534" width="13.42578125" style="11" customWidth="1"/>
    <col min="11535" max="11535" width="12.5703125" style="11" customWidth="1"/>
    <col min="11536" max="11536" width="11.85546875" style="11" customWidth="1"/>
    <col min="11537" max="11544" width="11.7109375" style="11" customWidth="1"/>
    <col min="11545" max="11557" width="0" style="11" hidden="1" customWidth="1"/>
    <col min="11558" max="11776" width="11.7109375" style="11"/>
    <col min="11777" max="11777" width="13.85546875" style="11" customWidth="1"/>
    <col min="11778" max="11778" width="27.7109375" style="11" customWidth="1"/>
    <col min="11779" max="11779" width="10.7109375" style="11" customWidth="1"/>
    <col min="11780" max="11780" width="13" style="11" customWidth="1"/>
    <col min="11781" max="11781" width="11.28515625" style="11" bestFit="1" customWidth="1"/>
    <col min="11782" max="11782" width="11.7109375" style="11" customWidth="1"/>
    <col min="11783" max="11783" width="11.85546875" style="11" customWidth="1"/>
    <col min="11784" max="11785" width="12.42578125" style="11" customWidth="1"/>
    <col min="11786" max="11786" width="12" style="11" customWidth="1"/>
    <col min="11787" max="11788" width="12.28515625" style="11" customWidth="1"/>
    <col min="11789" max="11789" width="12.42578125" style="11" customWidth="1"/>
    <col min="11790" max="11790" width="13.42578125" style="11" customWidth="1"/>
    <col min="11791" max="11791" width="12.5703125" style="11" customWidth="1"/>
    <col min="11792" max="11792" width="11.85546875" style="11" customWidth="1"/>
    <col min="11793" max="11800" width="11.7109375" style="11" customWidth="1"/>
    <col min="11801" max="11813" width="0" style="11" hidden="1" customWidth="1"/>
    <col min="11814" max="12032" width="11.7109375" style="11"/>
    <col min="12033" max="12033" width="13.85546875" style="11" customWidth="1"/>
    <col min="12034" max="12034" width="27.7109375" style="11" customWidth="1"/>
    <col min="12035" max="12035" width="10.7109375" style="11" customWidth="1"/>
    <col min="12036" max="12036" width="13" style="11" customWidth="1"/>
    <col min="12037" max="12037" width="11.28515625" style="11" bestFit="1" customWidth="1"/>
    <col min="12038" max="12038" width="11.7109375" style="11" customWidth="1"/>
    <col min="12039" max="12039" width="11.85546875" style="11" customWidth="1"/>
    <col min="12040" max="12041" width="12.42578125" style="11" customWidth="1"/>
    <col min="12042" max="12042" width="12" style="11" customWidth="1"/>
    <col min="12043" max="12044" width="12.28515625" style="11" customWidth="1"/>
    <col min="12045" max="12045" width="12.42578125" style="11" customWidth="1"/>
    <col min="12046" max="12046" width="13.42578125" style="11" customWidth="1"/>
    <col min="12047" max="12047" width="12.5703125" style="11" customWidth="1"/>
    <col min="12048" max="12048" width="11.85546875" style="11" customWidth="1"/>
    <col min="12049" max="12056" width="11.7109375" style="11" customWidth="1"/>
    <col min="12057" max="12069" width="0" style="11" hidden="1" customWidth="1"/>
    <col min="12070" max="12288" width="11.7109375" style="11"/>
    <col min="12289" max="12289" width="13.85546875" style="11" customWidth="1"/>
    <col min="12290" max="12290" width="27.7109375" style="11" customWidth="1"/>
    <col min="12291" max="12291" width="10.7109375" style="11" customWidth="1"/>
    <col min="12292" max="12292" width="13" style="11" customWidth="1"/>
    <col min="12293" max="12293" width="11.28515625" style="11" bestFit="1" customWidth="1"/>
    <col min="12294" max="12294" width="11.7109375" style="11" customWidth="1"/>
    <col min="12295" max="12295" width="11.85546875" style="11" customWidth="1"/>
    <col min="12296" max="12297" width="12.42578125" style="11" customWidth="1"/>
    <col min="12298" max="12298" width="12" style="11" customWidth="1"/>
    <col min="12299" max="12300" width="12.28515625" style="11" customWidth="1"/>
    <col min="12301" max="12301" width="12.42578125" style="11" customWidth="1"/>
    <col min="12302" max="12302" width="13.42578125" style="11" customWidth="1"/>
    <col min="12303" max="12303" width="12.5703125" style="11" customWidth="1"/>
    <col min="12304" max="12304" width="11.85546875" style="11" customWidth="1"/>
    <col min="12305" max="12312" width="11.7109375" style="11" customWidth="1"/>
    <col min="12313" max="12325" width="0" style="11" hidden="1" customWidth="1"/>
    <col min="12326" max="12544" width="11.7109375" style="11"/>
    <col min="12545" max="12545" width="13.85546875" style="11" customWidth="1"/>
    <col min="12546" max="12546" width="27.7109375" style="11" customWidth="1"/>
    <col min="12547" max="12547" width="10.7109375" style="11" customWidth="1"/>
    <col min="12548" max="12548" width="13" style="11" customWidth="1"/>
    <col min="12549" max="12549" width="11.28515625" style="11" bestFit="1" customWidth="1"/>
    <col min="12550" max="12550" width="11.7109375" style="11" customWidth="1"/>
    <col min="12551" max="12551" width="11.85546875" style="11" customWidth="1"/>
    <col min="12552" max="12553" width="12.42578125" style="11" customWidth="1"/>
    <col min="12554" max="12554" width="12" style="11" customWidth="1"/>
    <col min="12555" max="12556" width="12.28515625" style="11" customWidth="1"/>
    <col min="12557" max="12557" width="12.42578125" style="11" customWidth="1"/>
    <col min="12558" max="12558" width="13.42578125" style="11" customWidth="1"/>
    <col min="12559" max="12559" width="12.5703125" style="11" customWidth="1"/>
    <col min="12560" max="12560" width="11.85546875" style="11" customWidth="1"/>
    <col min="12561" max="12568" width="11.7109375" style="11" customWidth="1"/>
    <col min="12569" max="12581" width="0" style="11" hidden="1" customWidth="1"/>
    <col min="12582" max="12800" width="11.7109375" style="11"/>
    <col min="12801" max="12801" width="13.85546875" style="11" customWidth="1"/>
    <col min="12802" max="12802" width="27.7109375" style="11" customWidth="1"/>
    <col min="12803" max="12803" width="10.7109375" style="11" customWidth="1"/>
    <col min="12804" max="12804" width="13" style="11" customWidth="1"/>
    <col min="12805" max="12805" width="11.28515625" style="11" bestFit="1" customWidth="1"/>
    <col min="12806" max="12806" width="11.7109375" style="11" customWidth="1"/>
    <col min="12807" max="12807" width="11.85546875" style="11" customWidth="1"/>
    <col min="12808" max="12809" width="12.42578125" style="11" customWidth="1"/>
    <col min="12810" max="12810" width="12" style="11" customWidth="1"/>
    <col min="12811" max="12812" width="12.28515625" style="11" customWidth="1"/>
    <col min="12813" max="12813" width="12.42578125" style="11" customWidth="1"/>
    <col min="12814" max="12814" width="13.42578125" style="11" customWidth="1"/>
    <col min="12815" max="12815" width="12.5703125" style="11" customWidth="1"/>
    <col min="12816" max="12816" width="11.85546875" style="11" customWidth="1"/>
    <col min="12817" max="12824" width="11.7109375" style="11" customWidth="1"/>
    <col min="12825" max="12837" width="0" style="11" hidden="1" customWidth="1"/>
    <col min="12838" max="13056" width="11.7109375" style="11"/>
    <col min="13057" max="13057" width="13.85546875" style="11" customWidth="1"/>
    <col min="13058" max="13058" width="27.7109375" style="11" customWidth="1"/>
    <col min="13059" max="13059" width="10.7109375" style="11" customWidth="1"/>
    <col min="13060" max="13060" width="13" style="11" customWidth="1"/>
    <col min="13061" max="13061" width="11.28515625" style="11" bestFit="1" customWidth="1"/>
    <col min="13062" max="13062" width="11.7109375" style="11" customWidth="1"/>
    <col min="13063" max="13063" width="11.85546875" style="11" customWidth="1"/>
    <col min="13064" max="13065" width="12.42578125" style="11" customWidth="1"/>
    <col min="13066" max="13066" width="12" style="11" customWidth="1"/>
    <col min="13067" max="13068" width="12.28515625" style="11" customWidth="1"/>
    <col min="13069" max="13069" width="12.42578125" style="11" customWidth="1"/>
    <col min="13070" max="13070" width="13.42578125" style="11" customWidth="1"/>
    <col min="13071" max="13071" width="12.5703125" style="11" customWidth="1"/>
    <col min="13072" max="13072" width="11.85546875" style="11" customWidth="1"/>
    <col min="13073" max="13080" width="11.7109375" style="11" customWidth="1"/>
    <col min="13081" max="13093" width="0" style="11" hidden="1" customWidth="1"/>
    <col min="13094" max="13312" width="11.7109375" style="11"/>
    <col min="13313" max="13313" width="13.85546875" style="11" customWidth="1"/>
    <col min="13314" max="13314" width="27.7109375" style="11" customWidth="1"/>
    <col min="13315" max="13315" width="10.7109375" style="11" customWidth="1"/>
    <col min="13316" max="13316" width="13" style="11" customWidth="1"/>
    <col min="13317" max="13317" width="11.28515625" style="11" bestFit="1" customWidth="1"/>
    <col min="13318" max="13318" width="11.7109375" style="11" customWidth="1"/>
    <col min="13319" max="13319" width="11.85546875" style="11" customWidth="1"/>
    <col min="13320" max="13321" width="12.42578125" style="11" customWidth="1"/>
    <col min="13322" max="13322" width="12" style="11" customWidth="1"/>
    <col min="13323" max="13324" width="12.28515625" style="11" customWidth="1"/>
    <col min="13325" max="13325" width="12.42578125" style="11" customWidth="1"/>
    <col min="13326" max="13326" width="13.42578125" style="11" customWidth="1"/>
    <col min="13327" max="13327" width="12.5703125" style="11" customWidth="1"/>
    <col min="13328" max="13328" width="11.85546875" style="11" customWidth="1"/>
    <col min="13329" max="13336" width="11.7109375" style="11" customWidth="1"/>
    <col min="13337" max="13349" width="0" style="11" hidden="1" customWidth="1"/>
    <col min="13350" max="13568" width="11.7109375" style="11"/>
    <col min="13569" max="13569" width="13.85546875" style="11" customWidth="1"/>
    <col min="13570" max="13570" width="27.7109375" style="11" customWidth="1"/>
    <col min="13571" max="13571" width="10.7109375" style="11" customWidth="1"/>
    <col min="13572" max="13572" width="13" style="11" customWidth="1"/>
    <col min="13573" max="13573" width="11.28515625" style="11" bestFit="1" customWidth="1"/>
    <col min="13574" max="13574" width="11.7109375" style="11" customWidth="1"/>
    <col min="13575" max="13575" width="11.85546875" style="11" customWidth="1"/>
    <col min="13576" max="13577" width="12.42578125" style="11" customWidth="1"/>
    <col min="13578" max="13578" width="12" style="11" customWidth="1"/>
    <col min="13579" max="13580" width="12.28515625" style="11" customWidth="1"/>
    <col min="13581" max="13581" width="12.42578125" style="11" customWidth="1"/>
    <col min="13582" max="13582" width="13.42578125" style="11" customWidth="1"/>
    <col min="13583" max="13583" width="12.5703125" style="11" customWidth="1"/>
    <col min="13584" max="13584" width="11.85546875" style="11" customWidth="1"/>
    <col min="13585" max="13592" width="11.7109375" style="11" customWidth="1"/>
    <col min="13593" max="13605" width="0" style="11" hidden="1" customWidth="1"/>
    <col min="13606" max="13824" width="11.7109375" style="11"/>
    <col min="13825" max="13825" width="13.85546875" style="11" customWidth="1"/>
    <col min="13826" max="13826" width="27.7109375" style="11" customWidth="1"/>
    <col min="13827" max="13827" width="10.7109375" style="11" customWidth="1"/>
    <col min="13828" max="13828" width="13" style="11" customWidth="1"/>
    <col min="13829" max="13829" width="11.28515625" style="11" bestFit="1" customWidth="1"/>
    <col min="13830" max="13830" width="11.7109375" style="11" customWidth="1"/>
    <col min="13831" max="13831" width="11.85546875" style="11" customWidth="1"/>
    <col min="13832" max="13833" width="12.42578125" style="11" customWidth="1"/>
    <col min="13834" max="13834" width="12" style="11" customWidth="1"/>
    <col min="13835" max="13836" width="12.28515625" style="11" customWidth="1"/>
    <col min="13837" max="13837" width="12.42578125" style="11" customWidth="1"/>
    <col min="13838" max="13838" width="13.42578125" style="11" customWidth="1"/>
    <col min="13839" max="13839" width="12.5703125" style="11" customWidth="1"/>
    <col min="13840" max="13840" width="11.85546875" style="11" customWidth="1"/>
    <col min="13841" max="13848" width="11.7109375" style="11" customWidth="1"/>
    <col min="13849" max="13861" width="0" style="11" hidden="1" customWidth="1"/>
    <col min="13862" max="14080" width="11.7109375" style="11"/>
    <col min="14081" max="14081" width="13.85546875" style="11" customWidth="1"/>
    <col min="14082" max="14082" width="27.7109375" style="11" customWidth="1"/>
    <col min="14083" max="14083" width="10.7109375" style="11" customWidth="1"/>
    <col min="14084" max="14084" width="13" style="11" customWidth="1"/>
    <col min="14085" max="14085" width="11.28515625" style="11" bestFit="1" customWidth="1"/>
    <col min="14086" max="14086" width="11.7109375" style="11" customWidth="1"/>
    <col min="14087" max="14087" width="11.85546875" style="11" customWidth="1"/>
    <col min="14088" max="14089" width="12.42578125" style="11" customWidth="1"/>
    <col min="14090" max="14090" width="12" style="11" customWidth="1"/>
    <col min="14091" max="14092" width="12.28515625" style="11" customWidth="1"/>
    <col min="14093" max="14093" width="12.42578125" style="11" customWidth="1"/>
    <col min="14094" max="14094" width="13.42578125" style="11" customWidth="1"/>
    <col min="14095" max="14095" width="12.5703125" style="11" customWidth="1"/>
    <col min="14096" max="14096" width="11.85546875" style="11" customWidth="1"/>
    <col min="14097" max="14104" width="11.7109375" style="11" customWidth="1"/>
    <col min="14105" max="14117" width="0" style="11" hidden="1" customWidth="1"/>
    <col min="14118" max="14336" width="11.7109375" style="11"/>
    <col min="14337" max="14337" width="13.85546875" style="11" customWidth="1"/>
    <col min="14338" max="14338" width="27.7109375" style="11" customWidth="1"/>
    <col min="14339" max="14339" width="10.7109375" style="11" customWidth="1"/>
    <col min="14340" max="14340" width="13" style="11" customWidth="1"/>
    <col min="14341" max="14341" width="11.28515625" style="11" bestFit="1" customWidth="1"/>
    <col min="14342" max="14342" width="11.7109375" style="11" customWidth="1"/>
    <col min="14343" max="14343" width="11.85546875" style="11" customWidth="1"/>
    <col min="14344" max="14345" width="12.42578125" style="11" customWidth="1"/>
    <col min="14346" max="14346" width="12" style="11" customWidth="1"/>
    <col min="14347" max="14348" width="12.28515625" style="11" customWidth="1"/>
    <col min="14349" max="14349" width="12.42578125" style="11" customWidth="1"/>
    <col min="14350" max="14350" width="13.42578125" style="11" customWidth="1"/>
    <col min="14351" max="14351" width="12.5703125" style="11" customWidth="1"/>
    <col min="14352" max="14352" width="11.85546875" style="11" customWidth="1"/>
    <col min="14353" max="14360" width="11.7109375" style="11" customWidth="1"/>
    <col min="14361" max="14373" width="0" style="11" hidden="1" customWidth="1"/>
    <col min="14374" max="14592" width="11.7109375" style="11"/>
    <col min="14593" max="14593" width="13.85546875" style="11" customWidth="1"/>
    <col min="14594" max="14594" width="27.7109375" style="11" customWidth="1"/>
    <col min="14595" max="14595" width="10.7109375" style="11" customWidth="1"/>
    <col min="14596" max="14596" width="13" style="11" customWidth="1"/>
    <col min="14597" max="14597" width="11.28515625" style="11" bestFit="1" customWidth="1"/>
    <col min="14598" max="14598" width="11.7109375" style="11" customWidth="1"/>
    <col min="14599" max="14599" width="11.85546875" style="11" customWidth="1"/>
    <col min="14600" max="14601" width="12.42578125" style="11" customWidth="1"/>
    <col min="14602" max="14602" width="12" style="11" customWidth="1"/>
    <col min="14603" max="14604" width="12.28515625" style="11" customWidth="1"/>
    <col min="14605" max="14605" width="12.42578125" style="11" customWidth="1"/>
    <col min="14606" max="14606" width="13.42578125" style="11" customWidth="1"/>
    <col min="14607" max="14607" width="12.5703125" style="11" customWidth="1"/>
    <col min="14608" max="14608" width="11.85546875" style="11" customWidth="1"/>
    <col min="14609" max="14616" width="11.7109375" style="11" customWidth="1"/>
    <col min="14617" max="14629" width="0" style="11" hidden="1" customWidth="1"/>
    <col min="14630" max="14848" width="11.7109375" style="11"/>
    <col min="14849" max="14849" width="13.85546875" style="11" customWidth="1"/>
    <col min="14850" max="14850" width="27.7109375" style="11" customWidth="1"/>
    <col min="14851" max="14851" width="10.7109375" style="11" customWidth="1"/>
    <col min="14852" max="14852" width="13" style="11" customWidth="1"/>
    <col min="14853" max="14853" width="11.28515625" style="11" bestFit="1" customWidth="1"/>
    <col min="14854" max="14854" width="11.7109375" style="11" customWidth="1"/>
    <col min="14855" max="14855" width="11.85546875" style="11" customWidth="1"/>
    <col min="14856" max="14857" width="12.42578125" style="11" customWidth="1"/>
    <col min="14858" max="14858" width="12" style="11" customWidth="1"/>
    <col min="14859" max="14860" width="12.28515625" style="11" customWidth="1"/>
    <col min="14861" max="14861" width="12.42578125" style="11" customWidth="1"/>
    <col min="14862" max="14862" width="13.42578125" style="11" customWidth="1"/>
    <col min="14863" max="14863" width="12.5703125" style="11" customWidth="1"/>
    <col min="14864" max="14864" width="11.85546875" style="11" customWidth="1"/>
    <col min="14865" max="14872" width="11.7109375" style="11" customWidth="1"/>
    <col min="14873" max="14885" width="0" style="11" hidden="1" customWidth="1"/>
    <col min="14886" max="15104" width="11.7109375" style="11"/>
    <col min="15105" max="15105" width="13.85546875" style="11" customWidth="1"/>
    <col min="15106" max="15106" width="27.7109375" style="11" customWidth="1"/>
    <col min="15107" max="15107" width="10.7109375" style="11" customWidth="1"/>
    <col min="15108" max="15108" width="13" style="11" customWidth="1"/>
    <col min="15109" max="15109" width="11.28515625" style="11" bestFit="1" customWidth="1"/>
    <col min="15110" max="15110" width="11.7109375" style="11" customWidth="1"/>
    <col min="15111" max="15111" width="11.85546875" style="11" customWidth="1"/>
    <col min="15112" max="15113" width="12.42578125" style="11" customWidth="1"/>
    <col min="15114" max="15114" width="12" style="11" customWidth="1"/>
    <col min="15115" max="15116" width="12.28515625" style="11" customWidth="1"/>
    <col min="15117" max="15117" width="12.42578125" style="11" customWidth="1"/>
    <col min="15118" max="15118" width="13.42578125" style="11" customWidth="1"/>
    <col min="15119" max="15119" width="12.5703125" style="11" customWidth="1"/>
    <col min="15120" max="15120" width="11.85546875" style="11" customWidth="1"/>
    <col min="15121" max="15128" width="11.7109375" style="11" customWidth="1"/>
    <col min="15129" max="15141" width="0" style="11" hidden="1" customWidth="1"/>
    <col min="15142" max="15360" width="11.7109375" style="11"/>
    <col min="15361" max="15361" width="13.85546875" style="11" customWidth="1"/>
    <col min="15362" max="15362" width="27.7109375" style="11" customWidth="1"/>
    <col min="15363" max="15363" width="10.7109375" style="11" customWidth="1"/>
    <col min="15364" max="15364" width="13" style="11" customWidth="1"/>
    <col min="15365" max="15365" width="11.28515625" style="11" bestFit="1" customWidth="1"/>
    <col min="15366" max="15366" width="11.7109375" style="11" customWidth="1"/>
    <col min="15367" max="15367" width="11.85546875" style="11" customWidth="1"/>
    <col min="15368" max="15369" width="12.42578125" style="11" customWidth="1"/>
    <col min="15370" max="15370" width="12" style="11" customWidth="1"/>
    <col min="15371" max="15372" width="12.28515625" style="11" customWidth="1"/>
    <col min="15373" max="15373" width="12.42578125" style="11" customWidth="1"/>
    <col min="15374" max="15374" width="13.42578125" style="11" customWidth="1"/>
    <col min="15375" max="15375" width="12.5703125" style="11" customWidth="1"/>
    <col min="15376" max="15376" width="11.85546875" style="11" customWidth="1"/>
    <col min="15377" max="15384" width="11.7109375" style="11" customWidth="1"/>
    <col min="15385" max="15397" width="0" style="11" hidden="1" customWidth="1"/>
    <col min="15398" max="15616" width="11.7109375" style="11"/>
    <col min="15617" max="15617" width="13.85546875" style="11" customWidth="1"/>
    <col min="15618" max="15618" width="27.7109375" style="11" customWidth="1"/>
    <col min="15619" max="15619" width="10.7109375" style="11" customWidth="1"/>
    <col min="15620" max="15620" width="13" style="11" customWidth="1"/>
    <col min="15621" max="15621" width="11.28515625" style="11" bestFit="1" customWidth="1"/>
    <col min="15622" max="15622" width="11.7109375" style="11" customWidth="1"/>
    <col min="15623" max="15623" width="11.85546875" style="11" customWidth="1"/>
    <col min="15624" max="15625" width="12.42578125" style="11" customWidth="1"/>
    <col min="15626" max="15626" width="12" style="11" customWidth="1"/>
    <col min="15627" max="15628" width="12.28515625" style="11" customWidth="1"/>
    <col min="15629" max="15629" width="12.42578125" style="11" customWidth="1"/>
    <col min="15630" max="15630" width="13.42578125" style="11" customWidth="1"/>
    <col min="15631" max="15631" width="12.5703125" style="11" customWidth="1"/>
    <col min="15632" max="15632" width="11.85546875" style="11" customWidth="1"/>
    <col min="15633" max="15640" width="11.7109375" style="11" customWidth="1"/>
    <col min="15641" max="15653" width="0" style="11" hidden="1" customWidth="1"/>
    <col min="15654" max="15872" width="11.7109375" style="11"/>
    <col min="15873" max="15873" width="13.85546875" style="11" customWidth="1"/>
    <col min="15874" max="15874" width="27.7109375" style="11" customWidth="1"/>
    <col min="15875" max="15875" width="10.7109375" style="11" customWidth="1"/>
    <col min="15876" max="15876" width="13" style="11" customWidth="1"/>
    <col min="15877" max="15877" width="11.28515625" style="11" bestFit="1" customWidth="1"/>
    <col min="15878" max="15878" width="11.7109375" style="11" customWidth="1"/>
    <col min="15879" max="15879" width="11.85546875" style="11" customWidth="1"/>
    <col min="15880" max="15881" width="12.42578125" style="11" customWidth="1"/>
    <col min="15882" max="15882" width="12" style="11" customWidth="1"/>
    <col min="15883" max="15884" width="12.28515625" style="11" customWidth="1"/>
    <col min="15885" max="15885" width="12.42578125" style="11" customWidth="1"/>
    <col min="15886" max="15886" width="13.42578125" style="11" customWidth="1"/>
    <col min="15887" max="15887" width="12.5703125" style="11" customWidth="1"/>
    <col min="15888" max="15888" width="11.85546875" style="11" customWidth="1"/>
    <col min="15889" max="15896" width="11.7109375" style="11" customWidth="1"/>
    <col min="15897" max="15909" width="0" style="11" hidden="1" customWidth="1"/>
    <col min="15910" max="16128" width="11.7109375" style="11"/>
    <col min="16129" max="16129" width="13.85546875" style="11" customWidth="1"/>
    <col min="16130" max="16130" width="27.7109375" style="11" customWidth="1"/>
    <col min="16131" max="16131" width="10.7109375" style="11" customWidth="1"/>
    <col min="16132" max="16132" width="13" style="11" customWidth="1"/>
    <col min="16133" max="16133" width="11.28515625" style="11" bestFit="1" customWidth="1"/>
    <col min="16134" max="16134" width="11.7109375" style="11" customWidth="1"/>
    <col min="16135" max="16135" width="11.85546875" style="11" customWidth="1"/>
    <col min="16136" max="16137" width="12.42578125" style="11" customWidth="1"/>
    <col min="16138" max="16138" width="12" style="11" customWidth="1"/>
    <col min="16139" max="16140" width="12.28515625" style="11" customWidth="1"/>
    <col min="16141" max="16141" width="12.42578125" style="11" customWidth="1"/>
    <col min="16142" max="16142" width="13.42578125" style="11" customWidth="1"/>
    <col min="16143" max="16143" width="12.5703125" style="11" customWidth="1"/>
    <col min="16144" max="16144" width="11.85546875" style="11" customWidth="1"/>
    <col min="16145" max="16152" width="11.7109375" style="11" customWidth="1"/>
    <col min="16153" max="16165" width="0" style="11" hidden="1" customWidth="1"/>
    <col min="16166" max="16384" width="11.7109375" style="11"/>
  </cols>
  <sheetData>
    <row r="1" spans="1:35" s="1" customFormat="1" ht="12.75" customHeight="1" x14ac:dyDescent="0.15">
      <c r="A1" s="4" t="s">
        <v>0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Z1" s="5"/>
      <c r="AE1" s="5"/>
    </row>
    <row r="2" spans="1:35" s="1" customFormat="1" ht="12.75" customHeight="1" x14ac:dyDescent="0.15">
      <c r="A2" s="4" t="str">
        <f>CONCATENATE("COMUNA: ",[10]NOMBRE!$B$2," - ","( ",[10]NOMBRE!$C$2,[10]NOMBRE!$D$2,[10]NOMBRE!$E$2,[10]NOMBRE!$F$2,[10]NOMBRE!$G$2," )")</f>
        <v>COMUNA: Linares - ( 07401 )</v>
      </c>
      <c r="B2" s="3"/>
      <c r="C2" s="3"/>
      <c r="D2" s="3"/>
      <c r="E2" s="3"/>
      <c r="F2" s="3"/>
      <c r="G2" s="3"/>
      <c r="H2" s="3"/>
      <c r="I2" s="3"/>
      <c r="J2" s="3"/>
      <c r="K2" s="3"/>
      <c r="L2" s="3"/>
      <c r="Z2" s="5"/>
      <c r="AE2" s="5"/>
    </row>
    <row r="3" spans="1:35" s="1" customFormat="1" ht="12.75" customHeight="1" x14ac:dyDescent="0.2">
      <c r="A3" s="4" t="str">
        <f>CONCATENATE("ESTABLECIMIENTO/ESTRATEGIA: ",[10]NOMBRE!$B$3," - ","( ",[10]NOMBRE!$C$3,[10]NOMBRE!$D$3,[10]NOMBRE!$E$3,[10]NOMBRE!$F$3,[10]NOMBRE!$G$3,[10]NOMBRE!$H$3," )")</f>
        <v>ESTABLECIMIENTO/ESTRATEGIA: Hospital Presidente Carlos Ibáñez del Campo - ( 116108 )</v>
      </c>
      <c r="B3" s="3"/>
      <c r="C3" s="3"/>
      <c r="D3" s="6"/>
      <c r="E3" s="3"/>
      <c r="F3" s="3"/>
      <c r="G3" s="3"/>
      <c r="H3" s="3"/>
      <c r="I3" s="3"/>
      <c r="J3" s="3"/>
      <c r="K3" s="3"/>
      <c r="L3" s="3"/>
      <c r="Z3" s="5"/>
      <c r="AE3" s="5"/>
    </row>
    <row r="4" spans="1:35" s="1" customFormat="1" ht="12.75" customHeight="1" x14ac:dyDescent="0.15">
      <c r="A4" s="4" t="str">
        <f>CONCATENATE("MES: ",[10]NOMBRE!$B$6," - ","( ",[10]NOMBRE!$C$6,[10]NOMBRE!$D$6," )")</f>
        <v>MES: SEPTIEMBRE - ( 09 )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Z4" s="5"/>
      <c r="AE4" s="5"/>
    </row>
    <row r="5" spans="1:35" s="1" customFormat="1" ht="12.75" customHeight="1" x14ac:dyDescent="0.15">
      <c r="A5" s="4" t="str">
        <f>CONCATENATE("AÑO: ",[10]NOMBRE!$B$7)</f>
        <v>AÑO: 2015</v>
      </c>
      <c r="B5" s="3"/>
      <c r="C5" s="3"/>
      <c r="D5" s="3"/>
      <c r="E5" s="3"/>
      <c r="F5" s="3"/>
      <c r="G5" s="3"/>
      <c r="H5" s="3"/>
      <c r="I5" s="3"/>
      <c r="J5" s="3"/>
      <c r="K5" s="3"/>
      <c r="L5" s="3"/>
      <c r="Z5" s="5"/>
      <c r="AE5" s="5"/>
    </row>
    <row r="6" spans="1:35" s="8" customFormat="1" x14ac:dyDescent="0.15">
      <c r="A6" s="248"/>
      <c r="B6" s="248"/>
      <c r="C6" s="248"/>
      <c r="D6" s="248"/>
      <c r="E6" s="248"/>
      <c r="F6" s="248"/>
      <c r="G6" s="248"/>
      <c r="H6" s="248"/>
      <c r="I6" s="248"/>
      <c r="J6" s="248"/>
      <c r="K6" s="248"/>
      <c r="L6" s="238"/>
      <c r="Z6" s="9"/>
      <c r="AE6" s="9"/>
    </row>
    <row r="7" spans="1:35" s="8" customFormat="1" ht="33" customHeight="1" x14ac:dyDescent="0.15">
      <c r="A7" s="249" t="s">
        <v>6</v>
      </c>
      <c r="B7" s="249"/>
      <c r="C7" s="249"/>
      <c r="D7" s="249"/>
      <c r="E7" s="249"/>
      <c r="F7" s="249"/>
      <c r="G7" s="249"/>
      <c r="H7" s="249"/>
      <c r="I7" s="249"/>
      <c r="J7" s="249"/>
      <c r="K7" s="249"/>
      <c r="L7" s="249"/>
      <c r="M7" s="249"/>
      <c r="N7" s="249"/>
      <c r="O7" s="249"/>
      <c r="P7" s="249"/>
      <c r="Q7" s="249"/>
      <c r="Z7" s="9"/>
      <c r="AE7" s="9"/>
    </row>
    <row r="8" spans="1:35" ht="30" customHeight="1" x14ac:dyDescent="0.2">
      <c r="A8" s="10" t="s">
        <v>7</v>
      </c>
    </row>
    <row r="9" spans="1:35" ht="32.1" customHeight="1" x14ac:dyDescent="0.15">
      <c r="A9" s="250" t="s">
        <v>8</v>
      </c>
      <c r="B9" s="253" t="s">
        <v>9</v>
      </c>
      <c r="C9" s="253" t="s">
        <v>1</v>
      </c>
      <c r="D9" s="256" t="s">
        <v>10</v>
      </c>
      <c r="E9" s="257"/>
      <c r="F9" s="257"/>
      <c r="G9" s="257"/>
      <c r="H9" s="257"/>
      <c r="I9" s="257"/>
      <c r="J9" s="257"/>
      <c r="K9" s="256" t="s">
        <v>11</v>
      </c>
      <c r="L9" s="258"/>
      <c r="M9" s="259" t="s">
        <v>12</v>
      </c>
      <c r="N9" s="260"/>
      <c r="O9" s="261"/>
    </row>
    <row r="10" spans="1:35" ht="12.75" customHeight="1" x14ac:dyDescent="0.15">
      <c r="A10" s="251"/>
      <c r="B10" s="254"/>
      <c r="C10" s="254"/>
      <c r="D10" s="262" t="s">
        <v>13</v>
      </c>
      <c r="E10" s="262" t="s">
        <v>14</v>
      </c>
      <c r="F10" s="265" t="s">
        <v>15</v>
      </c>
      <c r="G10" s="268" t="s">
        <v>3</v>
      </c>
      <c r="H10" s="265" t="s">
        <v>16</v>
      </c>
      <c r="I10" s="265" t="s">
        <v>17</v>
      </c>
      <c r="J10" s="277" t="s">
        <v>18</v>
      </c>
      <c r="K10" s="298" t="s">
        <v>19</v>
      </c>
      <c r="L10" s="301" t="s">
        <v>20</v>
      </c>
      <c r="M10" s="298" t="s">
        <v>21</v>
      </c>
      <c r="N10" s="271" t="s">
        <v>22</v>
      </c>
      <c r="O10" s="274" t="s">
        <v>23</v>
      </c>
    </row>
    <row r="11" spans="1:35" ht="12.75" customHeight="1" x14ac:dyDescent="0.15">
      <c r="A11" s="251"/>
      <c r="B11" s="254"/>
      <c r="C11" s="254"/>
      <c r="D11" s="263"/>
      <c r="E11" s="263"/>
      <c r="F11" s="266"/>
      <c r="G11" s="269"/>
      <c r="H11" s="266"/>
      <c r="I11" s="266"/>
      <c r="J11" s="278"/>
      <c r="K11" s="299"/>
      <c r="L11" s="302"/>
      <c r="M11" s="299"/>
      <c r="N11" s="272"/>
      <c r="O11" s="275"/>
    </row>
    <row r="12" spans="1:35" ht="16.5" customHeight="1" x14ac:dyDescent="0.15">
      <c r="A12" s="252"/>
      <c r="B12" s="255"/>
      <c r="C12" s="255"/>
      <c r="D12" s="264"/>
      <c r="E12" s="264"/>
      <c r="F12" s="267"/>
      <c r="G12" s="270"/>
      <c r="H12" s="267"/>
      <c r="I12" s="267"/>
      <c r="J12" s="279"/>
      <c r="K12" s="300"/>
      <c r="L12" s="303"/>
      <c r="M12" s="300"/>
      <c r="N12" s="273"/>
      <c r="O12" s="276"/>
    </row>
    <row r="13" spans="1:35" ht="15" customHeight="1" x14ac:dyDescent="0.15">
      <c r="A13" s="250" t="s">
        <v>24</v>
      </c>
      <c r="B13" s="13" t="s">
        <v>25</v>
      </c>
      <c r="C13" s="14">
        <f>SUM(D13:K13)+M13+N13+O13</f>
        <v>0</v>
      </c>
      <c r="D13" s="15"/>
      <c r="E13" s="16"/>
      <c r="F13" s="17"/>
      <c r="G13" s="17"/>
      <c r="H13" s="17"/>
      <c r="I13" s="17"/>
      <c r="J13" s="18"/>
      <c r="K13" s="15"/>
      <c r="L13" s="19"/>
      <c r="M13" s="20"/>
      <c r="N13" s="21"/>
      <c r="O13" s="22"/>
      <c r="P13" s="2" t="str">
        <f>$AA13&amp;" "&amp;$AB13&amp;""&amp;$AC13&amp;""&amp;$AD13</f>
        <v xml:space="preserve"> </v>
      </c>
      <c r="AA13" s="23" t="s">
        <v>26</v>
      </c>
      <c r="AB13" s="23" t="s">
        <v>26</v>
      </c>
      <c r="AC13" s="23" t="s">
        <v>26</v>
      </c>
      <c r="AD13" s="23" t="s">
        <v>26</v>
      </c>
      <c r="AE13" s="24"/>
      <c r="AF13" s="25" t="s">
        <v>26</v>
      </c>
      <c r="AG13" s="25" t="s">
        <v>26</v>
      </c>
      <c r="AH13" s="25" t="s">
        <v>26</v>
      </c>
      <c r="AI13" s="25" t="s">
        <v>26</v>
      </c>
    </row>
    <row r="14" spans="1:35" ht="15" customHeight="1" x14ac:dyDescent="0.15">
      <c r="A14" s="251"/>
      <c r="B14" s="26" t="s">
        <v>27</v>
      </c>
      <c r="C14" s="14">
        <f>SUM(H14:J14)</f>
        <v>0</v>
      </c>
      <c r="D14" s="27"/>
      <c r="E14" s="28"/>
      <c r="F14" s="29"/>
      <c r="G14" s="30"/>
      <c r="H14" s="31"/>
      <c r="I14" s="31"/>
      <c r="J14" s="32"/>
      <c r="K14" s="27"/>
      <c r="L14" s="33"/>
      <c r="M14" s="27"/>
      <c r="N14" s="30"/>
      <c r="O14" s="34"/>
      <c r="P14" s="2" t="str">
        <f>$AA14&amp;""&amp;$AB14&amp;""&amp;$AC14</f>
        <v/>
      </c>
      <c r="AA14" s="23" t="s">
        <v>26</v>
      </c>
      <c r="AB14" s="23" t="s">
        <v>26</v>
      </c>
      <c r="AC14" s="23" t="s">
        <v>26</v>
      </c>
      <c r="AD14" s="23" t="s">
        <v>26</v>
      </c>
      <c r="AE14" s="24"/>
      <c r="AF14" s="25" t="s">
        <v>26</v>
      </c>
      <c r="AG14" s="25" t="s">
        <v>26</v>
      </c>
      <c r="AH14" s="25" t="s">
        <v>26</v>
      </c>
      <c r="AI14" s="25" t="s">
        <v>26</v>
      </c>
    </row>
    <row r="15" spans="1:35" ht="15" customHeight="1" x14ac:dyDescent="0.15">
      <c r="A15" s="251"/>
      <c r="B15" s="35" t="s">
        <v>28</v>
      </c>
      <c r="C15" s="36">
        <f>SUM(M15:O15)+K15</f>
        <v>0</v>
      </c>
      <c r="D15" s="27"/>
      <c r="E15" s="28"/>
      <c r="F15" s="29"/>
      <c r="G15" s="30"/>
      <c r="H15" s="29"/>
      <c r="I15" s="29"/>
      <c r="J15" s="37"/>
      <c r="K15" s="20"/>
      <c r="L15" s="33"/>
      <c r="M15" s="20"/>
      <c r="N15" s="21"/>
      <c r="O15" s="22"/>
      <c r="P15" s="2" t="str">
        <f>$AD14&amp;""&amp;$AA15&amp;""&amp;$AB15&amp;""&amp;$AC15</f>
        <v/>
      </c>
      <c r="AA15" s="23" t="s">
        <v>26</v>
      </c>
      <c r="AB15" s="23" t="s">
        <v>26</v>
      </c>
      <c r="AC15" s="23" t="s">
        <v>26</v>
      </c>
      <c r="AF15" s="25" t="s">
        <v>26</v>
      </c>
      <c r="AG15" s="25" t="s">
        <v>26</v>
      </c>
      <c r="AH15" s="25" t="s">
        <v>26</v>
      </c>
    </row>
    <row r="16" spans="1:35" ht="15" customHeight="1" x14ac:dyDescent="0.15">
      <c r="A16" s="251"/>
      <c r="B16" s="38"/>
      <c r="C16" s="14"/>
      <c r="D16" s="39"/>
      <c r="E16" s="40"/>
      <c r="F16" s="41"/>
      <c r="G16" s="41"/>
      <c r="H16" s="42"/>
      <c r="I16" s="42"/>
      <c r="J16" s="43"/>
      <c r="K16" s="44"/>
      <c r="L16" s="45"/>
      <c r="M16" s="44"/>
      <c r="N16" s="46"/>
      <c r="O16" s="47"/>
    </row>
    <row r="17" spans="1:35" ht="15" customHeight="1" x14ac:dyDescent="0.15">
      <c r="A17" s="252"/>
      <c r="B17" s="48" t="s">
        <v>29</v>
      </c>
      <c r="C17" s="49">
        <f>SUM(D17:O17)</f>
        <v>0</v>
      </c>
      <c r="D17" s="50">
        <f t="shared" ref="D17:O17" si="0">SUM(D13:D16)</f>
        <v>0</v>
      </c>
      <c r="E17" s="51">
        <f t="shared" si="0"/>
        <v>0</v>
      </c>
      <c r="F17" s="52">
        <f t="shared" si="0"/>
        <v>0</v>
      </c>
      <c r="G17" s="52">
        <f t="shared" si="0"/>
        <v>0</v>
      </c>
      <c r="H17" s="52">
        <f t="shared" si="0"/>
        <v>0</v>
      </c>
      <c r="I17" s="52">
        <f t="shared" si="0"/>
        <v>0</v>
      </c>
      <c r="J17" s="53">
        <f t="shared" si="0"/>
        <v>0</v>
      </c>
      <c r="K17" s="50">
        <f t="shared" si="0"/>
        <v>0</v>
      </c>
      <c r="L17" s="54">
        <f t="shared" si="0"/>
        <v>0</v>
      </c>
      <c r="M17" s="50">
        <f t="shared" si="0"/>
        <v>0</v>
      </c>
      <c r="N17" s="52">
        <f t="shared" si="0"/>
        <v>0</v>
      </c>
      <c r="O17" s="54">
        <f t="shared" si="0"/>
        <v>0</v>
      </c>
    </row>
    <row r="18" spans="1:35" ht="15" customHeight="1" x14ac:dyDescent="0.15">
      <c r="A18" s="250" t="s">
        <v>30</v>
      </c>
      <c r="B18" s="13" t="s">
        <v>25</v>
      </c>
      <c r="C18" s="14">
        <f>SUM(D18:J18)+SUM(L18:O18)</f>
        <v>0</v>
      </c>
      <c r="D18" s="55"/>
      <c r="E18" s="56"/>
      <c r="F18" s="57"/>
      <c r="G18" s="57"/>
      <c r="H18" s="57"/>
      <c r="I18" s="57"/>
      <c r="J18" s="58"/>
      <c r="K18" s="59"/>
      <c r="L18" s="60"/>
      <c r="M18" s="20"/>
      <c r="N18" s="21"/>
      <c r="O18" s="22"/>
      <c r="P18" s="2" t="str">
        <f>$AA18&amp;" "&amp;$AB18&amp;""&amp;$AC18&amp;""&amp;$AD18</f>
        <v xml:space="preserve"> </v>
      </c>
      <c r="AA18" s="23" t="s">
        <v>26</v>
      </c>
      <c r="AB18" s="23" t="s">
        <v>26</v>
      </c>
      <c r="AC18" s="23" t="s">
        <v>26</v>
      </c>
      <c r="AD18" s="23" t="s">
        <v>26</v>
      </c>
      <c r="AE18" s="24"/>
      <c r="AF18" s="25" t="s">
        <v>26</v>
      </c>
      <c r="AG18" s="25" t="s">
        <v>26</v>
      </c>
      <c r="AH18" s="25" t="s">
        <v>26</v>
      </c>
      <c r="AI18" s="25" t="s">
        <v>26</v>
      </c>
    </row>
    <row r="19" spans="1:35" ht="15" customHeight="1" x14ac:dyDescent="0.15">
      <c r="A19" s="251"/>
      <c r="B19" s="26" t="s">
        <v>27</v>
      </c>
      <c r="C19" s="14">
        <f>SUM(H19:J19)</f>
        <v>0</v>
      </c>
      <c r="D19" s="61"/>
      <c r="E19" s="62"/>
      <c r="F19" s="63"/>
      <c r="G19" s="63"/>
      <c r="H19" s="31"/>
      <c r="I19" s="31"/>
      <c r="J19" s="32"/>
      <c r="K19" s="59"/>
      <c r="L19" s="64"/>
      <c r="M19" s="59"/>
      <c r="N19" s="65"/>
      <c r="O19" s="64"/>
      <c r="P19" s="2" t="str">
        <f>$AA19&amp;" "&amp;$AB19&amp;""&amp;$AC19</f>
        <v xml:space="preserve"> </v>
      </c>
      <c r="AA19" s="23" t="s">
        <v>26</v>
      </c>
      <c r="AB19" s="23" t="s">
        <v>26</v>
      </c>
      <c r="AC19" s="23" t="s">
        <v>26</v>
      </c>
      <c r="AD19" s="23"/>
      <c r="AE19" s="24"/>
      <c r="AF19" s="25" t="s">
        <v>26</v>
      </c>
      <c r="AG19" s="25" t="s">
        <v>26</v>
      </c>
      <c r="AH19" s="25" t="s">
        <v>26</v>
      </c>
      <c r="AI19" s="25"/>
    </row>
    <row r="20" spans="1:35" ht="15" customHeight="1" x14ac:dyDescent="0.15">
      <c r="A20" s="251"/>
      <c r="B20" s="66" t="s">
        <v>31</v>
      </c>
      <c r="C20" s="36">
        <f>SUM(F20:J20)</f>
        <v>0</v>
      </c>
      <c r="D20" s="61"/>
      <c r="E20" s="62"/>
      <c r="F20" s="67"/>
      <c r="G20" s="21"/>
      <c r="H20" s="21"/>
      <c r="I20" s="21"/>
      <c r="J20" s="68"/>
      <c r="K20" s="59"/>
      <c r="L20" s="64"/>
      <c r="M20" s="59"/>
      <c r="N20" s="65"/>
      <c r="O20" s="64"/>
      <c r="P20" s="2"/>
      <c r="Q20" s="69"/>
      <c r="R20" s="69"/>
      <c r="AA20" s="23" t="s">
        <v>26</v>
      </c>
      <c r="AB20" s="23" t="s">
        <v>26</v>
      </c>
      <c r="AC20" s="23" t="s">
        <v>26</v>
      </c>
      <c r="AF20" s="25" t="s">
        <v>26</v>
      </c>
      <c r="AG20" s="25" t="s">
        <v>26</v>
      </c>
      <c r="AH20" s="25" t="s">
        <v>26</v>
      </c>
    </row>
    <row r="21" spans="1:35" ht="15" customHeight="1" x14ac:dyDescent="0.15">
      <c r="A21" s="251"/>
      <c r="B21" s="35" t="s">
        <v>28</v>
      </c>
      <c r="C21" s="36">
        <f>SUM(L21:O21)</f>
        <v>0</v>
      </c>
      <c r="D21" s="61"/>
      <c r="E21" s="62"/>
      <c r="F21" s="63"/>
      <c r="G21" s="63"/>
      <c r="H21" s="29"/>
      <c r="I21" s="29"/>
      <c r="J21" s="37"/>
      <c r="K21" s="59"/>
      <c r="L21" s="22"/>
      <c r="M21" s="20"/>
      <c r="N21" s="21"/>
      <c r="O21" s="22"/>
      <c r="P21" s="2" t="str">
        <f>$AA20&amp;" "&amp;$AB20&amp;""&amp;$AC20&amp;""&amp;$AD19</f>
        <v xml:space="preserve"> </v>
      </c>
    </row>
    <row r="22" spans="1:35" ht="15" customHeight="1" x14ac:dyDescent="0.15">
      <c r="A22" s="251"/>
      <c r="B22" s="38"/>
      <c r="C22" s="14"/>
      <c r="D22" s="39"/>
      <c r="E22" s="40"/>
      <c r="F22" s="41"/>
      <c r="G22" s="41"/>
      <c r="H22" s="42"/>
      <c r="I22" s="42"/>
      <c r="J22" s="43"/>
      <c r="K22" s="44"/>
      <c r="L22" s="45"/>
      <c r="M22" s="44"/>
      <c r="N22" s="46"/>
      <c r="O22" s="45"/>
    </row>
    <row r="23" spans="1:35" ht="15" customHeight="1" x14ac:dyDescent="0.15">
      <c r="A23" s="252"/>
      <c r="B23" s="70" t="s">
        <v>29</v>
      </c>
      <c r="C23" s="49">
        <f>SUM(D23:O23)</f>
        <v>0</v>
      </c>
      <c r="D23" s="50">
        <f t="shared" ref="D23:O23" si="1">SUM(D18:D22)</f>
        <v>0</v>
      </c>
      <c r="E23" s="51">
        <f t="shared" si="1"/>
        <v>0</v>
      </c>
      <c r="F23" s="52">
        <f t="shared" si="1"/>
        <v>0</v>
      </c>
      <c r="G23" s="52">
        <f t="shared" si="1"/>
        <v>0</v>
      </c>
      <c r="H23" s="52">
        <f t="shared" si="1"/>
        <v>0</v>
      </c>
      <c r="I23" s="52">
        <f t="shared" si="1"/>
        <v>0</v>
      </c>
      <c r="J23" s="53">
        <f t="shared" si="1"/>
        <v>0</v>
      </c>
      <c r="K23" s="50">
        <f t="shared" si="1"/>
        <v>0</v>
      </c>
      <c r="L23" s="54">
        <f t="shared" si="1"/>
        <v>0</v>
      </c>
      <c r="M23" s="50">
        <f t="shared" si="1"/>
        <v>0</v>
      </c>
      <c r="N23" s="52">
        <f t="shared" si="1"/>
        <v>0</v>
      </c>
      <c r="O23" s="54">
        <f t="shared" si="1"/>
        <v>0</v>
      </c>
      <c r="P23" s="69"/>
      <c r="Q23" s="69"/>
      <c r="R23" s="69"/>
    </row>
    <row r="24" spans="1:35" ht="15" customHeight="1" x14ac:dyDescent="0.15">
      <c r="A24" s="250" t="s">
        <v>32</v>
      </c>
      <c r="B24" s="13" t="s">
        <v>25</v>
      </c>
      <c r="C24" s="14">
        <f>SUM(D24:J24)</f>
        <v>0</v>
      </c>
      <c r="D24" s="55"/>
      <c r="E24" s="56"/>
      <c r="F24" s="57"/>
      <c r="G24" s="57"/>
      <c r="H24" s="57"/>
      <c r="I24" s="57"/>
      <c r="J24" s="58"/>
      <c r="K24" s="27"/>
      <c r="L24" s="34"/>
      <c r="M24" s="27"/>
      <c r="N24" s="29"/>
      <c r="O24" s="34"/>
      <c r="P24" s="2" t="str">
        <f>$AA24&amp;" "&amp;$AB24&amp;""&amp;$AC24&amp;""&amp;$AD24</f>
        <v xml:space="preserve"> </v>
      </c>
      <c r="AA24" s="23" t="s">
        <v>26</v>
      </c>
      <c r="AB24" s="23" t="s">
        <v>26</v>
      </c>
      <c r="AC24" s="23" t="s">
        <v>26</v>
      </c>
      <c r="AD24" s="23" t="s">
        <v>26</v>
      </c>
      <c r="AE24" s="24"/>
      <c r="AF24" s="25" t="s">
        <v>26</v>
      </c>
      <c r="AG24" s="25" t="s">
        <v>26</v>
      </c>
      <c r="AH24" s="25" t="s">
        <v>26</v>
      </c>
      <c r="AI24" s="25" t="s">
        <v>26</v>
      </c>
    </row>
    <row r="25" spans="1:35" ht="15" customHeight="1" x14ac:dyDescent="0.15">
      <c r="A25" s="251"/>
      <c r="B25" s="26" t="s">
        <v>27</v>
      </c>
      <c r="C25" s="14">
        <f>SUM(H25:J25)</f>
        <v>0</v>
      </c>
      <c r="D25" s="61"/>
      <c r="E25" s="62"/>
      <c r="F25" s="63"/>
      <c r="G25" s="63"/>
      <c r="H25" s="31"/>
      <c r="I25" s="31"/>
      <c r="J25" s="32"/>
      <c r="K25" s="59"/>
      <c r="L25" s="64"/>
      <c r="M25" s="59"/>
      <c r="N25" s="65"/>
      <c r="O25" s="64"/>
      <c r="P25" s="2" t="str">
        <f>$AA25&amp;" "&amp;$AB25&amp;""&amp;$AC25</f>
        <v xml:space="preserve"> </v>
      </c>
      <c r="AA25" s="23" t="s">
        <v>26</v>
      </c>
      <c r="AB25" s="23" t="s">
        <v>26</v>
      </c>
      <c r="AC25" s="23" t="s">
        <v>26</v>
      </c>
      <c r="AD25" s="71"/>
      <c r="AE25" s="24"/>
      <c r="AF25" s="25" t="s">
        <v>26</v>
      </c>
      <c r="AG25" s="25" t="s">
        <v>26</v>
      </c>
      <c r="AH25" s="25" t="s">
        <v>26</v>
      </c>
      <c r="AI25" s="71"/>
    </row>
    <row r="26" spans="1:35" ht="15" customHeight="1" x14ac:dyDescent="0.15">
      <c r="A26" s="251"/>
      <c r="B26" s="66" t="s">
        <v>31</v>
      </c>
      <c r="C26" s="36">
        <f>SUM(F26:J26)</f>
        <v>0</v>
      </c>
      <c r="D26" s="61"/>
      <c r="E26" s="62"/>
      <c r="F26" s="67"/>
      <c r="G26" s="67"/>
      <c r="H26" s="72"/>
      <c r="I26" s="72"/>
      <c r="J26" s="73"/>
      <c r="K26" s="27"/>
      <c r="L26" s="34"/>
      <c r="M26" s="27"/>
      <c r="N26" s="30"/>
      <c r="O26" s="33"/>
      <c r="P26" s="69"/>
      <c r="Q26" s="69"/>
      <c r="R26" s="69"/>
      <c r="AA26" s="71"/>
      <c r="AB26" s="71"/>
      <c r="AC26" s="71"/>
    </row>
    <row r="27" spans="1:35" s="74" customFormat="1" ht="15" customHeight="1" x14ac:dyDescent="0.15">
      <c r="A27" s="251"/>
      <c r="B27" s="38"/>
      <c r="C27" s="14"/>
      <c r="D27" s="39"/>
      <c r="E27" s="40"/>
      <c r="F27" s="41"/>
      <c r="G27" s="41"/>
      <c r="H27" s="42"/>
      <c r="I27" s="42"/>
      <c r="J27" s="43"/>
      <c r="K27" s="44"/>
      <c r="L27" s="45"/>
      <c r="M27" s="44"/>
      <c r="N27" s="46"/>
      <c r="O27" s="45"/>
      <c r="P27" s="11"/>
      <c r="Q27" s="11"/>
      <c r="R27" s="11"/>
      <c r="Z27" s="75"/>
      <c r="AE27" s="75"/>
    </row>
    <row r="28" spans="1:35" ht="15" customHeight="1" x14ac:dyDescent="0.15">
      <c r="A28" s="252"/>
      <c r="B28" s="70" t="s">
        <v>29</v>
      </c>
      <c r="C28" s="49">
        <f>SUM(D28:O28)</f>
        <v>0</v>
      </c>
      <c r="D28" s="50">
        <f t="shared" ref="D28:O28" si="2">SUM(D24:D27)</f>
        <v>0</v>
      </c>
      <c r="E28" s="51">
        <f t="shared" si="2"/>
        <v>0</v>
      </c>
      <c r="F28" s="52">
        <f t="shared" si="2"/>
        <v>0</v>
      </c>
      <c r="G28" s="52">
        <f t="shared" si="2"/>
        <v>0</v>
      </c>
      <c r="H28" s="52">
        <f t="shared" si="2"/>
        <v>0</v>
      </c>
      <c r="I28" s="52">
        <f t="shared" si="2"/>
        <v>0</v>
      </c>
      <c r="J28" s="53">
        <f t="shared" si="2"/>
        <v>0</v>
      </c>
      <c r="K28" s="50">
        <f t="shared" si="2"/>
        <v>0</v>
      </c>
      <c r="L28" s="54">
        <f t="shared" si="2"/>
        <v>0</v>
      </c>
      <c r="M28" s="50">
        <f t="shared" si="2"/>
        <v>0</v>
      </c>
      <c r="N28" s="52">
        <f t="shared" si="2"/>
        <v>0</v>
      </c>
      <c r="O28" s="54">
        <f t="shared" si="2"/>
        <v>0</v>
      </c>
      <c r="P28" s="69"/>
      <c r="Q28" s="69"/>
      <c r="R28" s="69"/>
    </row>
    <row r="29" spans="1:35" ht="15" customHeight="1" x14ac:dyDescent="0.15">
      <c r="A29" s="319" t="s">
        <v>1</v>
      </c>
      <c r="B29" s="320"/>
      <c r="C29" s="76">
        <f>SUM(D29:O29)</f>
        <v>0</v>
      </c>
      <c r="D29" s="77">
        <f>+D17+D23+D28</f>
        <v>0</v>
      </c>
      <c r="E29" s="78">
        <f>+E17+E23+E28</f>
        <v>0</v>
      </c>
      <c r="F29" s="79">
        <f t="shared" ref="F29:O29" si="3">+F17+F23+F28</f>
        <v>0</v>
      </c>
      <c r="G29" s="79">
        <f t="shared" si="3"/>
        <v>0</v>
      </c>
      <c r="H29" s="79">
        <f t="shared" si="3"/>
        <v>0</v>
      </c>
      <c r="I29" s="79">
        <f t="shared" si="3"/>
        <v>0</v>
      </c>
      <c r="J29" s="80">
        <f t="shared" si="3"/>
        <v>0</v>
      </c>
      <c r="K29" s="77">
        <f t="shared" si="3"/>
        <v>0</v>
      </c>
      <c r="L29" s="81">
        <f t="shared" si="3"/>
        <v>0</v>
      </c>
      <c r="M29" s="77">
        <f t="shared" si="3"/>
        <v>0</v>
      </c>
      <c r="N29" s="79">
        <f t="shared" si="3"/>
        <v>0</v>
      </c>
      <c r="O29" s="81">
        <f t="shared" si="3"/>
        <v>0</v>
      </c>
      <c r="P29" s="69"/>
      <c r="Q29" s="69"/>
      <c r="R29" s="69"/>
    </row>
    <row r="30" spans="1:35" ht="30" customHeight="1" x14ac:dyDescent="0.2">
      <c r="A30" s="10" t="s">
        <v>33</v>
      </c>
    </row>
    <row r="31" spans="1:35" ht="19.5" customHeight="1" x14ac:dyDescent="0.15">
      <c r="A31" s="321" t="s">
        <v>34</v>
      </c>
      <c r="B31" s="322"/>
      <c r="C31" s="250" t="s">
        <v>1</v>
      </c>
      <c r="D31" s="304" t="s">
        <v>35</v>
      </c>
      <c r="E31" s="305"/>
      <c r="F31" s="305"/>
      <c r="G31" s="325"/>
    </row>
    <row r="32" spans="1:35" s="85" customFormat="1" ht="24" customHeight="1" x14ac:dyDescent="0.15">
      <c r="A32" s="323"/>
      <c r="B32" s="324"/>
      <c r="C32" s="252"/>
      <c r="D32" s="82" t="s">
        <v>13</v>
      </c>
      <c r="E32" s="83" t="s">
        <v>14</v>
      </c>
      <c r="F32" s="83" t="s">
        <v>15</v>
      </c>
      <c r="G32" s="84" t="s">
        <v>36</v>
      </c>
      <c r="H32" s="11"/>
      <c r="I32" s="11"/>
      <c r="J32" s="11"/>
      <c r="K32" s="11"/>
      <c r="L32" s="11"/>
      <c r="M32" s="11"/>
      <c r="N32" s="11"/>
      <c r="O32" s="11"/>
      <c r="P32" s="11"/>
      <c r="Q32" s="11"/>
      <c r="Z32" s="86"/>
      <c r="AE32" s="86"/>
    </row>
    <row r="33" spans="1:35" ht="15.75" customHeight="1" x14ac:dyDescent="0.15">
      <c r="A33" s="285" t="s">
        <v>37</v>
      </c>
      <c r="B33" s="286"/>
      <c r="C33" s="87">
        <f>SUM(D33:F33)</f>
        <v>0</v>
      </c>
      <c r="D33" s="88"/>
      <c r="E33" s="89"/>
      <c r="F33" s="90"/>
      <c r="G33" s="91"/>
    </row>
    <row r="34" spans="1:35" ht="15" customHeight="1" thickBot="1" x14ac:dyDescent="0.2">
      <c r="A34" s="287" t="s">
        <v>38</v>
      </c>
      <c r="B34" s="288"/>
      <c r="C34" s="92">
        <f>+F34</f>
        <v>0</v>
      </c>
      <c r="D34" s="93"/>
      <c r="E34" s="94"/>
      <c r="F34" s="95"/>
      <c r="G34" s="96"/>
    </row>
    <row r="35" spans="1:35" ht="15" customHeight="1" thickTop="1" x14ac:dyDescent="0.15">
      <c r="A35" s="97" t="s">
        <v>39</v>
      </c>
      <c r="B35" s="98"/>
      <c r="C35" s="99">
        <f>+G35</f>
        <v>0</v>
      </c>
      <c r="D35" s="100"/>
      <c r="E35" s="101"/>
      <c r="F35" s="101"/>
      <c r="G35" s="102"/>
    </row>
    <row r="36" spans="1:35" ht="15" customHeight="1" x14ac:dyDescent="0.15">
      <c r="A36" s="103" t="s">
        <v>40</v>
      </c>
      <c r="B36" s="104"/>
      <c r="C36" s="105">
        <f>+F36+G36</f>
        <v>0</v>
      </c>
      <c r="D36" s="106"/>
      <c r="E36" s="107"/>
      <c r="F36" s="108"/>
      <c r="G36" s="109"/>
    </row>
    <row r="37" spans="1:35" ht="30" customHeight="1" x14ac:dyDescent="0.2">
      <c r="A37" s="10" t="s">
        <v>41</v>
      </c>
      <c r="C37" s="110"/>
    </row>
    <row r="38" spans="1:35" ht="19.5" customHeight="1" x14ac:dyDescent="0.15">
      <c r="A38" s="289" t="s">
        <v>8</v>
      </c>
      <c r="B38" s="290"/>
      <c r="C38" s="250" t="s">
        <v>1</v>
      </c>
      <c r="D38" s="256" t="s">
        <v>10</v>
      </c>
      <c r="E38" s="257"/>
      <c r="F38" s="257"/>
      <c r="G38" s="257"/>
      <c r="H38" s="257"/>
      <c r="I38" s="257"/>
      <c r="J38" s="258"/>
      <c r="K38" s="256" t="s">
        <v>11</v>
      </c>
      <c r="L38" s="257"/>
      <c r="M38" s="259" t="s">
        <v>12</v>
      </c>
      <c r="N38" s="260"/>
      <c r="O38" s="261"/>
      <c r="R38" s="111"/>
    </row>
    <row r="39" spans="1:35" ht="15" customHeight="1" x14ac:dyDescent="0.15">
      <c r="A39" s="291"/>
      <c r="B39" s="292"/>
      <c r="C39" s="291"/>
      <c r="D39" s="262" t="s">
        <v>13</v>
      </c>
      <c r="E39" s="262" t="s">
        <v>14</v>
      </c>
      <c r="F39" s="265" t="s">
        <v>15</v>
      </c>
      <c r="G39" s="268" t="s">
        <v>3</v>
      </c>
      <c r="H39" s="265" t="s">
        <v>16</v>
      </c>
      <c r="I39" s="265" t="s">
        <v>17</v>
      </c>
      <c r="J39" s="295" t="s">
        <v>18</v>
      </c>
      <c r="K39" s="298" t="s">
        <v>19</v>
      </c>
      <c r="L39" s="301" t="s">
        <v>20</v>
      </c>
      <c r="M39" s="298" t="s">
        <v>21</v>
      </c>
      <c r="N39" s="271" t="s">
        <v>22</v>
      </c>
      <c r="O39" s="274" t="s">
        <v>23</v>
      </c>
      <c r="R39" s="111"/>
    </row>
    <row r="40" spans="1:35" ht="24" customHeight="1" x14ac:dyDescent="0.15">
      <c r="A40" s="291"/>
      <c r="B40" s="292"/>
      <c r="C40" s="291"/>
      <c r="D40" s="263"/>
      <c r="E40" s="263"/>
      <c r="F40" s="266"/>
      <c r="G40" s="269"/>
      <c r="H40" s="266"/>
      <c r="I40" s="266"/>
      <c r="J40" s="296"/>
      <c r="K40" s="299"/>
      <c r="L40" s="302"/>
      <c r="M40" s="299"/>
      <c r="N40" s="272"/>
      <c r="O40" s="275"/>
      <c r="R40" s="111"/>
    </row>
    <row r="41" spans="1:35" ht="5.25" customHeight="1" x14ac:dyDescent="0.15">
      <c r="A41" s="293"/>
      <c r="B41" s="294"/>
      <c r="C41" s="291"/>
      <c r="D41" s="264"/>
      <c r="E41" s="264"/>
      <c r="F41" s="267"/>
      <c r="G41" s="270"/>
      <c r="H41" s="267"/>
      <c r="I41" s="267"/>
      <c r="J41" s="297"/>
      <c r="K41" s="300"/>
      <c r="L41" s="303"/>
      <c r="M41" s="300"/>
      <c r="N41" s="273"/>
      <c r="O41" s="276"/>
      <c r="R41" s="111"/>
    </row>
    <row r="42" spans="1:35" ht="15" customHeight="1" x14ac:dyDescent="0.15">
      <c r="A42" s="289" t="s">
        <v>24</v>
      </c>
      <c r="B42" s="290"/>
      <c r="C42" s="112">
        <f>SUM(D42:K42)+M42+N42+O42</f>
        <v>0</v>
      </c>
      <c r="D42" s="113"/>
      <c r="E42" s="114"/>
      <c r="F42" s="115"/>
      <c r="G42" s="115"/>
      <c r="H42" s="115"/>
      <c r="I42" s="115"/>
      <c r="J42" s="116"/>
      <c r="K42" s="113"/>
      <c r="L42" s="117"/>
      <c r="M42" s="113"/>
      <c r="N42" s="115"/>
      <c r="O42" s="116"/>
      <c r="P42" s="2" t="str">
        <f>$AA42&amp;" "&amp;$AB42&amp;""&amp;$AC42&amp;""&amp;$AD42&amp;""&amp;$AA43&amp;" "&amp;$AB43&amp;""&amp;$AC43&amp;""&amp;$AD43&amp;""&amp;$AA44&amp;" "&amp;$AB44&amp;" "&amp;$AC44</f>
        <v xml:space="preserve">    </v>
      </c>
      <c r="R42" s="111"/>
      <c r="AA42" s="23" t="s">
        <v>26</v>
      </c>
      <c r="AB42" s="23" t="s">
        <v>26</v>
      </c>
      <c r="AC42" s="23" t="s">
        <v>26</v>
      </c>
      <c r="AD42" s="23" t="s">
        <v>26</v>
      </c>
      <c r="AE42" s="24"/>
      <c r="AF42" s="25" t="s">
        <v>26</v>
      </c>
      <c r="AG42" s="25" t="s">
        <v>26</v>
      </c>
      <c r="AH42" s="25" t="s">
        <v>26</v>
      </c>
      <c r="AI42" s="25" t="s">
        <v>26</v>
      </c>
    </row>
    <row r="43" spans="1:35" ht="42" x14ac:dyDescent="0.15">
      <c r="A43" s="250" t="s">
        <v>42</v>
      </c>
      <c r="B43" s="118" t="s">
        <v>43</v>
      </c>
      <c r="C43" s="119">
        <f>SUM(D43:J43)+SUM(L43:O43)</f>
        <v>0</v>
      </c>
      <c r="D43" s="120"/>
      <c r="E43" s="121"/>
      <c r="F43" s="122"/>
      <c r="G43" s="122"/>
      <c r="H43" s="122"/>
      <c r="I43" s="122"/>
      <c r="J43" s="123"/>
      <c r="K43" s="124"/>
      <c r="L43" s="123"/>
      <c r="M43" s="120"/>
      <c r="N43" s="122"/>
      <c r="O43" s="123"/>
      <c r="P43" s="2" t="str">
        <f>$AA45&amp;" "&amp;$AB45&amp;""&amp;$AC45&amp;""&amp;$AD45&amp;""&amp;$AA46&amp;" "&amp;$AB46&amp;""&amp;$AC46&amp;""&amp;$AD46&amp;""&amp;$AA47&amp;" "&amp;$AB47&amp;" "&amp;$AC47</f>
        <v xml:space="preserve">    </v>
      </c>
      <c r="R43" s="111"/>
      <c r="AA43" s="23" t="s">
        <v>26</v>
      </c>
      <c r="AB43" s="23" t="s">
        <v>26</v>
      </c>
      <c r="AC43" s="23" t="s">
        <v>26</v>
      </c>
      <c r="AD43" s="23" t="s">
        <v>26</v>
      </c>
      <c r="AE43" s="24"/>
      <c r="AF43" s="25" t="s">
        <v>26</v>
      </c>
      <c r="AG43" s="25" t="s">
        <v>26</v>
      </c>
      <c r="AH43" s="25" t="s">
        <v>26</v>
      </c>
      <c r="AI43" s="25" t="s">
        <v>26</v>
      </c>
    </row>
    <row r="44" spans="1:35" ht="13.5" customHeight="1" x14ac:dyDescent="0.15">
      <c r="A44" s="251"/>
      <c r="B44" s="125" t="s">
        <v>44</v>
      </c>
      <c r="C44" s="126">
        <f>SUM(D44:J44)</f>
        <v>0</v>
      </c>
      <c r="D44" s="127"/>
      <c r="E44" s="128"/>
      <c r="F44" s="129"/>
      <c r="G44" s="129"/>
      <c r="H44" s="129"/>
      <c r="I44" s="129"/>
      <c r="J44" s="130"/>
      <c r="K44" s="131"/>
      <c r="L44" s="132"/>
      <c r="M44" s="131"/>
      <c r="N44" s="133"/>
      <c r="O44" s="132"/>
      <c r="P44" s="2" t="str">
        <f>$AA48&amp;" "&amp;$AB48&amp;""&amp;$AC48&amp;""&amp;$AD48&amp;""&amp;$AA49&amp;" "&amp;$AB49&amp;""&amp;$AC49</f>
        <v xml:space="preserve">  </v>
      </c>
      <c r="R44" s="111"/>
      <c r="AA44" s="23" t="s">
        <v>26</v>
      </c>
      <c r="AB44" s="23" t="s">
        <v>26</v>
      </c>
      <c r="AC44" s="23" t="s">
        <v>26</v>
      </c>
      <c r="AF44" s="25" t="s">
        <v>26</v>
      </c>
      <c r="AG44" s="25" t="s">
        <v>26</v>
      </c>
      <c r="AH44" s="25" t="s">
        <v>26</v>
      </c>
    </row>
    <row r="45" spans="1:35" ht="15" customHeight="1" x14ac:dyDescent="0.15">
      <c r="A45" s="304" t="s">
        <v>1</v>
      </c>
      <c r="B45" s="305"/>
      <c r="C45" s="134">
        <f>SUM(D45:O45)</f>
        <v>0</v>
      </c>
      <c r="D45" s="135">
        <f>SUM(D42:D44)</f>
        <v>0</v>
      </c>
      <c r="E45" s="136">
        <f>SUM(E42:E44)</f>
        <v>0</v>
      </c>
      <c r="F45" s="137">
        <f t="shared" ref="F45:O45" si="4">SUM(F42:F44)</f>
        <v>0</v>
      </c>
      <c r="G45" s="137">
        <f t="shared" si="4"/>
        <v>0</v>
      </c>
      <c r="H45" s="137">
        <f t="shared" si="4"/>
        <v>0</v>
      </c>
      <c r="I45" s="137">
        <f t="shared" si="4"/>
        <v>0</v>
      </c>
      <c r="J45" s="138">
        <f t="shared" si="4"/>
        <v>0</v>
      </c>
      <c r="K45" s="135">
        <f t="shared" si="4"/>
        <v>0</v>
      </c>
      <c r="L45" s="138">
        <f t="shared" si="4"/>
        <v>0</v>
      </c>
      <c r="M45" s="135">
        <f t="shared" si="4"/>
        <v>0</v>
      </c>
      <c r="N45" s="137">
        <f t="shared" si="4"/>
        <v>0</v>
      </c>
      <c r="O45" s="138">
        <f t="shared" si="4"/>
        <v>0</v>
      </c>
      <c r="R45" s="139"/>
      <c r="AA45" s="23" t="s">
        <v>26</v>
      </c>
      <c r="AB45" s="23" t="s">
        <v>26</v>
      </c>
      <c r="AC45" s="23" t="s">
        <v>26</v>
      </c>
      <c r="AD45" s="23" t="s">
        <v>26</v>
      </c>
      <c r="AE45" s="24"/>
      <c r="AF45" s="25" t="s">
        <v>26</v>
      </c>
      <c r="AG45" s="25" t="s">
        <v>26</v>
      </c>
      <c r="AH45" s="25" t="s">
        <v>26</v>
      </c>
      <c r="AI45" s="25" t="s">
        <v>26</v>
      </c>
    </row>
    <row r="46" spans="1:35" ht="15" customHeight="1" x14ac:dyDescent="0.15">
      <c r="A46" s="304" t="s">
        <v>45</v>
      </c>
      <c r="B46" s="305"/>
      <c r="C46" s="134">
        <f>SUM(D46:O46)</f>
        <v>0</v>
      </c>
      <c r="D46" s="140"/>
      <c r="E46" s="141"/>
      <c r="F46" s="142"/>
      <c r="G46" s="142"/>
      <c r="H46" s="142"/>
      <c r="I46" s="142"/>
      <c r="J46" s="143"/>
      <c r="K46" s="140"/>
      <c r="L46" s="143"/>
      <c r="M46" s="140"/>
      <c r="N46" s="142"/>
      <c r="O46" s="143"/>
      <c r="R46" s="111"/>
      <c r="AA46" s="23" t="s">
        <v>26</v>
      </c>
      <c r="AB46" s="23" t="s">
        <v>26</v>
      </c>
      <c r="AC46" s="23" t="s">
        <v>26</v>
      </c>
      <c r="AD46" s="23" t="s">
        <v>26</v>
      </c>
      <c r="AE46" s="24"/>
      <c r="AF46" s="25" t="s">
        <v>26</v>
      </c>
      <c r="AG46" s="25" t="s">
        <v>26</v>
      </c>
      <c r="AH46" s="25" t="s">
        <v>26</v>
      </c>
      <c r="AI46" s="25" t="s">
        <v>26</v>
      </c>
    </row>
    <row r="47" spans="1:35" ht="15" customHeight="1" x14ac:dyDescent="0.15">
      <c r="A47" s="304" t="s">
        <v>46</v>
      </c>
      <c r="B47" s="305"/>
      <c r="C47" s="134">
        <f>SUM(D47:H47)</f>
        <v>0</v>
      </c>
      <c r="D47" s="140"/>
      <c r="E47" s="142"/>
      <c r="F47" s="142"/>
      <c r="G47" s="142"/>
      <c r="H47" s="142"/>
      <c r="I47" s="144"/>
      <c r="J47" s="145"/>
      <c r="K47" s="144"/>
      <c r="L47" s="145"/>
      <c r="M47" s="146"/>
      <c r="N47" s="144"/>
      <c r="O47" s="144"/>
      <c r="Q47" s="111"/>
      <c r="AA47" s="23" t="s">
        <v>26</v>
      </c>
      <c r="AB47" s="23" t="s">
        <v>26</v>
      </c>
      <c r="AC47" s="23" t="s">
        <v>26</v>
      </c>
      <c r="AF47" s="25" t="s">
        <v>26</v>
      </c>
      <c r="AG47" s="25" t="s">
        <v>26</v>
      </c>
      <c r="AH47" s="25" t="s">
        <v>26</v>
      </c>
    </row>
    <row r="48" spans="1:35" ht="15" customHeight="1" x14ac:dyDescent="0.15">
      <c r="A48" s="8" t="s">
        <v>47</v>
      </c>
      <c r="AA48" s="23" t="s">
        <v>26</v>
      </c>
      <c r="AB48" s="23" t="s">
        <v>26</v>
      </c>
      <c r="AC48" s="23" t="s">
        <v>26</v>
      </c>
      <c r="AD48" s="23" t="s">
        <v>26</v>
      </c>
      <c r="AE48" s="24"/>
      <c r="AF48" s="25" t="s">
        <v>26</v>
      </c>
      <c r="AG48" s="25" t="s">
        <v>26</v>
      </c>
      <c r="AH48" s="25" t="s">
        <v>26</v>
      </c>
      <c r="AI48" s="25" t="s">
        <v>26</v>
      </c>
    </row>
    <row r="49" spans="1:35" ht="30" customHeight="1" x14ac:dyDescent="0.2">
      <c r="A49" s="10" t="s">
        <v>48</v>
      </c>
      <c r="G49" s="110"/>
      <c r="H49" s="110"/>
      <c r="AA49" s="23" t="s">
        <v>26</v>
      </c>
      <c r="AB49" s="23" t="s">
        <v>26</v>
      </c>
      <c r="AC49" s="23" t="s">
        <v>26</v>
      </c>
      <c r="AD49" s="147"/>
      <c r="AE49" s="24"/>
      <c r="AF49" s="25" t="s">
        <v>26</v>
      </c>
      <c r="AG49" s="25" t="s">
        <v>26</v>
      </c>
      <c r="AH49" s="25" t="s">
        <v>26</v>
      </c>
      <c r="AI49" s="147"/>
    </row>
    <row r="50" spans="1:35" ht="15" customHeight="1" x14ac:dyDescent="0.15">
      <c r="A50" s="289" t="s">
        <v>9</v>
      </c>
      <c r="B50" s="290"/>
      <c r="C50" s="250" t="s">
        <v>49</v>
      </c>
      <c r="D50" s="326" t="s">
        <v>2</v>
      </c>
      <c r="E50" s="327"/>
      <c r="F50" s="250" t="s">
        <v>50</v>
      </c>
      <c r="G50" s="330" t="s">
        <v>4</v>
      </c>
      <c r="H50" s="330"/>
      <c r="I50" s="330"/>
      <c r="J50" s="330"/>
      <c r="K50" s="330"/>
      <c r="L50" s="330"/>
      <c r="M50" s="330"/>
      <c r="N50" s="331" t="s">
        <v>51</v>
      </c>
      <c r="O50" s="326" t="s">
        <v>52</v>
      </c>
      <c r="P50" s="327"/>
      <c r="Y50" s="12"/>
      <c r="Z50" s="11"/>
      <c r="AD50" s="12"/>
      <c r="AE50" s="11"/>
    </row>
    <row r="51" spans="1:35" ht="23.25" customHeight="1" x14ac:dyDescent="0.15">
      <c r="A51" s="291"/>
      <c r="B51" s="292"/>
      <c r="C51" s="251"/>
      <c r="D51" s="332" t="s">
        <v>53</v>
      </c>
      <c r="E51" s="301" t="s">
        <v>54</v>
      </c>
      <c r="F51" s="328"/>
      <c r="G51" s="334" t="s">
        <v>55</v>
      </c>
      <c r="H51" s="334"/>
      <c r="I51" s="334"/>
      <c r="J51" s="335" t="s">
        <v>56</v>
      </c>
      <c r="K51" s="336" t="s">
        <v>57</v>
      </c>
      <c r="L51" s="336" t="s">
        <v>58</v>
      </c>
      <c r="M51" s="337" t="s">
        <v>5</v>
      </c>
      <c r="N51" s="328"/>
      <c r="O51" s="298" t="s">
        <v>59</v>
      </c>
      <c r="P51" s="274" t="s">
        <v>60</v>
      </c>
      <c r="Y51" s="12"/>
      <c r="Z51" s="11"/>
      <c r="AD51" s="12"/>
      <c r="AE51" s="11"/>
    </row>
    <row r="52" spans="1:35" ht="21" x14ac:dyDescent="0.15">
      <c r="A52" s="291"/>
      <c r="B52" s="292"/>
      <c r="C52" s="252"/>
      <c r="D52" s="333"/>
      <c r="E52" s="303"/>
      <c r="F52" s="329"/>
      <c r="G52" s="148" t="s">
        <v>61</v>
      </c>
      <c r="H52" s="149" t="s">
        <v>62</v>
      </c>
      <c r="I52" s="150" t="s">
        <v>63</v>
      </c>
      <c r="J52" s="335"/>
      <c r="K52" s="336"/>
      <c r="L52" s="336"/>
      <c r="M52" s="337"/>
      <c r="N52" s="329"/>
      <c r="O52" s="300"/>
      <c r="P52" s="276"/>
      <c r="Y52" s="12"/>
      <c r="Z52" s="11"/>
      <c r="AD52" s="12"/>
      <c r="AE52" s="11"/>
    </row>
    <row r="53" spans="1:35" ht="15" customHeight="1" x14ac:dyDescent="0.15">
      <c r="A53" s="284" t="s">
        <v>25</v>
      </c>
      <c r="B53" s="284"/>
      <c r="C53" s="151"/>
      <c r="D53" s="120"/>
      <c r="E53" s="123"/>
      <c r="F53" s="152">
        <f>SUM(C53:E53)</f>
        <v>0</v>
      </c>
      <c r="G53" s="153">
        <f>+C13+C18+C24+C35</f>
        <v>0</v>
      </c>
      <c r="H53" s="154">
        <f>+C67+C72+C78+C89</f>
        <v>0</v>
      </c>
      <c r="I53" s="155">
        <f>+G53+H53</f>
        <v>0</v>
      </c>
      <c r="J53" s="120"/>
      <c r="K53" s="122"/>
      <c r="L53" s="122"/>
      <c r="M53" s="156">
        <f>SUM(I53:L53)</f>
        <v>0</v>
      </c>
      <c r="N53" s="157">
        <f>F53-M53</f>
        <v>0</v>
      </c>
      <c r="O53" s="120"/>
      <c r="P53" s="123"/>
      <c r="Y53" s="12"/>
      <c r="Z53" s="71"/>
      <c r="AD53" s="12"/>
      <c r="AE53" s="11"/>
    </row>
    <row r="54" spans="1:35" ht="15" customHeight="1" x14ac:dyDescent="0.15">
      <c r="A54" s="280" t="s">
        <v>27</v>
      </c>
      <c r="B54" s="280"/>
      <c r="C54" s="158"/>
      <c r="D54" s="159"/>
      <c r="E54" s="160"/>
      <c r="F54" s="161">
        <f>SUM(C54:E54)</f>
        <v>0</v>
      </c>
      <c r="G54" s="162">
        <f>+C14+C19+C25</f>
        <v>0</v>
      </c>
      <c r="H54" s="163">
        <f>+C68+C73+C79</f>
        <v>0</v>
      </c>
      <c r="I54" s="164">
        <f>+G54+H54</f>
        <v>0</v>
      </c>
      <c r="J54" s="159"/>
      <c r="K54" s="165"/>
      <c r="L54" s="165"/>
      <c r="M54" s="166">
        <f>SUM(I54:L54)</f>
        <v>0</v>
      </c>
      <c r="N54" s="167">
        <f>F54-M54</f>
        <v>0</v>
      </c>
      <c r="O54" s="159"/>
      <c r="P54" s="160"/>
      <c r="Y54" s="12"/>
      <c r="Z54" s="71"/>
      <c r="AD54" s="12"/>
      <c r="AE54" s="11"/>
    </row>
    <row r="55" spans="1:35" ht="15" customHeight="1" x14ac:dyDescent="0.15">
      <c r="A55" s="281" t="s">
        <v>31</v>
      </c>
      <c r="B55" s="281"/>
      <c r="C55" s="168"/>
      <c r="D55" s="169"/>
      <c r="E55" s="170"/>
      <c r="F55" s="171">
        <f>SUM(C55:E55)</f>
        <v>0</v>
      </c>
      <c r="G55" s="172">
        <f>+C20+C26+C36</f>
        <v>0</v>
      </c>
      <c r="H55" s="173">
        <f>+C74+C80+C90</f>
        <v>0</v>
      </c>
      <c r="I55" s="174">
        <f>+G55+H55</f>
        <v>0</v>
      </c>
      <c r="J55" s="169"/>
      <c r="K55" s="175"/>
      <c r="L55" s="175"/>
      <c r="M55" s="176">
        <f>SUM(I55:L55)</f>
        <v>0</v>
      </c>
      <c r="N55" s="177">
        <f>F55-M55</f>
        <v>0</v>
      </c>
      <c r="O55" s="169"/>
      <c r="P55" s="170"/>
      <c r="Y55" s="12"/>
      <c r="Z55" s="71"/>
      <c r="AD55" s="12"/>
      <c r="AE55" s="11"/>
    </row>
    <row r="56" spans="1:35" ht="15" customHeight="1" x14ac:dyDescent="0.15">
      <c r="A56" s="26" t="s">
        <v>28</v>
      </c>
      <c r="B56" s="178"/>
      <c r="C56" s="168"/>
      <c r="D56" s="169"/>
      <c r="E56" s="170"/>
      <c r="F56" s="171">
        <f>SUM(C56:E56)</f>
        <v>0</v>
      </c>
      <c r="G56" s="179">
        <f>+C15+C21</f>
        <v>0</v>
      </c>
      <c r="H56" s="173">
        <f>+C69+C75</f>
        <v>0</v>
      </c>
      <c r="I56" s="174">
        <f>+G56+H56</f>
        <v>0</v>
      </c>
      <c r="J56" s="169"/>
      <c r="K56" s="175"/>
      <c r="L56" s="175"/>
      <c r="M56" s="176">
        <f>SUM(I56:L56)</f>
        <v>0</v>
      </c>
      <c r="N56" s="177">
        <f>F56-M56</f>
        <v>0</v>
      </c>
      <c r="O56" s="169"/>
      <c r="P56" s="170"/>
      <c r="Y56" s="12"/>
      <c r="Z56" s="71"/>
      <c r="AD56" s="12"/>
      <c r="AE56" s="11"/>
    </row>
    <row r="57" spans="1:35" ht="15" customHeight="1" x14ac:dyDescent="0.15">
      <c r="A57" s="282"/>
      <c r="B57" s="283"/>
      <c r="C57" s="180"/>
      <c r="D57" s="181"/>
      <c r="E57" s="182"/>
      <c r="F57" s="180"/>
      <c r="G57" s="181"/>
      <c r="H57" s="183"/>
      <c r="I57" s="184"/>
      <c r="J57" s="181"/>
      <c r="K57" s="185"/>
      <c r="L57" s="186"/>
      <c r="M57" s="187"/>
      <c r="N57" s="188"/>
      <c r="O57" s="181"/>
      <c r="P57" s="189"/>
      <c r="Y57" s="12"/>
      <c r="Z57" s="71"/>
      <c r="AD57" s="12"/>
      <c r="AE57" s="11"/>
    </row>
    <row r="58" spans="1:35" ht="15" customHeight="1" x14ac:dyDescent="0.15">
      <c r="A58" s="308" t="s">
        <v>64</v>
      </c>
      <c r="B58" s="308"/>
      <c r="C58" s="190">
        <f t="shared" ref="C58:P58" si="5">SUM(C53:C57)</f>
        <v>0</v>
      </c>
      <c r="D58" s="191">
        <f t="shared" si="5"/>
        <v>0</v>
      </c>
      <c r="E58" s="192">
        <f t="shared" si="5"/>
        <v>0</v>
      </c>
      <c r="F58" s="190">
        <f t="shared" si="5"/>
        <v>0</v>
      </c>
      <c r="G58" s="191">
        <f t="shared" si="5"/>
        <v>0</v>
      </c>
      <c r="H58" s="193">
        <f t="shared" si="5"/>
        <v>0</v>
      </c>
      <c r="I58" s="194">
        <f t="shared" si="5"/>
        <v>0</v>
      </c>
      <c r="J58" s="191">
        <f t="shared" si="5"/>
        <v>0</v>
      </c>
      <c r="K58" s="195">
        <f t="shared" si="5"/>
        <v>0</v>
      </c>
      <c r="L58" s="195">
        <f t="shared" si="5"/>
        <v>0</v>
      </c>
      <c r="M58" s="192">
        <f t="shared" si="5"/>
        <v>0</v>
      </c>
      <c r="N58" s="190">
        <f t="shared" si="5"/>
        <v>0</v>
      </c>
      <c r="O58" s="191">
        <f t="shared" si="5"/>
        <v>0</v>
      </c>
      <c r="P58" s="192">
        <f t="shared" si="5"/>
        <v>0</v>
      </c>
      <c r="Y58" s="12"/>
      <c r="Z58" s="71"/>
      <c r="AD58" s="12"/>
      <c r="AE58" s="11"/>
    </row>
    <row r="59" spans="1:35" ht="15" customHeight="1" x14ac:dyDescent="0.15">
      <c r="A59" s="309" t="s">
        <v>65</v>
      </c>
      <c r="B59" s="309"/>
      <c r="C59" s="196">
        <v>33600</v>
      </c>
      <c r="D59" s="197">
        <v>105600</v>
      </c>
      <c r="E59" s="198">
        <v>0</v>
      </c>
      <c r="F59" s="199">
        <f>SUM(C59:E59)</f>
        <v>139200</v>
      </c>
      <c r="G59" s="200">
        <f>+C33</f>
        <v>0</v>
      </c>
      <c r="H59" s="201">
        <f>+C87</f>
        <v>0</v>
      </c>
      <c r="I59" s="202">
        <f>+G59+H59</f>
        <v>0</v>
      </c>
      <c r="J59" s="120">
        <v>0</v>
      </c>
      <c r="K59" s="122">
        <v>0</v>
      </c>
      <c r="L59" s="122">
        <v>102400</v>
      </c>
      <c r="M59" s="203">
        <f>SUM(I59:L59)</f>
        <v>102400</v>
      </c>
      <c r="N59" s="204">
        <f>F59-M59</f>
        <v>36800</v>
      </c>
      <c r="O59" s="197"/>
      <c r="P59" s="198"/>
      <c r="Y59" s="12"/>
      <c r="Z59" s="71"/>
      <c r="AD59" s="12"/>
      <c r="AE59" s="11"/>
    </row>
    <row r="60" spans="1:35" ht="15" customHeight="1" x14ac:dyDescent="0.15">
      <c r="A60" s="306" t="s">
        <v>66</v>
      </c>
      <c r="B60" s="306"/>
      <c r="C60" s="158">
        <v>14400</v>
      </c>
      <c r="D60" s="159">
        <v>38400</v>
      </c>
      <c r="E60" s="160">
        <v>0</v>
      </c>
      <c r="F60" s="161">
        <f>SUM(C60:E60)</f>
        <v>52800</v>
      </c>
      <c r="G60" s="162">
        <f>+C34</f>
        <v>0</v>
      </c>
      <c r="H60" s="163">
        <f>+C88</f>
        <v>0</v>
      </c>
      <c r="I60" s="164">
        <f>+G60+H60</f>
        <v>0</v>
      </c>
      <c r="J60" s="159">
        <v>0</v>
      </c>
      <c r="K60" s="165">
        <v>0</v>
      </c>
      <c r="L60" s="165">
        <v>43200</v>
      </c>
      <c r="M60" s="166">
        <f>SUM(I60:L60)</f>
        <v>43200</v>
      </c>
      <c r="N60" s="167">
        <f>F60-M60</f>
        <v>9600</v>
      </c>
      <c r="O60" s="159"/>
      <c r="P60" s="160"/>
      <c r="Y60" s="12"/>
      <c r="Z60" s="71"/>
      <c r="AD60" s="12"/>
      <c r="AE60" s="11"/>
    </row>
    <row r="61" spans="1:35" ht="15" customHeight="1" x14ac:dyDescent="0.15">
      <c r="A61" s="307" t="s">
        <v>67</v>
      </c>
      <c r="B61" s="307"/>
      <c r="C61" s="134">
        <f t="shared" ref="C61:P61" si="6">SUM(C59:C60)</f>
        <v>48000</v>
      </c>
      <c r="D61" s="135">
        <f t="shared" si="6"/>
        <v>144000</v>
      </c>
      <c r="E61" s="138">
        <f t="shared" si="6"/>
        <v>0</v>
      </c>
      <c r="F61" s="205">
        <f t="shared" si="6"/>
        <v>192000</v>
      </c>
      <c r="G61" s="135">
        <f t="shared" si="6"/>
        <v>0</v>
      </c>
      <c r="H61" s="137">
        <f t="shared" si="6"/>
        <v>0</v>
      </c>
      <c r="I61" s="138">
        <f t="shared" si="6"/>
        <v>0</v>
      </c>
      <c r="J61" s="135">
        <f t="shared" si="6"/>
        <v>0</v>
      </c>
      <c r="K61" s="137">
        <f t="shared" si="6"/>
        <v>0</v>
      </c>
      <c r="L61" s="137">
        <f t="shared" si="6"/>
        <v>145600</v>
      </c>
      <c r="M61" s="138">
        <f t="shared" si="6"/>
        <v>145600</v>
      </c>
      <c r="N61" s="134">
        <f t="shared" si="6"/>
        <v>46400</v>
      </c>
      <c r="O61" s="135">
        <f t="shared" si="6"/>
        <v>0</v>
      </c>
      <c r="P61" s="138">
        <f t="shared" si="6"/>
        <v>0</v>
      </c>
      <c r="Y61" s="12"/>
      <c r="Z61" s="71"/>
      <c r="AD61" s="12"/>
      <c r="AE61" s="11"/>
    </row>
    <row r="62" spans="1:35" ht="30" customHeight="1" x14ac:dyDescent="0.2">
      <c r="A62" s="10" t="s">
        <v>68</v>
      </c>
      <c r="AA62" s="71"/>
    </row>
    <row r="63" spans="1:35" ht="15" customHeight="1" x14ac:dyDescent="0.15">
      <c r="A63" s="250" t="s">
        <v>8</v>
      </c>
      <c r="B63" s="253" t="s">
        <v>9</v>
      </c>
      <c r="C63" s="253" t="s">
        <v>1</v>
      </c>
      <c r="D63" s="256" t="s">
        <v>10</v>
      </c>
      <c r="E63" s="257"/>
      <c r="F63" s="257"/>
      <c r="G63" s="257"/>
      <c r="H63" s="257"/>
      <c r="I63" s="257"/>
      <c r="J63" s="257"/>
      <c r="K63" s="256" t="s">
        <v>11</v>
      </c>
      <c r="L63" s="258"/>
      <c r="M63" s="259" t="s">
        <v>12</v>
      </c>
      <c r="N63" s="260"/>
      <c r="O63" s="261"/>
      <c r="AB63" s="71"/>
    </row>
    <row r="64" spans="1:35" ht="15" customHeight="1" x14ac:dyDescent="0.15">
      <c r="A64" s="251"/>
      <c r="B64" s="254"/>
      <c r="C64" s="254"/>
      <c r="D64" s="262" t="s">
        <v>13</v>
      </c>
      <c r="E64" s="262" t="s">
        <v>14</v>
      </c>
      <c r="F64" s="265" t="s">
        <v>15</v>
      </c>
      <c r="G64" s="268" t="s">
        <v>3</v>
      </c>
      <c r="H64" s="265" t="s">
        <v>16</v>
      </c>
      <c r="I64" s="265" t="s">
        <v>17</v>
      </c>
      <c r="J64" s="277" t="s">
        <v>18</v>
      </c>
      <c r="K64" s="298" t="s">
        <v>19</v>
      </c>
      <c r="L64" s="301" t="s">
        <v>20</v>
      </c>
      <c r="M64" s="298" t="s">
        <v>21</v>
      </c>
      <c r="N64" s="271" t="s">
        <v>22</v>
      </c>
      <c r="O64" s="274" t="s">
        <v>23</v>
      </c>
      <c r="AB64" s="71"/>
    </row>
    <row r="65" spans="1:35" ht="15" customHeight="1" x14ac:dyDescent="0.15">
      <c r="A65" s="251"/>
      <c r="B65" s="254"/>
      <c r="C65" s="254"/>
      <c r="D65" s="263"/>
      <c r="E65" s="263"/>
      <c r="F65" s="266"/>
      <c r="G65" s="269"/>
      <c r="H65" s="266"/>
      <c r="I65" s="266"/>
      <c r="J65" s="278"/>
      <c r="K65" s="299"/>
      <c r="L65" s="302"/>
      <c r="M65" s="299"/>
      <c r="N65" s="272"/>
      <c r="O65" s="275"/>
      <c r="AB65" s="71"/>
    </row>
    <row r="66" spans="1:35" x14ac:dyDescent="0.15">
      <c r="A66" s="252"/>
      <c r="B66" s="255"/>
      <c r="C66" s="255"/>
      <c r="D66" s="264"/>
      <c r="E66" s="264"/>
      <c r="F66" s="267"/>
      <c r="G66" s="270"/>
      <c r="H66" s="267"/>
      <c r="I66" s="267"/>
      <c r="J66" s="279"/>
      <c r="K66" s="300"/>
      <c r="L66" s="303"/>
      <c r="M66" s="300"/>
      <c r="N66" s="273"/>
      <c r="O66" s="276"/>
    </row>
    <row r="67" spans="1:35" ht="15" customHeight="1" x14ac:dyDescent="0.15">
      <c r="A67" s="250" t="s">
        <v>24</v>
      </c>
      <c r="B67" s="13" t="s">
        <v>25</v>
      </c>
      <c r="C67" s="14">
        <f>SUM(D67:K67)+M67+N67+O67</f>
        <v>0</v>
      </c>
      <c r="D67" s="15"/>
      <c r="E67" s="16"/>
      <c r="F67" s="17"/>
      <c r="G67" s="17"/>
      <c r="H67" s="17"/>
      <c r="I67" s="17"/>
      <c r="J67" s="18"/>
      <c r="K67" s="15"/>
      <c r="L67" s="19"/>
      <c r="M67" s="20"/>
      <c r="N67" s="21"/>
      <c r="O67" s="22"/>
      <c r="P67" s="2" t="str">
        <f>$AA67&amp;" "&amp;$AB67&amp;""&amp;$AC67&amp;""&amp;$AD67</f>
        <v xml:space="preserve"> </v>
      </c>
      <c r="AA67" s="23" t="s">
        <v>26</v>
      </c>
      <c r="AB67" s="23" t="s">
        <v>26</v>
      </c>
      <c r="AC67" s="23" t="s">
        <v>26</v>
      </c>
      <c r="AD67" s="23" t="s">
        <v>26</v>
      </c>
      <c r="AE67" s="24"/>
      <c r="AF67" s="25" t="s">
        <v>26</v>
      </c>
      <c r="AG67" s="25" t="s">
        <v>26</v>
      </c>
      <c r="AH67" s="25" t="s">
        <v>26</v>
      </c>
      <c r="AI67" s="25" t="s">
        <v>26</v>
      </c>
    </row>
    <row r="68" spans="1:35" ht="15" customHeight="1" x14ac:dyDescent="0.15">
      <c r="A68" s="251"/>
      <c r="B68" s="26" t="s">
        <v>27</v>
      </c>
      <c r="C68" s="14">
        <f>SUM(H68:J68)</f>
        <v>0</v>
      </c>
      <c r="D68" s="27"/>
      <c r="E68" s="28"/>
      <c r="F68" s="29"/>
      <c r="G68" s="30"/>
      <c r="H68" s="31"/>
      <c r="I68" s="31"/>
      <c r="J68" s="32"/>
      <c r="K68" s="27"/>
      <c r="L68" s="33"/>
      <c r="M68" s="27"/>
      <c r="N68" s="30"/>
      <c r="O68" s="34"/>
      <c r="P68" s="2" t="str">
        <f>$AA68&amp;""&amp;$AB68&amp;""&amp;$AC68</f>
        <v/>
      </c>
      <c r="AA68" s="23" t="s">
        <v>26</v>
      </c>
      <c r="AB68" s="23" t="s">
        <v>26</v>
      </c>
      <c r="AC68" s="23" t="s">
        <v>26</v>
      </c>
      <c r="AD68" s="23" t="s">
        <v>26</v>
      </c>
      <c r="AE68" s="24"/>
      <c r="AF68" s="25" t="s">
        <v>26</v>
      </c>
      <c r="AG68" s="25" t="s">
        <v>26</v>
      </c>
      <c r="AH68" s="25" t="s">
        <v>26</v>
      </c>
      <c r="AI68" s="25" t="s">
        <v>26</v>
      </c>
    </row>
    <row r="69" spans="1:35" ht="15" customHeight="1" x14ac:dyDescent="0.15">
      <c r="A69" s="251"/>
      <c r="B69" s="35" t="s">
        <v>28</v>
      </c>
      <c r="C69" s="36">
        <f>SUM(M69:O69)+K69</f>
        <v>0</v>
      </c>
      <c r="D69" s="27"/>
      <c r="E69" s="28"/>
      <c r="F69" s="29"/>
      <c r="G69" s="30"/>
      <c r="H69" s="29"/>
      <c r="I69" s="29"/>
      <c r="J69" s="37"/>
      <c r="K69" s="20"/>
      <c r="L69" s="33"/>
      <c r="M69" s="20"/>
      <c r="N69" s="21"/>
      <c r="O69" s="22"/>
      <c r="P69" s="2" t="str">
        <f>$AD68&amp;""&amp;$AA69&amp;""&amp;$AB69&amp;""&amp;$AC69</f>
        <v/>
      </c>
      <c r="AA69" s="23" t="s">
        <v>26</v>
      </c>
      <c r="AB69" s="23" t="s">
        <v>26</v>
      </c>
      <c r="AC69" s="23" t="s">
        <v>26</v>
      </c>
      <c r="AF69" s="25" t="s">
        <v>26</v>
      </c>
      <c r="AG69" s="25" t="s">
        <v>26</v>
      </c>
      <c r="AH69" s="25" t="s">
        <v>26</v>
      </c>
    </row>
    <row r="70" spans="1:35" ht="15" customHeight="1" x14ac:dyDescent="0.15">
      <c r="A70" s="251"/>
      <c r="B70" s="35"/>
      <c r="C70" s="14"/>
      <c r="D70" s="39"/>
      <c r="E70" s="40"/>
      <c r="F70" s="41"/>
      <c r="G70" s="41"/>
      <c r="H70" s="42"/>
      <c r="I70" s="42"/>
      <c r="J70" s="43"/>
      <c r="K70" s="44"/>
      <c r="L70" s="45"/>
      <c r="M70" s="44"/>
      <c r="N70" s="46"/>
      <c r="O70" s="47"/>
    </row>
    <row r="71" spans="1:35" ht="15" customHeight="1" x14ac:dyDescent="0.15">
      <c r="A71" s="252"/>
      <c r="B71" s="48" t="s">
        <v>29</v>
      </c>
      <c r="C71" s="49">
        <f>SUM(D71:O71)</f>
        <v>0</v>
      </c>
      <c r="D71" s="50">
        <f t="shared" ref="D71:O71" si="7">SUM(D67:D70)</f>
        <v>0</v>
      </c>
      <c r="E71" s="51">
        <f t="shared" si="7"/>
        <v>0</v>
      </c>
      <c r="F71" s="52">
        <f t="shared" si="7"/>
        <v>0</v>
      </c>
      <c r="G71" s="52">
        <f t="shared" si="7"/>
        <v>0</v>
      </c>
      <c r="H71" s="52">
        <f t="shared" si="7"/>
        <v>0</v>
      </c>
      <c r="I71" s="52">
        <f t="shared" si="7"/>
        <v>0</v>
      </c>
      <c r="J71" s="53">
        <f t="shared" si="7"/>
        <v>0</v>
      </c>
      <c r="K71" s="50">
        <f t="shared" si="7"/>
        <v>0</v>
      </c>
      <c r="L71" s="54">
        <f t="shared" si="7"/>
        <v>0</v>
      </c>
      <c r="M71" s="50">
        <f t="shared" si="7"/>
        <v>0</v>
      </c>
      <c r="N71" s="52">
        <f t="shared" si="7"/>
        <v>0</v>
      </c>
      <c r="O71" s="54">
        <f t="shared" si="7"/>
        <v>0</v>
      </c>
    </row>
    <row r="72" spans="1:35" ht="15" customHeight="1" x14ac:dyDescent="0.15">
      <c r="A72" s="250" t="s">
        <v>30</v>
      </c>
      <c r="B72" s="13" t="s">
        <v>25</v>
      </c>
      <c r="C72" s="14">
        <f>SUM(D72:J72)+SUM(L72:O72)</f>
        <v>0</v>
      </c>
      <c r="D72" s="55"/>
      <c r="E72" s="56"/>
      <c r="F72" s="57"/>
      <c r="G72" s="57"/>
      <c r="H72" s="57"/>
      <c r="I72" s="57"/>
      <c r="J72" s="58"/>
      <c r="K72" s="59"/>
      <c r="L72" s="22"/>
      <c r="M72" s="20"/>
      <c r="N72" s="21"/>
      <c r="O72" s="22"/>
      <c r="P72" s="2" t="str">
        <f>$AA72&amp;" "&amp;$AB72&amp;""&amp;$AC72&amp;""&amp;$AD72</f>
        <v xml:space="preserve"> </v>
      </c>
      <c r="AA72" s="23" t="s">
        <v>26</v>
      </c>
      <c r="AB72" s="23" t="s">
        <v>26</v>
      </c>
      <c r="AC72" s="23" t="s">
        <v>26</v>
      </c>
      <c r="AD72" s="23" t="s">
        <v>26</v>
      </c>
      <c r="AE72" s="24"/>
      <c r="AF72" s="25" t="s">
        <v>26</v>
      </c>
      <c r="AG72" s="25" t="s">
        <v>26</v>
      </c>
      <c r="AH72" s="25" t="s">
        <v>26</v>
      </c>
      <c r="AI72" s="25" t="s">
        <v>26</v>
      </c>
    </row>
    <row r="73" spans="1:35" ht="15" customHeight="1" x14ac:dyDescent="0.15">
      <c r="A73" s="251"/>
      <c r="B73" s="26" t="s">
        <v>27</v>
      </c>
      <c r="C73" s="14">
        <f>SUM(H73:J73)</f>
        <v>0</v>
      </c>
      <c r="D73" s="61"/>
      <c r="E73" s="62"/>
      <c r="F73" s="63"/>
      <c r="G73" s="63"/>
      <c r="H73" s="31"/>
      <c r="I73" s="31"/>
      <c r="J73" s="32"/>
      <c r="K73" s="59"/>
      <c r="L73" s="64"/>
      <c r="M73" s="59"/>
      <c r="N73" s="65"/>
      <c r="O73" s="64"/>
      <c r="P73" s="2" t="str">
        <f>$AA73&amp;" "&amp;$AB73&amp;""&amp;$AC73</f>
        <v xml:space="preserve"> </v>
      </c>
      <c r="AA73" s="23" t="s">
        <v>26</v>
      </c>
      <c r="AB73" s="23" t="s">
        <v>26</v>
      </c>
      <c r="AC73" s="23" t="s">
        <v>26</v>
      </c>
      <c r="AD73" s="23" t="s">
        <v>26</v>
      </c>
      <c r="AE73" s="24"/>
      <c r="AF73" s="25" t="s">
        <v>26</v>
      </c>
      <c r="AG73" s="25" t="s">
        <v>26</v>
      </c>
      <c r="AH73" s="25" t="s">
        <v>26</v>
      </c>
      <c r="AI73" s="25" t="s">
        <v>26</v>
      </c>
    </row>
    <row r="74" spans="1:35" ht="15" customHeight="1" x14ac:dyDescent="0.15">
      <c r="A74" s="251"/>
      <c r="B74" s="66" t="s">
        <v>31</v>
      </c>
      <c r="C74" s="36">
        <f>SUM(F74:J74)</f>
        <v>0</v>
      </c>
      <c r="D74" s="61"/>
      <c r="E74" s="62"/>
      <c r="F74" s="67"/>
      <c r="G74" s="21"/>
      <c r="H74" s="21"/>
      <c r="I74" s="21"/>
      <c r="J74" s="68"/>
      <c r="K74" s="59"/>
      <c r="L74" s="64"/>
      <c r="M74" s="59"/>
      <c r="N74" s="65"/>
      <c r="O74" s="64"/>
      <c r="P74" s="2"/>
      <c r="Q74" s="69"/>
      <c r="R74" s="69"/>
      <c r="AA74" s="23" t="s">
        <v>26</v>
      </c>
      <c r="AB74" s="23" t="s">
        <v>26</v>
      </c>
      <c r="AC74" s="23" t="s">
        <v>26</v>
      </c>
      <c r="AF74" s="25" t="s">
        <v>26</v>
      </c>
      <c r="AG74" s="25" t="s">
        <v>26</v>
      </c>
      <c r="AH74" s="25" t="s">
        <v>26</v>
      </c>
    </row>
    <row r="75" spans="1:35" ht="15" customHeight="1" x14ac:dyDescent="0.15">
      <c r="A75" s="251"/>
      <c r="B75" s="35" t="s">
        <v>28</v>
      </c>
      <c r="C75" s="36">
        <f>SUM(L75:O75)</f>
        <v>0</v>
      </c>
      <c r="D75" s="61"/>
      <c r="E75" s="62"/>
      <c r="F75" s="63"/>
      <c r="G75" s="63"/>
      <c r="H75" s="29"/>
      <c r="I75" s="29"/>
      <c r="J75" s="37"/>
      <c r="K75" s="59"/>
      <c r="L75" s="22"/>
      <c r="M75" s="20"/>
      <c r="N75" s="21"/>
      <c r="O75" s="22"/>
      <c r="P75" s="2" t="str">
        <f>$AA74&amp;" "&amp;$AB74&amp;""&amp;$AC74&amp;""&amp;$AD73</f>
        <v xml:space="preserve"> </v>
      </c>
    </row>
    <row r="76" spans="1:35" ht="15" customHeight="1" x14ac:dyDescent="0.15">
      <c r="A76" s="251"/>
      <c r="B76" s="35"/>
      <c r="C76" s="14"/>
      <c r="D76" s="39"/>
      <c r="E76" s="40"/>
      <c r="F76" s="41"/>
      <c r="G76" s="41"/>
      <c r="H76" s="42"/>
      <c r="I76" s="42"/>
      <c r="J76" s="43"/>
      <c r="K76" s="44"/>
      <c r="L76" s="45"/>
      <c r="M76" s="44"/>
      <c r="N76" s="46"/>
      <c r="O76" s="45"/>
    </row>
    <row r="77" spans="1:35" ht="15" customHeight="1" x14ac:dyDescent="0.15">
      <c r="A77" s="252"/>
      <c r="B77" s="70" t="s">
        <v>29</v>
      </c>
      <c r="C77" s="49">
        <f>SUM(D77:O77)</f>
        <v>0</v>
      </c>
      <c r="D77" s="50">
        <f t="shared" ref="D77:O77" si="8">SUM(D72:D76)</f>
        <v>0</v>
      </c>
      <c r="E77" s="51">
        <f t="shared" si="8"/>
        <v>0</v>
      </c>
      <c r="F77" s="52">
        <f t="shared" si="8"/>
        <v>0</v>
      </c>
      <c r="G77" s="52">
        <f t="shared" si="8"/>
        <v>0</v>
      </c>
      <c r="H77" s="52">
        <f t="shared" si="8"/>
        <v>0</v>
      </c>
      <c r="I77" s="52">
        <f t="shared" si="8"/>
        <v>0</v>
      </c>
      <c r="J77" s="53">
        <f t="shared" si="8"/>
        <v>0</v>
      </c>
      <c r="K77" s="50">
        <f t="shared" si="8"/>
        <v>0</v>
      </c>
      <c r="L77" s="54">
        <f t="shared" si="8"/>
        <v>0</v>
      </c>
      <c r="M77" s="50">
        <f t="shared" si="8"/>
        <v>0</v>
      </c>
      <c r="N77" s="52">
        <f t="shared" si="8"/>
        <v>0</v>
      </c>
      <c r="O77" s="54">
        <f t="shared" si="8"/>
        <v>0</v>
      </c>
      <c r="P77" s="69"/>
      <c r="Q77" s="69"/>
      <c r="R77" s="69"/>
    </row>
    <row r="78" spans="1:35" ht="15" customHeight="1" x14ac:dyDescent="0.15">
      <c r="A78" s="250" t="s">
        <v>32</v>
      </c>
      <c r="B78" s="13" t="s">
        <v>25</v>
      </c>
      <c r="C78" s="14">
        <f>SUM(D78:J78)</f>
        <v>0</v>
      </c>
      <c r="D78" s="55"/>
      <c r="E78" s="56"/>
      <c r="F78" s="57"/>
      <c r="G78" s="57"/>
      <c r="H78" s="57"/>
      <c r="I78" s="57"/>
      <c r="J78" s="58"/>
      <c r="K78" s="27"/>
      <c r="L78" s="34"/>
      <c r="M78" s="27"/>
      <c r="N78" s="29"/>
      <c r="O78" s="34"/>
      <c r="P78" s="2" t="str">
        <f>$AA78&amp;" "&amp;$AB78&amp;""&amp;$AC78&amp;""&amp;$AD78</f>
        <v xml:space="preserve"> </v>
      </c>
      <c r="AA78" s="23" t="s">
        <v>26</v>
      </c>
      <c r="AB78" s="23" t="s">
        <v>26</v>
      </c>
      <c r="AC78" s="23" t="s">
        <v>26</v>
      </c>
      <c r="AD78" s="23" t="s">
        <v>26</v>
      </c>
      <c r="AE78" s="24"/>
      <c r="AF78" s="25" t="s">
        <v>26</v>
      </c>
      <c r="AG78" s="25" t="s">
        <v>26</v>
      </c>
      <c r="AH78" s="25" t="s">
        <v>26</v>
      </c>
      <c r="AI78" s="25" t="s">
        <v>26</v>
      </c>
    </row>
    <row r="79" spans="1:35" ht="15" customHeight="1" x14ac:dyDescent="0.15">
      <c r="A79" s="251"/>
      <c r="B79" s="26" t="s">
        <v>27</v>
      </c>
      <c r="C79" s="14">
        <f>SUM(H79:J79)</f>
        <v>0</v>
      </c>
      <c r="D79" s="61"/>
      <c r="E79" s="62"/>
      <c r="F79" s="63"/>
      <c r="G79" s="63"/>
      <c r="H79" s="31"/>
      <c r="I79" s="31"/>
      <c r="J79" s="32"/>
      <c r="K79" s="59"/>
      <c r="L79" s="64"/>
      <c r="M79" s="59"/>
      <c r="N79" s="65"/>
      <c r="O79" s="64"/>
      <c r="P79" s="2" t="str">
        <f>$AA79&amp;" "&amp;$AB79&amp;""&amp;$AC79</f>
        <v xml:space="preserve"> </v>
      </c>
      <c r="AA79" s="23" t="s">
        <v>26</v>
      </c>
      <c r="AB79" s="23" t="s">
        <v>26</v>
      </c>
      <c r="AC79" s="23" t="s">
        <v>26</v>
      </c>
      <c r="AD79" s="71"/>
      <c r="AE79" s="24"/>
      <c r="AF79" s="25" t="s">
        <v>26</v>
      </c>
      <c r="AG79" s="25" t="s">
        <v>26</v>
      </c>
      <c r="AH79" s="25" t="s">
        <v>26</v>
      </c>
      <c r="AI79" s="71"/>
    </row>
    <row r="80" spans="1:35" ht="15" customHeight="1" x14ac:dyDescent="0.15">
      <c r="A80" s="251"/>
      <c r="B80" s="66" t="s">
        <v>31</v>
      </c>
      <c r="C80" s="36">
        <f>SUM(F80:J80)</f>
        <v>0</v>
      </c>
      <c r="D80" s="61"/>
      <c r="E80" s="62"/>
      <c r="F80" s="67"/>
      <c r="G80" s="67"/>
      <c r="H80" s="72"/>
      <c r="I80" s="72"/>
      <c r="J80" s="73"/>
      <c r="K80" s="27"/>
      <c r="L80" s="34"/>
      <c r="M80" s="27"/>
      <c r="N80" s="30"/>
      <c r="O80" s="33"/>
      <c r="P80" s="69"/>
      <c r="Q80" s="69"/>
      <c r="R80" s="69"/>
    </row>
    <row r="81" spans="1:35" ht="15" customHeight="1" x14ac:dyDescent="0.15">
      <c r="A81" s="251"/>
      <c r="B81" s="35"/>
      <c r="C81" s="14"/>
      <c r="D81" s="39"/>
      <c r="E81" s="40"/>
      <c r="F81" s="41"/>
      <c r="G81" s="41"/>
      <c r="H81" s="42"/>
      <c r="I81" s="42"/>
      <c r="J81" s="43"/>
      <c r="K81" s="44"/>
      <c r="L81" s="45"/>
      <c r="M81" s="44"/>
      <c r="N81" s="46"/>
      <c r="O81" s="45"/>
    </row>
    <row r="82" spans="1:35" ht="15" customHeight="1" x14ac:dyDescent="0.15">
      <c r="A82" s="252"/>
      <c r="B82" s="70" t="s">
        <v>29</v>
      </c>
      <c r="C82" s="49">
        <f>SUM(D82:O82)</f>
        <v>0</v>
      </c>
      <c r="D82" s="50">
        <f t="shared" ref="D82:O82" si="9">SUM(D78:D81)</f>
        <v>0</v>
      </c>
      <c r="E82" s="51">
        <f t="shared" si="9"/>
        <v>0</v>
      </c>
      <c r="F82" s="52">
        <f t="shared" si="9"/>
        <v>0</v>
      </c>
      <c r="G82" s="52">
        <f t="shared" si="9"/>
        <v>0</v>
      </c>
      <c r="H82" s="52">
        <f t="shared" si="9"/>
        <v>0</v>
      </c>
      <c r="I82" s="52">
        <f t="shared" si="9"/>
        <v>0</v>
      </c>
      <c r="J82" s="53">
        <f t="shared" si="9"/>
        <v>0</v>
      </c>
      <c r="K82" s="50">
        <f t="shared" si="9"/>
        <v>0</v>
      </c>
      <c r="L82" s="54">
        <f t="shared" si="9"/>
        <v>0</v>
      </c>
      <c r="M82" s="50">
        <f t="shared" si="9"/>
        <v>0</v>
      </c>
      <c r="N82" s="52">
        <f t="shared" si="9"/>
        <v>0</v>
      </c>
      <c r="O82" s="54">
        <f t="shared" si="9"/>
        <v>0</v>
      </c>
      <c r="P82" s="69"/>
      <c r="Q82" s="69"/>
      <c r="R82" s="69"/>
    </row>
    <row r="83" spans="1:35" ht="15" customHeight="1" x14ac:dyDescent="0.15">
      <c r="A83" s="319" t="s">
        <v>1</v>
      </c>
      <c r="B83" s="320"/>
      <c r="C83" s="76">
        <f>SUM(D83:O83)</f>
        <v>0</v>
      </c>
      <c r="D83" s="77">
        <f>+D71+D77+D82</f>
        <v>0</v>
      </c>
      <c r="E83" s="78">
        <f>+E71+E77+E82</f>
        <v>0</v>
      </c>
      <c r="F83" s="79">
        <f t="shared" ref="F83:O83" si="10">+F71+F77+F82</f>
        <v>0</v>
      </c>
      <c r="G83" s="79">
        <f t="shared" si="10"/>
        <v>0</v>
      </c>
      <c r="H83" s="79">
        <f t="shared" si="10"/>
        <v>0</v>
      </c>
      <c r="I83" s="79">
        <f t="shared" si="10"/>
        <v>0</v>
      </c>
      <c r="J83" s="80">
        <f t="shared" si="10"/>
        <v>0</v>
      </c>
      <c r="K83" s="77">
        <f t="shared" si="10"/>
        <v>0</v>
      </c>
      <c r="L83" s="81">
        <f t="shared" si="10"/>
        <v>0</v>
      </c>
      <c r="M83" s="77">
        <f t="shared" si="10"/>
        <v>0</v>
      </c>
      <c r="N83" s="79">
        <f t="shared" si="10"/>
        <v>0</v>
      </c>
      <c r="O83" s="81">
        <f t="shared" si="10"/>
        <v>0</v>
      </c>
      <c r="P83" s="69"/>
      <c r="Q83" s="69"/>
      <c r="R83" s="69"/>
    </row>
    <row r="84" spans="1:35" ht="30" customHeight="1" x14ac:dyDescent="0.2">
      <c r="A84" s="10" t="s">
        <v>69</v>
      </c>
    </row>
    <row r="85" spans="1:35" s="74" customFormat="1" ht="18" customHeight="1" x14ac:dyDescent="0.15">
      <c r="A85" s="321" t="s">
        <v>34</v>
      </c>
      <c r="B85" s="322"/>
      <c r="C85" s="250" t="s">
        <v>1</v>
      </c>
      <c r="D85" s="304" t="s">
        <v>35</v>
      </c>
      <c r="E85" s="305"/>
      <c r="F85" s="305"/>
      <c r="G85" s="325"/>
      <c r="H85" s="11"/>
      <c r="I85" s="11"/>
      <c r="J85" s="11"/>
      <c r="K85" s="11"/>
      <c r="L85" s="11"/>
      <c r="M85" s="11"/>
      <c r="N85" s="11"/>
      <c r="O85" s="11"/>
      <c r="P85" s="11"/>
      <c r="Q85" s="11"/>
      <c r="Z85" s="75"/>
      <c r="AE85" s="75"/>
    </row>
    <row r="86" spans="1:35" ht="18" customHeight="1" x14ac:dyDescent="0.15">
      <c r="A86" s="323"/>
      <c r="B86" s="324"/>
      <c r="C86" s="252"/>
      <c r="D86" s="82" t="s">
        <v>13</v>
      </c>
      <c r="E86" s="83" t="s">
        <v>14</v>
      </c>
      <c r="F86" s="83" t="s">
        <v>15</v>
      </c>
      <c r="G86" s="84" t="s">
        <v>36</v>
      </c>
    </row>
    <row r="87" spans="1:35" ht="15" customHeight="1" x14ac:dyDescent="0.15">
      <c r="A87" s="285" t="s">
        <v>37</v>
      </c>
      <c r="B87" s="286"/>
      <c r="C87" s="87">
        <f>SUM(D87:F87)</f>
        <v>0</v>
      </c>
      <c r="D87" s="206"/>
      <c r="E87" s="90"/>
      <c r="F87" s="90"/>
      <c r="G87" s="91"/>
    </row>
    <row r="88" spans="1:35" ht="15" customHeight="1" thickBot="1" x14ac:dyDescent="0.2">
      <c r="A88" s="287" t="s">
        <v>38</v>
      </c>
      <c r="B88" s="288"/>
      <c r="C88" s="92">
        <f>+F88</f>
        <v>0</v>
      </c>
      <c r="D88" s="207"/>
      <c r="E88" s="208"/>
      <c r="F88" s="95"/>
      <c r="G88" s="96"/>
    </row>
    <row r="89" spans="1:35" ht="15" customHeight="1" thickTop="1" x14ac:dyDescent="0.15">
      <c r="A89" s="97" t="s">
        <v>39</v>
      </c>
      <c r="B89" s="98"/>
      <c r="C89" s="99">
        <f>+G89</f>
        <v>0</v>
      </c>
      <c r="D89" s="100"/>
      <c r="E89" s="101"/>
      <c r="F89" s="101"/>
      <c r="G89" s="102"/>
    </row>
    <row r="90" spans="1:35" ht="15" customHeight="1" x14ac:dyDescent="0.15">
      <c r="A90" s="103" t="s">
        <v>40</v>
      </c>
      <c r="B90" s="104"/>
      <c r="C90" s="105">
        <f>+F90+G90</f>
        <v>0</v>
      </c>
      <c r="D90" s="106"/>
      <c r="E90" s="107"/>
      <c r="F90" s="108"/>
      <c r="G90" s="109"/>
    </row>
    <row r="91" spans="1:35" ht="30" customHeight="1" x14ac:dyDescent="0.2">
      <c r="A91" s="10" t="s">
        <v>70</v>
      </c>
      <c r="C91" s="110"/>
    </row>
    <row r="92" spans="1:35" ht="12.75" customHeight="1" x14ac:dyDescent="0.15">
      <c r="A92" s="289" t="s">
        <v>8</v>
      </c>
      <c r="B92" s="290"/>
      <c r="C92" s="250" t="s">
        <v>1</v>
      </c>
      <c r="D92" s="256" t="s">
        <v>10</v>
      </c>
      <c r="E92" s="257"/>
      <c r="F92" s="257"/>
      <c r="G92" s="257"/>
      <c r="H92" s="257"/>
      <c r="I92" s="257"/>
      <c r="J92" s="258"/>
      <c r="K92" s="256" t="s">
        <v>11</v>
      </c>
      <c r="L92" s="258"/>
      <c r="M92" s="260" t="s">
        <v>12</v>
      </c>
      <c r="N92" s="260"/>
      <c r="O92" s="261"/>
      <c r="R92" s="111"/>
    </row>
    <row r="93" spans="1:35" ht="20.100000000000001" customHeight="1" x14ac:dyDescent="0.15">
      <c r="A93" s="291"/>
      <c r="B93" s="292"/>
      <c r="C93" s="291"/>
      <c r="D93" s="262" t="s">
        <v>13</v>
      </c>
      <c r="E93" s="262" t="s">
        <v>14</v>
      </c>
      <c r="F93" s="265" t="s">
        <v>15</v>
      </c>
      <c r="G93" s="268" t="s">
        <v>3</v>
      </c>
      <c r="H93" s="265" t="s">
        <v>16</v>
      </c>
      <c r="I93" s="265" t="s">
        <v>17</v>
      </c>
      <c r="J93" s="295" t="s">
        <v>18</v>
      </c>
      <c r="K93" s="298" t="s">
        <v>19</v>
      </c>
      <c r="L93" s="301" t="s">
        <v>20</v>
      </c>
      <c r="M93" s="341" t="s">
        <v>21</v>
      </c>
      <c r="N93" s="271" t="s">
        <v>22</v>
      </c>
      <c r="O93" s="274" t="s">
        <v>23</v>
      </c>
      <c r="R93" s="111"/>
    </row>
    <row r="94" spans="1:35" ht="15" customHeight="1" x14ac:dyDescent="0.15">
      <c r="A94" s="291"/>
      <c r="B94" s="292"/>
      <c r="C94" s="291"/>
      <c r="D94" s="263"/>
      <c r="E94" s="263"/>
      <c r="F94" s="266"/>
      <c r="G94" s="269"/>
      <c r="H94" s="266"/>
      <c r="I94" s="266"/>
      <c r="J94" s="296"/>
      <c r="K94" s="299"/>
      <c r="L94" s="302"/>
      <c r="M94" s="342"/>
      <c r="N94" s="272"/>
      <c r="O94" s="275"/>
      <c r="R94" s="111"/>
    </row>
    <row r="95" spans="1:35" ht="9" customHeight="1" x14ac:dyDescent="0.15">
      <c r="A95" s="293"/>
      <c r="B95" s="294"/>
      <c r="C95" s="291"/>
      <c r="D95" s="264"/>
      <c r="E95" s="264"/>
      <c r="F95" s="267"/>
      <c r="G95" s="270"/>
      <c r="H95" s="267"/>
      <c r="I95" s="267"/>
      <c r="J95" s="297"/>
      <c r="K95" s="300"/>
      <c r="L95" s="303"/>
      <c r="M95" s="343"/>
      <c r="N95" s="273"/>
      <c r="O95" s="276"/>
      <c r="R95" s="111"/>
    </row>
    <row r="96" spans="1:35" ht="15" customHeight="1" x14ac:dyDescent="0.15">
      <c r="A96" s="289" t="s">
        <v>24</v>
      </c>
      <c r="B96" s="290"/>
      <c r="C96" s="112">
        <f>SUM(D96:K96)+SUM(M96:O96)</f>
        <v>0</v>
      </c>
      <c r="D96" s="113"/>
      <c r="E96" s="114"/>
      <c r="F96" s="115"/>
      <c r="G96" s="115"/>
      <c r="H96" s="115"/>
      <c r="I96" s="115"/>
      <c r="J96" s="116"/>
      <c r="K96" s="113"/>
      <c r="L96" s="117"/>
      <c r="M96" s="114"/>
      <c r="N96" s="115"/>
      <c r="O96" s="116"/>
      <c r="P96" s="2" t="str">
        <f>$AA96&amp;" "&amp;$AB96&amp;""&amp;$AC96&amp;""&amp;$AD96&amp;""&amp;$AA97&amp;" "&amp;$AB97&amp;""&amp;$AC97&amp;""&amp;$AD97&amp;""&amp;$AA98&amp;" "&amp;$AB98&amp;" "&amp;$AC98</f>
        <v xml:space="preserve">    </v>
      </c>
      <c r="R96" s="111"/>
      <c r="AA96" s="23" t="s">
        <v>26</v>
      </c>
      <c r="AB96" s="23" t="s">
        <v>26</v>
      </c>
      <c r="AC96" s="23" t="s">
        <v>26</v>
      </c>
      <c r="AD96" s="23" t="s">
        <v>26</v>
      </c>
      <c r="AE96" s="24"/>
      <c r="AF96" s="25" t="s">
        <v>26</v>
      </c>
      <c r="AG96" s="25" t="s">
        <v>26</v>
      </c>
      <c r="AH96" s="25" t="s">
        <v>26</v>
      </c>
      <c r="AI96" s="25" t="s">
        <v>26</v>
      </c>
    </row>
    <row r="97" spans="1:35" ht="38.25" customHeight="1" x14ac:dyDescent="0.15">
      <c r="A97" s="310" t="s">
        <v>42</v>
      </c>
      <c r="B97" s="118" t="s">
        <v>43</v>
      </c>
      <c r="C97" s="119">
        <f>SUM(D97:J97)+SUM(L97:O97)</f>
        <v>0</v>
      </c>
      <c r="D97" s="120"/>
      <c r="E97" s="121"/>
      <c r="F97" s="122"/>
      <c r="G97" s="122"/>
      <c r="H97" s="122"/>
      <c r="I97" s="122"/>
      <c r="J97" s="123"/>
      <c r="K97" s="124"/>
      <c r="L97" s="123"/>
      <c r="M97" s="121"/>
      <c r="N97" s="122"/>
      <c r="O97" s="123"/>
      <c r="P97" s="2" t="str">
        <f>$AA99&amp;" "&amp;$AB99&amp;""&amp;$AC99&amp;""&amp;$AD99&amp;""&amp;$AA100&amp;" "&amp;$AB100&amp;""&amp;$AC100&amp;""&amp;$AD100&amp;""&amp;$AA101&amp;" "&amp;$AB101&amp;" "&amp;$AC101</f>
        <v xml:space="preserve">    </v>
      </c>
      <c r="R97" s="111"/>
      <c r="AA97" s="23" t="s">
        <v>26</v>
      </c>
      <c r="AB97" s="23" t="s">
        <v>26</v>
      </c>
      <c r="AC97" s="23" t="s">
        <v>26</v>
      </c>
      <c r="AD97" s="23" t="s">
        <v>26</v>
      </c>
      <c r="AE97" s="24"/>
      <c r="AF97" s="25" t="s">
        <v>26</v>
      </c>
      <c r="AG97" s="25" t="s">
        <v>26</v>
      </c>
      <c r="AH97" s="25" t="s">
        <v>26</v>
      </c>
      <c r="AI97" s="25" t="s">
        <v>26</v>
      </c>
    </row>
    <row r="98" spans="1:35" ht="15" customHeight="1" x14ac:dyDescent="0.15">
      <c r="A98" s="310"/>
      <c r="B98" s="125" t="s">
        <v>44</v>
      </c>
      <c r="C98" s="209">
        <f>SUM(D98:J98)</f>
        <v>0</v>
      </c>
      <c r="D98" s="210"/>
      <c r="E98" s="211"/>
      <c r="F98" s="212"/>
      <c r="G98" s="212"/>
      <c r="H98" s="212"/>
      <c r="I98" s="212"/>
      <c r="J98" s="213"/>
      <c r="K98" s="214"/>
      <c r="L98" s="215"/>
      <c r="M98" s="216"/>
      <c r="N98" s="217"/>
      <c r="O98" s="215"/>
      <c r="P98" s="2" t="str">
        <f>$AA102&amp;" "&amp;$AB102&amp;""&amp;$AC102&amp;""&amp;$AD102&amp;""&amp;$AA103&amp;" "&amp;$AB103&amp;""&amp;$AC103</f>
        <v xml:space="preserve">  </v>
      </c>
      <c r="R98" s="111"/>
      <c r="AA98" s="23" t="s">
        <v>26</v>
      </c>
      <c r="AB98" s="23" t="s">
        <v>26</v>
      </c>
      <c r="AC98" s="23" t="s">
        <v>26</v>
      </c>
      <c r="AF98" s="25" t="s">
        <v>26</v>
      </c>
      <c r="AG98" s="25" t="s">
        <v>26</v>
      </c>
      <c r="AH98" s="25" t="s">
        <v>26</v>
      </c>
    </row>
    <row r="99" spans="1:35" ht="15" customHeight="1" x14ac:dyDescent="0.15">
      <c r="A99" s="304" t="s">
        <v>1</v>
      </c>
      <c r="B99" s="325"/>
      <c r="C99" s="218">
        <f>SUM(D99:O99)</f>
        <v>0</v>
      </c>
      <c r="D99" s="219">
        <f t="shared" ref="D99:O99" si="11">SUM(D96:D98)</f>
        <v>0</v>
      </c>
      <c r="E99" s="220">
        <f t="shared" si="11"/>
        <v>0</v>
      </c>
      <c r="F99" s="221">
        <f t="shared" si="11"/>
        <v>0</v>
      </c>
      <c r="G99" s="221">
        <f t="shared" si="11"/>
        <v>0</v>
      </c>
      <c r="H99" s="221">
        <f t="shared" si="11"/>
        <v>0</v>
      </c>
      <c r="I99" s="221">
        <f t="shared" si="11"/>
        <v>0</v>
      </c>
      <c r="J99" s="222">
        <f t="shared" si="11"/>
        <v>0</v>
      </c>
      <c r="K99" s="219">
        <f t="shared" si="11"/>
        <v>0</v>
      </c>
      <c r="L99" s="222">
        <f t="shared" si="11"/>
        <v>0</v>
      </c>
      <c r="M99" s="220">
        <f t="shared" si="11"/>
        <v>0</v>
      </c>
      <c r="N99" s="221">
        <f t="shared" si="11"/>
        <v>0</v>
      </c>
      <c r="O99" s="222">
        <f t="shared" si="11"/>
        <v>0</v>
      </c>
      <c r="R99" s="111"/>
      <c r="AA99" s="23" t="s">
        <v>26</v>
      </c>
      <c r="AB99" s="23" t="s">
        <v>26</v>
      </c>
      <c r="AC99" s="23" t="s">
        <v>26</v>
      </c>
      <c r="AD99" s="23" t="s">
        <v>26</v>
      </c>
      <c r="AE99" s="24"/>
      <c r="AF99" s="25" t="s">
        <v>26</v>
      </c>
      <c r="AG99" s="25" t="s">
        <v>26</v>
      </c>
      <c r="AH99" s="25" t="s">
        <v>26</v>
      </c>
      <c r="AI99" s="25" t="s">
        <v>26</v>
      </c>
    </row>
    <row r="100" spans="1:35" ht="15" customHeight="1" x14ac:dyDescent="0.15">
      <c r="A100" s="304" t="s">
        <v>46</v>
      </c>
      <c r="B100" s="305"/>
      <c r="C100" s="134">
        <f>SUM(D100:H100)</f>
        <v>0</v>
      </c>
      <c r="D100" s="140"/>
      <c r="E100" s="141"/>
      <c r="F100" s="142"/>
      <c r="G100" s="142"/>
      <c r="H100" s="142"/>
      <c r="I100" s="146"/>
      <c r="J100" s="144"/>
      <c r="K100" s="145"/>
      <c r="L100" s="144"/>
      <c r="M100" s="223"/>
      <c r="N100" s="146"/>
      <c r="O100" s="144"/>
      <c r="R100" s="111"/>
      <c r="AA100" s="23" t="s">
        <v>26</v>
      </c>
      <c r="AB100" s="23" t="s">
        <v>26</v>
      </c>
      <c r="AC100" s="23" t="s">
        <v>26</v>
      </c>
      <c r="AD100" s="23" t="s">
        <v>26</v>
      </c>
      <c r="AE100" s="24"/>
      <c r="AF100" s="25" t="s">
        <v>26</v>
      </c>
      <c r="AG100" s="25" t="s">
        <v>26</v>
      </c>
      <c r="AH100" s="25" t="s">
        <v>26</v>
      </c>
      <c r="AI100" s="25" t="s">
        <v>26</v>
      </c>
    </row>
    <row r="101" spans="1:35" ht="30" customHeight="1" x14ac:dyDescent="0.2">
      <c r="A101" s="10" t="s">
        <v>71</v>
      </c>
      <c r="C101" s="224"/>
      <c r="AA101" s="23" t="s">
        <v>26</v>
      </c>
      <c r="AB101" s="23" t="s">
        <v>26</v>
      </c>
      <c r="AC101" s="23" t="s">
        <v>26</v>
      </c>
      <c r="AF101" s="25" t="s">
        <v>26</v>
      </c>
      <c r="AG101" s="25" t="s">
        <v>26</v>
      </c>
      <c r="AH101" s="25" t="s">
        <v>26</v>
      </c>
    </row>
    <row r="102" spans="1:35" ht="48" customHeight="1" x14ac:dyDescent="0.15">
      <c r="A102" s="289" t="s">
        <v>72</v>
      </c>
      <c r="B102" s="338"/>
      <c r="C102" s="304" t="s">
        <v>73</v>
      </c>
      <c r="D102" s="340"/>
      <c r="AA102" s="23" t="s">
        <v>26</v>
      </c>
      <c r="AB102" s="23" t="s">
        <v>26</v>
      </c>
      <c r="AC102" s="23" t="s">
        <v>26</v>
      </c>
      <c r="AD102" s="23" t="s">
        <v>26</v>
      </c>
      <c r="AE102" s="24"/>
      <c r="AF102" s="25" t="s">
        <v>26</v>
      </c>
      <c r="AG102" s="25" t="s">
        <v>26</v>
      </c>
      <c r="AH102" s="25" t="s">
        <v>26</v>
      </c>
      <c r="AI102" s="25" t="s">
        <v>26</v>
      </c>
    </row>
    <row r="103" spans="1:35" ht="27" customHeight="1" x14ac:dyDescent="0.15">
      <c r="A103" s="293"/>
      <c r="B103" s="339"/>
      <c r="C103" s="241" t="s">
        <v>74</v>
      </c>
      <c r="D103" s="242" t="s">
        <v>75</v>
      </c>
      <c r="AA103" s="23" t="s">
        <v>26</v>
      </c>
      <c r="AB103" s="23" t="s">
        <v>26</v>
      </c>
      <c r="AC103" s="23" t="s">
        <v>26</v>
      </c>
      <c r="AD103" s="147"/>
      <c r="AE103" s="24"/>
      <c r="AF103" s="25" t="s">
        <v>26</v>
      </c>
      <c r="AG103" s="25" t="s">
        <v>26</v>
      </c>
      <c r="AH103" s="25" t="s">
        <v>26</v>
      </c>
      <c r="AI103" s="147"/>
    </row>
    <row r="104" spans="1:35" ht="15" customHeight="1" x14ac:dyDescent="0.15">
      <c r="A104" s="317" t="s">
        <v>76</v>
      </c>
      <c r="B104" s="318"/>
      <c r="C104" s="227"/>
      <c r="D104" s="228"/>
    </row>
    <row r="105" spans="1:35" ht="15" customHeight="1" x14ac:dyDescent="0.15">
      <c r="A105" s="313" t="s">
        <v>77</v>
      </c>
      <c r="B105" s="314"/>
      <c r="C105" s="229"/>
      <c r="D105" s="230"/>
    </row>
    <row r="106" spans="1:35" ht="15" customHeight="1" x14ac:dyDescent="0.15">
      <c r="A106" s="313" t="s">
        <v>78</v>
      </c>
      <c r="B106" s="314"/>
      <c r="C106" s="229"/>
      <c r="D106" s="230"/>
    </row>
    <row r="107" spans="1:35" ht="15" customHeight="1" x14ac:dyDescent="0.15">
      <c r="A107" s="313" t="s">
        <v>79</v>
      </c>
      <c r="B107" s="314"/>
      <c r="C107" s="229"/>
      <c r="D107" s="230"/>
    </row>
    <row r="108" spans="1:35" ht="15" customHeight="1" x14ac:dyDescent="0.15">
      <c r="A108" s="315" t="s">
        <v>80</v>
      </c>
      <c r="B108" s="316"/>
      <c r="C108" s="231"/>
      <c r="D108" s="232"/>
    </row>
    <row r="109" spans="1:35" ht="12.95" customHeight="1" x14ac:dyDescent="0.15">
      <c r="A109" s="8" t="s">
        <v>47</v>
      </c>
    </row>
    <row r="116" spans="1:16" ht="12.75" customHeight="1" x14ac:dyDescent="0.15">
      <c r="A116" s="311"/>
      <c r="B116" s="311"/>
      <c r="G116" s="311"/>
      <c r="H116" s="311"/>
      <c r="I116" s="311"/>
      <c r="J116" s="311"/>
      <c r="K116" s="311"/>
      <c r="L116" s="239"/>
      <c r="M116" s="1"/>
      <c r="P116" s="1"/>
    </row>
    <row r="117" spans="1:16" ht="15" customHeight="1" x14ac:dyDescent="0.15">
      <c r="A117" s="311"/>
      <c r="B117" s="311"/>
      <c r="G117" s="312"/>
      <c r="H117" s="312"/>
      <c r="I117" s="312"/>
      <c r="J117" s="312"/>
      <c r="K117" s="312"/>
      <c r="L117" s="240"/>
      <c r="M117" s="3"/>
      <c r="P117" s="3"/>
    </row>
    <row r="118" spans="1:16" ht="18.75" customHeight="1" x14ac:dyDescent="0.15">
      <c r="A118" s="312"/>
      <c r="B118" s="312"/>
      <c r="G118" s="312"/>
      <c r="H118" s="312"/>
      <c r="I118" s="312"/>
      <c r="J118" s="312"/>
      <c r="K118" s="312"/>
      <c r="L118" s="240"/>
      <c r="M118" s="1"/>
      <c r="P118" s="1"/>
    </row>
    <row r="119" spans="1:16" x14ac:dyDescent="0.15">
      <c r="K119" s="1"/>
      <c r="L119" s="1"/>
      <c r="M119" s="1"/>
      <c r="P119" s="1"/>
    </row>
    <row r="120" spans="1:16" ht="12.75" x14ac:dyDescent="0.2">
      <c r="A120" s="235"/>
      <c r="B120" s="235"/>
      <c r="C120" s="235"/>
      <c r="K120" s="1"/>
      <c r="L120" s="1"/>
      <c r="M120" s="1"/>
      <c r="P120" s="1"/>
    </row>
    <row r="121" spans="1:16" ht="12.75" x14ac:dyDescent="0.2">
      <c r="A121" s="235"/>
      <c r="B121" s="235"/>
      <c r="C121" s="235"/>
    </row>
    <row r="122" spans="1:16" ht="12.75" x14ac:dyDescent="0.2">
      <c r="A122" s="235"/>
      <c r="B122" s="235"/>
      <c r="C122" s="235"/>
    </row>
    <row r="123" spans="1:16" ht="12.75" x14ac:dyDescent="0.2">
      <c r="A123" s="235"/>
      <c r="B123" s="235"/>
      <c r="C123" s="235"/>
    </row>
    <row r="124" spans="1:16" ht="12.75" x14ac:dyDescent="0.2">
      <c r="A124" s="235"/>
      <c r="B124" s="235"/>
      <c r="C124" s="235"/>
    </row>
    <row r="125" spans="1:16" ht="12.75" x14ac:dyDescent="0.2">
      <c r="A125" s="235"/>
      <c r="B125" s="235"/>
      <c r="C125" s="235"/>
    </row>
    <row r="126" spans="1:16" ht="12.75" x14ac:dyDescent="0.2">
      <c r="A126" s="235"/>
      <c r="B126" s="235"/>
      <c r="C126" s="235"/>
    </row>
    <row r="127" spans="1:16" ht="12.75" x14ac:dyDescent="0.2">
      <c r="A127" s="235"/>
      <c r="B127" s="235"/>
      <c r="C127" s="235"/>
    </row>
    <row r="128" spans="1:16" ht="12.75" x14ac:dyDescent="0.2">
      <c r="A128" s="235"/>
      <c r="B128" s="235"/>
      <c r="C128" s="235"/>
    </row>
    <row r="129" spans="1:3" ht="12.75" x14ac:dyDescent="0.2">
      <c r="A129" s="235"/>
      <c r="B129" s="235"/>
      <c r="C129" s="235"/>
    </row>
    <row r="130" spans="1:3" ht="12.75" x14ac:dyDescent="0.2">
      <c r="A130" s="235"/>
      <c r="B130" s="235"/>
      <c r="C130" s="235"/>
    </row>
    <row r="131" spans="1:3" ht="12.75" x14ac:dyDescent="0.2">
      <c r="A131" s="235"/>
      <c r="B131" s="235"/>
      <c r="C131" s="235"/>
    </row>
    <row r="199" spans="1:32" ht="18.75" customHeight="1" x14ac:dyDescent="0.15"/>
    <row r="200" spans="1:32" ht="18.75" customHeight="1" x14ac:dyDescent="0.15">
      <c r="A200" s="236">
        <v>1443200</v>
      </c>
      <c r="AF200" s="237">
        <f>SUM(AF1:AI199)</f>
        <v>0</v>
      </c>
    </row>
    <row r="201" spans="1:32" ht="18.75" customHeight="1" x14ac:dyDescent="0.15"/>
  </sheetData>
  <mergeCells count="136">
    <mergeCell ref="A6:K6"/>
    <mergeCell ref="A7:Q7"/>
    <mergeCell ref="A9:A12"/>
    <mergeCell ref="B9:B12"/>
    <mergeCell ref="C9:C12"/>
    <mergeCell ref="D9:J9"/>
    <mergeCell ref="K9:L9"/>
    <mergeCell ref="M9:O9"/>
    <mergeCell ref="D10:D12"/>
    <mergeCell ref="E10:E12"/>
    <mergeCell ref="O10:O12"/>
    <mergeCell ref="A13:A17"/>
    <mergeCell ref="A18:A23"/>
    <mergeCell ref="F10:F12"/>
    <mergeCell ref="G10:G12"/>
    <mergeCell ref="H10:H12"/>
    <mergeCell ref="I10:I12"/>
    <mergeCell ref="J10:J12"/>
    <mergeCell ref="K10:K12"/>
    <mergeCell ref="A24:A28"/>
    <mergeCell ref="A29:B29"/>
    <mergeCell ref="A31:B32"/>
    <mergeCell ref="C31:C32"/>
    <mergeCell ref="D31:G31"/>
    <mergeCell ref="A33:B33"/>
    <mergeCell ref="L10:L12"/>
    <mergeCell ref="M10:M12"/>
    <mergeCell ref="N10:N12"/>
    <mergeCell ref="A34:B34"/>
    <mergeCell ref="A38:B41"/>
    <mergeCell ref="C38:C41"/>
    <mergeCell ref="D38:J38"/>
    <mergeCell ref="K38:L38"/>
    <mergeCell ref="M38:O38"/>
    <mergeCell ref="D39:D41"/>
    <mergeCell ref="E39:E41"/>
    <mergeCell ref="F39:F41"/>
    <mergeCell ref="G39:G41"/>
    <mergeCell ref="A47:B47"/>
    <mergeCell ref="A50:B52"/>
    <mergeCell ref="C50:C52"/>
    <mergeCell ref="D50:E50"/>
    <mergeCell ref="F50:F52"/>
    <mergeCell ref="G50:M50"/>
    <mergeCell ref="N39:N41"/>
    <mergeCell ref="O39:O41"/>
    <mergeCell ref="A42:B42"/>
    <mergeCell ref="A43:A44"/>
    <mergeCell ref="A45:B45"/>
    <mergeCell ref="A46:B46"/>
    <mergeCell ref="H39:H41"/>
    <mergeCell ref="I39:I41"/>
    <mergeCell ref="J39:J41"/>
    <mergeCell ref="K39:K41"/>
    <mergeCell ref="L39:L41"/>
    <mergeCell ref="M39:M41"/>
    <mergeCell ref="A59:B59"/>
    <mergeCell ref="A60:B60"/>
    <mergeCell ref="A61:B61"/>
    <mergeCell ref="A63:A66"/>
    <mergeCell ref="B63:B66"/>
    <mergeCell ref="C63:C66"/>
    <mergeCell ref="P51:P52"/>
    <mergeCell ref="A53:B53"/>
    <mergeCell ref="A54:B54"/>
    <mergeCell ref="A55:B55"/>
    <mergeCell ref="A57:B57"/>
    <mergeCell ref="A58:B58"/>
    <mergeCell ref="N50:N52"/>
    <mergeCell ref="O50:P50"/>
    <mergeCell ref="D51:D52"/>
    <mergeCell ref="E51:E52"/>
    <mergeCell ref="G51:I51"/>
    <mergeCell ref="J51:J52"/>
    <mergeCell ref="K51:K52"/>
    <mergeCell ref="L51:L52"/>
    <mergeCell ref="M51:M52"/>
    <mergeCell ref="O51:O52"/>
    <mergeCell ref="K64:K66"/>
    <mergeCell ref="L64:L66"/>
    <mergeCell ref="M64:M66"/>
    <mergeCell ref="N64:N66"/>
    <mergeCell ref="O64:O66"/>
    <mergeCell ref="A67:A71"/>
    <mergeCell ref="D63:J63"/>
    <mergeCell ref="K63:L63"/>
    <mergeCell ref="M63:O63"/>
    <mergeCell ref="D64:D66"/>
    <mergeCell ref="E64:E66"/>
    <mergeCell ref="F64:F66"/>
    <mergeCell ref="G64:G66"/>
    <mergeCell ref="H64:H66"/>
    <mergeCell ref="I64:I66"/>
    <mergeCell ref="J64:J66"/>
    <mergeCell ref="A87:B87"/>
    <mergeCell ref="A88:B88"/>
    <mergeCell ref="A92:B95"/>
    <mergeCell ref="C92:C95"/>
    <mergeCell ref="D92:J92"/>
    <mergeCell ref="K92:L92"/>
    <mergeCell ref="A72:A77"/>
    <mergeCell ref="A78:A82"/>
    <mergeCell ref="A83:B83"/>
    <mergeCell ref="A85:B86"/>
    <mergeCell ref="C85:C86"/>
    <mergeCell ref="D85:G85"/>
    <mergeCell ref="M93:M95"/>
    <mergeCell ref="N93:N95"/>
    <mergeCell ref="O93:O95"/>
    <mergeCell ref="A96:B96"/>
    <mergeCell ref="A97:A98"/>
    <mergeCell ref="A99:B99"/>
    <mergeCell ref="M92:O92"/>
    <mergeCell ref="D93:D95"/>
    <mergeCell ref="E93:E95"/>
    <mergeCell ref="F93:F95"/>
    <mergeCell ref="G93:G95"/>
    <mergeCell ref="H93:H95"/>
    <mergeCell ref="I93:I95"/>
    <mergeCell ref="J93:J95"/>
    <mergeCell ref="K93:K95"/>
    <mergeCell ref="L93:L95"/>
    <mergeCell ref="A118:B118"/>
    <mergeCell ref="G118:K118"/>
    <mergeCell ref="A107:B107"/>
    <mergeCell ref="A108:B108"/>
    <mergeCell ref="A116:B116"/>
    <mergeCell ref="G116:K116"/>
    <mergeCell ref="A117:B117"/>
    <mergeCell ref="G117:K117"/>
    <mergeCell ref="A100:B100"/>
    <mergeCell ref="A102:B103"/>
    <mergeCell ref="C102:D102"/>
    <mergeCell ref="A104:B104"/>
    <mergeCell ref="A105:B105"/>
    <mergeCell ref="A106:B106"/>
  </mergeCells>
  <dataValidations count="2">
    <dataValidation type="whole" allowBlank="1" showInputMessage="1" showErrorMessage="1" sqref="A37:XFD47 A65573:XFD65583 A131109:XFD131119 A196645:XFD196655 A262181:XFD262191 A327717:XFD327727 A393253:XFD393263 A458789:XFD458799 A524325:XFD524335 A589861:XFD589871 A655397:XFD655407 A720933:XFD720943 A786469:XFD786479 A852005:XFD852015 A917541:XFD917551 A983077:XFD983087 B92:IV111 IX92:SR111 ST92:ACN111 ACP92:AMJ111 AML92:AWF111 AWH92:BGB111 BGD92:BPX111 BPZ92:BZT111 BZV92:CJP111 CJR92:CTL111 CTN92:DDH111 DDJ92:DND111 DNF92:DWZ111 DXB92:EGV111 EGX92:EQR111 EQT92:FAN111 FAP92:FKJ111 FKL92:FUF111 FUH92:GEB111 GED92:GNX111 GNZ92:GXT111 GXV92:HHP111 HHR92:HRL111 HRN92:IBH111 IBJ92:ILD111 ILF92:IUZ111 IVB92:JEV111 JEX92:JOR111 JOT92:JYN111 JYP92:KIJ111 KIL92:KSF111 KSH92:LCB111 LCD92:LLX111 LLZ92:LVT111 LVV92:MFP111 MFR92:MPL111 MPN92:MZH111 MZJ92:NJD111 NJF92:NSZ111 NTB92:OCV111 OCX92:OMR111 OMT92:OWN111 OWP92:PGJ111 PGL92:PQF111 PQH92:QAB111 QAD92:QJX111 QJZ92:QTT111 QTV92:RDP111 RDR92:RNL111 RNN92:RXH111 RXJ92:SHD111 SHF92:SQZ111 SRB92:TAV111 TAX92:TKR111 TKT92:TUN111 TUP92:UEJ111 UEL92:UOF111 UOH92:UYB111 UYD92:VHX111 VHZ92:VRT111 VRV92:WBP111 WBR92:WLL111 WLN92:WVH111 WVJ92:XFD111 B65628:IV65647 IX65628:SR65647 ST65628:ACN65647 ACP65628:AMJ65647 AML65628:AWF65647 AWH65628:BGB65647 BGD65628:BPX65647 BPZ65628:BZT65647 BZV65628:CJP65647 CJR65628:CTL65647 CTN65628:DDH65647 DDJ65628:DND65647 DNF65628:DWZ65647 DXB65628:EGV65647 EGX65628:EQR65647 EQT65628:FAN65647 FAP65628:FKJ65647 FKL65628:FUF65647 FUH65628:GEB65647 GED65628:GNX65647 GNZ65628:GXT65647 GXV65628:HHP65647 HHR65628:HRL65647 HRN65628:IBH65647 IBJ65628:ILD65647 ILF65628:IUZ65647 IVB65628:JEV65647 JEX65628:JOR65647 JOT65628:JYN65647 JYP65628:KIJ65647 KIL65628:KSF65647 KSH65628:LCB65647 LCD65628:LLX65647 LLZ65628:LVT65647 LVV65628:MFP65647 MFR65628:MPL65647 MPN65628:MZH65647 MZJ65628:NJD65647 NJF65628:NSZ65647 NTB65628:OCV65647 OCX65628:OMR65647 OMT65628:OWN65647 OWP65628:PGJ65647 PGL65628:PQF65647 PQH65628:QAB65647 QAD65628:QJX65647 QJZ65628:QTT65647 QTV65628:RDP65647 RDR65628:RNL65647 RNN65628:RXH65647 RXJ65628:SHD65647 SHF65628:SQZ65647 SRB65628:TAV65647 TAX65628:TKR65647 TKT65628:TUN65647 TUP65628:UEJ65647 UEL65628:UOF65647 UOH65628:UYB65647 UYD65628:VHX65647 VHZ65628:VRT65647 VRV65628:WBP65647 WBR65628:WLL65647 WLN65628:WVH65647 WVJ65628:XFD65647 B131164:IV131183 IX131164:SR131183 ST131164:ACN131183 ACP131164:AMJ131183 AML131164:AWF131183 AWH131164:BGB131183 BGD131164:BPX131183 BPZ131164:BZT131183 BZV131164:CJP131183 CJR131164:CTL131183 CTN131164:DDH131183 DDJ131164:DND131183 DNF131164:DWZ131183 DXB131164:EGV131183 EGX131164:EQR131183 EQT131164:FAN131183 FAP131164:FKJ131183 FKL131164:FUF131183 FUH131164:GEB131183 GED131164:GNX131183 GNZ131164:GXT131183 GXV131164:HHP131183 HHR131164:HRL131183 HRN131164:IBH131183 IBJ131164:ILD131183 ILF131164:IUZ131183 IVB131164:JEV131183 JEX131164:JOR131183 JOT131164:JYN131183 JYP131164:KIJ131183 KIL131164:KSF131183 KSH131164:LCB131183 LCD131164:LLX131183 LLZ131164:LVT131183 LVV131164:MFP131183 MFR131164:MPL131183 MPN131164:MZH131183 MZJ131164:NJD131183 NJF131164:NSZ131183 NTB131164:OCV131183 OCX131164:OMR131183 OMT131164:OWN131183 OWP131164:PGJ131183 PGL131164:PQF131183 PQH131164:QAB131183 QAD131164:QJX131183 QJZ131164:QTT131183 QTV131164:RDP131183 RDR131164:RNL131183 RNN131164:RXH131183 RXJ131164:SHD131183 SHF131164:SQZ131183 SRB131164:TAV131183 TAX131164:TKR131183 TKT131164:TUN131183 TUP131164:UEJ131183 UEL131164:UOF131183 UOH131164:UYB131183 UYD131164:VHX131183 VHZ131164:VRT131183 VRV131164:WBP131183 WBR131164:WLL131183 WLN131164:WVH131183 WVJ131164:XFD131183 B196700:IV196719 IX196700:SR196719 ST196700:ACN196719 ACP196700:AMJ196719 AML196700:AWF196719 AWH196700:BGB196719 BGD196700:BPX196719 BPZ196700:BZT196719 BZV196700:CJP196719 CJR196700:CTL196719 CTN196700:DDH196719 DDJ196700:DND196719 DNF196700:DWZ196719 DXB196700:EGV196719 EGX196700:EQR196719 EQT196700:FAN196719 FAP196700:FKJ196719 FKL196700:FUF196719 FUH196700:GEB196719 GED196700:GNX196719 GNZ196700:GXT196719 GXV196700:HHP196719 HHR196700:HRL196719 HRN196700:IBH196719 IBJ196700:ILD196719 ILF196700:IUZ196719 IVB196700:JEV196719 JEX196700:JOR196719 JOT196700:JYN196719 JYP196700:KIJ196719 KIL196700:KSF196719 KSH196700:LCB196719 LCD196700:LLX196719 LLZ196700:LVT196719 LVV196700:MFP196719 MFR196700:MPL196719 MPN196700:MZH196719 MZJ196700:NJD196719 NJF196700:NSZ196719 NTB196700:OCV196719 OCX196700:OMR196719 OMT196700:OWN196719 OWP196700:PGJ196719 PGL196700:PQF196719 PQH196700:QAB196719 QAD196700:QJX196719 QJZ196700:QTT196719 QTV196700:RDP196719 RDR196700:RNL196719 RNN196700:RXH196719 RXJ196700:SHD196719 SHF196700:SQZ196719 SRB196700:TAV196719 TAX196700:TKR196719 TKT196700:TUN196719 TUP196700:UEJ196719 UEL196700:UOF196719 UOH196700:UYB196719 UYD196700:VHX196719 VHZ196700:VRT196719 VRV196700:WBP196719 WBR196700:WLL196719 WLN196700:WVH196719 WVJ196700:XFD196719 B262236:IV262255 IX262236:SR262255 ST262236:ACN262255 ACP262236:AMJ262255 AML262236:AWF262255 AWH262236:BGB262255 BGD262236:BPX262255 BPZ262236:BZT262255 BZV262236:CJP262255 CJR262236:CTL262255 CTN262236:DDH262255 DDJ262236:DND262255 DNF262236:DWZ262255 DXB262236:EGV262255 EGX262236:EQR262255 EQT262236:FAN262255 FAP262236:FKJ262255 FKL262236:FUF262255 FUH262236:GEB262255 GED262236:GNX262255 GNZ262236:GXT262255 GXV262236:HHP262255 HHR262236:HRL262255 HRN262236:IBH262255 IBJ262236:ILD262255 ILF262236:IUZ262255 IVB262236:JEV262255 JEX262236:JOR262255 JOT262236:JYN262255 JYP262236:KIJ262255 KIL262236:KSF262255 KSH262236:LCB262255 LCD262236:LLX262255 LLZ262236:LVT262255 LVV262236:MFP262255 MFR262236:MPL262255 MPN262236:MZH262255 MZJ262236:NJD262255 NJF262236:NSZ262255 NTB262236:OCV262255 OCX262236:OMR262255 OMT262236:OWN262255 OWP262236:PGJ262255 PGL262236:PQF262255 PQH262236:QAB262255 QAD262236:QJX262255 QJZ262236:QTT262255 QTV262236:RDP262255 RDR262236:RNL262255 RNN262236:RXH262255 RXJ262236:SHD262255 SHF262236:SQZ262255 SRB262236:TAV262255 TAX262236:TKR262255 TKT262236:TUN262255 TUP262236:UEJ262255 UEL262236:UOF262255 UOH262236:UYB262255 UYD262236:VHX262255 VHZ262236:VRT262255 VRV262236:WBP262255 WBR262236:WLL262255 WLN262236:WVH262255 WVJ262236:XFD262255 B327772:IV327791 IX327772:SR327791 ST327772:ACN327791 ACP327772:AMJ327791 AML327772:AWF327791 AWH327772:BGB327791 BGD327772:BPX327791 BPZ327772:BZT327791 BZV327772:CJP327791 CJR327772:CTL327791 CTN327772:DDH327791 DDJ327772:DND327791 DNF327772:DWZ327791 DXB327772:EGV327791 EGX327772:EQR327791 EQT327772:FAN327791 FAP327772:FKJ327791 FKL327772:FUF327791 FUH327772:GEB327791 GED327772:GNX327791 GNZ327772:GXT327791 GXV327772:HHP327791 HHR327772:HRL327791 HRN327772:IBH327791 IBJ327772:ILD327791 ILF327772:IUZ327791 IVB327772:JEV327791 JEX327772:JOR327791 JOT327772:JYN327791 JYP327772:KIJ327791 KIL327772:KSF327791 KSH327772:LCB327791 LCD327772:LLX327791 LLZ327772:LVT327791 LVV327772:MFP327791 MFR327772:MPL327791 MPN327772:MZH327791 MZJ327772:NJD327791 NJF327772:NSZ327791 NTB327772:OCV327791 OCX327772:OMR327791 OMT327772:OWN327791 OWP327772:PGJ327791 PGL327772:PQF327791 PQH327772:QAB327791 QAD327772:QJX327791 QJZ327772:QTT327791 QTV327772:RDP327791 RDR327772:RNL327791 RNN327772:RXH327791 RXJ327772:SHD327791 SHF327772:SQZ327791 SRB327772:TAV327791 TAX327772:TKR327791 TKT327772:TUN327791 TUP327772:UEJ327791 UEL327772:UOF327791 UOH327772:UYB327791 UYD327772:VHX327791 VHZ327772:VRT327791 VRV327772:WBP327791 WBR327772:WLL327791 WLN327772:WVH327791 WVJ327772:XFD327791 B393308:IV393327 IX393308:SR393327 ST393308:ACN393327 ACP393308:AMJ393327 AML393308:AWF393327 AWH393308:BGB393327 BGD393308:BPX393327 BPZ393308:BZT393327 BZV393308:CJP393327 CJR393308:CTL393327 CTN393308:DDH393327 DDJ393308:DND393327 DNF393308:DWZ393327 DXB393308:EGV393327 EGX393308:EQR393327 EQT393308:FAN393327 FAP393308:FKJ393327 FKL393308:FUF393327 FUH393308:GEB393327 GED393308:GNX393327 GNZ393308:GXT393327 GXV393308:HHP393327 HHR393308:HRL393327 HRN393308:IBH393327 IBJ393308:ILD393327 ILF393308:IUZ393327 IVB393308:JEV393327 JEX393308:JOR393327 JOT393308:JYN393327 JYP393308:KIJ393327 KIL393308:KSF393327 KSH393308:LCB393327 LCD393308:LLX393327 LLZ393308:LVT393327 LVV393308:MFP393327 MFR393308:MPL393327 MPN393308:MZH393327 MZJ393308:NJD393327 NJF393308:NSZ393327 NTB393308:OCV393327 OCX393308:OMR393327 OMT393308:OWN393327 OWP393308:PGJ393327 PGL393308:PQF393327 PQH393308:QAB393327 QAD393308:QJX393327 QJZ393308:QTT393327 QTV393308:RDP393327 RDR393308:RNL393327 RNN393308:RXH393327 RXJ393308:SHD393327 SHF393308:SQZ393327 SRB393308:TAV393327 TAX393308:TKR393327 TKT393308:TUN393327 TUP393308:UEJ393327 UEL393308:UOF393327 UOH393308:UYB393327 UYD393308:VHX393327 VHZ393308:VRT393327 VRV393308:WBP393327 WBR393308:WLL393327 WLN393308:WVH393327 WVJ393308:XFD393327 B458844:IV458863 IX458844:SR458863 ST458844:ACN458863 ACP458844:AMJ458863 AML458844:AWF458863 AWH458844:BGB458863 BGD458844:BPX458863 BPZ458844:BZT458863 BZV458844:CJP458863 CJR458844:CTL458863 CTN458844:DDH458863 DDJ458844:DND458863 DNF458844:DWZ458863 DXB458844:EGV458863 EGX458844:EQR458863 EQT458844:FAN458863 FAP458844:FKJ458863 FKL458844:FUF458863 FUH458844:GEB458863 GED458844:GNX458863 GNZ458844:GXT458863 GXV458844:HHP458863 HHR458844:HRL458863 HRN458844:IBH458863 IBJ458844:ILD458863 ILF458844:IUZ458863 IVB458844:JEV458863 JEX458844:JOR458863 JOT458844:JYN458863 JYP458844:KIJ458863 KIL458844:KSF458863 KSH458844:LCB458863 LCD458844:LLX458863 LLZ458844:LVT458863 LVV458844:MFP458863 MFR458844:MPL458863 MPN458844:MZH458863 MZJ458844:NJD458863 NJF458844:NSZ458863 NTB458844:OCV458863 OCX458844:OMR458863 OMT458844:OWN458863 OWP458844:PGJ458863 PGL458844:PQF458863 PQH458844:QAB458863 QAD458844:QJX458863 QJZ458844:QTT458863 QTV458844:RDP458863 RDR458844:RNL458863 RNN458844:RXH458863 RXJ458844:SHD458863 SHF458844:SQZ458863 SRB458844:TAV458863 TAX458844:TKR458863 TKT458844:TUN458863 TUP458844:UEJ458863 UEL458844:UOF458863 UOH458844:UYB458863 UYD458844:VHX458863 VHZ458844:VRT458863 VRV458844:WBP458863 WBR458844:WLL458863 WLN458844:WVH458863 WVJ458844:XFD458863 B524380:IV524399 IX524380:SR524399 ST524380:ACN524399 ACP524380:AMJ524399 AML524380:AWF524399 AWH524380:BGB524399 BGD524380:BPX524399 BPZ524380:BZT524399 BZV524380:CJP524399 CJR524380:CTL524399 CTN524380:DDH524399 DDJ524380:DND524399 DNF524380:DWZ524399 DXB524380:EGV524399 EGX524380:EQR524399 EQT524380:FAN524399 FAP524380:FKJ524399 FKL524380:FUF524399 FUH524380:GEB524399 GED524380:GNX524399 GNZ524380:GXT524399 GXV524380:HHP524399 HHR524380:HRL524399 HRN524380:IBH524399 IBJ524380:ILD524399 ILF524380:IUZ524399 IVB524380:JEV524399 JEX524380:JOR524399 JOT524380:JYN524399 JYP524380:KIJ524399 KIL524380:KSF524399 KSH524380:LCB524399 LCD524380:LLX524399 LLZ524380:LVT524399 LVV524380:MFP524399 MFR524380:MPL524399 MPN524380:MZH524399 MZJ524380:NJD524399 NJF524380:NSZ524399 NTB524380:OCV524399 OCX524380:OMR524399 OMT524380:OWN524399 OWP524380:PGJ524399 PGL524380:PQF524399 PQH524380:QAB524399 QAD524380:QJX524399 QJZ524380:QTT524399 QTV524380:RDP524399 RDR524380:RNL524399 RNN524380:RXH524399 RXJ524380:SHD524399 SHF524380:SQZ524399 SRB524380:TAV524399 TAX524380:TKR524399 TKT524380:TUN524399 TUP524380:UEJ524399 UEL524380:UOF524399 UOH524380:UYB524399 UYD524380:VHX524399 VHZ524380:VRT524399 VRV524380:WBP524399 WBR524380:WLL524399 WLN524380:WVH524399 WVJ524380:XFD524399 B589916:IV589935 IX589916:SR589935 ST589916:ACN589935 ACP589916:AMJ589935 AML589916:AWF589935 AWH589916:BGB589935 BGD589916:BPX589935 BPZ589916:BZT589935 BZV589916:CJP589935 CJR589916:CTL589935 CTN589916:DDH589935 DDJ589916:DND589935 DNF589916:DWZ589935 DXB589916:EGV589935 EGX589916:EQR589935 EQT589916:FAN589935 FAP589916:FKJ589935 FKL589916:FUF589935 FUH589916:GEB589935 GED589916:GNX589935 GNZ589916:GXT589935 GXV589916:HHP589935 HHR589916:HRL589935 HRN589916:IBH589935 IBJ589916:ILD589935 ILF589916:IUZ589935 IVB589916:JEV589935 JEX589916:JOR589935 JOT589916:JYN589935 JYP589916:KIJ589935 KIL589916:KSF589935 KSH589916:LCB589935 LCD589916:LLX589935 LLZ589916:LVT589935 LVV589916:MFP589935 MFR589916:MPL589935 MPN589916:MZH589935 MZJ589916:NJD589935 NJF589916:NSZ589935 NTB589916:OCV589935 OCX589916:OMR589935 OMT589916:OWN589935 OWP589916:PGJ589935 PGL589916:PQF589935 PQH589916:QAB589935 QAD589916:QJX589935 QJZ589916:QTT589935 QTV589916:RDP589935 RDR589916:RNL589935 RNN589916:RXH589935 RXJ589916:SHD589935 SHF589916:SQZ589935 SRB589916:TAV589935 TAX589916:TKR589935 TKT589916:TUN589935 TUP589916:UEJ589935 UEL589916:UOF589935 UOH589916:UYB589935 UYD589916:VHX589935 VHZ589916:VRT589935 VRV589916:WBP589935 WBR589916:WLL589935 WLN589916:WVH589935 WVJ589916:XFD589935 B655452:IV655471 IX655452:SR655471 ST655452:ACN655471 ACP655452:AMJ655471 AML655452:AWF655471 AWH655452:BGB655471 BGD655452:BPX655471 BPZ655452:BZT655471 BZV655452:CJP655471 CJR655452:CTL655471 CTN655452:DDH655471 DDJ655452:DND655471 DNF655452:DWZ655471 DXB655452:EGV655471 EGX655452:EQR655471 EQT655452:FAN655471 FAP655452:FKJ655471 FKL655452:FUF655471 FUH655452:GEB655471 GED655452:GNX655471 GNZ655452:GXT655471 GXV655452:HHP655471 HHR655452:HRL655471 HRN655452:IBH655471 IBJ655452:ILD655471 ILF655452:IUZ655471 IVB655452:JEV655471 JEX655452:JOR655471 JOT655452:JYN655471 JYP655452:KIJ655471 KIL655452:KSF655471 KSH655452:LCB655471 LCD655452:LLX655471 LLZ655452:LVT655471 LVV655452:MFP655471 MFR655452:MPL655471 MPN655452:MZH655471 MZJ655452:NJD655471 NJF655452:NSZ655471 NTB655452:OCV655471 OCX655452:OMR655471 OMT655452:OWN655471 OWP655452:PGJ655471 PGL655452:PQF655471 PQH655452:QAB655471 QAD655452:QJX655471 QJZ655452:QTT655471 QTV655452:RDP655471 RDR655452:RNL655471 RNN655452:RXH655471 RXJ655452:SHD655471 SHF655452:SQZ655471 SRB655452:TAV655471 TAX655452:TKR655471 TKT655452:TUN655471 TUP655452:UEJ655471 UEL655452:UOF655471 UOH655452:UYB655471 UYD655452:VHX655471 VHZ655452:VRT655471 VRV655452:WBP655471 WBR655452:WLL655471 WLN655452:WVH655471 WVJ655452:XFD655471 B720988:IV721007 IX720988:SR721007 ST720988:ACN721007 ACP720988:AMJ721007 AML720988:AWF721007 AWH720988:BGB721007 BGD720988:BPX721007 BPZ720988:BZT721007 BZV720988:CJP721007 CJR720988:CTL721007 CTN720988:DDH721007 DDJ720988:DND721007 DNF720988:DWZ721007 DXB720988:EGV721007 EGX720988:EQR721007 EQT720988:FAN721007 FAP720988:FKJ721007 FKL720988:FUF721007 FUH720988:GEB721007 GED720988:GNX721007 GNZ720988:GXT721007 GXV720988:HHP721007 HHR720988:HRL721007 HRN720988:IBH721007 IBJ720988:ILD721007 ILF720988:IUZ721007 IVB720988:JEV721007 JEX720988:JOR721007 JOT720988:JYN721007 JYP720988:KIJ721007 KIL720988:KSF721007 KSH720988:LCB721007 LCD720988:LLX721007 LLZ720988:LVT721007 LVV720988:MFP721007 MFR720988:MPL721007 MPN720988:MZH721007 MZJ720988:NJD721007 NJF720988:NSZ721007 NTB720988:OCV721007 OCX720988:OMR721007 OMT720988:OWN721007 OWP720988:PGJ721007 PGL720988:PQF721007 PQH720988:QAB721007 QAD720988:QJX721007 QJZ720988:QTT721007 QTV720988:RDP721007 RDR720988:RNL721007 RNN720988:RXH721007 RXJ720988:SHD721007 SHF720988:SQZ721007 SRB720988:TAV721007 TAX720988:TKR721007 TKT720988:TUN721007 TUP720988:UEJ721007 UEL720988:UOF721007 UOH720988:UYB721007 UYD720988:VHX721007 VHZ720988:VRT721007 VRV720988:WBP721007 WBR720988:WLL721007 WLN720988:WVH721007 WVJ720988:XFD721007 B786524:IV786543 IX786524:SR786543 ST786524:ACN786543 ACP786524:AMJ786543 AML786524:AWF786543 AWH786524:BGB786543 BGD786524:BPX786543 BPZ786524:BZT786543 BZV786524:CJP786543 CJR786524:CTL786543 CTN786524:DDH786543 DDJ786524:DND786543 DNF786524:DWZ786543 DXB786524:EGV786543 EGX786524:EQR786543 EQT786524:FAN786543 FAP786524:FKJ786543 FKL786524:FUF786543 FUH786524:GEB786543 GED786524:GNX786543 GNZ786524:GXT786543 GXV786524:HHP786543 HHR786524:HRL786543 HRN786524:IBH786543 IBJ786524:ILD786543 ILF786524:IUZ786543 IVB786524:JEV786543 JEX786524:JOR786543 JOT786524:JYN786543 JYP786524:KIJ786543 KIL786524:KSF786543 KSH786524:LCB786543 LCD786524:LLX786543 LLZ786524:LVT786543 LVV786524:MFP786543 MFR786524:MPL786543 MPN786524:MZH786543 MZJ786524:NJD786543 NJF786524:NSZ786543 NTB786524:OCV786543 OCX786524:OMR786543 OMT786524:OWN786543 OWP786524:PGJ786543 PGL786524:PQF786543 PQH786524:QAB786543 QAD786524:QJX786543 QJZ786524:QTT786543 QTV786524:RDP786543 RDR786524:RNL786543 RNN786524:RXH786543 RXJ786524:SHD786543 SHF786524:SQZ786543 SRB786524:TAV786543 TAX786524:TKR786543 TKT786524:TUN786543 TUP786524:UEJ786543 UEL786524:UOF786543 UOH786524:UYB786543 UYD786524:VHX786543 VHZ786524:VRT786543 VRV786524:WBP786543 WBR786524:WLL786543 WLN786524:WVH786543 WVJ786524:XFD786543 B852060:IV852079 IX852060:SR852079 ST852060:ACN852079 ACP852060:AMJ852079 AML852060:AWF852079 AWH852060:BGB852079 BGD852060:BPX852079 BPZ852060:BZT852079 BZV852060:CJP852079 CJR852060:CTL852079 CTN852060:DDH852079 DDJ852060:DND852079 DNF852060:DWZ852079 DXB852060:EGV852079 EGX852060:EQR852079 EQT852060:FAN852079 FAP852060:FKJ852079 FKL852060:FUF852079 FUH852060:GEB852079 GED852060:GNX852079 GNZ852060:GXT852079 GXV852060:HHP852079 HHR852060:HRL852079 HRN852060:IBH852079 IBJ852060:ILD852079 ILF852060:IUZ852079 IVB852060:JEV852079 JEX852060:JOR852079 JOT852060:JYN852079 JYP852060:KIJ852079 KIL852060:KSF852079 KSH852060:LCB852079 LCD852060:LLX852079 LLZ852060:LVT852079 LVV852060:MFP852079 MFR852060:MPL852079 MPN852060:MZH852079 MZJ852060:NJD852079 NJF852060:NSZ852079 NTB852060:OCV852079 OCX852060:OMR852079 OMT852060:OWN852079 OWP852060:PGJ852079 PGL852060:PQF852079 PQH852060:QAB852079 QAD852060:QJX852079 QJZ852060:QTT852079 QTV852060:RDP852079 RDR852060:RNL852079 RNN852060:RXH852079 RXJ852060:SHD852079 SHF852060:SQZ852079 SRB852060:TAV852079 TAX852060:TKR852079 TKT852060:TUN852079 TUP852060:UEJ852079 UEL852060:UOF852079 UOH852060:UYB852079 UYD852060:VHX852079 VHZ852060:VRT852079 VRV852060:WBP852079 WBR852060:WLL852079 WLN852060:WVH852079 WVJ852060:XFD852079 B917596:IV917615 IX917596:SR917615 ST917596:ACN917615 ACP917596:AMJ917615 AML917596:AWF917615 AWH917596:BGB917615 BGD917596:BPX917615 BPZ917596:BZT917615 BZV917596:CJP917615 CJR917596:CTL917615 CTN917596:DDH917615 DDJ917596:DND917615 DNF917596:DWZ917615 DXB917596:EGV917615 EGX917596:EQR917615 EQT917596:FAN917615 FAP917596:FKJ917615 FKL917596:FUF917615 FUH917596:GEB917615 GED917596:GNX917615 GNZ917596:GXT917615 GXV917596:HHP917615 HHR917596:HRL917615 HRN917596:IBH917615 IBJ917596:ILD917615 ILF917596:IUZ917615 IVB917596:JEV917615 JEX917596:JOR917615 JOT917596:JYN917615 JYP917596:KIJ917615 KIL917596:KSF917615 KSH917596:LCB917615 LCD917596:LLX917615 LLZ917596:LVT917615 LVV917596:MFP917615 MFR917596:MPL917615 MPN917596:MZH917615 MZJ917596:NJD917615 NJF917596:NSZ917615 NTB917596:OCV917615 OCX917596:OMR917615 OMT917596:OWN917615 OWP917596:PGJ917615 PGL917596:PQF917615 PQH917596:QAB917615 QAD917596:QJX917615 QJZ917596:QTT917615 QTV917596:RDP917615 RDR917596:RNL917615 RNN917596:RXH917615 RXJ917596:SHD917615 SHF917596:SQZ917615 SRB917596:TAV917615 TAX917596:TKR917615 TKT917596:TUN917615 TUP917596:UEJ917615 UEL917596:UOF917615 UOH917596:UYB917615 UYD917596:VHX917615 VHZ917596:VRT917615 VRV917596:WBP917615 WBR917596:WLL917615 WLN917596:WVH917615 WVJ917596:XFD917615 B983132:IV983151 IX983132:SR983151 ST983132:ACN983151 ACP983132:AMJ983151 AML983132:AWF983151 AWH983132:BGB983151 BGD983132:BPX983151 BPZ983132:BZT983151 BZV983132:CJP983151 CJR983132:CTL983151 CTN983132:DDH983151 DDJ983132:DND983151 DNF983132:DWZ983151 DXB983132:EGV983151 EGX983132:EQR983151 EQT983132:FAN983151 FAP983132:FKJ983151 FKL983132:FUF983151 FUH983132:GEB983151 GED983132:GNX983151 GNZ983132:GXT983151 GXV983132:HHP983151 HHR983132:HRL983151 HRN983132:IBH983151 IBJ983132:ILD983151 ILF983132:IUZ983151 IVB983132:JEV983151 JEX983132:JOR983151 JOT983132:JYN983151 JYP983132:KIJ983151 KIL983132:KSF983151 KSH983132:LCB983151 LCD983132:LLX983151 LLZ983132:LVT983151 LVV983132:MFP983151 MFR983132:MPL983151 MPN983132:MZH983151 MZJ983132:NJD983151 NJF983132:NSZ983151 NTB983132:OCV983151 OCX983132:OMR983151 OMT983132:OWN983151 OWP983132:PGJ983151 PGL983132:PQF983151 PQH983132:QAB983151 QAD983132:QJX983151 QJZ983132:QTT983151 QTV983132:RDP983151 RDR983132:RNL983151 RNN983132:RXH983151 RXJ983132:SHD983151 SHF983132:SQZ983151 SRB983132:TAV983151 TAX983132:TKR983151 TKT983132:TUN983151 TUP983132:UEJ983151 UEL983132:UOF983151 UOH983132:UYB983151 UYD983132:VHX983151 VHZ983132:VRT983151 VRV983132:WBP983151 WBR983132:WLL983151 WLN983132:WVH983151 WVJ983132:XFD983151 A92:A100 IW92:IW100 SS92:SS100 ACO92:ACO100 AMK92:AMK100 AWG92:AWG100 BGC92:BGC100 BPY92:BPY100 BZU92:BZU100 CJQ92:CJQ100 CTM92:CTM100 DDI92:DDI100 DNE92:DNE100 DXA92:DXA100 EGW92:EGW100 EQS92:EQS100 FAO92:FAO100 FKK92:FKK100 FUG92:FUG100 GEC92:GEC100 GNY92:GNY100 GXU92:GXU100 HHQ92:HHQ100 HRM92:HRM100 IBI92:IBI100 ILE92:ILE100 IVA92:IVA100 JEW92:JEW100 JOS92:JOS100 JYO92:JYO100 KIK92:KIK100 KSG92:KSG100 LCC92:LCC100 LLY92:LLY100 LVU92:LVU100 MFQ92:MFQ100 MPM92:MPM100 MZI92:MZI100 NJE92:NJE100 NTA92:NTA100 OCW92:OCW100 OMS92:OMS100 OWO92:OWO100 PGK92:PGK100 PQG92:PQG100 QAC92:QAC100 QJY92:QJY100 QTU92:QTU100 RDQ92:RDQ100 RNM92:RNM100 RXI92:RXI100 SHE92:SHE100 SRA92:SRA100 TAW92:TAW100 TKS92:TKS100 TUO92:TUO100 UEK92:UEK100 UOG92:UOG100 UYC92:UYC100 VHY92:VHY100 VRU92:VRU100 WBQ92:WBQ100 WLM92:WLM100 WVI92:WVI100 A65628:A65636 IW65628:IW65636 SS65628:SS65636 ACO65628:ACO65636 AMK65628:AMK65636 AWG65628:AWG65636 BGC65628:BGC65636 BPY65628:BPY65636 BZU65628:BZU65636 CJQ65628:CJQ65636 CTM65628:CTM65636 DDI65628:DDI65636 DNE65628:DNE65636 DXA65628:DXA65636 EGW65628:EGW65636 EQS65628:EQS65636 FAO65628:FAO65636 FKK65628:FKK65636 FUG65628:FUG65636 GEC65628:GEC65636 GNY65628:GNY65636 GXU65628:GXU65636 HHQ65628:HHQ65636 HRM65628:HRM65636 IBI65628:IBI65636 ILE65628:ILE65636 IVA65628:IVA65636 JEW65628:JEW65636 JOS65628:JOS65636 JYO65628:JYO65636 KIK65628:KIK65636 KSG65628:KSG65636 LCC65628:LCC65636 LLY65628:LLY65636 LVU65628:LVU65636 MFQ65628:MFQ65636 MPM65628:MPM65636 MZI65628:MZI65636 NJE65628:NJE65636 NTA65628:NTA65636 OCW65628:OCW65636 OMS65628:OMS65636 OWO65628:OWO65636 PGK65628:PGK65636 PQG65628:PQG65636 QAC65628:QAC65636 QJY65628:QJY65636 QTU65628:QTU65636 RDQ65628:RDQ65636 RNM65628:RNM65636 RXI65628:RXI65636 SHE65628:SHE65636 SRA65628:SRA65636 TAW65628:TAW65636 TKS65628:TKS65636 TUO65628:TUO65636 UEK65628:UEK65636 UOG65628:UOG65636 UYC65628:UYC65636 VHY65628:VHY65636 VRU65628:VRU65636 WBQ65628:WBQ65636 WLM65628:WLM65636 WVI65628:WVI65636 A131164:A131172 IW131164:IW131172 SS131164:SS131172 ACO131164:ACO131172 AMK131164:AMK131172 AWG131164:AWG131172 BGC131164:BGC131172 BPY131164:BPY131172 BZU131164:BZU131172 CJQ131164:CJQ131172 CTM131164:CTM131172 DDI131164:DDI131172 DNE131164:DNE131172 DXA131164:DXA131172 EGW131164:EGW131172 EQS131164:EQS131172 FAO131164:FAO131172 FKK131164:FKK131172 FUG131164:FUG131172 GEC131164:GEC131172 GNY131164:GNY131172 GXU131164:GXU131172 HHQ131164:HHQ131172 HRM131164:HRM131172 IBI131164:IBI131172 ILE131164:ILE131172 IVA131164:IVA131172 JEW131164:JEW131172 JOS131164:JOS131172 JYO131164:JYO131172 KIK131164:KIK131172 KSG131164:KSG131172 LCC131164:LCC131172 LLY131164:LLY131172 LVU131164:LVU131172 MFQ131164:MFQ131172 MPM131164:MPM131172 MZI131164:MZI131172 NJE131164:NJE131172 NTA131164:NTA131172 OCW131164:OCW131172 OMS131164:OMS131172 OWO131164:OWO131172 PGK131164:PGK131172 PQG131164:PQG131172 QAC131164:QAC131172 QJY131164:QJY131172 QTU131164:QTU131172 RDQ131164:RDQ131172 RNM131164:RNM131172 RXI131164:RXI131172 SHE131164:SHE131172 SRA131164:SRA131172 TAW131164:TAW131172 TKS131164:TKS131172 TUO131164:TUO131172 UEK131164:UEK131172 UOG131164:UOG131172 UYC131164:UYC131172 VHY131164:VHY131172 VRU131164:VRU131172 WBQ131164:WBQ131172 WLM131164:WLM131172 WVI131164:WVI131172 A196700:A196708 IW196700:IW196708 SS196700:SS196708 ACO196700:ACO196708 AMK196700:AMK196708 AWG196700:AWG196708 BGC196700:BGC196708 BPY196700:BPY196708 BZU196700:BZU196708 CJQ196700:CJQ196708 CTM196700:CTM196708 DDI196700:DDI196708 DNE196700:DNE196708 DXA196700:DXA196708 EGW196700:EGW196708 EQS196700:EQS196708 FAO196700:FAO196708 FKK196700:FKK196708 FUG196700:FUG196708 GEC196700:GEC196708 GNY196700:GNY196708 GXU196700:GXU196708 HHQ196700:HHQ196708 HRM196700:HRM196708 IBI196700:IBI196708 ILE196700:ILE196708 IVA196700:IVA196708 JEW196700:JEW196708 JOS196700:JOS196708 JYO196700:JYO196708 KIK196700:KIK196708 KSG196700:KSG196708 LCC196700:LCC196708 LLY196700:LLY196708 LVU196700:LVU196708 MFQ196700:MFQ196708 MPM196700:MPM196708 MZI196700:MZI196708 NJE196700:NJE196708 NTA196700:NTA196708 OCW196700:OCW196708 OMS196700:OMS196708 OWO196700:OWO196708 PGK196700:PGK196708 PQG196700:PQG196708 QAC196700:QAC196708 QJY196700:QJY196708 QTU196700:QTU196708 RDQ196700:RDQ196708 RNM196700:RNM196708 RXI196700:RXI196708 SHE196700:SHE196708 SRA196700:SRA196708 TAW196700:TAW196708 TKS196700:TKS196708 TUO196700:TUO196708 UEK196700:UEK196708 UOG196700:UOG196708 UYC196700:UYC196708 VHY196700:VHY196708 VRU196700:VRU196708 WBQ196700:WBQ196708 WLM196700:WLM196708 WVI196700:WVI196708 A262236:A262244 IW262236:IW262244 SS262236:SS262244 ACO262236:ACO262244 AMK262236:AMK262244 AWG262236:AWG262244 BGC262236:BGC262244 BPY262236:BPY262244 BZU262236:BZU262244 CJQ262236:CJQ262244 CTM262236:CTM262244 DDI262236:DDI262244 DNE262236:DNE262244 DXA262236:DXA262244 EGW262236:EGW262244 EQS262236:EQS262244 FAO262236:FAO262244 FKK262236:FKK262244 FUG262236:FUG262244 GEC262236:GEC262244 GNY262236:GNY262244 GXU262236:GXU262244 HHQ262236:HHQ262244 HRM262236:HRM262244 IBI262236:IBI262244 ILE262236:ILE262244 IVA262236:IVA262244 JEW262236:JEW262244 JOS262236:JOS262244 JYO262236:JYO262244 KIK262236:KIK262244 KSG262236:KSG262244 LCC262236:LCC262244 LLY262236:LLY262244 LVU262236:LVU262244 MFQ262236:MFQ262244 MPM262236:MPM262244 MZI262236:MZI262244 NJE262236:NJE262244 NTA262236:NTA262244 OCW262236:OCW262244 OMS262236:OMS262244 OWO262236:OWO262244 PGK262236:PGK262244 PQG262236:PQG262244 QAC262236:QAC262244 QJY262236:QJY262244 QTU262236:QTU262244 RDQ262236:RDQ262244 RNM262236:RNM262244 RXI262236:RXI262244 SHE262236:SHE262244 SRA262236:SRA262244 TAW262236:TAW262244 TKS262236:TKS262244 TUO262236:TUO262244 UEK262236:UEK262244 UOG262236:UOG262244 UYC262236:UYC262244 VHY262236:VHY262244 VRU262236:VRU262244 WBQ262236:WBQ262244 WLM262236:WLM262244 WVI262236:WVI262244 A327772:A327780 IW327772:IW327780 SS327772:SS327780 ACO327772:ACO327780 AMK327772:AMK327780 AWG327772:AWG327780 BGC327772:BGC327780 BPY327772:BPY327780 BZU327772:BZU327780 CJQ327772:CJQ327780 CTM327772:CTM327780 DDI327772:DDI327780 DNE327772:DNE327780 DXA327772:DXA327780 EGW327772:EGW327780 EQS327772:EQS327780 FAO327772:FAO327780 FKK327772:FKK327780 FUG327772:FUG327780 GEC327772:GEC327780 GNY327772:GNY327780 GXU327772:GXU327780 HHQ327772:HHQ327780 HRM327772:HRM327780 IBI327772:IBI327780 ILE327772:ILE327780 IVA327772:IVA327780 JEW327772:JEW327780 JOS327772:JOS327780 JYO327772:JYO327780 KIK327772:KIK327780 KSG327772:KSG327780 LCC327772:LCC327780 LLY327772:LLY327780 LVU327772:LVU327780 MFQ327772:MFQ327780 MPM327772:MPM327780 MZI327772:MZI327780 NJE327772:NJE327780 NTA327772:NTA327780 OCW327772:OCW327780 OMS327772:OMS327780 OWO327772:OWO327780 PGK327772:PGK327780 PQG327772:PQG327780 QAC327772:QAC327780 QJY327772:QJY327780 QTU327772:QTU327780 RDQ327772:RDQ327780 RNM327772:RNM327780 RXI327772:RXI327780 SHE327772:SHE327780 SRA327772:SRA327780 TAW327772:TAW327780 TKS327772:TKS327780 TUO327772:TUO327780 UEK327772:UEK327780 UOG327772:UOG327780 UYC327772:UYC327780 VHY327772:VHY327780 VRU327772:VRU327780 WBQ327772:WBQ327780 WLM327772:WLM327780 WVI327772:WVI327780 A393308:A393316 IW393308:IW393316 SS393308:SS393316 ACO393308:ACO393316 AMK393308:AMK393316 AWG393308:AWG393316 BGC393308:BGC393316 BPY393308:BPY393316 BZU393308:BZU393316 CJQ393308:CJQ393316 CTM393308:CTM393316 DDI393308:DDI393316 DNE393308:DNE393316 DXA393308:DXA393316 EGW393308:EGW393316 EQS393308:EQS393316 FAO393308:FAO393316 FKK393308:FKK393316 FUG393308:FUG393316 GEC393308:GEC393316 GNY393308:GNY393316 GXU393308:GXU393316 HHQ393308:HHQ393316 HRM393308:HRM393316 IBI393308:IBI393316 ILE393308:ILE393316 IVA393308:IVA393316 JEW393308:JEW393316 JOS393308:JOS393316 JYO393308:JYO393316 KIK393308:KIK393316 KSG393308:KSG393316 LCC393308:LCC393316 LLY393308:LLY393316 LVU393308:LVU393316 MFQ393308:MFQ393316 MPM393308:MPM393316 MZI393308:MZI393316 NJE393308:NJE393316 NTA393308:NTA393316 OCW393308:OCW393316 OMS393308:OMS393316 OWO393308:OWO393316 PGK393308:PGK393316 PQG393308:PQG393316 QAC393308:QAC393316 QJY393308:QJY393316 QTU393308:QTU393316 RDQ393308:RDQ393316 RNM393308:RNM393316 RXI393308:RXI393316 SHE393308:SHE393316 SRA393308:SRA393316 TAW393308:TAW393316 TKS393308:TKS393316 TUO393308:TUO393316 UEK393308:UEK393316 UOG393308:UOG393316 UYC393308:UYC393316 VHY393308:VHY393316 VRU393308:VRU393316 WBQ393308:WBQ393316 WLM393308:WLM393316 WVI393308:WVI393316 A458844:A458852 IW458844:IW458852 SS458844:SS458852 ACO458844:ACO458852 AMK458844:AMK458852 AWG458844:AWG458852 BGC458844:BGC458852 BPY458844:BPY458852 BZU458844:BZU458852 CJQ458844:CJQ458852 CTM458844:CTM458852 DDI458844:DDI458852 DNE458844:DNE458852 DXA458844:DXA458852 EGW458844:EGW458852 EQS458844:EQS458852 FAO458844:FAO458852 FKK458844:FKK458852 FUG458844:FUG458852 GEC458844:GEC458852 GNY458844:GNY458852 GXU458844:GXU458852 HHQ458844:HHQ458852 HRM458844:HRM458852 IBI458844:IBI458852 ILE458844:ILE458852 IVA458844:IVA458852 JEW458844:JEW458852 JOS458844:JOS458852 JYO458844:JYO458852 KIK458844:KIK458852 KSG458844:KSG458852 LCC458844:LCC458852 LLY458844:LLY458852 LVU458844:LVU458852 MFQ458844:MFQ458852 MPM458844:MPM458852 MZI458844:MZI458852 NJE458844:NJE458852 NTA458844:NTA458852 OCW458844:OCW458852 OMS458844:OMS458852 OWO458844:OWO458852 PGK458844:PGK458852 PQG458844:PQG458852 QAC458844:QAC458852 QJY458844:QJY458852 QTU458844:QTU458852 RDQ458844:RDQ458852 RNM458844:RNM458852 RXI458844:RXI458852 SHE458844:SHE458852 SRA458844:SRA458852 TAW458844:TAW458852 TKS458844:TKS458852 TUO458844:TUO458852 UEK458844:UEK458852 UOG458844:UOG458852 UYC458844:UYC458852 VHY458844:VHY458852 VRU458844:VRU458852 WBQ458844:WBQ458852 WLM458844:WLM458852 WVI458844:WVI458852 A524380:A524388 IW524380:IW524388 SS524380:SS524388 ACO524380:ACO524388 AMK524380:AMK524388 AWG524380:AWG524388 BGC524380:BGC524388 BPY524380:BPY524388 BZU524380:BZU524388 CJQ524380:CJQ524388 CTM524380:CTM524388 DDI524380:DDI524388 DNE524380:DNE524388 DXA524380:DXA524388 EGW524380:EGW524388 EQS524380:EQS524388 FAO524380:FAO524388 FKK524380:FKK524388 FUG524380:FUG524388 GEC524380:GEC524388 GNY524380:GNY524388 GXU524380:GXU524388 HHQ524380:HHQ524388 HRM524380:HRM524388 IBI524380:IBI524388 ILE524380:ILE524388 IVA524380:IVA524388 JEW524380:JEW524388 JOS524380:JOS524388 JYO524380:JYO524388 KIK524380:KIK524388 KSG524380:KSG524388 LCC524380:LCC524388 LLY524380:LLY524388 LVU524380:LVU524388 MFQ524380:MFQ524388 MPM524380:MPM524388 MZI524380:MZI524388 NJE524380:NJE524388 NTA524380:NTA524388 OCW524380:OCW524388 OMS524380:OMS524388 OWO524380:OWO524388 PGK524380:PGK524388 PQG524380:PQG524388 QAC524380:QAC524388 QJY524380:QJY524388 QTU524380:QTU524388 RDQ524380:RDQ524388 RNM524380:RNM524388 RXI524380:RXI524388 SHE524380:SHE524388 SRA524380:SRA524388 TAW524380:TAW524388 TKS524380:TKS524388 TUO524380:TUO524388 UEK524380:UEK524388 UOG524380:UOG524388 UYC524380:UYC524388 VHY524380:VHY524388 VRU524380:VRU524388 WBQ524380:WBQ524388 WLM524380:WLM524388 WVI524380:WVI524388 A589916:A589924 IW589916:IW589924 SS589916:SS589924 ACO589916:ACO589924 AMK589916:AMK589924 AWG589916:AWG589924 BGC589916:BGC589924 BPY589916:BPY589924 BZU589916:BZU589924 CJQ589916:CJQ589924 CTM589916:CTM589924 DDI589916:DDI589924 DNE589916:DNE589924 DXA589916:DXA589924 EGW589916:EGW589924 EQS589916:EQS589924 FAO589916:FAO589924 FKK589916:FKK589924 FUG589916:FUG589924 GEC589916:GEC589924 GNY589916:GNY589924 GXU589916:GXU589924 HHQ589916:HHQ589924 HRM589916:HRM589924 IBI589916:IBI589924 ILE589916:ILE589924 IVA589916:IVA589924 JEW589916:JEW589924 JOS589916:JOS589924 JYO589916:JYO589924 KIK589916:KIK589924 KSG589916:KSG589924 LCC589916:LCC589924 LLY589916:LLY589924 LVU589916:LVU589924 MFQ589916:MFQ589924 MPM589916:MPM589924 MZI589916:MZI589924 NJE589916:NJE589924 NTA589916:NTA589924 OCW589916:OCW589924 OMS589916:OMS589924 OWO589916:OWO589924 PGK589916:PGK589924 PQG589916:PQG589924 QAC589916:QAC589924 QJY589916:QJY589924 QTU589916:QTU589924 RDQ589916:RDQ589924 RNM589916:RNM589924 RXI589916:RXI589924 SHE589916:SHE589924 SRA589916:SRA589924 TAW589916:TAW589924 TKS589916:TKS589924 TUO589916:TUO589924 UEK589916:UEK589924 UOG589916:UOG589924 UYC589916:UYC589924 VHY589916:VHY589924 VRU589916:VRU589924 WBQ589916:WBQ589924 WLM589916:WLM589924 WVI589916:WVI589924 A655452:A655460 IW655452:IW655460 SS655452:SS655460 ACO655452:ACO655460 AMK655452:AMK655460 AWG655452:AWG655460 BGC655452:BGC655460 BPY655452:BPY655460 BZU655452:BZU655460 CJQ655452:CJQ655460 CTM655452:CTM655460 DDI655452:DDI655460 DNE655452:DNE655460 DXA655452:DXA655460 EGW655452:EGW655460 EQS655452:EQS655460 FAO655452:FAO655460 FKK655452:FKK655460 FUG655452:FUG655460 GEC655452:GEC655460 GNY655452:GNY655460 GXU655452:GXU655460 HHQ655452:HHQ655460 HRM655452:HRM655460 IBI655452:IBI655460 ILE655452:ILE655460 IVA655452:IVA655460 JEW655452:JEW655460 JOS655452:JOS655460 JYO655452:JYO655460 KIK655452:KIK655460 KSG655452:KSG655460 LCC655452:LCC655460 LLY655452:LLY655460 LVU655452:LVU655460 MFQ655452:MFQ655460 MPM655452:MPM655460 MZI655452:MZI655460 NJE655452:NJE655460 NTA655452:NTA655460 OCW655452:OCW655460 OMS655452:OMS655460 OWO655452:OWO655460 PGK655452:PGK655460 PQG655452:PQG655460 QAC655452:QAC655460 QJY655452:QJY655460 QTU655452:QTU655460 RDQ655452:RDQ655460 RNM655452:RNM655460 RXI655452:RXI655460 SHE655452:SHE655460 SRA655452:SRA655460 TAW655452:TAW655460 TKS655452:TKS655460 TUO655452:TUO655460 UEK655452:UEK655460 UOG655452:UOG655460 UYC655452:UYC655460 VHY655452:VHY655460 VRU655452:VRU655460 WBQ655452:WBQ655460 WLM655452:WLM655460 WVI655452:WVI655460 A720988:A720996 IW720988:IW720996 SS720988:SS720996 ACO720988:ACO720996 AMK720988:AMK720996 AWG720988:AWG720996 BGC720988:BGC720996 BPY720988:BPY720996 BZU720988:BZU720996 CJQ720988:CJQ720996 CTM720988:CTM720996 DDI720988:DDI720996 DNE720988:DNE720996 DXA720988:DXA720996 EGW720988:EGW720996 EQS720988:EQS720996 FAO720988:FAO720996 FKK720988:FKK720996 FUG720988:FUG720996 GEC720988:GEC720996 GNY720988:GNY720996 GXU720988:GXU720996 HHQ720988:HHQ720996 HRM720988:HRM720996 IBI720988:IBI720996 ILE720988:ILE720996 IVA720988:IVA720996 JEW720988:JEW720996 JOS720988:JOS720996 JYO720988:JYO720996 KIK720988:KIK720996 KSG720988:KSG720996 LCC720988:LCC720996 LLY720988:LLY720996 LVU720988:LVU720996 MFQ720988:MFQ720996 MPM720988:MPM720996 MZI720988:MZI720996 NJE720988:NJE720996 NTA720988:NTA720996 OCW720988:OCW720996 OMS720988:OMS720996 OWO720988:OWO720996 PGK720988:PGK720996 PQG720988:PQG720996 QAC720988:QAC720996 QJY720988:QJY720996 QTU720988:QTU720996 RDQ720988:RDQ720996 RNM720988:RNM720996 RXI720988:RXI720996 SHE720988:SHE720996 SRA720988:SRA720996 TAW720988:TAW720996 TKS720988:TKS720996 TUO720988:TUO720996 UEK720988:UEK720996 UOG720988:UOG720996 UYC720988:UYC720996 VHY720988:VHY720996 VRU720988:VRU720996 WBQ720988:WBQ720996 WLM720988:WLM720996 WVI720988:WVI720996 A786524:A786532 IW786524:IW786532 SS786524:SS786532 ACO786524:ACO786532 AMK786524:AMK786532 AWG786524:AWG786532 BGC786524:BGC786532 BPY786524:BPY786532 BZU786524:BZU786532 CJQ786524:CJQ786532 CTM786524:CTM786532 DDI786524:DDI786532 DNE786524:DNE786532 DXA786524:DXA786532 EGW786524:EGW786532 EQS786524:EQS786532 FAO786524:FAO786532 FKK786524:FKK786532 FUG786524:FUG786532 GEC786524:GEC786532 GNY786524:GNY786532 GXU786524:GXU786532 HHQ786524:HHQ786532 HRM786524:HRM786532 IBI786524:IBI786532 ILE786524:ILE786532 IVA786524:IVA786532 JEW786524:JEW786532 JOS786524:JOS786532 JYO786524:JYO786532 KIK786524:KIK786532 KSG786524:KSG786532 LCC786524:LCC786532 LLY786524:LLY786532 LVU786524:LVU786532 MFQ786524:MFQ786532 MPM786524:MPM786532 MZI786524:MZI786532 NJE786524:NJE786532 NTA786524:NTA786532 OCW786524:OCW786532 OMS786524:OMS786532 OWO786524:OWO786532 PGK786524:PGK786532 PQG786524:PQG786532 QAC786524:QAC786532 QJY786524:QJY786532 QTU786524:QTU786532 RDQ786524:RDQ786532 RNM786524:RNM786532 RXI786524:RXI786532 SHE786524:SHE786532 SRA786524:SRA786532 TAW786524:TAW786532 TKS786524:TKS786532 TUO786524:TUO786532 UEK786524:UEK786532 UOG786524:UOG786532 UYC786524:UYC786532 VHY786524:VHY786532 VRU786524:VRU786532 WBQ786524:WBQ786532 WLM786524:WLM786532 WVI786524:WVI786532 A852060:A852068 IW852060:IW852068 SS852060:SS852068 ACO852060:ACO852068 AMK852060:AMK852068 AWG852060:AWG852068 BGC852060:BGC852068 BPY852060:BPY852068 BZU852060:BZU852068 CJQ852060:CJQ852068 CTM852060:CTM852068 DDI852060:DDI852068 DNE852060:DNE852068 DXA852060:DXA852068 EGW852060:EGW852068 EQS852060:EQS852068 FAO852060:FAO852068 FKK852060:FKK852068 FUG852060:FUG852068 GEC852060:GEC852068 GNY852060:GNY852068 GXU852060:GXU852068 HHQ852060:HHQ852068 HRM852060:HRM852068 IBI852060:IBI852068 ILE852060:ILE852068 IVA852060:IVA852068 JEW852060:JEW852068 JOS852060:JOS852068 JYO852060:JYO852068 KIK852060:KIK852068 KSG852060:KSG852068 LCC852060:LCC852068 LLY852060:LLY852068 LVU852060:LVU852068 MFQ852060:MFQ852068 MPM852060:MPM852068 MZI852060:MZI852068 NJE852060:NJE852068 NTA852060:NTA852068 OCW852060:OCW852068 OMS852060:OMS852068 OWO852060:OWO852068 PGK852060:PGK852068 PQG852060:PQG852068 QAC852060:QAC852068 QJY852060:QJY852068 QTU852060:QTU852068 RDQ852060:RDQ852068 RNM852060:RNM852068 RXI852060:RXI852068 SHE852060:SHE852068 SRA852060:SRA852068 TAW852060:TAW852068 TKS852060:TKS852068 TUO852060:TUO852068 UEK852060:UEK852068 UOG852060:UOG852068 UYC852060:UYC852068 VHY852060:VHY852068 VRU852060:VRU852068 WBQ852060:WBQ852068 WLM852060:WLM852068 WVI852060:WVI852068 A917596:A917604 IW917596:IW917604 SS917596:SS917604 ACO917596:ACO917604 AMK917596:AMK917604 AWG917596:AWG917604 BGC917596:BGC917604 BPY917596:BPY917604 BZU917596:BZU917604 CJQ917596:CJQ917604 CTM917596:CTM917604 DDI917596:DDI917604 DNE917596:DNE917604 DXA917596:DXA917604 EGW917596:EGW917604 EQS917596:EQS917604 FAO917596:FAO917604 FKK917596:FKK917604 FUG917596:FUG917604 GEC917596:GEC917604 GNY917596:GNY917604 GXU917596:GXU917604 HHQ917596:HHQ917604 HRM917596:HRM917604 IBI917596:IBI917604 ILE917596:ILE917604 IVA917596:IVA917604 JEW917596:JEW917604 JOS917596:JOS917604 JYO917596:JYO917604 KIK917596:KIK917604 KSG917596:KSG917604 LCC917596:LCC917604 LLY917596:LLY917604 LVU917596:LVU917604 MFQ917596:MFQ917604 MPM917596:MPM917604 MZI917596:MZI917604 NJE917596:NJE917604 NTA917596:NTA917604 OCW917596:OCW917604 OMS917596:OMS917604 OWO917596:OWO917604 PGK917596:PGK917604 PQG917596:PQG917604 QAC917596:QAC917604 QJY917596:QJY917604 QTU917596:QTU917604 RDQ917596:RDQ917604 RNM917596:RNM917604 RXI917596:RXI917604 SHE917596:SHE917604 SRA917596:SRA917604 TAW917596:TAW917604 TKS917596:TKS917604 TUO917596:TUO917604 UEK917596:UEK917604 UOG917596:UOG917604 UYC917596:UYC917604 VHY917596:VHY917604 VRU917596:VRU917604 WBQ917596:WBQ917604 WLM917596:WLM917604 WVI917596:WVI917604 A983132:A983140 IW983132:IW983140 SS983132:SS983140 ACO983132:ACO983140 AMK983132:AMK983140 AWG983132:AWG983140 BGC983132:BGC983140 BPY983132:BPY983140 BZU983132:BZU983140 CJQ983132:CJQ983140 CTM983132:CTM983140 DDI983132:DDI983140 DNE983132:DNE983140 DXA983132:DXA983140 EGW983132:EGW983140 EQS983132:EQS983140 FAO983132:FAO983140 FKK983132:FKK983140 FUG983132:FUG983140 GEC983132:GEC983140 GNY983132:GNY983140 GXU983132:GXU983140 HHQ983132:HHQ983140 HRM983132:HRM983140 IBI983132:IBI983140 ILE983132:ILE983140 IVA983132:IVA983140 JEW983132:JEW983140 JOS983132:JOS983140 JYO983132:JYO983140 KIK983132:KIK983140 KSG983132:KSG983140 LCC983132:LCC983140 LLY983132:LLY983140 LVU983132:LVU983140 MFQ983132:MFQ983140 MPM983132:MPM983140 MZI983132:MZI983140 NJE983132:NJE983140 NTA983132:NTA983140 OCW983132:OCW983140 OMS983132:OMS983140 OWO983132:OWO983140 PGK983132:PGK983140 PQG983132:PQG983140 QAC983132:QAC983140 QJY983132:QJY983140 QTU983132:QTU983140 RDQ983132:RDQ983140 RNM983132:RNM983140 RXI983132:RXI983140 SHE983132:SHE983140 SRA983132:SRA983140 TAW983132:TAW983140 TKS983132:TKS983140 TUO983132:TUO983140 UEK983132:UEK983140 UOG983132:UOG983140 UYC983132:UYC983140 VHY983132:VHY983140 VRU983132:VRU983140 WBQ983132:WBQ983140 WLM983132:WLM983140 WVI983132:WVI983140 A102:A111 IW102:IW111 SS102:SS111 ACO102:ACO111 AMK102:AMK111 AWG102:AWG111 BGC102:BGC111 BPY102:BPY111 BZU102:BZU111 CJQ102:CJQ111 CTM102:CTM111 DDI102:DDI111 DNE102:DNE111 DXA102:DXA111 EGW102:EGW111 EQS102:EQS111 FAO102:FAO111 FKK102:FKK111 FUG102:FUG111 GEC102:GEC111 GNY102:GNY111 GXU102:GXU111 HHQ102:HHQ111 HRM102:HRM111 IBI102:IBI111 ILE102:ILE111 IVA102:IVA111 JEW102:JEW111 JOS102:JOS111 JYO102:JYO111 KIK102:KIK111 KSG102:KSG111 LCC102:LCC111 LLY102:LLY111 LVU102:LVU111 MFQ102:MFQ111 MPM102:MPM111 MZI102:MZI111 NJE102:NJE111 NTA102:NTA111 OCW102:OCW111 OMS102:OMS111 OWO102:OWO111 PGK102:PGK111 PQG102:PQG111 QAC102:QAC111 QJY102:QJY111 QTU102:QTU111 RDQ102:RDQ111 RNM102:RNM111 RXI102:RXI111 SHE102:SHE111 SRA102:SRA111 TAW102:TAW111 TKS102:TKS111 TUO102:TUO111 UEK102:UEK111 UOG102:UOG111 UYC102:UYC111 VHY102:VHY111 VRU102:VRU111 WBQ102:WBQ111 WLM102:WLM111 WVI102:WVI111 A65638:A65647 IW65638:IW65647 SS65638:SS65647 ACO65638:ACO65647 AMK65638:AMK65647 AWG65638:AWG65647 BGC65638:BGC65647 BPY65638:BPY65647 BZU65638:BZU65647 CJQ65638:CJQ65647 CTM65638:CTM65647 DDI65638:DDI65647 DNE65638:DNE65647 DXA65638:DXA65647 EGW65638:EGW65647 EQS65638:EQS65647 FAO65638:FAO65647 FKK65638:FKK65647 FUG65638:FUG65647 GEC65638:GEC65647 GNY65638:GNY65647 GXU65638:GXU65647 HHQ65638:HHQ65647 HRM65638:HRM65647 IBI65638:IBI65647 ILE65638:ILE65647 IVA65638:IVA65647 JEW65638:JEW65647 JOS65638:JOS65647 JYO65638:JYO65647 KIK65638:KIK65647 KSG65638:KSG65647 LCC65638:LCC65647 LLY65638:LLY65647 LVU65638:LVU65647 MFQ65638:MFQ65647 MPM65638:MPM65647 MZI65638:MZI65647 NJE65638:NJE65647 NTA65638:NTA65647 OCW65638:OCW65647 OMS65638:OMS65647 OWO65638:OWO65647 PGK65638:PGK65647 PQG65638:PQG65647 QAC65638:QAC65647 QJY65638:QJY65647 QTU65638:QTU65647 RDQ65638:RDQ65647 RNM65638:RNM65647 RXI65638:RXI65647 SHE65638:SHE65647 SRA65638:SRA65647 TAW65638:TAW65647 TKS65638:TKS65647 TUO65638:TUO65647 UEK65638:UEK65647 UOG65638:UOG65647 UYC65638:UYC65647 VHY65638:VHY65647 VRU65638:VRU65647 WBQ65638:WBQ65647 WLM65638:WLM65647 WVI65638:WVI65647 A131174:A131183 IW131174:IW131183 SS131174:SS131183 ACO131174:ACO131183 AMK131174:AMK131183 AWG131174:AWG131183 BGC131174:BGC131183 BPY131174:BPY131183 BZU131174:BZU131183 CJQ131174:CJQ131183 CTM131174:CTM131183 DDI131174:DDI131183 DNE131174:DNE131183 DXA131174:DXA131183 EGW131174:EGW131183 EQS131174:EQS131183 FAO131174:FAO131183 FKK131174:FKK131183 FUG131174:FUG131183 GEC131174:GEC131183 GNY131174:GNY131183 GXU131174:GXU131183 HHQ131174:HHQ131183 HRM131174:HRM131183 IBI131174:IBI131183 ILE131174:ILE131183 IVA131174:IVA131183 JEW131174:JEW131183 JOS131174:JOS131183 JYO131174:JYO131183 KIK131174:KIK131183 KSG131174:KSG131183 LCC131174:LCC131183 LLY131174:LLY131183 LVU131174:LVU131183 MFQ131174:MFQ131183 MPM131174:MPM131183 MZI131174:MZI131183 NJE131174:NJE131183 NTA131174:NTA131183 OCW131174:OCW131183 OMS131174:OMS131183 OWO131174:OWO131183 PGK131174:PGK131183 PQG131174:PQG131183 QAC131174:QAC131183 QJY131174:QJY131183 QTU131174:QTU131183 RDQ131174:RDQ131183 RNM131174:RNM131183 RXI131174:RXI131183 SHE131174:SHE131183 SRA131174:SRA131183 TAW131174:TAW131183 TKS131174:TKS131183 TUO131174:TUO131183 UEK131174:UEK131183 UOG131174:UOG131183 UYC131174:UYC131183 VHY131174:VHY131183 VRU131174:VRU131183 WBQ131174:WBQ131183 WLM131174:WLM131183 WVI131174:WVI131183 A196710:A196719 IW196710:IW196719 SS196710:SS196719 ACO196710:ACO196719 AMK196710:AMK196719 AWG196710:AWG196719 BGC196710:BGC196719 BPY196710:BPY196719 BZU196710:BZU196719 CJQ196710:CJQ196719 CTM196710:CTM196719 DDI196710:DDI196719 DNE196710:DNE196719 DXA196710:DXA196719 EGW196710:EGW196719 EQS196710:EQS196719 FAO196710:FAO196719 FKK196710:FKK196719 FUG196710:FUG196719 GEC196710:GEC196719 GNY196710:GNY196719 GXU196710:GXU196719 HHQ196710:HHQ196719 HRM196710:HRM196719 IBI196710:IBI196719 ILE196710:ILE196719 IVA196710:IVA196719 JEW196710:JEW196719 JOS196710:JOS196719 JYO196710:JYO196719 KIK196710:KIK196719 KSG196710:KSG196719 LCC196710:LCC196719 LLY196710:LLY196719 LVU196710:LVU196719 MFQ196710:MFQ196719 MPM196710:MPM196719 MZI196710:MZI196719 NJE196710:NJE196719 NTA196710:NTA196719 OCW196710:OCW196719 OMS196710:OMS196719 OWO196710:OWO196719 PGK196710:PGK196719 PQG196710:PQG196719 QAC196710:QAC196719 QJY196710:QJY196719 QTU196710:QTU196719 RDQ196710:RDQ196719 RNM196710:RNM196719 RXI196710:RXI196719 SHE196710:SHE196719 SRA196710:SRA196719 TAW196710:TAW196719 TKS196710:TKS196719 TUO196710:TUO196719 UEK196710:UEK196719 UOG196710:UOG196719 UYC196710:UYC196719 VHY196710:VHY196719 VRU196710:VRU196719 WBQ196710:WBQ196719 WLM196710:WLM196719 WVI196710:WVI196719 A262246:A262255 IW262246:IW262255 SS262246:SS262255 ACO262246:ACO262255 AMK262246:AMK262255 AWG262246:AWG262255 BGC262246:BGC262255 BPY262246:BPY262255 BZU262246:BZU262255 CJQ262246:CJQ262255 CTM262246:CTM262255 DDI262246:DDI262255 DNE262246:DNE262255 DXA262246:DXA262255 EGW262246:EGW262255 EQS262246:EQS262255 FAO262246:FAO262255 FKK262246:FKK262255 FUG262246:FUG262255 GEC262246:GEC262255 GNY262246:GNY262255 GXU262246:GXU262255 HHQ262246:HHQ262255 HRM262246:HRM262255 IBI262246:IBI262255 ILE262246:ILE262255 IVA262246:IVA262255 JEW262246:JEW262255 JOS262246:JOS262255 JYO262246:JYO262255 KIK262246:KIK262255 KSG262246:KSG262255 LCC262246:LCC262255 LLY262246:LLY262255 LVU262246:LVU262255 MFQ262246:MFQ262255 MPM262246:MPM262255 MZI262246:MZI262255 NJE262246:NJE262255 NTA262246:NTA262255 OCW262246:OCW262255 OMS262246:OMS262255 OWO262246:OWO262255 PGK262246:PGK262255 PQG262246:PQG262255 QAC262246:QAC262255 QJY262246:QJY262255 QTU262246:QTU262255 RDQ262246:RDQ262255 RNM262246:RNM262255 RXI262246:RXI262255 SHE262246:SHE262255 SRA262246:SRA262255 TAW262246:TAW262255 TKS262246:TKS262255 TUO262246:TUO262255 UEK262246:UEK262255 UOG262246:UOG262255 UYC262246:UYC262255 VHY262246:VHY262255 VRU262246:VRU262255 WBQ262246:WBQ262255 WLM262246:WLM262255 WVI262246:WVI262255 A327782:A327791 IW327782:IW327791 SS327782:SS327791 ACO327782:ACO327791 AMK327782:AMK327791 AWG327782:AWG327791 BGC327782:BGC327791 BPY327782:BPY327791 BZU327782:BZU327791 CJQ327782:CJQ327791 CTM327782:CTM327791 DDI327782:DDI327791 DNE327782:DNE327791 DXA327782:DXA327791 EGW327782:EGW327791 EQS327782:EQS327791 FAO327782:FAO327791 FKK327782:FKK327791 FUG327782:FUG327791 GEC327782:GEC327791 GNY327782:GNY327791 GXU327782:GXU327791 HHQ327782:HHQ327791 HRM327782:HRM327791 IBI327782:IBI327791 ILE327782:ILE327791 IVA327782:IVA327791 JEW327782:JEW327791 JOS327782:JOS327791 JYO327782:JYO327791 KIK327782:KIK327791 KSG327782:KSG327791 LCC327782:LCC327791 LLY327782:LLY327791 LVU327782:LVU327791 MFQ327782:MFQ327791 MPM327782:MPM327791 MZI327782:MZI327791 NJE327782:NJE327791 NTA327782:NTA327791 OCW327782:OCW327791 OMS327782:OMS327791 OWO327782:OWO327791 PGK327782:PGK327791 PQG327782:PQG327791 QAC327782:QAC327791 QJY327782:QJY327791 QTU327782:QTU327791 RDQ327782:RDQ327791 RNM327782:RNM327791 RXI327782:RXI327791 SHE327782:SHE327791 SRA327782:SRA327791 TAW327782:TAW327791 TKS327782:TKS327791 TUO327782:TUO327791 UEK327782:UEK327791 UOG327782:UOG327791 UYC327782:UYC327791 VHY327782:VHY327791 VRU327782:VRU327791 WBQ327782:WBQ327791 WLM327782:WLM327791 WVI327782:WVI327791 A393318:A393327 IW393318:IW393327 SS393318:SS393327 ACO393318:ACO393327 AMK393318:AMK393327 AWG393318:AWG393327 BGC393318:BGC393327 BPY393318:BPY393327 BZU393318:BZU393327 CJQ393318:CJQ393327 CTM393318:CTM393327 DDI393318:DDI393327 DNE393318:DNE393327 DXA393318:DXA393327 EGW393318:EGW393327 EQS393318:EQS393327 FAO393318:FAO393327 FKK393318:FKK393327 FUG393318:FUG393327 GEC393318:GEC393327 GNY393318:GNY393327 GXU393318:GXU393327 HHQ393318:HHQ393327 HRM393318:HRM393327 IBI393318:IBI393327 ILE393318:ILE393327 IVA393318:IVA393327 JEW393318:JEW393327 JOS393318:JOS393327 JYO393318:JYO393327 KIK393318:KIK393327 KSG393318:KSG393327 LCC393318:LCC393327 LLY393318:LLY393327 LVU393318:LVU393327 MFQ393318:MFQ393327 MPM393318:MPM393327 MZI393318:MZI393327 NJE393318:NJE393327 NTA393318:NTA393327 OCW393318:OCW393327 OMS393318:OMS393327 OWO393318:OWO393327 PGK393318:PGK393327 PQG393318:PQG393327 QAC393318:QAC393327 QJY393318:QJY393327 QTU393318:QTU393327 RDQ393318:RDQ393327 RNM393318:RNM393327 RXI393318:RXI393327 SHE393318:SHE393327 SRA393318:SRA393327 TAW393318:TAW393327 TKS393318:TKS393327 TUO393318:TUO393327 UEK393318:UEK393327 UOG393318:UOG393327 UYC393318:UYC393327 VHY393318:VHY393327 VRU393318:VRU393327 WBQ393318:WBQ393327 WLM393318:WLM393327 WVI393318:WVI393327 A458854:A458863 IW458854:IW458863 SS458854:SS458863 ACO458854:ACO458863 AMK458854:AMK458863 AWG458854:AWG458863 BGC458854:BGC458863 BPY458854:BPY458863 BZU458854:BZU458863 CJQ458854:CJQ458863 CTM458854:CTM458863 DDI458854:DDI458863 DNE458854:DNE458863 DXA458854:DXA458863 EGW458854:EGW458863 EQS458854:EQS458863 FAO458854:FAO458863 FKK458854:FKK458863 FUG458854:FUG458863 GEC458854:GEC458863 GNY458854:GNY458863 GXU458854:GXU458863 HHQ458854:HHQ458863 HRM458854:HRM458863 IBI458854:IBI458863 ILE458854:ILE458863 IVA458854:IVA458863 JEW458854:JEW458863 JOS458854:JOS458863 JYO458854:JYO458863 KIK458854:KIK458863 KSG458854:KSG458863 LCC458854:LCC458863 LLY458854:LLY458863 LVU458854:LVU458863 MFQ458854:MFQ458863 MPM458854:MPM458863 MZI458854:MZI458863 NJE458854:NJE458863 NTA458854:NTA458863 OCW458854:OCW458863 OMS458854:OMS458863 OWO458854:OWO458863 PGK458854:PGK458863 PQG458854:PQG458863 QAC458854:QAC458863 QJY458854:QJY458863 QTU458854:QTU458863 RDQ458854:RDQ458863 RNM458854:RNM458863 RXI458854:RXI458863 SHE458854:SHE458863 SRA458854:SRA458863 TAW458854:TAW458863 TKS458854:TKS458863 TUO458854:TUO458863 UEK458854:UEK458863 UOG458854:UOG458863 UYC458854:UYC458863 VHY458854:VHY458863 VRU458854:VRU458863 WBQ458854:WBQ458863 WLM458854:WLM458863 WVI458854:WVI458863 A524390:A524399 IW524390:IW524399 SS524390:SS524399 ACO524390:ACO524399 AMK524390:AMK524399 AWG524390:AWG524399 BGC524390:BGC524399 BPY524390:BPY524399 BZU524390:BZU524399 CJQ524390:CJQ524399 CTM524390:CTM524399 DDI524390:DDI524399 DNE524390:DNE524399 DXA524390:DXA524399 EGW524390:EGW524399 EQS524390:EQS524399 FAO524390:FAO524399 FKK524390:FKK524399 FUG524390:FUG524399 GEC524390:GEC524399 GNY524390:GNY524399 GXU524390:GXU524399 HHQ524390:HHQ524399 HRM524390:HRM524399 IBI524390:IBI524399 ILE524390:ILE524399 IVA524390:IVA524399 JEW524390:JEW524399 JOS524390:JOS524399 JYO524390:JYO524399 KIK524390:KIK524399 KSG524390:KSG524399 LCC524390:LCC524399 LLY524390:LLY524399 LVU524390:LVU524399 MFQ524390:MFQ524399 MPM524390:MPM524399 MZI524390:MZI524399 NJE524390:NJE524399 NTA524390:NTA524399 OCW524390:OCW524399 OMS524390:OMS524399 OWO524390:OWO524399 PGK524390:PGK524399 PQG524390:PQG524399 QAC524390:QAC524399 QJY524390:QJY524399 QTU524390:QTU524399 RDQ524390:RDQ524399 RNM524390:RNM524399 RXI524390:RXI524399 SHE524390:SHE524399 SRA524390:SRA524399 TAW524390:TAW524399 TKS524390:TKS524399 TUO524390:TUO524399 UEK524390:UEK524399 UOG524390:UOG524399 UYC524390:UYC524399 VHY524390:VHY524399 VRU524390:VRU524399 WBQ524390:WBQ524399 WLM524390:WLM524399 WVI524390:WVI524399 A589926:A589935 IW589926:IW589935 SS589926:SS589935 ACO589926:ACO589935 AMK589926:AMK589935 AWG589926:AWG589935 BGC589926:BGC589935 BPY589926:BPY589935 BZU589926:BZU589935 CJQ589926:CJQ589935 CTM589926:CTM589935 DDI589926:DDI589935 DNE589926:DNE589935 DXA589926:DXA589935 EGW589926:EGW589935 EQS589926:EQS589935 FAO589926:FAO589935 FKK589926:FKK589935 FUG589926:FUG589935 GEC589926:GEC589935 GNY589926:GNY589935 GXU589926:GXU589935 HHQ589926:HHQ589935 HRM589926:HRM589935 IBI589926:IBI589935 ILE589926:ILE589935 IVA589926:IVA589935 JEW589926:JEW589935 JOS589926:JOS589935 JYO589926:JYO589935 KIK589926:KIK589935 KSG589926:KSG589935 LCC589926:LCC589935 LLY589926:LLY589935 LVU589926:LVU589935 MFQ589926:MFQ589935 MPM589926:MPM589935 MZI589926:MZI589935 NJE589926:NJE589935 NTA589926:NTA589935 OCW589926:OCW589935 OMS589926:OMS589935 OWO589926:OWO589935 PGK589926:PGK589935 PQG589926:PQG589935 QAC589926:QAC589935 QJY589926:QJY589935 QTU589926:QTU589935 RDQ589926:RDQ589935 RNM589926:RNM589935 RXI589926:RXI589935 SHE589926:SHE589935 SRA589926:SRA589935 TAW589926:TAW589935 TKS589926:TKS589935 TUO589926:TUO589935 UEK589926:UEK589935 UOG589926:UOG589935 UYC589926:UYC589935 VHY589926:VHY589935 VRU589926:VRU589935 WBQ589926:WBQ589935 WLM589926:WLM589935 WVI589926:WVI589935 A655462:A655471 IW655462:IW655471 SS655462:SS655471 ACO655462:ACO655471 AMK655462:AMK655471 AWG655462:AWG655471 BGC655462:BGC655471 BPY655462:BPY655471 BZU655462:BZU655471 CJQ655462:CJQ655471 CTM655462:CTM655471 DDI655462:DDI655471 DNE655462:DNE655471 DXA655462:DXA655471 EGW655462:EGW655471 EQS655462:EQS655471 FAO655462:FAO655471 FKK655462:FKK655471 FUG655462:FUG655471 GEC655462:GEC655471 GNY655462:GNY655471 GXU655462:GXU655471 HHQ655462:HHQ655471 HRM655462:HRM655471 IBI655462:IBI655471 ILE655462:ILE655471 IVA655462:IVA655471 JEW655462:JEW655471 JOS655462:JOS655471 JYO655462:JYO655471 KIK655462:KIK655471 KSG655462:KSG655471 LCC655462:LCC655471 LLY655462:LLY655471 LVU655462:LVU655471 MFQ655462:MFQ655471 MPM655462:MPM655471 MZI655462:MZI655471 NJE655462:NJE655471 NTA655462:NTA655471 OCW655462:OCW655471 OMS655462:OMS655471 OWO655462:OWO655471 PGK655462:PGK655471 PQG655462:PQG655471 QAC655462:QAC655471 QJY655462:QJY655471 QTU655462:QTU655471 RDQ655462:RDQ655471 RNM655462:RNM655471 RXI655462:RXI655471 SHE655462:SHE655471 SRA655462:SRA655471 TAW655462:TAW655471 TKS655462:TKS655471 TUO655462:TUO655471 UEK655462:UEK655471 UOG655462:UOG655471 UYC655462:UYC655471 VHY655462:VHY655471 VRU655462:VRU655471 WBQ655462:WBQ655471 WLM655462:WLM655471 WVI655462:WVI655471 A720998:A721007 IW720998:IW721007 SS720998:SS721007 ACO720998:ACO721007 AMK720998:AMK721007 AWG720998:AWG721007 BGC720998:BGC721007 BPY720998:BPY721007 BZU720998:BZU721007 CJQ720998:CJQ721007 CTM720998:CTM721007 DDI720998:DDI721007 DNE720998:DNE721007 DXA720998:DXA721007 EGW720998:EGW721007 EQS720998:EQS721007 FAO720998:FAO721007 FKK720998:FKK721007 FUG720998:FUG721007 GEC720998:GEC721007 GNY720998:GNY721007 GXU720998:GXU721007 HHQ720998:HHQ721007 HRM720998:HRM721007 IBI720998:IBI721007 ILE720998:ILE721007 IVA720998:IVA721007 JEW720998:JEW721007 JOS720998:JOS721007 JYO720998:JYO721007 KIK720998:KIK721007 KSG720998:KSG721007 LCC720998:LCC721007 LLY720998:LLY721007 LVU720998:LVU721007 MFQ720998:MFQ721007 MPM720998:MPM721007 MZI720998:MZI721007 NJE720998:NJE721007 NTA720998:NTA721007 OCW720998:OCW721007 OMS720998:OMS721007 OWO720998:OWO721007 PGK720998:PGK721007 PQG720998:PQG721007 QAC720998:QAC721007 QJY720998:QJY721007 QTU720998:QTU721007 RDQ720998:RDQ721007 RNM720998:RNM721007 RXI720998:RXI721007 SHE720998:SHE721007 SRA720998:SRA721007 TAW720998:TAW721007 TKS720998:TKS721007 TUO720998:TUO721007 UEK720998:UEK721007 UOG720998:UOG721007 UYC720998:UYC721007 VHY720998:VHY721007 VRU720998:VRU721007 WBQ720998:WBQ721007 WLM720998:WLM721007 WVI720998:WVI721007 A786534:A786543 IW786534:IW786543 SS786534:SS786543 ACO786534:ACO786543 AMK786534:AMK786543 AWG786534:AWG786543 BGC786534:BGC786543 BPY786534:BPY786543 BZU786534:BZU786543 CJQ786534:CJQ786543 CTM786534:CTM786543 DDI786534:DDI786543 DNE786534:DNE786543 DXA786534:DXA786543 EGW786534:EGW786543 EQS786534:EQS786543 FAO786534:FAO786543 FKK786534:FKK786543 FUG786534:FUG786543 GEC786534:GEC786543 GNY786534:GNY786543 GXU786534:GXU786543 HHQ786534:HHQ786543 HRM786534:HRM786543 IBI786534:IBI786543 ILE786534:ILE786543 IVA786534:IVA786543 JEW786534:JEW786543 JOS786534:JOS786543 JYO786534:JYO786543 KIK786534:KIK786543 KSG786534:KSG786543 LCC786534:LCC786543 LLY786534:LLY786543 LVU786534:LVU786543 MFQ786534:MFQ786543 MPM786534:MPM786543 MZI786534:MZI786543 NJE786534:NJE786543 NTA786534:NTA786543 OCW786534:OCW786543 OMS786534:OMS786543 OWO786534:OWO786543 PGK786534:PGK786543 PQG786534:PQG786543 QAC786534:QAC786543 QJY786534:QJY786543 QTU786534:QTU786543 RDQ786534:RDQ786543 RNM786534:RNM786543 RXI786534:RXI786543 SHE786534:SHE786543 SRA786534:SRA786543 TAW786534:TAW786543 TKS786534:TKS786543 TUO786534:TUO786543 UEK786534:UEK786543 UOG786534:UOG786543 UYC786534:UYC786543 VHY786534:VHY786543 VRU786534:VRU786543 WBQ786534:WBQ786543 WLM786534:WLM786543 WVI786534:WVI786543 A852070:A852079 IW852070:IW852079 SS852070:SS852079 ACO852070:ACO852079 AMK852070:AMK852079 AWG852070:AWG852079 BGC852070:BGC852079 BPY852070:BPY852079 BZU852070:BZU852079 CJQ852070:CJQ852079 CTM852070:CTM852079 DDI852070:DDI852079 DNE852070:DNE852079 DXA852070:DXA852079 EGW852070:EGW852079 EQS852070:EQS852079 FAO852070:FAO852079 FKK852070:FKK852079 FUG852070:FUG852079 GEC852070:GEC852079 GNY852070:GNY852079 GXU852070:GXU852079 HHQ852070:HHQ852079 HRM852070:HRM852079 IBI852070:IBI852079 ILE852070:ILE852079 IVA852070:IVA852079 JEW852070:JEW852079 JOS852070:JOS852079 JYO852070:JYO852079 KIK852070:KIK852079 KSG852070:KSG852079 LCC852070:LCC852079 LLY852070:LLY852079 LVU852070:LVU852079 MFQ852070:MFQ852079 MPM852070:MPM852079 MZI852070:MZI852079 NJE852070:NJE852079 NTA852070:NTA852079 OCW852070:OCW852079 OMS852070:OMS852079 OWO852070:OWO852079 PGK852070:PGK852079 PQG852070:PQG852079 QAC852070:QAC852079 QJY852070:QJY852079 QTU852070:QTU852079 RDQ852070:RDQ852079 RNM852070:RNM852079 RXI852070:RXI852079 SHE852070:SHE852079 SRA852070:SRA852079 TAW852070:TAW852079 TKS852070:TKS852079 TUO852070:TUO852079 UEK852070:UEK852079 UOG852070:UOG852079 UYC852070:UYC852079 VHY852070:VHY852079 VRU852070:VRU852079 WBQ852070:WBQ852079 WLM852070:WLM852079 WVI852070:WVI852079 A917606:A917615 IW917606:IW917615 SS917606:SS917615 ACO917606:ACO917615 AMK917606:AMK917615 AWG917606:AWG917615 BGC917606:BGC917615 BPY917606:BPY917615 BZU917606:BZU917615 CJQ917606:CJQ917615 CTM917606:CTM917615 DDI917606:DDI917615 DNE917606:DNE917615 DXA917606:DXA917615 EGW917606:EGW917615 EQS917606:EQS917615 FAO917606:FAO917615 FKK917606:FKK917615 FUG917606:FUG917615 GEC917606:GEC917615 GNY917606:GNY917615 GXU917606:GXU917615 HHQ917606:HHQ917615 HRM917606:HRM917615 IBI917606:IBI917615 ILE917606:ILE917615 IVA917606:IVA917615 JEW917606:JEW917615 JOS917606:JOS917615 JYO917606:JYO917615 KIK917606:KIK917615 KSG917606:KSG917615 LCC917606:LCC917615 LLY917606:LLY917615 LVU917606:LVU917615 MFQ917606:MFQ917615 MPM917606:MPM917615 MZI917606:MZI917615 NJE917606:NJE917615 NTA917606:NTA917615 OCW917606:OCW917615 OMS917606:OMS917615 OWO917606:OWO917615 PGK917606:PGK917615 PQG917606:PQG917615 QAC917606:QAC917615 QJY917606:QJY917615 QTU917606:QTU917615 RDQ917606:RDQ917615 RNM917606:RNM917615 RXI917606:RXI917615 SHE917606:SHE917615 SRA917606:SRA917615 TAW917606:TAW917615 TKS917606:TKS917615 TUO917606:TUO917615 UEK917606:UEK917615 UOG917606:UOG917615 UYC917606:UYC917615 VHY917606:VHY917615 VRU917606:VRU917615 WBQ917606:WBQ917615 WLM917606:WLM917615 WVI917606:WVI917615 A983142:A983151 IW983142:IW983151 SS983142:SS983151 ACO983142:ACO983151 AMK983142:AMK983151 AWG983142:AWG983151 BGC983142:BGC983151 BPY983142:BPY983151 BZU983142:BZU983151 CJQ983142:CJQ983151 CTM983142:CTM983151 DDI983142:DDI983151 DNE983142:DNE983151 DXA983142:DXA983151 EGW983142:EGW983151 EQS983142:EQS983151 FAO983142:FAO983151 FKK983142:FKK983151 FUG983142:FUG983151 GEC983142:GEC983151 GNY983142:GNY983151 GXU983142:GXU983151 HHQ983142:HHQ983151 HRM983142:HRM983151 IBI983142:IBI983151 ILE983142:ILE983151 IVA983142:IVA983151 JEW983142:JEW983151 JOS983142:JOS983151 JYO983142:JYO983151 KIK983142:KIK983151 KSG983142:KSG983151 LCC983142:LCC983151 LLY983142:LLY983151 LVU983142:LVU983151 MFQ983142:MFQ983151 MPM983142:MPM983151 MZI983142:MZI983151 NJE983142:NJE983151 NTA983142:NTA983151 OCW983142:OCW983151 OMS983142:OMS983151 OWO983142:OWO983151 PGK983142:PGK983151 PQG983142:PQG983151 QAC983142:QAC983151 QJY983142:QJY983151 QTU983142:QTU983151 RDQ983142:RDQ983151 RNM983142:RNM983151 RXI983142:RXI983151 SHE983142:SHE983151 SRA983142:SRA983151 TAW983142:TAW983151 TKS983142:TKS983151 TUO983142:TUO983151 UEK983142:UEK983151 UOG983142:UOG983151 UYC983142:UYC983151 VHY983142:VHY983151 VRU983142:VRU983151 WBQ983142:WBQ983151 WLM983142:WLM983151 WVI983142:WVI983151">
      <formula1>0</formula1>
      <formula2>99999999</formula2>
    </dataValidation>
    <dataValidation type="decimal" allowBlank="1" showInputMessage="1" showErrorMessage="1" sqref="A1:AE36 AJ1:KA36 KF1:TW36 UB1:ADS36 ADX1:ANO36 ANT1:AXK36 AXP1:BHG36 BHL1:BRC36 BRH1:CAY36 CBD1:CKU36 CKZ1:CUQ36 CUV1:DEM36 DER1:DOI36 DON1:DYE36 DYJ1:EIA36 EIF1:ERW36 ESB1:FBS36 FBX1:FLO36 FLT1:FVK36 FVP1:GFG36 GFL1:GPC36 GPH1:GYY36 GZD1:HIU36 HIZ1:HSQ36 HSV1:ICM36 ICR1:IMI36 IMN1:IWE36 IWJ1:JGA36 JGF1:JPW36 JQB1:JZS36 JZX1:KJO36 KJT1:KTK36 KTP1:LDG36 LDL1:LNC36 LNH1:LWY36 LXD1:MGU36 MGZ1:MQQ36 MQV1:NAM36 NAR1:NKI36 NKN1:NUE36 NUJ1:OEA36 OEF1:ONW36 OOB1:OXS36 OXX1:PHO36 PHT1:PRK36 PRP1:QBG36 QBL1:QLC36 QLH1:QUY36 QVD1:REU36 REZ1:ROQ36 ROV1:RYM36 RYR1:SII36 SIN1:SSE36 SSJ1:TCA36 TCF1:TLW36 TMB1:TVS36 TVX1:UFO36 UFT1:UPK36 UPP1:UZG36 UZL1:VJC36 VJH1:VSY36 VTD1:WCU36 WCZ1:WMQ36 WMV1:WWM36 A65537:AE65572 AJ65537:KA65572 KF65537:TW65572 UB65537:ADS65572 ADX65537:ANO65572 ANT65537:AXK65572 AXP65537:BHG65572 BHL65537:BRC65572 BRH65537:CAY65572 CBD65537:CKU65572 CKZ65537:CUQ65572 CUV65537:DEM65572 DER65537:DOI65572 DON65537:DYE65572 DYJ65537:EIA65572 EIF65537:ERW65572 ESB65537:FBS65572 FBX65537:FLO65572 FLT65537:FVK65572 FVP65537:GFG65572 GFL65537:GPC65572 GPH65537:GYY65572 GZD65537:HIU65572 HIZ65537:HSQ65572 HSV65537:ICM65572 ICR65537:IMI65572 IMN65537:IWE65572 IWJ65537:JGA65572 JGF65537:JPW65572 JQB65537:JZS65572 JZX65537:KJO65572 KJT65537:KTK65572 KTP65537:LDG65572 LDL65537:LNC65572 LNH65537:LWY65572 LXD65537:MGU65572 MGZ65537:MQQ65572 MQV65537:NAM65572 NAR65537:NKI65572 NKN65537:NUE65572 NUJ65537:OEA65572 OEF65537:ONW65572 OOB65537:OXS65572 OXX65537:PHO65572 PHT65537:PRK65572 PRP65537:QBG65572 QBL65537:QLC65572 QLH65537:QUY65572 QVD65537:REU65572 REZ65537:ROQ65572 ROV65537:RYM65572 RYR65537:SII65572 SIN65537:SSE65572 SSJ65537:TCA65572 TCF65537:TLW65572 TMB65537:TVS65572 TVX65537:UFO65572 UFT65537:UPK65572 UPP65537:UZG65572 UZL65537:VJC65572 VJH65537:VSY65572 VTD65537:WCU65572 WCZ65537:WMQ65572 WMV65537:WWM65572 A131073:AE131108 AJ131073:KA131108 KF131073:TW131108 UB131073:ADS131108 ADX131073:ANO131108 ANT131073:AXK131108 AXP131073:BHG131108 BHL131073:BRC131108 BRH131073:CAY131108 CBD131073:CKU131108 CKZ131073:CUQ131108 CUV131073:DEM131108 DER131073:DOI131108 DON131073:DYE131108 DYJ131073:EIA131108 EIF131073:ERW131108 ESB131073:FBS131108 FBX131073:FLO131108 FLT131073:FVK131108 FVP131073:GFG131108 GFL131073:GPC131108 GPH131073:GYY131108 GZD131073:HIU131108 HIZ131073:HSQ131108 HSV131073:ICM131108 ICR131073:IMI131108 IMN131073:IWE131108 IWJ131073:JGA131108 JGF131073:JPW131108 JQB131073:JZS131108 JZX131073:KJO131108 KJT131073:KTK131108 KTP131073:LDG131108 LDL131073:LNC131108 LNH131073:LWY131108 LXD131073:MGU131108 MGZ131073:MQQ131108 MQV131073:NAM131108 NAR131073:NKI131108 NKN131073:NUE131108 NUJ131073:OEA131108 OEF131073:ONW131108 OOB131073:OXS131108 OXX131073:PHO131108 PHT131073:PRK131108 PRP131073:QBG131108 QBL131073:QLC131108 QLH131073:QUY131108 QVD131073:REU131108 REZ131073:ROQ131108 ROV131073:RYM131108 RYR131073:SII131108 SIN131073:SSE131108 SSJ131073:TCA131108 TCF131073:TLW131108 TMB131073:TVS131108 TVX131073:UFO131108 UFT131073:UPK131108 UPP131073:UZG131108 UZL131073:VJC131108 VJH131073:VSY131108 VTD131073:WCU131108 WCZ131073:WMQ131108 WMV131073:WWM131108 A196609:AE196644 AJ196609:KA196644 KF196609:TW196644 UB196609:ADS196644 ADX196609:ANO196644 ANT196609:AXK196644 AXP196609:BHG196644 BHL196609:BRC196644 BRH196609:CAY196644 CBD196609:CKU196644 CKZ196609:CUQ196644 CUV196609:DEM196644 DER196609:DOI196644 DON196609:DYE196644 DYJ196609:EIA196644 EIF196609:ERW196644 ESB196609:FBS196644 FBX196609:FLO196644 FLT196609:FVK196644 FVP196609:GFG196644 GFL196609:GPC196644 GPH196609:GYY196644 GZD196609:HIU196644 HIZ196609:HSQ196644 HSV196609:ICM196644 ICR196609:IMI196644 IMN196609:IWE196644 IWJ196609:JGA196644 JGF196609:JPW196644 JQB196609:JZS196644 JZX196609:KJO196644 KJT196609:KTK196644 KTP196609:LDG196644 LDL196609:LNC196644 LNH196609:LWY196644 LXD196609:MGU196644 MGZ196609:MQQ196644 MQV196609:NAM196644 NAR196609:NKI196644 NKN196609:NUE196644 NUJ196609:OEA196644 OEF196609:ONW196644 OOB196609:OXS196644 OXX196609:PHO196644 PHT196609:PRK196644 PRP196609:QBG196644 QBL196609:QLC196644 QLH196609:QUY196644 QVD196609:REU196644 REZ196609:ROQ196644 ROV196609:RYM196644 RYR196609:SII196644 SIN196609:SSE196644 SSJ196609:TCA196644 TCF196609:TLW196644 TMB196609:TVS196644 TVX196609:UFO196644 UFT196609:UPK196644 UPP196609:UZG196644 UZL196609:VJC196644 VJH196609:VSY196644 VTD196609:WCU196644 WCZ196609:WMQ196644 WMV196609:WWM196644 A262145:AE262180 AJ262145:KA262180 KF262145:TW262180 UB262145:ADS262180 ADX262145:ANO262180 ANT262145:AXK262180 AXP262145:BHG262180 BHL262145:BRC262180 BRH262145:CAY262180 CBD262145:CKU262180 CKZ262145:CUQ262180 CUV262145:DEM262180 DER262145:DOI262180 DON262145:DYE262180 DYJ262145:EIA262180 EIF262145:ERW262180 ESB262145:FBS262180 FBX262145:FLO262180 FLT262145:FVK262180 FVP262145:GFG262180 GFL262145:GPC262180 GPH262145:GYY262180 GZD262145:HIU262180 HIZ262145:HSQ262180 HSV262145:ICM262180 ICR262145:IMI262180 IMN262145:IWE262180 IWJ262145:JGA262180 JGF262145:JPW262180 JQB262145:JZS262180 JZX262145:KJO262180 KJT262145:KTK262180 KTP262145:LDG262180 LDL262145:LNC262180 LNH262145:LWY262180 LXD262145:MGU262180 MGZ262145:MQQ262180 MQV262145:NAM262180 NAR262145:NKI262180 NKN262145:NUE262180 NUJ262145:OEA262180 OEF262145:ONW262180 OOB262145:OXS262180 OXX262145:PHO262180 PHT262145:PRK262180 PRP262145:QBG262180 QBL262145:QLC262180 QLH262145:QUY262180 QVD262145:REU262180 REZ262145:ROQ262180 ROV262145:RYM262180 RYR262145:SII262180 SIN262145:SSE262180 SSJ262145:TCA262180 TCF262145:TLW262180 TMB262145:TVS262180 TVX262145:UFO262180 UFT262145:UPK262180 UPP262145:UZG262180 UZL262145:VJC262180 VJH262145:VSY262180 VTD262145:WCU262180 WCZ262145:WMQ262180 WMV262145:WWM262180 A327681:AE327716 AJ327681:KA327716 KF327681:TW327716 UB327681:ADS327716 ADX327681:ANO327716 ANT327681:AXK327716 AXP327681:BHG327716 BHL327681:BRC327716 BRH327681:CAY327716 CBD327681:CKU327716 CKZ327681:CUQ327716 CUV327681:DEM327716 DER327681:DOI327716 DON327681:DYE327716 DYJ327681:EIA327716 EIF327681:ERW327716 ESB327681:FBS327716 FBX327681:FLO327716 FLT327681:FVK327716 FVP327681:GFG327716 GFL327681:GPC327716 GPH327681:GYY327716 GZD327681:HIU327716 HIZ327681:HSQ327716 HSV327681:ICM327716 ICR327681:IMI327716 IMN327681:IWE327716 IWJ327681:JGA327716 JGF327681:JPW327716 JQB327681:JZS327716 JZX327681:KJO327716 KJT327681:KTK327716 KTP327681:LDG327716 LDL327681:LNC327716 LNH327681:LWY327716 LXD327681:MGU327716 MGZ327681:MQQ327716 MQV327681:NAM327716 NAR327681:NKI327716 NKN327681:NUE327716 NUJ327681:OEA327716 OEF327681:ONW327716 OOB327681:OXS327716 OXX327681:PHO327716 PHT327681:PRK327716 PRP327681:QBG327716 QBL327681:QLC327716 QLH327681:QUY327716 QVD327681:REU327716 REZ327681:ROQ327716 ROV327681:RYM327716 RYR327681:SII327716 SIN327681:SSE327716 SSJ327681:TCA327716 TCF327681:TLW327716 TMB327681:TVS327716 TVX327681:UFO327716 UFT327681:UPK327716 UPP327681:UZG327716 UZL327681:VJC327716 VJH327681:VSY327716 VTD327681:WCU327716 WCZ327681:WMQ327716 WMV327681:WWM327716 A393217:AE393252 AJ393217:KA393252 KF393217:TW393252 UB393217:ADS393252 ADX393217:ANO393252 ANT393217:AXK393252 AXP393217:BHG393252 BHL393217:BRC393252 BRH393217:CAY393252 CBD393217:CKU393252 CKZ393217:CUQ393252 CUV393217:DEM393252 DER393217:DOI393252 DON393217:DYE393252 DYJ393217:EIA393252 EIF393217:ERW393252 ESB393217:FBS393252 FBX393217:FLO393252 FLT393217:FVK393252 FVP393217:GFG393252 GFL393217:GPC393252 GPH393217:GYY393252 GZD393217:HIU393252 HIZ393217:HSQ393252 HSV393217:ICM393252 ICR393217:IMI393252 IMN393217:IWE393252 IWJ393217:JGA393252 JGF393217:JPW393252 JQB393217:JZS393252 JZX393217:KJO393252 KJT393217:KTK393252 KTP393217:LDG393252 LDL393217:LNC393252 LNH393217:LWY393252 LXD393217:MGU393252 MGZ393217:MQQ393252 MQV393217:NAM393252 NAR393217:NKI393252 NKN393217:NUE393252 NUJ393217:OEA393252 OEF393217:ONW393252 OOB393217:OXS393252 OXX393217:PHO393252 PHT393217:PRK393252 PRP393217:QBG393252 QBL393217:QLC393252 QLH393217:QUY393252 QVD393217:REU393252 REZ393217:ROQ393252 ROV393217:RYM393252 RYR393217:SII393252 SIN393217:SSE393252 SSJ393217:TCA393252 TCF393217:TLW393252 TMB393217:TVS393252 TVX393217:UFO393252 UFT393217:UPK393252 UPP393217:UZG393252 UZL393217:VJC393252 VJH393217:VSY393252 VTD393217:WCU393252 WCZ393217:WMQ393252 WMV393217:WWM393252 A458753:AE458788 AJ458753:KA458788 KF458753:TW458788 UB458753:ADS458788 ADX458753:ANO458788 ANT458753:AXK458788 AXP458753:BHG458788 BHL458753:BRC458788 BRH458753:CAY458788 CBD458753:CKU458788 CKZ458753:CUQ458788 CUV458753:DEM458788 DER458753:DOI458788 DON458753:DYE458788 DYJ458753:EIA458788 EIF458753:ERW458788 ESB458753:FBS458788 FBX458753:FLO458788 FLT458753:FVK458788 FVP458753:GFG458788 GFL458753:GPC458788 GPH458753:GYY458788 GZD458753:HIU458788 HIZ458753:HSQ458788 HSV458753:ICM458788 ICR458753:IMI458788 IMN458753:IWE458788 IWJ458753:JGA458788 JGF458753:JPW458788 JQB458753:JZS458788 JZX458753:KJO458788 KJT458753:KTK458788 KTP458753:LDG458788 LDL458753:LNC458788 LNH458753:LWY458788 LXD458753:MGU458788 MGZ458753:MQQ458788 MQV458753:NAM458788 NAR458753:NKI458788 NKN458753:NUE458788 NUJ458753:OEA458788 OEF458753:ONW458788 OOB458753:OXS458788 OXX458753:PHO458788 PHT458753:PRK458788 PRP458753:QBG458788 QBL458753:QLC458788 QLH458753:QUY458788 QVD458753:REU458788 REZ458753:ROQ458788 ROV458753:RYM458788 RYR458753:SII458788 SIN458753:SSE458788 SSJ458753:TCA458788 TCF458753:TLW458788 TMB458753:TVS458788 TVX458753:UFO458788 UFT458753:UPK458788 UPP458753:UZG458788 UZL458753:VJC458788 VJH458753:VSY458788 VTD458753:WCU458788 WCZ458753:WMQ458788 WMV458753:WWM458788 A524289:AE524324 AJ524289:KA524324 KF524289:TW524324 UB524289:ADS524324 ADX524289:ANO524324 ANT524289:AXK524324 AXP524289:BHG524324 BHL524289:BRC524324 BRH524289:CAY524324 CBD524289:CKU524324 CKZ524289:CUQ524324 CUV524289:DEM524324 DER524289:DOI524324 DON524289:DYE524324 DYJ524289:EIA524324 EIF524289:ERW524324 ESB524289:FBS524324 FBX524289:FLO524324 FLT524289:FVK524324 FVP524289:GFG524324 GFL524289:GPC524324 GPH524289:GYY524324 GZD524289:HIU524324 HIZ524289:HSQ524324 HSV524289:ICM524324 ICR524289:IMI524324 IMN524289:IWE524324 IWJ524289:JGA524324 JGF524289:JPW524324 JQB524289:JZS524324 JZX524289:KJO524324 KJT524289:KTK524324 KTP524289:LDG524324 LDL524289:LNC524324 LNH524289:LWY524324 LXD524289:MGU524324 MGZ524289:MQQ524324 MQV524289:NAM524324 NAR524289:NKI524324 NKN524289:NUE524324 NUJ524289:OEA524324 OEF524289:ONW524324 OOB524289:OXS524324 OXX524289:PHO524324 PHT524289:PRK524324 PRP524289:QBG524324 QBL524289:QLC524324 QLH524289:QUY524324 QVD524289:REU524324 REZ524289:ROQ524324 ROV524289:RYM524324 RYR524289:SII524324 SIN524289:SSE524324 SSJ524289:TCA524324 TCF524289:TLW524324 TMB524289:TVS524324 TVX524289:UFO524324 UFT524289:UPK524324 UPP524289:UZG524324 UZL524289:VJC524324 VJH524289:VSY524324 VTD524289:WCU524324 WCZ524289:WMQ524324 WMV524289:WWM524324 A589825:AE589860 AJ589825:KA589860 KF589825:TW589860 UB589825:ADS589860 ADX589825:ANO589860 ANT589825:AXK589860 AXP589825:BHG589860 BHL589825:BRC589860 BRH589825:CAY589860 CBD589825:CKU589860 CKZ589825:CUQ589860 CUV589825:DEM589860 DER589825:DOI589860 DON589825:DYE589860 DYJ589825:EIA589860 EIF589825:ERW589860 ESB589825:FBS589860 FBX589825:FLO589860 FLT589825:FVK589860 FVP589825:GFG589860 GFL589825:GPC589860 GPH589825:GYY589860 GZD589825:HIU589860 HIZ589825:HSQ589860 HSV589825:ICM589860 ICR589825:IMI589860 IMN589825:IWE589860 IWJ589825:JGA589860 JGF589825:JPW589860 JQB589825:JZS589860 JZX589825:KJO589860 KJT589825:KTK589860 KTP589825:LDG589860 LDL589825:LNC589860 LNH589825:LWY589860 LXD589825:MGU589860 MGZ589825:MQQ589860 MQV589825:NAM589860 NAR589825:NKI589860 NKN589825:NUE589860 NUJ589825:OEA589860 OEF589825:ONW589860 OOB589825:OXS589860 OXX589825:PHO589860 PHT589825:PRK589860 PRP589825:QBG589860 QBL589825:QLC589860 QLH589825:QUY589860 QVD589825:REU589860 REZ589825:ROQ589860 ROV589825:RYM589860 RYR589825:SII589860 SIN589825:SSE589860 SSJ589825:TCA589860 TCF589825:TLW589860 TMB589825:TVS589860 TVX589825:UFO589860 UFT589825:UPK589860 UPP589825:UZG589860 UZL589825:VJC589860 VJH589825:VSY589860 VTD589825:WCU589860 WCZ589825:WMQ589860 WMV589825:WWM589860 A655361:AE655396 AJ655361:KA655396 KF655361:TW655396 UB655361:ADS655396 ADX655361:ANO655396 ANT655361:AXK655396 AXP655361:BHG655396 BHL655361:BRC655396 BRH655361:CAY655396 CBD655361:CKU655396 CKZ655361:CUQ655396 CUV655361:DEM655396 DER655361:DOI655396 DON655361:DYE655396 DYJ655361:EIA655396 EIF655361:ERW655396 ESB655361:FBS655396 FBX655361:FLO655396 FLT655361:FVK655396 FVP655361:GFG655396 GFL655361:GPC655396 GPH655361:GYY655396 GZD655361:HIU655396 HIZ655361:HSQ655396 HSV655361:ICM655396 ICR655361:IMI655396 IMN655361:IWE655396 IWJ655361:JGA655396 JGF655361:JPW655396 JQB655361:JZS655396 JZX655361:KJO655396 KJT655361:KTK655396 KTP655361:LDG655396 LDL655361:LNC655396 LNH655361:LWY655396 LXD655361:MGU655396 MGZ655361:MQQ655396 MQV655361:NAM655396 NAR655361:NKI655396 NKN655361:NUE655396 NUJ655361:OEA655396 OEF655361:ONW655396 OOB655361:OXS655396 OXX655361:PHO655396 PHT655361:PRK655396 PRP655361:QBG655396 QBL655361:QLC655396 QLH655361:QUY655396 QVD655361:REU655396 REZ655361:ROQ655396 ROV655361:RYM655396 RYR655361:SII655396 SIN655361:SSE655396 SSJ655361:TCA655396 TCF655361:TLW655396 TMB655361:TVS655396 TVX655361:UFO655396 UFT655361:UPK655396 UPP655361:UZG655396 UZL655361:VJC655396 VJH655361:VSY655396 VTD655361:WCU655396 WCZ655361:WMQ655396 WMV655361:WWM655396 A720897:AE720932 AJ720897:KA720932 KF720897:TW720932 UB720897:ADS720932 ADX720897:ANO720932 ANT720897:AXK720932 AXP720897:BHG720932 BHL720897:BRC720932 BRH720897:CAY720932 CBD720897:CKU720932 CKZ720897:CUQ720932 CUV720897:DEM720932 DER720897:DOI720932 DON720897:DYE720932 DYJ720897:EIA720932 EIF720897:ERW720932 ESB720897:FBS720932 FBX720897:FLO720932 FLT720897:FVK720932 FVP720897:GFG720932 GFL720897:GPC720932 GPH720897:GYY720932 GZD720897:HIU720932 HIZ720897:HSQ720932 HSV720897:ICM720932 ICR720897:IMI720932 IMN720897:IWE720932 IWJ720897:JGA720932 JGF720897:JPW720932 JQB720897:JZS720932 JZX720897:KJO720932 KJT720897:KTK720932 KTP720897:LDG720932 LDL720897:LNC720932 LNH720897:LWY720932 LXD720897:MGU720932 MGZ720897:MQQ720932 MQV720897:NAM720932 NAR720897:NKI720932 NKN720897:NUE720932 NUJ720897:OEA720932 OEF720897:ONW720932 OOB720897:OXS720932 OXX720897:PHO720932 PHT720897:PRK720932 PRP720897:QBG720932 QBL720897:QLC720932 QLH720897:QUY720932 QVD720897:REU720932 REZ720897:ROQ720932 ROV720897:RYM720932 RYR720897:SII720932 SIN720897:SSE720932 SSJ720897:TCA720932 TCF720897:TLW720932 TMB720897:TVS720932 TVX720897:UFO720932 UFT720897:UPK720932 UPP720897:UZG720932 UZL720897:VJC720932 VJH720897:VSY720932 VTD720897:WCU720932 WCZ720897:WMQ720932 WMV720897:WWM720932 A786433:AE786468 AJ786433:KA786468 KF786433:TW786468 UB786433:ADS786468 ADX786433:ANO786468 ANT786433:AXK786468 AXP786433:BHG786468 BHL786433:BRC786468 BRH786433:CAY786468 CBD786433:CKU786468 CKZ786433:CUQ786468 CUV786433:DEM786468 DER786433:DOI786468 DON786433:DYE786468 DYJ786433:EIA786468 EIF786433:ERW786468 ESB786433:FBS786468 FBX786433:FLO786468 FLT786433:FVK786468 FVP786433:GFG786468 GFL786433:GPC786468 GPH786433:GYY786468 GZD786433:HIU786468 HIZ786433:HSQ786468 HSV786433:ICM786468 ICR786433:IMI786468 IMN786433:IWE786468 IWJ786433:JGA786468 JGF786433:JPW786468 JQB786433:JZS786468 JZX786433:KJO786468 KJT786433:KTK786468 KTP786433:LDG786468 LDL786433:LNC786468 LNH786433:LWY786468 LXD786433:MGU786468 MGZ786433:MQQ786468 MQV786433:NAM786468 NAR786433:NKI786468 NKN786433:NUE786468 NUJ786433:OEA786468 OEF786433:ONW786468 OOB786433:OXS786468 OXX786433:PHO786468 PHT786433:PRK786468 PRP786433:QBG786468 QBL786433:QLC786468 QLH786433:QUY786468 QVD786433:REU786468 REZ786433:ROQ786468 ROV786433:RYM786468 RYR786433:SII786468 SIN786433:SSE786468 SSJ786433:TCA786468 TCF786433:TLW786468 TMB786433:TVS786468 TVX786433:UFO786468 UFT786433:UPK786468 UPP786433:UZG786468 UZL786433:VJC786468 VJH786433:VSY786468 VTD786433:WCU786468 WCZ786433:WMQ786468 WMV786433:WWM786468 A851969:AE852004 AJ851969:KA852004 KF851969:TW852004 UB851969:ADS852004 ADX851969:ANO852004 ANT851969:AXK852004 AXP851969:BHG852004 BHL851969:BRC852004 BRH851969:CAY852004 CBD851969:CKU852004 CKZ851969:CUQ852004 CUV851969:DEM852004 DER851969:DOI852004 DON851969:DYE852004 DYJ851969:EIA852004 EIF851969:ERW852004 ESB851969:FBS852004 FBX851969:FLO852004 FLT851969:FVK852004 FVP851969:GFG852004 GFL851969:GPC852004 GPH851969:GYY852004 GZD851969:HIU852004 HIZ851969:HSQ852004 HSV851969:ICM852004 ICR851969:IMI852004 IMN851969:IWE852004 IWJ851969:JGA852004 JGF851969:JPW852004 JQB851969:JZS852004 JZX851969:KJO852004 KJT851969:KTK852004 KTP851969:LDG852004 LDL851969:LNC852004 LNH851969:LWY852004 LXD851969:MGU852004 MGZ851969:MQQ852004 MQV851969:NAM852004 NAR851969:NKI852004 NKN851969:NUE852004 NUJ851969:OEA852004 OEF851969:ONW852004 OOB851969:OXS852004 OXX851969:PHO852004 PHT851969:PRK852004 PRP851969:QBG852004 QBL851969:QLC852004 QLH851969:QUY852004 QVD851969:REU852004 REZ851969:ROQ852004 ROV851969:RYM852004 RYR851969:SII852004 SIN851969:SSE852004 SSJ851969:TCA852004 TCF851969:TLW852004 TMB851969:TVS852004 TVX851969:UFO852004 UFT851969:UPK852004 UPP851969:UZG852004 UZL851969:VJC852004 VJH851969:VSY852004 VTD851969:WCU852004 WCZ851969:WMQ852004 WMV851969:WWM852004 A917505:AE917540 AJ917505:KA917540 KF917505:TW917540 UB917505:ADS917540 ADX917505:ANO917540 ANT917505:AXK917540 AXP917505:BHG917540 BHL917505:BRC917540 BRH917505:CAY917540 CBD917505:CKU917540 CKZ917505:CUQ917540 CUV917505:DEM917540 DER917505:DOI917540 DON917505:DYE917540 DYJ917505:EIA917540 EIF917505:ERW917540 ESB917505:FBS917540 FBX917505:FLO917540 FLT917505:FVK917540 FVP917505:GFG917540 GFL917505:GPC917540 GPH917505:GYY917540 GZD917505:HIU917540 HIZ917505:HSQ917540 HSV917505:ICM917540 ICR917505:IMI917540 IMN917505:IWE917540 IWJ917505:JGA917540 JGF917505:JPW917540 JQB917505:JZS917540 JZX917505:KJO917540 KJT917505:KTK917540 KTP917505:LDG917540 LDL917505:LNC917540 LNH917505:LWY917540 LXD917505:MGU917540 MGZ917505:MQQ917540 MQV917505:NAM917540 NAR917505:NKI917540 NKN917505:NUE917540 NUJ917505:OEA917540 OEF917505:ONW917540 OOB917505:OXS917540 OXX917505:PHO917540 PHT917505:PRK917540 PRP917505:QBG917540 QBL917505:QLC917540 QLH917505:QUY917540 QVD917505:REU917540 REZ917505:ROQ917540 ROV917505:RYM917540 RYR917505:SII917540 SIN917505:SSE917540 SSJ917505:TCA917540 TCF917505:TLW917540 TMB917505:TVS917540 TVX917505:UFO917540 UFT917505:UPK917540 UPP917505:UZG917540 UZL917505:VJC917540 VJH917505:VSY917540 VTD917505:WCU917540 WCZ917505:WMQ917540 WMV917505:WWM917540 A983041:AE983076 AJ983041:KA983076 KF983041:TW983076 UB983041:ADS983076 ADX983041:ANO983076 ANT983041:AXK983076 AXP983041:BHG983076 BHL983041:BRC983076 BRH983041:CAY983076 CBD983041:CKU983076 CKZ983041:CUQ983076 CUV983041:DEM983076 DER983041:DOI983076 DON983041:DYE983076 DYJ983041:EIA983076 EIF983041:ERW983076 ESB983041:FBS983076 FBX983041:FLO983076 FLT983041:FVK983076 FVP983041:GFG983076 GFL983041:GPC983076 GPH983041:GYY983076 GZD983041:HIU983076 HIZ983041:HSQ983076 HSV983041:ICM983076 ICR983041:IMI983076 IMN983041:IWE983076 IWJ983041:JGA983076 JGF983041:JPW983076 JQB983041:JZS983076 JZX983041:KJO983076 KJT983041:KTK983076 KTP983041:LDG983076 LDL983041:LNC983076 LNH983041:LWY983076 LXD983041:MGU983076 MGZ983041:MQQ983076 MQV983041:NAM983076 NAR983041:NKI983076 NKN983041:NUE983076 NUJ983041:OEA983076 OEF983041:ONW983076 OOB983041:OXS983076 OXX983041:PHO983076 PHT983041:PRK983076 PRP983041:QBG983076 QBL983041:QLC983076 QLH983041:QUY983076 QVD983041:REU983076 REZ983041:ROQ983076 ROV983041:RYM983076 RYR983041:SII983076 SIN983041:SSE983076 SSJ983041:TCA983076 TCF983041:TLW983076 TMB983041:TVS983076 TVX983041:UFO983076 UFT983041:UPK983076 UPP983041:UZG983076 UZL983041:VJC983076 VJH983041:VSY983076 VTD983041:WCU983076 WCZ983041:WMQ983076 WMV983041:WWM983076 AF20:AI36 KB20:KE36 TX20:UA36 ADT20:ADW36 ANP20:ANS36 AXL20:AXO36 BHH20:BHK36 BRD20:BRG36 CAZ20:CBC36 CKV20:CKY36 CUR20:CUU36 DEN20:DEQ36 DOJ20:DOM36 DYF20:DYI36 EIB20:EIE36 ERX20:ESA36 FBT20:FBW36 FLP20:FLS36 FVL20:FVO36 GFH20:GFK36 GPD20:GPG36 GYZ20:GZC36 HIV20:HIY36 HSR20:HSU36 ICN20:ICQ36 IMJ20:IMM36 IWF20:IWI36 JGB20:JGE36 JPX20:JQA36 JZT20:JZW36 KJP20:KJS36 KTL20:KTO36 LDH20:LDK36 LND20:LNG36 LWZ20:LXC36 MGV20:MGY36 MQR20:MQU36 NAN20:NAQ36 NKJ20:NKM36 NUF20:NUI36 OEB20:OEE36 ONX20:OOA36 OXT20:OXW36 PHP20:PHS36 PRL20:PRO36 QBH20:QBK36 QLD20:QLG36 QUZ20:QVC36 REV20:REY36 ROR20:ROU36 RYN20:RYQ36 SIJ20:SIM36 SSF20:SSI36 TCB20:TCE36 TLX20:TMA36 TVT20:TVW36 UFP20:UFS36 UPL20:UPO36 UZH20:UZK36 VJD20:VJG36 VSZ20:VTC36 WCV20:WCY36 WMR20:WMU36 WWN20:WWQ36 AF65556:AI65572 KB65556:KE65572 TX65556:UA65572 ADT65556:ADW65572 ANP65556:ANS65572 AXL65556:AXO65572 BHH65556:BHK65572 BRD65556:BRG65572 CAZ65556:CBC65572 CKV65556:CKY65572 CUR65556:CUU65572 DEN65556:DEQ65572 DOJ65556:DOM65572 DYF65556:DYI65572 EIB65556:EIE65572 ERX65556:ESA65572 FBT65556:FBW65572 FLP65556:FLS65572 FVL65556:FVO65572 GFH65556:GFK65572 GPD65556:GPG65572 GYZ65556:GZC65572 HIV65556:HIY65572 HSR65556:HSU65572 ICN65556:ICQ65572 IMJ65556:IMM65572 IWF65556:IWI65572 JGB65556:JGE65572 JPX65556:JQA65572 JZT65556:JZW65572 KJP65556:KJS65572 KTL65556:KTO65572 LDH65556:LDK65572 LND65556:LNG65572 LWZ65556:LXC65572 MGV65556:MGY65572 MQR65556:MQU65572 NAN65556:NAQ65572 NKJ65556:NKM65572 NUF65556:NUI65572 OEB65556:OEE65572 ONX65556:OOA65572 OXT65556:OXW65572 PHP65556:PHS65572 PRL65556:PRO65572 QBH65556:QBK65572 QLD65556:QLG65572 QUZ65556:QVC65572 REV65556:REY65572 ROR65556:ROU65572 RYN65556:RYQ65572 SIJ65556:SIM65572 SSF65556:SSI65572 TCB65556:TCE65572 TLX65556:TMA65572 TVT65556:TVW65572 UFP65556:UFS65572 UPL65556:UPO65572 UZH65556:UZK65572 VJD65556:VJG65572 VSZ65556:VTC65572 WCV65556:WCY65572 WMR65556:WMU65572 WWN65556:WWQ65572 AF131092:AI131108 KB131092:KE131108 TX131092:UA131108 ADT131092:ADW131108 ANP131092:ANS131108 AXL131092:AXO131108 BHH131092:BHK131108 BRD131092:BRG131108 CAZ131092:CBC131108 CKV131092:CKY131108 CUR131092:CUU131108 DEN131092:DEQ131108 DOJ131092:DOM131108 DYF131092:DYI131108 EIB131092:EIE131108 ERX131092:ESA131108 FBT131092:FBW131108 FLP131092:FLS131108 FVL131092:FVO131108 GFH131092:GFK131108 GPD131092:GPG131108 GYZ131092:GZC131108 HIV131092:HIY131108 HSR131092:HSU131108 ICN131092:ICQ131108 IMJ131092:IMM131108 IWF131092:IWI131108 JGB131092:JGE131108 JPX131092:JQA131108 JZT131092:JZW131108 KJP131092:KJS131108 KTL131092:KTO131108 LDH131092:LDK131108 LND131092:LNG131108 LWZ131092:LXC131108 MGV131092:MGY131108 MQR131092:MQU131108 NAN131092:NAQ131108 NKJ131092:NKM131108 NUF131092:NUI131108 OEB131092:OEE131108 ONX131092:OOA131108 OXT131092:OXW131108 PHP131092:PHS131108 PRL131092:PRO131108 QBH131092:QBK131108 QLD131092:QLG131108 QUZ131092:QVC131108 REV131092:REY131108 ROR131092:ROU131108 RYN131092:RYQ131108 SIJ131092:SIM131108 SSF131092:SSI131108 TCB131092:TCE131108 TLX131092:TMA131108 TVT131092:TVW131108 UFP131092:UFS131108 UPL131092:UPO131108 UZH131092:UZK131108 VJD131092:VJG131108 VSZ131092:VTC131108 WCV131092:WCY131108 WMR131092:WMU131108 WWN131092:WWQ131108 AF196628:AI196644 KB196628:KE196644 TX196628:UA196644 ADT196628:ADW196644 ANP196628:ANS196644 AXL196628:AXO196644 BHH196628:BHK196644 BRD196628:BRG196644 CAZ196628:CBC196644 CKV196628:CKY196644 CUR196628:CUU196644 DEN196628:DEQ196644 DOJ196628:DOM196644 DYF196628:DYI196644 EIB196628:EIE196644 ERX196628:ESA196644 FBT196628:FBW196644 FLP196628:FLS196644 FVL196628:FVO196644 GFH196628:GFK196644 GPD196628:GPG196644 GYZ196628:GZC196644 HIV196628:HIY196644 HSR196628:HSU196644 ICN196628:ICQ196644 IMJ196628:IMM196644 IWF196628:IWI196644 JGB196628:JGE196644 JPX196628:JQA196644 JZT196628:JZW196644 KJP196628:KJS196644 KTL196628:KTO196644 LDH196628:LDK196644 LND196628:LNG196644 LWZ196628:LXC196644 MGV196628:MGY196644 MQR196628:MQU196644 NAN196628:NAQ196644 NKJ196628:NKM196644 NUF196628:NUI196644 OEB196628:OEE196644 ONX196628:OOA196644 OXT196628:OXW196644 PHP196628:PHS196644 PRL196628:PRO196644 QBH196628:QBK196644 QLD196628:QLG196644 QUZ196628:QVC196644 REV196628:REY196644 ROR196628:ROU196644 RYN196628:RYQ196644 SIJ196628:SIM196644 SSF196628:SSI196644 TCB196628:TCE196644 TLX196628:TMA196644 TVT196628:TVW196644 UFP196628:UFS196644 UPL196628:UPO196644 UZH196628:UZK196644 VJD196628:VJG196644 VSZ196628:VTC196644 WCV196628:WCY196644 WMR196628:WMU196644 WWN196628:WWQ196644 AF262164:AI262180 KB262164:KE262180 TX262164:UA262180 ADT262164:ADW262180 ANP262164:ANS262180 AXL262164:AXO262180 BHH262164:BHK262180 BRD262164:BRG262180 CAZ262164:CBC262180 CKV262164:CKY262180 CUR262164:CUU262180 DEN262164:DEQ262180 DOJ262164:DOM262180 DYF262164:DYI262180 EIB262164:EIE262180 ERX262164:ESA262180 FBT262164:FBW262180 FLP262164:FLS262180 FVL262164:FVO262180 GFH262164:GFK262180 GPD262164:GPG262180 GYZ262164:GZC262180 HIV262164:HIY262180 HSR262164:HSU262180 ICN262164:ICQ262180 IMJ262164:IMM262180 IWF262164:IWI262180 JGB262164:JGE262180 JPX262164:JQA262180 JZT262164:JZW262180 KJP262164:KJS262180 KTL262164:KTO262180 LDH262164:LDK262180 LND262164:LNG262180 LWZ262164:LXC262180 MGV262164:MGY262180 MQR262164:MQU262180 NAN262164:NAQ262180 NKJ262164:NKM262180 NUF262164:NUI262180 OEB262164:OEE262180 ONX262164:OOA262180 OXT262164:OXW262180 PHP262164:PHS262180 PRL262164:PRO262180 QBH262164:QBK262180 QLD262164:QLG262180 QUZ262164:QVC262180 REV262164:REY262180 ROR262164:ROU262180 RYN262164:RYQ262180 SIJ262164:SIM262180 SSF262164:SSI262180 TCB262164:TCE262180 TLX262164:TMA262180 TVT262164:TVW262180 UFP262164:UFS262180 UPL262164:UPO262180 UZH262164:UZK262180 VJD262164:VJG262180 VSZ262164:VTC262180 WCV262164:WCY262180 WMR262164:WMU262180 WWN262164:WWQ262180 AF327700:AI327716 KB327700:KE327716 TX327700:UA327716 ADT327700:ADW327716 ANP327700:ANS327716 AXL327700:AXO327716 BHH327700:BHK327716 BRD327700:BRG327716 CAZ327700:CBC327716 CKV327700:CKY327716 CUR327700:CUU327716 DEN327700:DEQ327716 DOJ327700:DOM327716 DYF327700:DYI327716 EIB327700:EIE327716 ERX327700:ESA327716 FBT327700:FBW327716 FLP327700:FLS327716 FVL327700:FVO327716 GFH327700:GFK327716 GPD327700:GPG327716 GYZ327700:GZC327716 HIV327700:HIY327716 HSR327700:HSU327716 ICN327700:ICQ327716 IMJ327700:IMM327716 IWF327700:IWI327716 JGB327700:JGE327716 JPX327700:JQA327716 JZT327700:JZW327716 KJP327700:KJS327716 KTL327700:KTO327716 LDH327700:LDK327716 LND327700:LNG327716 LWZ327700:LXC327716 MGV327700:MGY327716 MQR327700:MQU327716 NAN327700:NAQ327716 NKJ327700:NKM327716 NUF327700:NUI327716 OEB327700:OEE327716 ONX327700:OOA327716 OXT327700:OXW327716 PHP327700:PHS327716 PRL327700:PRO327716 QBH327700:QBK327716 QLD327700:QLG327716 QUZ327700:QVC327716 REV327700:REY327716 ROR327700:ROU327716 RYN327700:RYQ327716 SIJ327700:SIM327716 SSF327700:SSI327716 TCB327700:TCE327716 TLX327700:TMA327716 TVT327700:TVW327716 UFP327700:UFS327716 UPL327700:UPO327716 UZH327700:UZK327716 VJD327700:VJG327716 VSZ327700:VTC327716 WCV327700:WCY327716 WMR327700:WMU327716 WWN327700:WWQ327716 AF393236:AI393252 KB393236:KE393252 TX393236:UA393252 ADT393236:ADW393252 ANP393236:ANS393252 AXL393236:AXO393252 BHH393236:BHK393252 BRD393236:BRG393252 CAZ393236:CBC393252 CKV393236:CKY393252 CUR393236:CUU393252 DEN393236:DEQ393252 DOJ393236:DOM393252 DYF393236:DYI393252 EIB393236:EIE393252 ERX393236:ESA393252 FBT393236:FBW393252 FLP393236:FLS393252 FVL393236:FVO393252 GFH393236:GFK393252 GPD393236:GPG393252 GYZ393236:GZC393252 HIV393236:HIY393252 HSR393236:HSU393252 ICN393236:ICQ393252 IMJ393236:IMM393252 IWF393236:IWI393252 JGB393236:JGE393252 JPX393236:JQA393252 JZT393236:JZW393252 KJP393236:KJS393252 KTL393236:KTO393252 LDH393236:LDK393252 LND393236:LNG393252 LWZ393236:LXC393252 MGV393236:MGY393252 MQR393236:MQU393252 NAN393236:NAQ393252 NKJ393236:NKM393252 NUF393236:NUI393252 OEB393236:OEE393252 ONX393236:OOA393252 OXT393236:OXW393252 PHP393236:PHS393252 PRL393236:PRO393252 QBH393236:QBK393252 QLD393236:QLG393252 QUZ393236:QVC393252 REV393236:REY393252 ROR393236:ROU393252 RYN393236:RYQ393252 SIJ393236:SIM393252 SSF393236:SSI393252 TCB393236:TCE393252 TLX393236:TMA393252 TVT393236:TVW393252 UFP393236:UFS393252 UPL393236:UPO393252 UZH393236:UZK393252 VJD393236:VJG393252 VSZ393236:VTC393252 WCV393236:WCY393252 WMR393236:WMU393252 WWN393236:WWQ393252 AF458772:AI458788 KB458772:KE458788 TX458772:UA458788 ADT458772:ADW458788 ANP458772:ANS458788 AXL458772:AXO458788 BHH458772:BHK458788 BRD458772:BRG458788 CAZ458772:CBC458788 CKV458772:CKY458788 CUR458772:CUU458788 DEN458772:DEQ458788 DOJ458772:DOM458788 DYF458772:DYI458788 EIB458772:EIE458788 ERX458772:ESA458788 FBT458772:FBW458788 FLP458772:FLS458788 FVL458772:FVO458788 GFH458772:GFK458788 GPD458772:GPG458788 GYZ458772:GZC458788 HIV458772:HIY458788 HSR458772:HSU458788 ICN458772:ICQ458788 IMJ458772:IMM458788 IWF458772:IWI458788 JGB458772:JGE458788 JPX458772:JQA458788 JZT458772:JZW458788 KJP458772:KJS458788 KTL458772:KTO458788 LDH458772:LDK458788 LND458772:LNG458788 LWZ458772:LXC458788 MGV458772:MGY458788 MQR458772:MQU458788 NAN458772:NAQ458788 NKJ458772:NKM458788 NUF458772:NUI458788 OEB458772:OEE458788 ONX458772:OOA458788 OXT458772:OXW458788 PHP458772:PHS458788 PRL458772:PRO458788 QBH458772:QBK458788 QLD458772:QLG458788 QUZ458772:QVC458788 REV458772:REY458788 ROR458772:ROU458788 RYN458772:RYQ458788 SIJ458772:SIM458788 SSF458772:SSI458788 TCB458772:TCE458788 TLX458772:TMA458788 TVT458772:TVW458788 UFP458772:UFS458788 UPL458772:UPO458788 UZH458772:UZK458788 VJD458772:VJG458788 VSZ458772:VTC458788 WCV458772:WCY458788 WMR458772:WMU458788 WWN458772:WWQ458788 AF524308:AI524324 KB524308:KE524324 TX524308:UA524324 ADT524308:ADW524324 ANP524308:ANS524324 AXL524308:AXO524324 BHH524308:BHK524324 BRD524308:BRG524324 CAZ524308:CBC524324 CKV524308:CKY524324 CUR524308:CUU524324 DEN524308:DEQ524324 DOJ524308:DOM524324 DYF524308:DYI524324 EIB524308:EIE524324 ERX524308:ESA524324 FBT524308:FBW524324 FLP524308:FLS524324 FVL524308:FVO524324 GFH524308:GFK524324 GPD524308:GPG524324 GYZ524308:GZC524324 HIV524308:HIY524324 HSR524308:HSU524324 ICN524308:ICQ524324 IMJ524308:IMM524324 IWF524308:IWI524324 JGB524308:JGE524324 JPX524308:JQA524324 JZT524308:JZW524324 KJP524308:KJS524324 KTL524308:KTO524324 LDH524308:LDK524324 LND524308:LNG524324 LWZ524308:LXC524324 MGV524308:MGY524324 MQR524308:MQU524324 NAN524308:NAQ524324 NKJ524308:NKM524324 NUF524308:NUI524324 OEB524308:OEE524324 ONX524308:OOA524324 OXT524308:OXW524324 PHP524308:PHS524324 PRL524308:PRO524324 QBH524308:QBK524324 QLD524308:QLG524324 QUZ524308:QVC524324 REV524308:REY524324 ROR524308:ROU524324 RYN524308:RYQ524324 SIJ524308:SIM524324 SSF524308:SSI524324 TCB524308:TCE524324 TLX524308:TMA524324 TVT524308:TVW524324 UFP524308:UFS524324 UPL524308:UPO524324 UZH524308:UZK524324 VJD524308:VJG524324 VSZ524308:VTC524324 WCV524308:WCY524324 WMR524308:WMU524324 WWN524308:WWQ524324 AF589844:AI589860 KB589844:KE589860 TX589844:UA589860 ADT589844:ADW589860 ANP589844:ANS589860 AXL589844:AXO589860 BHH589844:BHK589860 BRD589844:BRG589860 CAZ589844:CBC589860 CKV589844:CKY589860 CUR589844:CUU589860 DEN589844:DEQ589860 DOJ589844:DOM589860 DYF589844:DYI589860 EIB589844:EIE589860 ERX589844:ESA589860 FBT589844:FBW589860 FLP589844:FLS589860 FVL589844:FVO589860 GFH589844:GFK589860 GPD589844:GPG589860 GYZ589844:GZC589860 HIV589844:HIY589860 HSR589844:HSU589860 ICN589844:ICQ589860 IMJ589844:IMM589860 IWF589844:IWI589860 JGB589844:JGE589860 JPX589844:JQA589860 JZT589844:JZW589860 KJP589844:KJS589860 KTL589844:KTO589860 LDH589844:LDK589860 LND589844:LNG589860 LWZ589844:LXC589860 MGV589844:MGY589860 MQR589844:MQU589860 NAN589844:NAQ589860 NKJ589844:NKM589860 NUF589844:NUI589860 OEB589844:OEE589860 ONX589844:OOA589860 OXT589844:OXW589860 PHP589844:PHS589860 PRL589844:PRO589860 QBH589844:QBK589860 QLD589844:QLG589860 QUZ589844:QVC589860 REV589844:REY589860 ROR589844:ROU589860 RYN589844:RYQ589860 SIJ589844:SIM589860 SSF589844:SSI589860 TCB589844:TCE589860 TLX589844:TMA589860 TVT589844:TVW589860 UFP589844:UFS589860 UPL589844:UPO589860 UZH589844:UZK589860 VJD589844:VJG589860 VSZ589844:VTC589860 WCV589844:WCY589860 WMR589844:WMU589860 WWN589844:WWQ589860 AF655380:AI655396 KB655380:KE655396 TX655380:UA655396 ADT655380:ADW655396 ANP655380:ANS655396 AXL655380:AXO655396 BHH655380:BHK655396 BRD655380:BRG655396 CAZ655380:CBC655396 CKV655380:CKY655396 CUR655380:CUU655396 DEN655380:DEQ655396 DOJ655380:DOM655396 DYF655380:DYI655396 EIB655380:EIE655396 ERX655380:ESA655396 FBT655380:FBW655396 FLP655380:FLS655396 FVL655380:FVO655396 GFH655380:GFK655396 GPD655380:GPG655396 GYZ655380:GZC655396 HIV655380:HIY655396 HSR655380:HSU655396 ICN655380:ICQ655396 IMJ655380:IMM655396 IWF655380:IWI655396 JGB655380:JGE655396 JPX655380:JQA655396 JZT655380:JZW655396 KJP655380:KJS655396 KTL655380:KTO655396 LDH655380:LDK655396 LND655380:LNG655396 LWZ655380:LXC655396 MGV655380:MGY655396 MQR655380:MQU655396 NAN655380:NAQ655396 NKJ655380:NKM655396 NUF655380:NUI655396 OEB655380:OEE655396 ONX655380:OOA655396 OXT655380:OXW655396 PHP655380:PHS655396 PRL655380:PRO655396 QBH655380:QBK655396 QLD655380:QLG655396 QUZ655380:QVC655396 REV655380:REY655396 ROR655380:ROU655396 RYN655380:RYQ655396 SIJ655380:SIM655396 SSF655380:SSI655396 TCB655380:TCE655396 TLX655380:TMA655396 TVT655380:TVW655396 UFP655380:UFS655396 UPL655380:UPO655396 UZH655380:UZK655396 VJD655380:VJG655396 VSZ655380:VTC655396 WCV655380:WCY655396 WMR655380:WMU655396 WWN655380:WWQ655396 AF720916:AI720932 KB720916:KE720932 TX720916:UA720932 ADT720916:ADW720932 ANP720916:ANS720932 AXL720916:AXO720932 BHH720916:BHK720932 BRD720916:BRG720932 CAZ720916:CBC720932 CKV720916:CKY720932 CUR720916:CUU720932 DEN720916:DEQ720932 DOJ720916:DOM720932 DYF720916:DYI720932 EIB720916:EIE720932 ERX720916:ESA720932 FBT720916:FBW720932 FLP720916:FLS720932 FVL720916:FVO720932 GFH720916:GFK720932 GPD720916:GPG720932 GYZ720916:GZC720932 HIV720916:HIY720932 HSR720916:HSU720932 ICN720916:ICQ720932 IMJ720916:IMM720932 IWF720916:IWI720932 JGB720916:JGE720932 JPX720916:JQA720932 JZT720916:JZW720932 KJP720916:KJS720932 KTL720916:KTO720932 LDH720916:LDK720932 LND720916:LNG720932 LWZ720916:LXC720932 MGV720916:MGY720932 MQR720916:MQU720932 NAN720916:NAQ720932 NKJ720916:NKM720932 NUF720916:NUI720932 OEB720916:OEE720932 ONX720916:OOA720932 OXT720916:OXW720932 PHP720916:PHS720932 PRL720916:PRO720932 QBH720916:QBK720932 QLD720916:QLG720932 QUZ720916:QVC720932 REV720916:REY720932 ROR720916:ROU720932 RYN720916:RYQ720932 SIJ720916:SIM720932 SSF720916:SSI720932 TCB720916:TCE720932 TLX720916:TMA720932 TVT720916:TVW720932 UFP720916:UFS720932 UPL720916:UPO720932 UZH720916:UZK720932 VJD720916:VJG720932 VSZ720916:VTC720932 WCV720916:WCY720932 WMR720916:WMU720932 WWN720916:WWQ720932 AF786452:AI786468 KB786452:KE786468 TX786452:UA786468 ADT786452:ADW786468 ANP786452:ANS786468 AXL786452:AXO786468 BHH786452:BHK786468 BRD786452:BRG786468 CAZ786452:CBC786468 CKV786452:CKY786468 CUR786452:CUU786468 DEN786452:DEQ786468 DOJ786452:DOM786468 DYF786452:DYI786468 EIB786452:EIE786468 ERX786452:ESA786468 FBT786452:FBW786468 FLP786452:FLS786468 FVL786452:FVO786468 GFH786452:GFK786468 GPD786452:GPG786468 GYZ786452:GZC786468 HIV786452:HIY786468 HSR786452:HSU786468 ICN786452:ICQ786468 IMJ786452:IMM786468 IWF786452:IWI786468 JGB786452:JGE786468 JPX786452:JQA786468 JZT786452:JZW786468 KJP786452:KJS786468 KTL786452:KTO786468 LDH786452:LDK786468 LND786452:LNG786468 LWZ786452:LXC786468 MGV786452:MGY786468 MQR786452:MQU786468 NAN786452:NAQ786468 NKJ786452:NKM786468 NUF786452:NUI786468 OEB786452:OEE786468 ONX786452:OOA786468 OXT786452:OXW786468 PHP786452:PHS786468 PRL786452:PRO786468 QBH786452:QBK786468 QLD786452:QLG786468 QUZ786452:QVC786468 REV786452:REY786468 ROR786452:ROU786468 RYN786452:RYQ786468 SIJ786452:SIM786468 SSF786452:SSI786468 TCB786452:TCE786468 TLX786452:TMA786468 TVT786452:TVW786468 UFP786452:UFS786468 UPL786452:UPO786468 UZH786452:UZK786468 VJD786452:VJG786468 VSZ786452:VTC786468 WCV786452:WCY786468 WMR786452:WMU786468 WWN786452:WWQ786468 AF851988:AI852004 KB851988:KE852004 TX851988:UA852004 ADT851988:ADW852004 ANP851988:ANS852004 AXL851988:AXO852004 BHH851988:BHK852004 BRD851988:BRG852004 CAZ851988:CBC852004 CKV851988:CKY852004 CUR851988:CUU852004 DEN851988:DEQ852004 DOJ851988:DOM852004 DYF851988:DYI852004 EIB851988:EIE852004 ERX851988:ESA852004 FBT851988:FBW852004 FLP851988:FLS852004 FVL851988:FVO852004 GFH851988:GFK852004 GPD851988:GPG852004 GYZ851988:GZC852004 HIV851988:HIY852004 HSR851988:HSU852004 ICN851988:ICQ852004 IMJ851988:IMM852004 IWF851988:IWI852004 JGB851988:JGE852004 JPX851988:JQA852004 JZT851988:JZW852004 KJP851988:KJS852004 KTL851988:KTO852004 LDH851988:LDK852004 LND851988:LNG852004 LWZ851988:LXC852004 MGV851988:MGY852004 MQR851988:MQU852004 NAN851988:NAQ852004 NKJ851988:NKM852004 NUF851988:NUI852004 OEB851988:OEE852004 ONX851988:OOA852004 OXT851988:OXW852004 PHP851988:PHS852004 PRL851988:PRO852004 QBH851988:QBK852004 QLD851988:QLG852004 QUZ851988:QVC852004 REV851988:REY852004 ROR851988:ROU852004 RYN851988:RYQ852004 SIJ851988:SIM852004 SSF851988:SSI852004 TCB851988:TCE852004 TLX851988:TMA852004 TVT851988:TVW852004 UFP851988:UFS852004 UPL851988:UPO852004 UZH851988:UZK852004 VJD851988:VJG852004 VSZ851988:VTC852004 WCV851988:WCY852004 WMR851988:WMU852004 WWN851988:WWQ852004 AF917524:AI917540 KB917524:KE917540 TX917524:UA917540 ADT917524:ADW917540 ANP917524:ANS917540 AXL917524:AXO917540 BHH917524:BHK917540 BRD917524:BRG917540 CAZ917524:CBC917540 CKV917524:CKY917540 CUR917524:CUU917540 DEN917524:DEQ917540 DOJ917524:DOM917540 DYF917524:DYI917540 EIB917524:EIE917540 ERX917524:ESA917540 FBT917524:FBW917540 FLP917524:FLS917540 FVL917524:FVO917540 GFH917524:GFK917540 GPD917524:GPG917540 GYZ917524:GZC917540 HIV917524:HIY917540 HSR917524:HSU917540 ICN917524:ICQ917540 IMJ917524:IMM917540 IWF917524:IWI917540 JGB917524:JGE917540 JPX917524:JQA917540 JZT917524:JZW917540 KJP917524:KJS917540 KTL917524:KTO917540 LDH917524:LDK917540 LND917524:LNG917540 LWZ917524:LXC917540 MGV917524:MGY917540 MQR917524:MQU917540 NAN917524:NAQ917540 NKJ917524:NKM917540 NUF917524:NUI917540 OEB917524:OEE917540 ONX917524:OOA917540 OXT917524:OXW917540 PHP917524:PHS917540 PRL917524:PRO917540 QBH917524:QBK917540 QLD917524:QLG917540 QUZ917524:QVC917540 REV917524:REY917540 ROR917524:ROU917540 RYN917524:RYQ917540 SIJ917524:SIM917540 SSF917524:SSI917540 TCB917524:TCE917540 TLX917524:TMA917540 TVT917524:TVW917540 UFP917524:UFS917540 UPL917524:UPO917540 UZH917524:UZK917540 VJD917524:VJG917540 VSZ917524:VTC917540 WCV917524:WCY917540 WMR917524:WMU917540 WWN917524:WWQ917540 AF983060:AI983076 KB983060:KE983076 TX983060:UA983076 ADT983060:ADW983076 ANP983060:ANS983076 AXL983060:AXO983076 BHH983060:BHK983076 BRD983060:BRG983076 CAZ983060:CBC983076 CKV983060:CKY983076 CUR983060:CUU983076 DEN983060:DEQ983076 DOJ983060:DOM983076 DYF983060:DYI983076 EIB983060:EIE983076 ERX983060:ESA983076 FBT983060:FBW983076 FLP983060:FLS983076 FVL983060:FVO983076 GFH983060:GFK983076 GPD983060:GPG983076 GYZ983060:GZC983076 HIV983060:HIY983076 HSR983060:HSU983076 ICN983060:ICQ983076 IMJ983060:IMM983076 IWF983060:IWI983076 JGB983060:JGE983076 JPX983060:JQA983076 JZT983060:JZW983076 KJP983060:KJS983076 KTL983060:KTO983076 LDH983060:LDK983076 LND983060:LNG983076 LWZ983060:LXC983076 MGV983060:MGY983076 MQR983060:MQU983076 NAN983060:NAQ983076 NKJ983060:NKM983076 NUF983060:NUI983076 OEB983060:OEE983076 ONX983060:OOA983076 OXT983060:OXW983076 PHP983060:PHS983076 PRL983060:PRO983076 QBH983060:QBK983076 QLD983060:QLG983076 QUZ983060:QVC983076 REV983060:REY983076 ROR983060:ROU983076 RYN983060:RYQ983076 SIJ983060:SIM983076 SSF983060:SSI983076 TCB983060:TCE983076 TLX983060:TMA983076 TVT983060:TVW983076 UFP983060:UFS983076 UPL983060:UPO983076 UZH983060:UZK983076 VJD983060:VJG983076 VSZ983060:VTC983076 WCV983060:WCY983076 WMR983060:WMU983076 WWN983060:WWQ983076 WWR1:XFD36 WWR65537:XFD65572 WWR131073:XFD131108 WWR196609:XFD196644 WWR262145:XFD262180 WWR327681:XFD327716 WWR393217:XFD393252 WWR458753:XFD458788 WWR524289:XFD524324 WWR589825:XFD589860 WWR655361:XFD655396 WWR720897:XFD720932 WWR786433:XFD786468 WWR851969:XFD852004 WWR917505:XFD917540 WWR983041:XFD983076 AF1:AI18 KB1:KE18 TX1:UA18 ADT1:ADW18 ANP1:ANS18 AXL1:AXO18 BHH1:BHK18 BRD1:BRG18 CAZ1:CBC18 CKV1:CKY18 CUR1:CUU18 DEN1:DEQ18 DOJ1:DOM18 DYF1:DYI18 EIB1:EIE18 ERX1:ESA18 FBT1:FBW18 FLP1:FLS18 FVL1:FVO18 GFH1:GFK18 GPD1:GPG18 GYZ1:GZC18 HIV1:HIY18 HSR1:HSU18 ICN1:ICQ18 IMJ1:IMM18 IWF1:IWI18 JGB1:JGE18 JPX1:JQA18 JZT1:JZW18 KJP1:KJS18 KTL1:KTO18 LDH1:LDK18 LND1:LNG18 LWZ1:LXC18 MGV1:MGY18 MQR1:MQU18 NAN1:NAQ18 NKJ1:NKM18 NUF1:NUI18 OEB1:OEE18 ONX1:OOA18 OXT1:OXW18 PHP1:PHS18 PRL1:PRO18 QBH1:QBK18 QLD1:QLG18 QUZ1:QVC18 REV1:REY18 ROR1:ROU18 RYN1:RYQ18 SIJ1:SIM18 SSF1:SSI18 TCB1:TCE18 TLX1:TMA18 TVT1:TVW18 UFP1:UFS18 UPL1:UPO18 UZH1:UZK18 VJD1:VJG18 VSZ1:VTC18 WCV1:WCY18 WMR1:WMU18 WWN1:WWQ18 AF65537:AI65554 KB65537:KE65554 TX65537:UA65554 ADT65537:ADW65554 ANP65537:ANS65554 AXL65537:AXO65554 BHH65537:BHK65554 BRD65537:BRG65554 CAZ65537:CBC65554 CKV65537:CKY65554 CUR65537:CUU65554 DEN65537:DEQ65554 DOJ65537:DOM65554 DYF65537:DYI65554 EIB65537:EIE65554 ERX65537:ESA65554 FBT65537:FBW65554 FLP65537:FLS65554 FVL65537:FVO65554 GFH65537:GFK65554 GPD65537:GPG65554 GYZ65537:GZC65554 HIV65537:HIY65554 HSR65537:HSU65554 ICN65537:ICQ65554 IMJ65537:IMM65554 IWF65537:IWI65554 JGB65537:JGE65554 JPX65537:JQA65554 JZT65537:JZW65554 KJP65537:KJS65554 KTL65537:KTO65554 LDH65537:LDK65554 LND65537:LNG65554 LWZ65537:LXC65554 MGV65537:MGY65554 MQR65537:MQU65554 NAN65537:NAQ65554 NKJ65537:NKM65554 NUF65537:NUI65554 OEB65537:OEE65554 ONX65537:OOA65554 OXT65537:OXW65554 PHP65537:PHS65554 PRL65537:PRO65554 QBH65537:QBK65554 QLD65537:QLG65554 QUZ65537:QVC65554 REV65537:REY65554 ROR65537:ROU65554 RYN65537:RYQ65554 SIJ65537:SIM65554 SSF65537:SSI65554 TCB65537:TCE65554 TLX65537:TMA65554 TVT65537:TVW65554 UFP65537:UFS65554 UPL65537:UPO65554 UZH65537:UZK65554 VJD65537:VJG65554 VSZ65537:VTC65554 WCV65537:WCY65554 WMR65537:WMU65554 WWN65537:WWQ65554 AF131073:AI131090 KB131073:KE131090 TX131073:UA131090 ADT131073:ADW131090 ANP131073:ANS131090 AXL131073:AXO131090 BHH131073:BHK131090 BRD131073:BRG131090 CAZ131073:CBC131090 CKV131073:CKY131090 CUR131073:CUU131090 DEN131073:DEQ131090 DOJ131073:DOM131090 DYF131073:DYI131090 EIB131073:EIE131090 ERX131073:ESA131090 FBT131073:FBW131090 FLP131073:FLS131090 FVL131073:FVO131090 GFH131073:GFK131090 GPD131073:GPG131090 GYZ131073:GZC131090 HIV131073:HIY131090 HSR131073:HSU131090 ICN131073:ICQ131090 IMJ131073:IMM131090 IWF131073:IWI131090 JGB131073:JGE131090 JPX131073:JQA131090 JZT131073:JZW131090 KJP131073:KJS131090 KTL131073:KTO131090 LDH131073:LDK131090 LND131073:LNG131090 LWZ131073:LXC131090 MGV131073:MGY131090 MQR131073:MQU131090 NAN131073:NAQ131090 NKJ131073:NKM131090 NUF131073:NUI131090 OEB131073:OEE131090 ONX131073:OOA131090 OXT131073:OXW131090 PHP131073:PHS131090 PRL131073:PRO131090 QBH131073:QBK131090 QLD131073:QLG131090 QUZ131073:QVC131090 REV131073:REY131090 ROR131073:ROU131090 RYN131073:RYQ131090 SIJ131073:SIM131090 SSF131073:SSI131090 TCB131073:TCE131090 TLX131073:TMA131090 TVT131073:TVW131090 UFP131073:UFS131090 UPL131073:UPO131090 UZH131073:UZK131090 VJD131073:VJG131090 VSZ131073:VTC131090 WCV131073:WCY131090 WMR131073:WMU131090 WWN131073:WWQ131090 AF196609:AI196626 KB196609:KE196626 TX196609:UA196626 ADT196609:ADW196626 ANP196609:ANS196626 AXL196609:AXO196626 BHH196609:BHK196626 BRD196609:BRG196626 CAZ196609:CBC196626 CKV196609:CKY196626 CUR196609:CUU196626 DEN196609:DEQ196626 DOJ196609:DOM196626 DYF196609:DYI196626 EIB196609:EIE196626 ERX196609:ESA196626 FBT196609:FBW196626 FLP196609:FLS196626 FVL196609:FVO196626 GFH196609:GFK196626 GPD196609:GPG196626 GYZ196609:GZC196626 HIV196609:HIY196626 HSR196609:HSU196626 ICN196609:ICQ196626 IMJ196609:IMM196626 IWF196609:IWI196626 JGB196609:JGE196626 JPX196609:JQA196626 JZT196609:JZW196626 KJP196609:KJS196626 KTL196609:KTO196626 LDH196609:LDK196626 LND196609:LNG196626 LWZ196609:LXC196626 MGV196609:MGY196626 MQR196609:MQU196626 NAN196609:NAQ196626 NKJ196609:NKM196626 NUF196609:NUI196626 OEB196609:OEE196626 ONX196609:OOA196626 OXT196609:OXW196626 PHP196609:PHS196626 PRL196609:PRO196626 QBH196609:QBK196626 QLD196609:QLG196626 QUZ196609:QVC196626 REV196609:REY196626 ROR196609:ROU196626 RYN196609:RYQ196626 SIJ196609:SIM196626 SSF196609:SSI196626 TCB196609:TCE196626 TLX196609:TMA196626 TVT196609:TVW196626 UFP196609:UFS196626 UPL196609:UPO196626 UZH196609:UZK196626 VJD196609:VJG196626 VSZ196609:VTC196626 WCV196609:WCY196626 WMR196609:WMU196626 WWN196609:WWQ196626 AF262145:AI262162 KB262145:KE262162 TX262145:UA262162 ADT262145:ADW262162 ANP262145:ANS262162 AXL262145:AXO262162 BHH262145:BHK262162 BRD262145:BRG262162 CAZ262145:CBC262162 CKV262145:CKY262162 CUR262145:CUU262162 DEN262145:DEQ262162 DOJ262145:DOM262162 DYF262145:DYI262162 EIB262145:EIE262162 ERX262145:ESA262162 FBT262145:FBW262162 FLP262145:FLS262162 FVL262145:FVO262162 GFH262145:GFK262162 GPD262145:GPG262162 GYZ262145:GZC262162 HIV262145:HIY262162 HSR262145:HSU262162 ICN262145:ICQ262162 IMJ262145:IMM262162 IWF262145:IWI262162 JGB262145:JGE262162 JPX262145:JQA262162 JZT262145:JZW262162 KJP262145:KJS262162 KTL262145:KTO262162 LDH262145:LDK262162 LND262145:LNG262162 LWZ262145:LXC262162 MGV262145:MGY262162 MQR262145:MQU262162 NAN262145:NAQ262162 NKJ262145:NKM262162 NUF262145:NUI262162 OEB262145:OEE262162 ONX262145:OOA262162 OXT262145:OXW262162 PHP262145:PHS262162 PRL262145:PRO262162 QBH262145:QBK262162 QLD262145:QLG262162 QUZ262145:QVC262162 REV262145:REY262162 ROR262145:ROU262162 RYN262145:RYQ262162 SIJ262145:SIM262162 SSF262145:SSI262162 TCB262145:TCE262162 TLX262145:TMA262162 TVT262145:TVW262162 UFP262145:UFS262162 UPL262145:UPO262162 UZH262145:UZK262162 VJD262145:VJG262162 VSZ262145:VTC262162 WCV262145:WCY262162 WMR262145:WMU262162 WWN262145:WWQ262162 AF327681:AI327698 KB327681:KE327698 TX327681:UA327698 ADT327681:ADW327698 ANP327681:ANS327698 AXL327681:AXO327698 BHH327681:BHK327698 BRD327681:BRG327698 CAZ327681:CBC327698 CKV327681:CKY327698 CUR327681:CUU327698 DEN327681:DEQ327698 DOJ327681:DOM327698 DYF327681:DYI327698 EIB327681:EIE327698 ERX327681:ESA327698 FBT327681:FBW327698 FLP327681:FLS327698 FVL327681:FVO327698 GFH327681:GFK327698 GPD327681:GPG327698 GYZ327681:GZC327698 HIV327681:HIY327698 HSR327681:HSU327698 ICN327681:ICQ327698 IMJ327681:IMM327698 IWF327681:IWI327698 JGB327681:JGE327698 JPX327681:JQA327698 JZT327681:JZW327698 KJP327681:KJS327698 KTL327681:KTO327698 LDH327681:LDK327698 LND327681:LNG327698 LWZ327681:LXC327698 MGV327681:MGY327698 MQR327681:MQU327698 NAN327681:NAQ327698 NKJ327681:NKM327698 NUF327681:NUI327698 OEB327681:OEE327698 ONX327681:OOA327698 OXT327681:OXW327698 PHP327681:PHS327698 PRL327681:PRO327698 QBH327681:QBK327698 QLD327681:QLG327698 QUZ327681:QVC327698 REV327681:REY327698 ROR327681:ROU327698 RYN327681:RYQ327698 SIJ327681:SIM327698 SSF327681:SSI327698 TCB327681:TCE327698 TLX327681:TMA327698 TVT327681:TVW327698 UFP327681:UFS327698 UPL327681:UPO327698 UZH327681:UZK327698 VJD327681:VJG327698 VSZ327681:VTC327698 WCV327681:WCY327698 WMR327681:WMU327698 WWN327681:WWQ327698 AF393217:AI393234 KB393217:KE393234 TX393217:UA393234 ADT393217:ADW393234 ANP393217:ANS393234 AXL393217:AXO393234 BHH393217:BHK393234 BRD393217:BRG393234 CAZ393217:CBC393234 CKV393217:CKY393234 CUR393217:CUU393234 DEN393217:DEQ393234 DOJ393217:DOM393234 DYF393217:DYI393234 EIB393217:EIE393234 ERX393217:ESA393234 FBT393217:FBW393234 FLP393217:FLS393234 FVL393217:FVO393234 GFH393217:GFK393234 GPD393217:GPG393234 GYZ393217:GZC393234 HIV393217:HIY393234 HSR393217:HSU393234 ICN393217:ICQ393234 IMJ393217:IMM393234 IWF393217:IWI393234 JGB393217:JGE393234 JPX393217:JQA393234 JZT393217:JZW393234 KJP393217:KJS393234 KTL393217:KTO393234 LDH393217:LDK393234 LND393217:LNG393234 LWZ393217:LXC393234 MGV393217:MGY393234 MQR393217:MQU393234 NAN393217:NAQ393234 NKJ393217:NKM393234 NUF393217:NUI393234 OEB393217:OEE393234 ONX393217:OOA393234 OXT393217:OXW393234 PHP393217:PHS393234 PRL393217:PRO393234 QBH393217:QBK393234 QLD393217:QLG393234 QUZ393217:QVC393234 REV393217:REY393234 ROR393217:ROU393234 RYN393217:RYQ393234 SIJ393217:SIM393234 SSF393217:SSI393234 TCB393217:TCE393234 TLX393217:TMA393234 TVT393217:TVW393234 UFP393217:UFS393234 UPL393217:UPO393234 UZH393217:UZK393234 VJD393217:VJG393234 VSZ393217:VTC393234 WCV393217:WCY393234 WMR393217:WMU393234 WWN393217:WWQ393234 AF458753:AI458770 KB458753:KE458770 TX458753:UA458770 ADT458753:ADW458770 ANP458753:ANS458770 AXL458753:AXO458770 BHH458753:BHK458770 BRD458753:BRG458770 CAZ458753:CBC458770 CKV458753:CKY458770 CUR458753:CUU458770 DEN458753:DEQ458770 DOJ458753:DOM458770 DYF458753:DYI458770 EIB458753:EIE458770 ERX458753:ESA458770 FBT458753:FBW458770 FLP458753:FLS458770 FVL458753:FVO458770 GFH458753:GFK458770 GPD458753:GPG458770 GYZ458753:GZC458770 HIV458753:HIY458770 HSR458753:HSU458770 ICN458753:ICQ458770 IMJ458753:IMM458770 IWF458753:IWI458770 JGB458753:JGE458770 JPX458753:JQA458770 JZT458753:JZW458770 KJP458753:KJS458770 KTL458753:KTO458770 LDH458753:LDK458770 LND458753:LNG458770 LWZ458753:LXC458770 MGV458753:MGY458770 MQR458753:MQU458770 NAN458753:NAQ458770 NKJ458753:NKM458770 NUF458753:NUI458770 OEB458753:OEE458770 ONX458753:OOA458770 OXT458753:OXW458770 PHP458753:PHS458770 PRL458753:PRO458770 QBH458753:QBK458770 QLD458753:QLG458770 QUZ458753:QVC458770 REV458753:REY458770 ROR458753:ROU458770 RYN458753:RYQ458770 SIJ458753:SIM458770 SSF458753:SSI458770 TCB458753:TCE458770 TLX458753:TMA458770 TVT458753:TVW458770 UFP458753:UFS458770 UPL458753:UPO458770 UZH458753:UZK458770 VJD458753:VJG458770 VSZ458753:VTC458770 WCV458753:WCY458770 WMR458753:WMU458770 WWN458753:WWQ458770 AF524289:AI524306 KB524289:KE524306 TX524289:UA524306 ADT524289:ADW524306 ANP524289:ANS524306 AXL524289:AXO524306 BHH524289:BHK524306 BRD524289:BRG524306 CAZ524289:CBC524306 CKV524289:CKY524306 CUR524289:CUU524306 DEN524289:DEQ524306 DOJ524289:DOM524306 DYF524289:DYI524306 EIB524289:EIE524306 ERX524289:ESA524306 FBT524289:FBW524306 FLP524289:FLS524306 FVL524289:FVO524306 GFH524289:GFK524306 GPD524289:GPG524306 GYZ524289:GZC524306 HIV524289:HIY524306 HSR524289:HSU524306 ICN524289:ICQ524306 IMJ524289:IMM524306 IWF524289:IWI524306 JGB524289:JGE524306 JPX524289:JQA524306 JZT524289:JZW524306 KJP524289:KJS524306 KTL524289:KTO524306 LDH524289:LDK524306 LND524289:LNG524306 LWZ524289:LXC524306 MGV524289:MGY524306 MQR524289:MQU524306 NAN524289:NAQ524306 NKJ524289:NKM524306 NUF524289:NUI524306 OEB524289:OEE524306 ONX524289:OOA524306 OXT524289:OXW524306 PHP524289:PHS524306 PRL524289:PRO524306 QBH524289:QBK524306 QLD524289:QLG524306 QUZ524289:QVC524306 REV524289:REY524306 ROR524289:ROU524306 RYN524289:RYQ524306 SIJ524289:SIM524306 SSF524289:SSI524306 TCB524289:TCE524306 TLX524289:TMA524306 TVT524289:TVW524306 UFP524289:UFS524306 UPL524289:UPO524306 UZH524289:UZK524306 VJD524289:VJG524306 VSZ524289:VTC524306 WCV524289:WCY524306 WMR524289:WMU524306 WWN524289:WWQ524306 AF589825:AI589842 KB589825:KE589842 TX589825:UA589842 ADT589825:ADW589842 ANP589825:ANS589842 AXL589825:AXO589842 BHH589825:BHK589842 BRD589825:BRG589842 CAZ589825:CBC589842 CKV589825:CKY589842 CUR589825:CUU589842 DEN589825:DEQ589842 DOJ589825:DOM589842 DYF589825:DYI589842 EIB589825:EIE589842 ERX589825:ESA589842 FBT589825:FBW589842 FLP589825:FLS589842 FVL589825:FVO589842 GFH589825:GFK589842 GPD589825:GPG589842 GYZ589825:GZC589842 HIV589825:HIY589842 HSR589825:HSU589842 ICN589825:ICQ589842 IMJ589825:IMM589842 IWF589825:IWI589842 JGB589825:JGE589842 JPX589825:JQA589842 JZT589825:JZW589842 KJP589825:KJS589842 KTL589825:KTO589842 LDH589825:LDK589842 LND589825:LNG589842 LWZ589825:LXC589842 MGV589825:MGY589842 MQR589825:MQU589842 NAN589825:NAQ589842 NKJ589825:NKM589842 NUF589825:NUI589842 OEB589825:OEE589842 ONX589825:OOA589842 OXT589825:OXW589842 PHP589825:PHS589842 PRL589825:PRO589842 QBH589825:QBK589842 QLD589825:QLG589842 QUZ589825:QVC589842 REV589825:REY589842 ROR589825:ROU589842 RYN589825:RYQ589842 SIJ589825:SIM589842 SSF589825:SSI589842 TCB589825:TCE589842 TLX589825:TMA589842 TVT589825:TVW589842 UFP589825:UFS589842 UPL589825:UPO589842 UZH589825:UZK589842 VJD589825:VJG589842 VSZ589825:VTC589842 WCV589825:WCY589842 WMR589825:WMU589842 WWN589825:WWQ589842 AF655361:AI655378 KB655361:KE655378 TX655361:UA655378 ADT655361:ADW655378 ANP655361:ANS655378 AXL655361:AXO655378 BHH655361:BHK655378 BRD655361:BRG655378 CAZ655361:CBC655378 CKV655361:CKY655378 CUR655361:CUU655378 DEN655361:DEQ655378 DOJ655361:DOM655378 DYF655361:DYI655378 EIB655361:EIE655378 ERX655361:ESA655378 FBT655361:FBW655378 FLP655361:FLS655378 FVL655361:FVO655378 GFH655361:GFK655378 GPD655361:GPG655378 GYZ655361:GZC655378 HIV655361:HIY655378 HSR655361:HSU655378 ICN655361:ICQ655378 IMJ655361:IMM655378 IWF655361:IWI655378 JGB655361:JGE655378 JPX655361:JQA655378 JZT655361:JZW655378 KJP655361:KJS655378 KTL655361:KTO655378 LDH655361:LDK655378 LND655361:LNG655378 LWZ655361:LXC655378 MGV655361:MGY655378 MQR655361:MQU655378 NAN655361:NAQ655378 NKJ655361:NKM655378 NUF655361:NUI655378 OEB655361:OEE655378 ONX655361:OOA655378 OXT655361:OXW655378 PHP655361:PHS655378 PRL655361:PRO655378 QBH655361:QBK655378 QLD655361:QLG655378 QUZ655361:QVC655378 REV655361:REY655378 ROR655361:ROU655378 RYN655361:RYQ655378 SIJ655361:SIM655378 SSF655361:SSI655378 TCB655361:TCE655378 TLX655361:TMA655378 TVT655361:TVW655378 UFP655361:UFS655378 UPL655361:UPO655378 UZH655361:UZK655378 VJD655361:VJG655378 VSZ655361:VTC655378 WCV655361:WCY655378 WMR655361:WMU655378 WWN655361:WWQ655378 AF720897:AI720914 KB720897:KE720914 TX720897:UA720914 ADT720897:ADW720914 ANP720897:ANS720914 AXL720897:AXO720914 BHH720897:BHK720914 BRD720897:BRG720914 CAZ720897:CBC720914 CKV720897:CKY720914 CUR720897:CUU720914 DEN720897:DEQ720914 DOJ720897:DOM720914 DYF720897:DYI720914 EIB720897:EIE720914 ERX720897:ESA720914 FBT720897:FBW720914 FLP720897:FLS720914 FVL720897:FVO720914 GFH720897:GFK720914 GPD720897:GPG720914 GYZ720897:GZC720914 HIV720897:HIY720914 HSR720897:HSU720914 ICN720897:ICQ720914 IMJ720897:IMM720914 IWF720897:IWI720914 JGB720897:JGE720914 JPX720897:JQA720914 JZT720897:JZW720914 KJP720897:KJS720914 KTL720897:KTO720914 LDH720897:LDK720914 LND720897:LNG720914 LWZ720897:LXC720914 MGV720897:MGY720914 MQR720897:MQU720914 NAN720897:NAQ720914 NKJ720897:NKM720914 NUF720897:NUI720914 OEB720897:OEE720914 ONX720897:OOA720914 OXT720897:OXW720914 PHP720897:PHS720914 PRL720897:PRO720914 QBH720897:QBK720914 QLD720897:QLG720914 QUZ720897:QVC720914 REV720897:REY720914 ROR720897:ROU720914 RYN720897:RYQ720914 SIJ720897:SIM720914 SSF720897:SSI720914 TCB720897:TCE720914 TLX720897:TMA720914 TVT720897:TVW720914 UFP720897:UFS720914 UPL720897:UPO720914 UZH720897:UZK720914 VJD720897:VJG720914 VSZ720897:VTC720914 WCV720897:WCY720914 WMR720897:WMU720914 WWN720897:WWQ720914 AF786433:AI786450 KB786433:KE786450 TX786433:UA786450 ADT786433:ADW786450 ANP786433:ANS786450 AXL786433:AXO786450 BHH786433:BHK786450 BRD786433:BRG786450 CAZ786433:CBC786450 CKV786433:CKY786450 CUR786433:CUU786450 DEN786433:DEQ786450 DOJ786433:DOM786450 DYF786433:DYI786450 EIB786433:EIE786450 ERX786433:ESA786450 FBT786433:FBW786450 FLP786433:FLS786450 FVL786433:FVO786450 GFH786433:GFK786450 GPD786433:GPG786450 GYZ786433:GZC786450 HIV786433:HIY786450 HSR786433:HSU786450 ICN786433:ICQ786450 IMJ786433:IMM786450 IWF786433:IWI786450 JGB786433:JGE786450 JPX786433:JQA786450 JZT786433:JZW786450 KJP786433:KJS786450 KTL786433:KTO786450 LDH786433:LDK786450 LND786433:LNG786450 LWZ786433:LXC786450 MGV786433:MGY786450 MQR786433:MQU786450 NAN786433:NAQ786450 NKJ786433:NKM786450 NUF786433:NUI786450 OEB786433:OEE786450 ONX786433:OOA786450 OXT786433:OXW786450 PHP786433:PHS786450 PRL786433:PRO786450 QBH786433:QBK786450 QLD786433:QLG786450 QUZ786433:QVC786450 REV786433:REY786450 ROR786433:ROU786450 RYN786433:RYQ786450 SIJ786433:SIM786450 SSF786433:SSI786450 TCB786433:TCE786450 TLX786433:TMA786450 TVT786433:TVW786450 UFP786433:UFS786450 UPL786433:UPO786450 UZH786433:UZK786450 VJD786433:VJG786450 VSZ786433:VTC786450 WCV786433:WCY786450 WMR786433:WMU786450 WWN786433:WWQ786450 AF851969:AI851986 KB851969:KE851986 TX851969:UA851986 ADT851969:ADW851986 ANP851969:ANS851986 AXL851969:AXO851986 BHH851969:BHK851986 BRD851969:BRG851986 CAZ851969:CBC851986 CKV851969:CKY851986 CUR851969:CUU851986 DEN851969:DEQ851986 DOJ851969:DOM851986 DYF851969:DYI851986 EIB851969:EIE851986 ERX851969:ESA851986 FBT851969:FBW851986 FLP851969:FLS851986 FVL851969:FVO851986 GFH851969:GFK851986 GPD851969:GPG851986 GYZ851969:GZC851986 HIV851969:HIY851986 HSR851969:HSU851986 ICN851969:ICQ851986 IMJ851969:IMM851986 IWF851969:IWI851986 JGB851969:JGE851986 JPX851969:JQA851986 JZT851969:JZW851986 KJP851969:KJS851986 KTL851969:KTO851986 LDH851969:LDK851986 LND851969:LNG851986 LWZ851969:LXC851986 MGV851969:MGY851986 MQR851969:MQU851986 NAN851969:NAQ851986 NKJ851969:NKM851986 NUF851969:NUI851986 OEB851969:OEE851986 ONX851969:OOA851986 OXT851969:OXW851986 PHP851969:PHS851986 PRL851969:PRO851986 QBH851969:QBK851986 QLD851969:QLG851986 QUZ851969:QVC851986 REV851969:REY851986 ROR851969:ROU851986 RYN851969:RYQ851986 SIJ851969:SIM851986 SSF851969:SSI851986 TCB851969:TCE851986 TLX851969:TMA851986 TVT851969:TVW851986 UFP851969:UFS851986 UPL851969:UPO851986 UZH851969:UZK851986 VJD851969:VJG851986 VSZ851969:VTC851986 WCV851969:WCY851986 WMR851969:WMU851986 WWN851969:WWQ851986 AF917505:AI917522 KB917505:KE917522 TX917505:UA917522 ADT917505:ADW917522 ANP917505:ANS917522 AXL917505:AXO917522 BHH917505:BHK917522 BRD917505:BRG917522 CAZ917505:CBC917522 CKV917505:CKY917522 CUR917505:CUU917522 DEN917505:DEQ917522 DOJ917505:DOM917522 DYF917505:DYI917522 EIB917505:EIE917522 ERX917505:ESA917522 FBT917505:FBW917522 FLP917505:FLS917522 FVL917505:FVO917522 GFH917505:GFK917522 GPD917505:GPG917522 GYZ917505:GZC917522 HIV917505:HIY917522 HSR917505:HSU917522 ICN917505:ICQ917522 IMJ917505:IMM917522 IWF917505:IWI917522 JGB917505:JGE917522 JPX917505:JQA917522 JZT917505:JZW917522 KJP917505:KJS917522 KTL917505:KTO917522 LDH917505:LDK917522 LND917505:LNG917522 LWZ917505:LXC917522 MGV917505:MGY917522 MQR917505:MQU917522 NAN917505:NAQ917522 NKJ917505:NKM917522 NUF917505:NUI917522 OEB917505:OEE917522 ONX917505:OOA917522 OXT917505:OXW917522 PHP917505:PHS917522 PRL917505:PRO917522 QBH917505:QBK917522 QLD917505:QLG917522 QUZ917505:QVC917522 REV917505:REY917522 ROR917505:ROU917522 RYN917505:RYQ917522 SIJ917505:SIM917522 SSF917505:SSI917522 TCB917505:TCE917522 TLX917505:TMA917522 TVT917505:TVW917522 UFP917505:UFS917522 UPL917505:UPO917522 UZH917505:UZK917522 VJD917505:VJG917522 VSZ917505:VTC917522 WCV917505:WCY917522 WMR917505:WMU917522 WWN917505:WWQ917522 AF983041:AI983058 KB983041:KE983058 TX983041:UA983058 ADT983041:ADW983058 ANP983041:ANS983058 AXL983041:AXO983058 BHH983041:BHK983058 BRD983041:BRG983058 CAZ983041:CBC983058 CKV983041:CKY983058 CUR983041:CUU983058 DEN983041:DEQ983058 DOJ983041:DOM983058 DYF983041:DYI983058 EIB983041:EIE983058 ERX983041:ESA983058 FBT983041:FBW983058 FLP983041:FLS983058 FVL983041:FVO983058 GFH983041:GFK983058 GPD983041:GPG983058 GYZ983041:GZC983058 HIV983041:HIY983058 HSR983041:HSU983058 ICN983041:ICQ983058 IMJ983041:IMM983058 IWF983041:IWI983058 JGB983041:JGE983058 JPX983041:JQA983058 JZT983041:JZW983058 KJP983041:KJS983058 KTL983041:KTO983058 LDH983041:LDK983058 LND983041:LNG983058 LWZ983041:LXC983058 MGV983041:MGY983058 MQR983041:MQU983058 NAN983041:NAQ983058 NKJ983041:NKM983058 NUF983041:NUI983058 OEB983041:OEE983058 ONX983041:OOA983058 OXT983041:OXW983058 PHP983041:PHS983058 PRL983041:PRO983058 QBH983041:QBK983058 QLD983041:QLG983058 QUZ983041:QVC983058 REV983041:REY983058 ROR983041:ROU983058 RYN983041:RYQ983058 SIJ983041:SIM983058 SSF983041:SSI983058 TCB983041:TCE983058 TLX983041:TMA983058 TVT983041:TVW983058 UFP983041:UFS983058 UPL983041:UPO983058 UZH983041:UZK983058 VJD983041:VJG983058 VSZ983041:VTC983058 WCV983041:WCY983058 WMR983041:WMU983058 WWN983041:WWQ983058 B50:IV90 IX50:SR90 ST50:ACN90 ACP50:AMJ90 AML50:AWF90 AWH50:BGB90 BGD50:BPX90 BPZ50:BZT90 BZV50:CJP90 CJR50:CTL90 CTN50:DDH90 DDJ50:DND90 DNF50:DWZ90 DXB50:EGV90 EGX50:EQR90 EQT50:FAN90 FAP50:FKJ90 FKL50:FUF90 FUH50:GEB90 GED50:GNX90 GNZ50:GXT90 GXV50:HHP90 HHR50:HRL90 HRN50:IBH90 IBJ50:ILD90 ILF50:IUZ90 IVB50:JEV90 JEX50:JOR90 JOT50:JYN90 JYP50:KIJ90 KIL50:KSF90 KSH50:LCB90 LCD50:LLX90 LLZ50:LVT90 LVV50:MFP90 MFR50:MPL90 MPN50:MZH90 MZJ50:NJD90 NJF50:NSZ90 NTB50:OCV90 OCX50:OMR90 OMT50:OWN90 OWP50:PGJ90 PGL50:PQF90 PQH50:QAB90 QAD50:QJX90 QJZ50:QTT90 QTV50:RDP90 RDR50:RNL90 RNN50:RXH90 RXJ50:SHD90 SHF50:SQZ90 SRB50:TAV90 TAX50:TKR90 TKT50:TUN90 TUP50:UEJ90 UEL50:UOF90 UOH50:UYB90 UYD50:VHX90 VHZ50:VRT90 VRV50:WBP90 WBR50:WLL90 WLN50:WVH90 WVJ50:XFD90 B65586:IV65626 IX65586:SR65626 ST65586:ACN65626 ACP65586:AMJ65626 AML65586:AWF65626 AWH65586:BGB65626 BGD65586:BPX65626 BPZ65586:BZT65626 BZV65586:CJP65626 CJR65586:CTL65626 CTN65586:DDH65626 DDJ65586:DND65626 DNF65586:DWZ65626 DXB65586:EGV65626 EGX65586:EQR65626 EQT65586:FAN65626 FAP65586:FKJ65626 FKL65586:FUF65626 FUH65586:GEB65626 GED65586:GNX65626 GNZ65586:GXT65626 GXV65586:HHP65626 HHR65586:HRL65626 HRN65586:IBH65626 IBJ65586:ILD65626 ILF65586:IUZ65626 IVB65586:JEV65626 JEX65586:JOR65626 JOT65586:JYN65626 JYP65586:KIJ65626 KIL65586:KSF65626 KSH65586:LCB65626 LCD65586:LLX65626 LLZ65586:LVT65626 LVV65586:MFP65626 MFR65586:MPL65626 MPN65586:MZH65626 MZJ65586:NJD65626 NJF65586:NSZ65626 NTB65586:OCV65626 OCX65586:OMR65626 OMT65586:OWN65626 OWP65586:PGJ65626 PGL65586:PQF65626 PQH65586:QAB65626 QAD65586:QJX65626 QJZ65586:QTT65626 QTV65586:RDP65626 RDR65586:RNL65626 RNN65586:RXH65626 RXJ65586:SHD65626 SHF65586:SQZ65626 SRB65586:TAV65626 TAX65586:TKR65626 TKT65586:TUN65626 TUP65586:UEJ65626 UEL65586:UOF65626 UOH65586:UYB65626 UYD65586:VHX65626 VHZ65586:VRT65626 VRV65586:WBP65626 WBR65586:WLL65626 WLN65586:WVH65626 WVJ65586:XFD65626 B131122:IV131162 IX131122:SR131162 ST131122:ACN131162 ACP131122:AMJ131162 AML131122:AWF131162 AWH131122:BGB131162 BGD131122:BPX131162 BPZ131122:BZT131162 BZV131122:CJP131162 CJR131122:CTL131162 CTN131122:DDH131162 DDJ131122:DND131162 DNF131122:DWZ131162 DXB131122:EGV131162 EGX131122:EQR131162 EQT131122:FAN131162 FAP131122:FKJ131162 FKL131122:FUF131162 FUH131122:GEB131162 GED131122:GNX131162 GNZ131122:GXT131162 GXV131122:HHP131162 HHR131122:HRL131162 HRN131122:IBH131162 IBJ131122:ILD131162 ILF131122:IUZ131162 IVB131122:JEV131162 JEX131122:JOR131162 JOT131122:JYN131162 JYP131122:KIJ131162 KIL131122:KSF131162 KSH131122:LCB131162 LCD131122:LLX131162 LLZ131122:LVT131162 LVV131122:MFP131162 MFR131122:MPL131162 MPN131122:MZH131162 MZJ131122:NJD131162 NJF131122:NSZ131162 NTB131122:OCV131162 OCX131122:OMR131162 OMT131122:OWN131162 OWP131122:PGJ131162 PGL131122:PQF131162 PQH131122:QAB131162 QAD131122:QJX131162 QJZ131122:QTT131162 QTV131122:RDP131162 RDR131122:RNL131162 RNN131122:RXH131162 RXJ131122:SHD131162 SHF131122:SQZ131162 SRB131122:TAV131162 TAX131122:TKR131162 TKT131122:TUN131162 TUP131122:UEJ131162 UEL131122:UOF131162 UOH131122:UYB131162 UYD131122:VHX131162 VHZ131122:VRT131162 VRV131122:WBP131162 WBR131122:WLL131162 WLN131122:WVH131162 WVJ131122:XFD131162 B196658:IV196698 IX196658:SR196698 ST196658:ACN196698 ACP196658:AMJ196698 AML196658:AWF196698 AWH196658:BGB196698 BGD196658:BPX196698 BPZ196658:BZT196698 BZV196658:CJP196698 CJR196658:CTL196698 CTN196658:DDH196698 DDJ196658:DND196698 DNF196658:DWZ196698 DXB196658:EGV196698 EGX196658:EQR196698 EQT196658:FAN196698 FAP196658:FKJ196698 FKL196658:FUF196698 FUH196658:GEB196698 GED196658:GNX196698 GNZ196658:GXT196698 GXV196658:HHP196698 HHR196658:HRL196698 HRN196658:IBH196698 IBJ196658:ILD196698 ILF196658:IUZ196698 IVB196658:JEV196698 JEX196658:JOR196698 JOT196658:JYN196698 JYP196658:KIJ196698 KIL196658:KSF196698 KSH196658:LCB196698 LCD196658:LLX196698 LLZ196658:LVT196698 LVV196658:MFP196698 MFR196658:MPL196698 MPN196658:MZH196698 MZJ196658:NJD196698 NJF196658:NSZ196698 NTB196658:OCV196698 OCX196658:OMR196698 OMT196658:OWN196698 OWP196658:PGJ196698 PGL196658:PQF196698 PQH196658:QAB196698 QAD196658:QJX196698 QJZ196658:QTT196698 QTV196658:RDP196698 RDR196658:RNL196698 RNN196658:RXH196698 RXJ196658:SHD196698 SHF196658:SQZ196698 SRB196658:TAV196698 TAX196658:TKR196698 TKT196658:TUN196698 TUP196658:UEJ196698 UEL196658:UOF196698 UOH196658:UYB196698 UYD196658:VHX196698 VHZ196658:VRT196698 VRV196658:WBP196698 WBR196658:WLL196698 WLN196658:WVH196698 WVJ196658:XFD196698 B262194:IV262234 IX262194:SR262234 ST262194:ACN262234 ACP262194:AMJ262234 AML262194:AWF262234 AWH262194:BGB262234 BGD262194:BPX262234 BPZ262194:BZT262234 BZV262194:CJP262234 CJR262194:CTL262234 CTN262194:DDH262234 DDJ262194:DND262234 DNF262194:DWZ262234 DXB262194:EGV262234 EGX262194:EQR262234 EQT262194:FAN262234 FAP262194:FKJ262234 FKL262194:FUF262234 FUH262194:GEB262234 GED262194:GNX262234 GNZ262194:GXT262234 GXV262194:HHP262234 HHR262194:HRL262234 HRN262194:IBH262234 IBJ262194:ILD262234 ILF262194:IUZ262234 IVB262194:JEV262234 JEX262194:JOR262234 JOT262194:JYN262234 JYP262194:KIJ262234 KIL262194:KSF262234 KSH262194:LCB262234 LCD262194:LLX262234 LLZ262194:LVT262234 LVV262194:MFP262234 MFR262194:MPL262234 MPN262194:MZH262234 MZJ262194:NJD262234 NJF262194:NSZ262234 NTB262194:OCV262234 OCX262194:OMR262234 OMT262194:OWN262234 OWP262194:PGJ262234 PGL262194:PQF262234 PQH262194:QAB262234 QAD262194:QJX262234 QJZ262194:QTT262234 QTV262194:RDP262234 RDR262194:RNL262234 RNN262194:RXH262234 RXJ262194:SHD262234 SHF262194:SQZ262234 SRB262194:TAV262234 TAX262194:TKR262234 TKT262194:TUN262234 TUP262194:UEJ262234 UEL262194:UOF262234 UOH262194:UYB262234 UYD262194:VHX262234 VHZ262194:VRT262234 VRV262194:WBP262234 WBR262194:WLL262234 WLN262194:WVH262234 WVJ262194:XFD262234 B327730:IV327770 IX327730:SR327770 ST327730:ACN327770 ACP327730:AMJ327770 AML327730:AWF327770 AWH327730:BGB327770 BGD327730:BPX327770 BPZ327730:BZT327770 BZV327730:CJP327770 CJR327730:CTL327770 CTN327730:DDH327770 DDJ327730:DND327770 DNF327730:DWZ327770 DXB327730:EGV327770 EGX327730:EQR327770 EQT327730:FAN327770 FAP327730:FKJ327770 FKL327730:FUF327770 FUH327730:GEB327770 GED327730:GNX327770 GNZ327730:GXT327770 GXV327730:HHP327770 HHR327730:HRL327770 HRN327730:IBH327770 IBJ327730:ILD327770 ILF327730:IUZ327770 IVB327730:JEV327770 JEX327730:JOR327770 JOT327730:JYN327770 JYP327730:KIJ327770 KIL327730:KSF327770 KSH327730:LCB327770 LCD327730:LLX327770 LLZ327730:LVT327770 LVV327730:MFP327770 MFR327730:MPL327770 MPN327730:MZH327770 MZJ327730:NJD327770 NJF327730:NSZ327770 NTB327730:OCV327770 OCX327730:OMR327770 OMT327730:OWN327770 OWP327730:PGJ327770 PGL327730:PQF327770 PQH327730:QAB327770 QAD327730:QJX327770 QJZ327730:QTT327770 QTV327730:RDP327770 RDR327730:RNL327770 RNN327730:RXH327770 RXJ327730:SHD327770 SHF327730:SQZ327770 SRB327730:TAV327770 TAX327730:TKR327770 TKT327730:TUN327770 TUP327730:UEJ327770 UEL327730:UOF327770 UOH327730:UYB327770 UYD327730:VHX327770 VHZ327730:VRT327770 VRV327730:WBP327770 WBR327730:WLL327770 WLN327730:WVH327770 WVJ327730:XFD327770 B393266:IV393306 IX393266:SR393306 ST393266:ACN393306 ACP393266:AMJ393306 AML393266:AWF393306 AWH393266:BGB393306 BGD393266:BPX393306 BPZ393266:BZT393306 BZV393266:CJP393306 CJR393266:CTL393306 CTN393266:DDH393306 DDJ393266:DND393306 DNF393266:DWZ393306 DXB393266:EGV393306 EGX393266:EQR393306 EQT393266:FAN393306 FAP393266:FKJ393306 FKL393266:FUF393306 FUH393266:GEB393306 GED393266:GNX393306 GNZ393266:GXT393306 GXV393266:HHP393306 HHR393266:HRL393306 HRN393266:IBH393306 IBJ393266:ILD393306 ILF393266:IUZ393306 IVB393266:JEV393306 JEX393266:JOR393306 JOT393266:JYN393306 JYP393266:KIJ393306 KIL393266:KSF393306 KSH393266:LCB393306 LCD393266:LLX393306 LLZ393266:LVT393306 LVV393266:MFP393306 MFR393266:MPL393306 MPN393266:MZH393306 MZJ393266:NJD393306 NJF393266:NSZ393306 NTB393266:OCV393306 OCX393266:OMR393306 OMT393266:OWN393306 OWP393266:PGJ393306 PGL393266:PQF393306 PQH393266:QAB393306 QAD393266:QJX393306 QJZ393266:QTT393306 QTV393266:RDP393306 RDR393266:RNL393306 RNN393266:RXH393306 RXJ393266:SHD393306 SHF393266:SQZ393306 SRB393266:TAV393306 TAX393266:TKR393306 TKT393266:TUN393306 TUP393266:UEJ393306 UEL393266:UOF393306 UOH393266:UYB393306 UYD393266:VHX393306 VHZ393266:VRT393306 VRV393266:WBP393306 WBR393266:WLL393306 WLN393266:WVH393306 WVJ393266:XFD393306 B458802:IV458842 IX458802:SR458842 ST458802:ACN458842 ACP458802:AMJ458842 AML458802:AWF458842 AWH458802:BGB458842 BGD458802:BPX458842 BPZ458802:BZT458842 BZV458802:CJP458842 CJR458802:CTL458842 CTN458802:DDH458842 DDJ458802:DND458842 DNF458802:DWZ458842 DXB458802:EGV458842 EGX458802:EQR458842 EQT458802:FAN458842 FAP458802:FKJ458842 FKL458802:FUF458842 FUH458802:GEB458842 GED458802:GNX458842 GNZ458802:GXT458842 GXV458802:HHP458842 HHR458802:HRL458842 HRN458802:IBH458842 IBJ458802:ILD458842 ILF458802:IUZ458842 IVB458802:JEV458842 JEX458802:JOR458842 JOT458802:JYN458842 JYP458802:KIJ458842 KIL458802:KSF458842 KSH458802:LCB458842 LCD458802:LLX458842 LLZ458802:LVT458842 LVV458802:MFP458842 MFR458802:MPL458842 MPN458802:MZH458842 MZJ458802:NJD458842 NJF458802:NSZ458842 NTB458802:OCV458842 OCX458802:OMR458842 OMT458802:OWN458842 OWP458802:PGJ458842 PGL458802:PQF458842 PQH458802:QAB458842 QAD458802:QJX458842 QJZ458802:QTT458842 QTV458802:RDP458842 RDR458802:RNL458842 RNN458802:RXH458842 RXJ458802:SHD458842 SHF458802:SQZ458842 SRB458802:TAV458842 TAX458802:TKR458842 TKT458802:TUN458842 TUP458802:UEJ458842 UEL458802:UOF458842 UOH458802:UYB458842 UYD458802:VHX458842 VHZ458802:VRT458842 VRV458802:WBP458842 WBR458802:WLL458842 WLN458802:WVH458842 WVJ458802:XFD458842 B524338:IV524378 IX524338:SR524378 ST524338:ACN524378 ACP524338:AMJ524378 AML524338:AWF524378 AWH524338:BGB524378 BGD524338:BPX524378 BPZ524338:BZT524378 BZV524338:CJP524378 CJR524338:CTL524378 CTN524338:DDH524378 DDJ524338:DND524378 DNF524338:DWZ524378 DXB524338:EGV524378 EGX524338:EQR524378 EQT524338:FAN524378 FAP524338:FKJ524378 FKL524338:FUF524378 FUH524338:GEB524378 GED524338:GNX524378 GNZ524338:GXT524378 GXV524338:HHP524378 HHR524338:HRL524378 HRN524338:IBH524378 IBJ524338:ILD524378 ILF524338:IUZ524378 IVB524338:JEV524378 JEX524338:JOR524378 JOT524338:JYN524378 JYP524338:KIJ524378 KIL524338:KSF524378 KSH524338:LCB524378 LCD524338:LLX524378 LLZ524338:LVT524378 LVV524338:MFP524378 MFR524338:MPL524378 MPN524338:MZH524378 MZJ524338:NJD524378 NJF524338:NSZ524378 NTB524338:OCV524378 OCX524338:OMR524378 OMT524338:OWN524378 OWP524338:PGJ524378 PGL524338:PQF524378 PQH524338:QAB524378 QAD524338:QJX524378 QJZ524338:QTT524378 QTV524338:RDP524378 RDR524338:RNL524378 RNN524338:RXH524378 RXJ524338:SHD524378 SHF524338:SQZ524378 SRB524338:TAV524378 TAX524338:TKR524378 TKT524338:TUN524378 TUP524338:UEJ524378 UEL524338:UOF524378 UOH524338:UYB524378 UYD524338:VHX524378 VHZ524338:VRT524378 VRV524338:WBP524378 WBR524338:WLL524378 WLN524338:WVH524378 WVJ524338:XFD524378 B589874:IV589914 IX589874:SR589914 ST589874:ACN589914 ACP589874:AMJ589914 AML589874:AWF589914 AWH589874:BGB589914 BGD589874:BPX589914 BPZ589874:BZT589914 BZV589874:CJP589914 CJR589874:CTL589914 CTN589874:DDH589914 DDJ589874:DND589914 DNF589874:DWZ589914 DXB589874:EGV589914 EGX589874:EQR589914 EQT589874:FAN589914 FAP589874:FKJ589914 FKL589874:FUF589914 FUH589874:GEB589914 GED589874:GNX589914 GNZ589874:GXT589914 GXV589874:HHP589914 HHR589874:HRL589914 HRN589874:IBH589914 IBJ589874:ILD589914 ILF589874:IUZ589914 IVB589874:JEV589914 JEX589874:JOR589914 JOT589874:JYN589914 JYP589874:KIJ589914 KIL589874:KSF589914 KSH589874:LCB589914 LCD589874:LLX589914 LLZ589874:LVT589914 LVV589874:MFP589914 MFR589874:MPL589914 MPN589874:MZH589914 MZJ589874:NJD589914 NJF589874:NSZ589914 NTB589874:OCV589914 OCX589874:OMR589914 OMT589874:OWN589914 OWP589874:PGJ589914 PGL589874:PQF589914 PQH589874:QAB589914 QAD589874:QJX589914 QJZ589874:QTT589914 QTV589874:RDP589914 RDR589874:RNL589914 RNN589874:RXH589914 RXJ589874:SHD589914 SHF589874:SQZ589914 SRB589874:TAV589914 TAX589874:TKR589914 TKT589874:TUN589914 TUP589874:UEJ589914 UEL589874:UOF589914 UOH589874:UYB589914 UYD589874:VHX589914 VHZ589874:VRT589914 VRV589874:WBP589914 WBR589874:WLL589914 WLN589874:WVH589914 WVJ589874:XFD589914 B655410:IV655450 IX655410:SR655450 ST655410:ACN655450 ACP655410:AMJ655450 AML655410:AWF655450 AWH655410:BGB655450 BGD655410:BPX655450 BPZ655410:BZT655450 BZV655410:CJP655450 CJR655410:CTL655450 CTN655410:DDH655450 DDJ655410:DND655450 DNF655410:DWZ655450 DXB655410:EGV655450 EGX655410:EQR655450 EQT655410:FAN655450 FAP655410:FKJ655450 FKL655410:FUF655450 FUH655410:GEB655450 GED655410:GNX655450 GNZ655410:GXT655450 GXV655410:HHP655450 HHR655410:HRL655450 HRN655410:IBH655450 IBJ655410:ILD655450 ILF655410:IUZ655450 IVB655410:JEV655450 JEX655410:JOR655450 JOT655410:JYN655450 JYP655410:KIJ655450 KIL655410:KSF655450 KSH655410:LCB655450 LCD655410:LLX655450 LLZ655410:LVT655450 LVV655410:MFP655450 MFR655410:MPL655450 MPN655410:MZH655450 MZJ655410:NJD655450 NJF655410:NSZ655450 NTB655410:OCV655450 OCX655410:OMR655450 OMT655410:OWN655450 OWP655410:PGJ655450 PGL655410:PQF655450 PQH655410:QAB655450 QAD655410:QJX655450 QJZ655410:QTT655450 QTV655410:RDP655450 RDR655410:RNL655450 RNN655410:RXH655450 RXJ655410:SHD655450 SHF655410:SQZ655450 SRB655410:TAV655450 TAX655410:TKR655450 TKT655410:TUN655450 TUP655410:UEJ655450 UEL655410:UOF655450 UOH655410:UYB655450 UYD655410:VHX655450 VHZ655410:VRT655450 VRV655410:WBP655450 WBR655410:WLL655450 WLN655410:WVH655450 WVJ655410:XFD655450 B720946:IV720986 IX720946:SR720986 ST720946:ACN720986 ACP720946:AMJ720986 AML720946:AWF720986 AWH720946:BGB720986 BGD720946:BPX720986 BPZ720946:BZT720986 BZV720946:CJP720986 CJR720946:CTL720986 CTN720946:DDH720986 DDJ720946:DND720986 DNF720946:DWZ720986 DXB720946:EGV720986 EGX720946:EQR720986 EQT720946:FAN720986 FAP720946:FKJ720986 FKL720946:FUF720986 FUH720946:GEB720986 GED720946:GNX720986 GNZ720946:GXT720986 GXV720946:HHP720986 HHR720946:HRL720986 HRN720946:IBH720986 IBJ720946:ILD720986 ILF720946:IUZ720986 IVB720946:JEV720986 JEX720946:JOR720986 JOT720946:JYN720986 JYP720946:KIJ720986 KIL720946:KSF720986 KSH720946:LCB720986 LCD720946:LLX720986 LLZ720946:LVT720986 LVV720946:MFP720986 MFR720946:MPL720986 MPN720946:MZH720986 MZJ720946:NJD720986 NJF720946:NSZ720986 NTB720946:OCV720986 OCX720946:OMR720986 OMT720946:OWN720986 OWP720946:PGJ720986 PGL720946:PQF720986 PQH720946:QAB720986 QAD720946:QJX720986 QJZ720946:QTT720986 QTV720946:RDP720986 RDR720946:RNL720986 RNN720946:RXH720986 RXJ720946:SHD720986 SHF720946:SQZ720986 SRB720946:TAV720986 TAX720946:TKR720986 TKT720946:TUN720986 TUP720946:UEJ720986 UEL720946:UOF720986 UOH720946:UYB720986 UYD720946:VHX720986 VHZ720946:VRT720986 VRV720946:WBP720986 WBR720946:WLL720986 WLN720946:WVH720986 WVJ720946:XFD720986 B786482:IV786522 IX786482:SR786522 ST786482:ACN786522 ACP786482:AMJ786522 AML786482:AWF786522 AWH786482:BGB786522 BGD786482:BPX786522 BPZ786482:BZT786522 BZV786482:CJP786522 CJR786482:CTL786522 CTN786482:DDH786522 DDJ786482:DND786522 DNF786482:DWZ786522 DXB786482:EGV786522 EGX786482:EQR786522 EQT786482:FAN786522 FAP786482:FKJ786522 FKL786482:FUF786522 FUH786482:GEB786522 GED786482:GNX786522 GNZ786482:GXT786522 GXV786482:HHP786522 HHR786482:HRL786522 HRN786482:IBH786522 IBJ786482:ILD786522 ILF786482:IUZ786522 IVB786482:JEV786522 JEX786482:JOR786522 JOT786482:JYN786522 JYP786482:KIJ786522 KIL786482:KSF786522 KSH786482:LCB786522 LCD786482:LLX786522 LLZ786482:LVT786522 LVV786482:MFP786522 MFR786482:MPL786522 MPN786482:MZH786522 MZJ786482:NJD786522 NJF786482:NSZ786522 NTB786482:OCV786522 OCX786482:OMR786522 OMT786482:OWN786522 OWP786482:PGJ786522 PGL786482:PQF786522 PQH786482:QAB786522 QAD786482:QJX786522 QJZ786482:QTT786522 QTV786482:RDP786522 RDR786482:RNL786522 RNN786482:RXH786522 RXJ786482:SHD786522 SHF786482:SQZ786522 SRB786482:TAV786522 TAX786482:TKR786522 TKT786482:TUN786522 TUP786482:UEJ786522 UEL786482:UOF786522 UOH786482:UYB786522 UYD786482:VHX786522 VHZ786482:VRT786522 VRV786482:WBP786522 WBR786482:WLL786522 WLN786482:WVH786522 WVJ786482:XFD786522 B852018:IV852058 IX852018:SR852058 ST852018:ACN852058 ACP852018:AMJ852058 AML852018:AWF852058 AWH852018:BGB852058 BGD852018:BPX852058 BPZ852018:BZT852058 BZV852018:CJP852058 CJR852018:CTL852058 CTN852018:DDH852058 DDJ852018:DND852058 DNF852018:DWZ852058 DXB852018:EGV852058 EGX852018:EQR852058 EQT852018:FAN852058 FAP852018:FKJ852058 FKL852018:FUF852058 FUH852018:GEB852058 GED852018:GNX852058 GNZ852018:GXT852058 GXV852018:HHP852058 HHR852018:HRL852058 HRN852018:IBH852058 IBJ852018:ILD852058 ILF852018:IUZ852058 IVB852018:JEV852058 JEX852018:JOR852058 JOT852018:JYN852058 JYP852018:KIJ852058 KIL852018:KSF852058 KSH852018:LCB852058 LCD852018:LLX852058 LLZ852018:LVT852058 LVV852018:MFP852058 MFR852018:MPL852058 MPN852018:MZH852058 MZJ852018:NJD852058 NJF852018:NSZ852058 NTB852018:OCV852058 OCX852018:OMR852058 OMT852018:OWN852058 OWP852018:PGJ852058 PGL852018:PQF852058 PQH852018:QAB852058 QAD852018:QJX852058 QJZ852018:QTT852058 QTV852018:RDP852058 RDR852018:RNL852058 RNN852018:RXH852058 RXJ852018:SHD852058 SHF852018:SQZ852058 SRB852018:TAV852058 TAX852018:TKR852058 TKT852018:TUN852058 TUP852018:UEJ852058 UEL852018:UOF852058 UOH852018:UYB852058 UYD852018:VHX852058 VHZ852018:VRT852058 VRV852018:WBP852058 WBR852018:WLL852058 WLN852018:WVH852058 WVJ852018:XFD852058 B917554:IV917594 IX917554:SR917594 ST917554:ACN917594 ACP917554:AMJ917594 AML917554:AWF917594 AWH917554:BGB917594 BGD917554:BPX917594 BPZ917554:BZT917594 BZV917554:CJP917594 CJR917554:CTL917594 CTN917554:DDH917594 DDJ917554:DND917594 DNF917554:DWZ917594 DXB917554:EGV917594 EGX917554:EQR917594 EQT917554:FAN917594 FAP917554:FKJ917594 FKL917554:FUF917594 FUH917554:GEB917594 GED917554:GNX917594 GNZ917554:GXT917594 GXV917554:HHP917594 HHR917554:HRL917594 HRN917554:IBH917594 IBJ917554:ILD917594 ILF917554:IUZ917594 IVB917554:JEV917594 JEX917554:JOR917594 JOT917554:JYN917594 JYP917554:KIJ917594 KIL917554:KSF917594 KSH917554:LCB917594 LCD917554:LLX917594 LLZ917554:LVT917594 LVV917554:MFP917594 MFR917554:MPL917594 MPN917554:MZH917594 MZJ917554:NJD917594 NJF917554:NSZ917594 NTB917554:OCV917594 OCX917554:OMR917594 OMT917554:OWN917594 OWP917554:PGJ917594 PGL917554:PQF917594 PQH917554:QAB917594 QAD917554:QJX917594 QJZ917554:QTT917594 QTV917554:RDP917594 RDR917554:RNL917594 RNN917554:RXH917594 RXJ917554:SHD917594 SHF917554:SQZ917594 SRB917554:TAV917594 TAX917554:TKR917594 TKT917554:TUN917594 TUP917554:UEJ917594 UEL917554:UOF917594 UOH917554:UYB917594 UYD917554:VHX917594 VHZ917554:VRT917594 VRV917554:WBP917594 WBR917554:WLL917594 WLN917554:WVH917594 WVJ917554:XFD917594 B983090:IV983130 IX983090:SR983130 ST983090:ACN983130 ACP983090:AMJ983130 AML983090:AWF983130 AWH983090:BGB983130 BGD983090:BPX983130 BPZ983090:BZT983130 BZV983090:CJP983130 CJR983090:CTL983130 CTN983090:DDH983130 DDJ983090:DND983130 DNF983090:DWZ983130 DXB983090:EGV983130 EGX983090:EQR983130 EQT983090:FAN983130 FAP983090:FKJ983130 FKL983090:FUF983130 FUH983090:GEB983130 GED983090:GNX983130 GNZ983090:GXT983130 GXV983090:HHP983130 HHR983090:HRL983130 HRN983090:IBH983130 IBJ983090:ILD983130 ILF983090:IUZ983130 IVB983090:JEV983130 JEX983090:JOR983130 JOT983090:JYN983130 JYP983090:KIJ983130 KIL983090:KSF983130 KSH983090:LCB983130 LCD983090:LLX983130 LLZ983090:LVT983130 LVV983090:MFP983130 MFR983090:MPL983130 MPN983090:MZH983130 MZJ983090:NJD983130 NJF983090:NSZ983130 NTB983090:OCV983130 OCX983090:OMR983130 OMT983090:OWN983130 OWP983090:PGJ983130 PGL983090:PQF983130 PQH983090:QAB983130 QAD983090:QJX983130 QJZ983090:QTT983130 QTV983090:RDP983130 RDR983090:RNL983130 RNN983090:RXH983130 RXJ983090:SHD983130 SHF983090:SQZ983130 SRB983090:TAV983130 TAX983090:TKR983130 TKT983090:TUN983130 TUP983090:UEJ983130 UEL983090:UOF983130 UOH983090:UYB983130 UYD983090:VHX983130 VHZ983090:VRT983130 VRV983090:WBP983130 WBR983090:WLL983130 WLN983090:WVH983130 WVJ983090:XFD983130 A50:A61 IW50:IW61 SS50:SS61 ACO50:ACO61 AMK50:AMK61 AWG50:AWG61 BGC50:BGC61 BPY50:BPY61 BZU50:BZU61 CJQ50:CJQ61 CTM50:CTM61 DDI50:DDI61 DNE50:DNE61 DXA50:DXA61 EGW50:EGW61 EQS50:EQS61 FAO50:FAO61 FKK50:FKK61 FUG50:FUG61 GEC50:GEC61 GNY50:GNY61 GXU50:GXU61 HHQ50:HHQ61 HRM50:HRM61 IBI50:IBI61 ILE50:ILE61 IVA50:IVA61 JEW50:JEW61 JOS50:JOS61 JYO50:JYO61 KIK50:KIK61 KSG50:KSG61 LCC50:LCC61 LLY50:LLY61 LVU50:LVU61 MFQ50:MFQ61 MPM50:MPM61 MZI50:MZI61 NJE50:NJE61 NTA50:NTA61 OCW50:OCW61 OMS50:OMS61 OWO50:OWO61 PGK50:PGK61 PQG50:PQG61 QAC50:QAC61 QJY50:QJY61 QTU50:QTU61 RDQ50:RDQ61 RNM50:RNM61 RXI50:RXI61 SHE50:SHE61 SRA50:SRA61 TAW50:TAW61 TKS50:TKS61 TUO50:TUO61 UEK50:UEK61 UOG50:UOG61 UYC50:UYC61 VHY50:VHY61 VRU50:VRU61 WBQ50:WBQ61 WLM50:WLM61 WVI50:WVI61 A65586:A65597 IW65586:IW65597 SS65586:SS65597 ACO65586:ACO65597 AMK65586:AMK65597 AWG65586:AWG65597 BGC65586:BGC65597 BPY65586:BPY65597 BZU65586:BZU65597 CJQ65586:CJQ65597 CTM65586:CTM65597 DDI65586:DDI65597 DNE65586:DNE65597 DXA65586:DXA65597 EGW65586:EGW65597 EQS65586:EQS65597 FAO65586:FAO65597 FKK65586:FKK65597 FUG65586:FUG65597 GEC65586:GEC65597 GNY65586:GNY65597 GXU65586:GXU65597 HHQ65586:HHQ65597 HRM65586:HRM65597 IBI65586:IBI65597 ILE65586:ILE65597 IVA65586:IVA65597 JEW65586:JEW65597 JOS65586:JOS65597 JYO65586:JYO65597 KIK65586:KIK65597 KSG65586:KSG65597 LCC65586:LCC65597 LLY65586:LLY65597 LVU65586:LVU65597 MFQ65586:MFQ65597 MPM65586:MPM65597 MZI65586:MZI65597 NJE65586:NJE65597 NTA65586:NTA65597 OCW65586:OCW65597 OMS65586:OMS65597 OWO65586:OWO65597 PGK65586:PGK65597 PQG65586:PQG65597 QAC65586:QAC65597 QJY65586:QJY65597 QTU65586:QTU65597 RDQ65586:RDQ65597 RNM65586:RNM65597 RXI65586:RXI65597 SHE65586:SHE65597 SRA65586:SRA65597 TAW65586:TAW65597 TKS65586:TKS65597 TUO65586:TUO65597 UEK65586:UEK65597 UOG65586:UOG65597 UYC65586:UYC65597 VHY65586:VHY65597 VRU65586:VRU65597 WBQ65586:WBQ65597 WLM65586:WLM65597 WVI65586:WVI65597 A131122:A131133 IW131122:IW131133 SS131122:SS131133 ACO131122:ACO131133 AMK131122:AMK131133 AWG131122:AWG131133 BGC131122:BGC131133 BPY131122:BPY131133 BZU131122:BZU131133 CJQ131122:CJQ131133 CTM131122:CTM131133 DDI131122:DDI131133 DNE131122:DNE131133 DXA131122:DXA131133 EGW131122:EGW131133 EQS131122:EQS131133 FAO131122:FAO131133 FKK131122:FKK131133 FUG131122:FUG131133 GEC131122:GEC131133 GNY131122:GNY131133 GXU131122:GXU131133 HHQ131122:HHQ131133 HRM131122:HRM131133 IBI131122:IBI131133 ILE131122:ILE131133 IVA131122:IVA131133 JEW131122:JEW131133 JOS131122:JOS131133 JYO131122:JYO131133 KIK131122:KIK131133 KSG131122:KSG131133 LCC131122:LCC131133 LLY131122:LLY131133 LVU131122:LVU131133 MFQ131122:MFQ131133 MPM131122:MPM131133 MZI131122:MZI131133 NJE131122:NJE131133 NTA131122:NTA131133 OCW131122:OCW131133 OMS131122:OMS131133 OWO131122:OWO131133 PGK131122:PGK131133 PQG131122:PQG131133 QAC131122:QAC131133 QJY131122:QJY131133 QTU131122:QTU131133 RDQ131122:RDQ131133 RNM131122:RNM131133 RXI131122:RXI131133 SHE131122:SHE131133 SRA131122:SRA131133 TAW131122:TAW131133 TKS131122:TKS131133 TUO131122:TUO131133 UEK131122:UEK131133 UOG131122:UOG131133 UYC131122:UYC131133 VHY131122:VHY131133 VRU131122:VRU131133 WBQ131122:WBQ131133 WLM131122:WLM131133 WVI131122:WVI131133 A196658:A196669 IW196658:IW196669 SS196658:SS196669 ACO196658:ACO196669 AMK196658:AMK196669 AWG196658:AWG196669 BGC196658:BGC196669 BPY196658:BPY196669 BZU196658:BZU196669 CJQ196658:CJQ196669 CTM196658:CTM196669 DDI196658:DDI196669 DNE196658:DNE196669 DXA196658:DXA196669 EGW196658:EGW196669 EQS196658:EQS196669 FAO196658:FAO196669 FKK196658:FKK196669 FUG196658:FUG196669 GEC196658:GEC196669 GNY196658:GNY196669 GXU196658:GXU196669 HHQ196658:HHQ196669 HRM196658:HRM196669 IBI196658:IBI196669 ILE196658:ILE196669 IVA196658:IVA196669 JEW196658:JEW196669 JOS196658:JOS196669 JYO196658:JYO196669 KIK196658:KIK196669 KSG196658:KSG196669 LCC196658:LCC196669 LLY196658:LLY196669 LVU196658:LVU196669 MFQ196658:MFQ196669 MPM196658:MPM196669 MZI196658:MZI196669 NJE196658:NJE196669 NTA196658:NTA196669 OCW196658:OCW196669 OMS196658:OMS196669 OWO196658:OWO196669 PGK196658:PGK196669 PQG196658:PQG196669 QAC196658:QAC196669 QJY196658:QJY196669 QTU196658:QTU196669 RDQ196658:RDQ196669 RNM196658:RNM196669 RXI196658:RXI196669 SHE196658:SHE196669 SRA196658:SRA196669 TAW196658:TAW196669 TKS196658:TKS196669 TUO196658:TUO196669 UEK196658:UEK196669 UOG196658:UOG196669 UYC196658:UYC196669 VHY196658:VHY196669 VRU196658:VRU196669 WBQ196658:WBQ196669 WLM196658:WLM196669 WVI196658:WVI196669 A262194:A262205 IW262194:IW262205 SS262194:SS262205 ACO262194:ACO262205 AMK262194:AMK262205 AWG262194:AWG262205 BGC262194:BGC262205 BPY262194:BPY262205 BZU262194:BZU262205 CJQ262194:CJQ262205 CTM262194:CTM262205 DDI262194:DDI262205 DNE262194:DNE262205 DXA262194:DXA262205 EGW262194:EGW262205 EQS262194:EQS262205 FAO262194:FAO262205 FKK262194:FKK262205 FUG262194:FUG262205 GEC262194:GEC262205 GNY262194:GNY262205 GXU262194:GXU262205 HHQ262194:HHQ262205 HRM262194:HRM262205 IBI262194:IBI262205 ILE262194:ILE262205 IVA262194:IVA262205 JEW262194:JEW262205 JOS262194:JOS262205 JYO262194:JYO262205 KIK262194:KIK262205 KSG262194:KSG262205 LCC262194:LCC262205 LLY262194:LLY262205 LVU262194:LVU262205 MFQ262194:MFQ262205 MPM262194:MPM262205 MZI262194:MZI262205 NJE262194:NJE262205 NTA262194:NTA262205 OCW262194:OCW262205 OMS262194:OMS262205 OWO262194:OWO262205 PGK262194:PGK262205 PQG262194:PQG262205 QAC262194:QAC262205 QJY262194:QJY262205 QTU262194:QTU262205 RDQ262194:RDQ262205 RNM262194:RNM262205 RXI262194:RXI262205 SHE262194:SHE262205 SRA262194:SRA262205 TAW262194:TAW262205 TKS262194:TKS262205 TUO262194:TUO262205 UEK262194:UEK262205 UOG262194:UOG262205 UYC262194:UYC262205 VHY262194:VHY262205 VRU262194:VRU262205 WBQ262194:WBQ262205 WLM262194:WLM262205 WVI262194:WVI262205 A327730:A327741 IW327730:IW327741 SS327730:SS327741 ACO327730:ACO327741 AMK327730:AMK327741 AWG327730:AWG327741 BGC327730:BGC327741 BPY327730:BPY327741 BZU327730:BZU327741 CJQ327730:CJQ327741 CTM327730:CTM327741 DDI327730:DDI327741 DNE327730:DNE327741 DXA327730:DXA327741 EGW327730:EGW327741 EQS327730:EQS327741 FAO327730:FAO327741 FKK327730:FKK327741 FUG327730:FUG327741 GEC327730:GEC327741 GNY327730:GNY327741 GXU327730:GXU327741 HHQ327730:HHQ327741 HRM327730:HRM327741 IBI327730:IBI327741 ILE327730:ILE327741 IVA327730:IVA327741 JEW327730:JEW327741 JOS327730:JOS327741 JYO327730:JYO327741 KIK327730:KIK327741 KSG327730:KSG327741 LCC327730:LCC327741 LLY327730:LLY327741 LVU327730:LVU327741 MFQ327730:MFQ327741 MPM327730:MPM327741 MZI327730:MZI327741 NJE327730:NJE327741 NTA327730:NTA327741 OCW327730:OCW327741 OMS327730:OMS327741 OWO327730:OWO327741 PGK327730:PGK327741 PQG327730:PQG327741 QAC327730:QAC327741 QJY327730:QJY327741 QTU327730:QTU327741 RDQ327730:RDQ327741 RNM327730:RNM327741 RXI327730:RXI327741 SHE327730:SHE327741 SRA327730:SRA327741 TAW327730:TAW327741 TKS327730:TKS327741 TUO327730:TUO327741 UEK327730:UEK327741 UOG327730:UOG327741 UYC327730:UYC327741 VHY327730:VHY327741 VRU327730:VRU327741 WBQ327730:WBQ327741 WLM327730:WLM327741 WVI327730:WVI327741 A393266:A393277 IW393266:IW393277 SS393266:SS393277 ACO393266:ACO393277 AMK393266:AMK393277 AWG393266:AWG393277 BGC393266:BGC393277 BPY393266:BPY393277 BZU393266:BZU393277 CJQ393266:CJQ393277 CTM393266:CTM393277 DDI393266:DDI393277 DNE393266:DNE393277 DXA393266:DXA393277 EGW393266:EGW393277 EQS393266:EQS393277 FAO393266:FAO393277 FKK393266:FKK393277 FUG393266:FUG393277 GEC393266:GEC393277 GNY393266:GNY393277 GXU393266:GXU393277 HHQ393266:HHQ393277 HRM393266:HRM393277 IBI393266:IBI393277 ILE393266:ILE393277 IVA393266:IVA393277 JEW393266:JEW393277 JOS393266:JOS393277 JYO393266:JYO393277 KIK393266:KIK393277 KSG393266:KSG393277 LCC393266:LCC393277 LLY393266:LLY393277 LVU393266:LVU393277 MFQ393266:MFQ393277 MPM393266:MPM393277 MZI393266:MZI393277 NJE393266:NJE393277 NTA393266:NTA393277 OCW393266:OCW393277 OMS393266:OMS393277 OWO393266:OWO393277 PGK393266:PGK393277 PQG393266:PQG393277 QAC393266:QAC393277 QJY393266:QJY393277 QTU393266:QTU393277 RDQ393266:RDQ393277 RNM393266:RNM393277 RXI393266:RXI393277 SHE393266:SHE393277 SRA393266:SRA393277 TAW393266:TAW393277 TKS393266:TKS393277 TUO393266:TUO393277 UEK393266:UEK393277 UOG393266:UOG393277 UYC393266:UYC393277 VHY393266:VHY393277 VRU393266:VRU393277 WBQ393266:WBQ393277 WLM393266:WLM393277 WVI393266:WVI393277 A458802:A458813 IW458802:IW458813 SS458802:SS458813 ACO458802:ACO458813 AMK458802:AMK458813 AWG458802:AWG458813 BGC458802:BGC458813 BPY458802:BPY458813 BZU458802:BZU458813 CJQ458802:CJQ458813 CTM458802:CTM458813 DDI458802:DDI458813 DNE458802:DNE458813 DXA458802:DXA458813 EGW458802:EGW458813 EQS458802:EQS458813 FAO458802:FAO458813 FKK458802:FKK458813 FUG458802:FUG458813 GEC458802:GEC458813 GNY458802:GNY458813 GXU458802:GXU458813 HHQ458802:HHQ458813 HRM458802:HRM458813 IBI458802:IBI458813 ILE458802:ILE458813 IVA458802:IVA458813 JEW458802:JEW458813 JOS458802:JOS458813 JYO458802:JYO458813 KIK458802:KIK458813 KSG458802:KSG458813 LCC458802:LCC458813 LLY458802:LLY458813 LVU458802:LVU458813 MFQ458802:MFQ458813 MPM458802:MPM458813 MZI458802:MZI458813 NJE458802:NJE458813 NTA458802:NTA458813 OCW458802:OCW458813 OMS458802:OMS458813 OWO458802:OWO458813 PGK458802:PGK458813 PQG458802:PQG458813 QAC458802:QAC458813 QJY458802:QJY458813 QTU458802:QTU458813 RDQ458802:RDQ458813 RNM458802:RNM458813 RXI458802:RXI458813 SHE458802:SHE458813 SRA458802:SRA458813 TAW458802:TAW458813 TKS458802:TKS458813 TUO458802:TUO458813 UEK458802:UEK458813 UOG458802:UOG458813 UYC458802:UYC458813 VHY458802:VHY458813 VRU458802:VRU458813 WBQ458802:WBQ458813 WLM458802:WLM458813 WVI458802:WVI458813 A524338:A524349 IW524338:IW524349 SS524338:SS524349 ACO524338:ACO524349 AMK524338:AMK524349 AWG524338:AWG524349 BGC524338:BGC524349 BPY524338:BPY524349 BZU524338:BZU524349 CJQ524338:CJQ524349 CTM524338:CTM524349 DDI524338:DDI524349 DNE524338:DNE524349 DXA524338:DXA524349 EGW524338:EGW524349 EQS524338:EQS524349 FAO524338:FAO524349 FKK524338:FKK524349 FUG524338:FUG524349 GEC524338:GEC524349 GNY524338:GNY524349 GXU524338:GXU524349 HHQ524338:HHQ524349 HRM524338:HRM524349 IBI524338:IBI524349 ILE524338:ILE524349 IVA524338:IVA524349 JEW524338:JEW524349 JOS524338:JOS524349 JYO524338:JYO524349 KIK524338:KIK524349 KSG524338:KSG524349 LCC524338:LCC524349 LLY524338:LLY524349 LVU524338:LVU524349 MFQ524338:MFQ524349 MPM524338:MPM524349 MZI524338:MZI524349 NJE524338:NJE524349 NTA524338:NTA524349 OCW524338:OCW524349 OMS524338:OMS524349 OWO524338:OWO524349 PGK524338:PGK524349 PQG524338:PQG524349 QAC524338:QAC524349 QJY524338:QJY524349 QTU524338:QTU524349 RDQ524338:RDQ524349 RNM524338:RNM524349 RXI524338:RXI524349 SHE524338:SHE524349 SRA524338:SRA524349 TAW524338:TAW524349 TKS524338:TKS524349 TUO524338:TUO524349 UEK524338:UEK524349 UOG524338:UOG524349 UYC524338:UYC524349 VHY524338:VHY524349 VRU524338:VRU524349 WBQ524338:WBQ524349 WLM524338:WLM524349 WVI524338:WVI524349 A589874:A589885 IW589874:IW589885 SS589874:SS589885 ACO589874:ACO589885 AMK589874:AMK589885 AWG589874:AWG589885 BGC589874:BGC589885 BPY589874:BPY589885 BZU589874:BZU589885 CJQ589874:CJQ589885 CTM589874:CTM589885 DDI589874:DDI589885 DNE589874:DNE589885 DXA589874:DXA589885 EGW589874:EGW589885 EQS589874:EQS589885 FAO589874:FAO589885 FKK589874:FKK589885 FUG589874:FUG589885 GEC589874:GEC589885 GNY589874:GNY589885 GXU589874:GXU589885 HHQ589874:HHQ589885 HRM589874:HRM589885 IBI589874:IBI589885 ILE589874:ILE589885 IVA589874:IVA589885 JEW589874:JEW589885 JOS589874:JOS589885 JYO589874:JYO589885 KIK589874:KIK589885 KSG589874:KSG589885 LCC589874:LCC589885 LLY589874:LLY589885 LVU589874:LVU589885 MFQ589874:MFQ589885 MPM589874:MPM589885 MZI589874:MZI589885 NJE589874:NJE589885 NTA589874:NTA589885 OCW589874:OCW589885 OMS589874:OMS589885 OWO589874:OWO589885 PGK589874:PGK589885 PQG589874:PQG589885 QAC589874:QAC589885 QJY589874:QJY589885 QTU589874:QTU589885 RDQ589874:RDQ589885 RNM589874:RNM589885 RXI589874:RXI589885 SHE589874:SHE589885 SRA589874:SRA589885 TAW589874:TAW589885 TKS589874:TKS589885 TUO589874:TUO589885 UEK589874:UEK589885 UOG589874:UOG589885 UYC589874:UYC589885 VHY589874:VHY589885 VRU589874:VRU589885 WBQ589874:WBQ589885 WLM589874:WLM589885 WVI589874:WVI589885 A655410:A655421 IW655410:IW655421 SS655410:SS655421 ACO655410:ACO655421 AMK655410:AMK655421 AWG655410:AWG655421 BGC655410:BGC655421 BPY655410:BPY655421 BZU655410:BZU655421 CJQ655410:CJQ655421 CTM655410:CTM655421 DDI655410:DDI655421 DNE655410:DNE655421 DXA655410:DXA655421 EGW655410:EGW655421 EQS655410:EQS655421 FAO655410:FAO655421 FKK655410:FKK655421 FUG655410:FUG655421 GEC655410:GEC655421 GNY655410:GNY655421 GXU655410:GXU655421 HHQ655410:HHQ655421 HRM655410:HRM655421 IBI655410:IBI655421 ILE655410:ILE655421 IVA655410:IVA655421 JEW655410:JEW655421 JOS655410:JOS655421 JYO655410:JYO655421 KIK655410:KIK655421 KSG655410:KSG655421 LCC655410:LCC655421 LLY655410:LLY655421 LVU655410:LVU655421 MFQ655410:MFQ655421 MPM655410:MPM655421 MZI655410:MZI655421 NJE655410:NJE655421 NTA655410:NTA655421 OCW655410:OCW655421 OMS655410:OMS655421 OWO655410:OWO655421 PGK655410:PGK655421 PQG655410:PQG655421 QAC655410:QAC655421 QJY655410:QJY655421 QTU655410:QTU655421 RDQ655410:RDQ655421 RNM655410:RNM655421 RXI655410:RXI655421 SHE655410:SHE655421 SRA655410:SRA655421 TAW655410:TAW655421 TKS655410:TKS655421 TUO655410:TUO655421 UEK655410:UEK655421 UOG655410:UOG655421 UYC655410:UYC655421 VHY655410:VHY655421 VRU655410:VRU655421 WBQ655410:WBQ655421 WLM655410:WLM655421 WVI655410:WVI655421 A720946:A720957 IW720946:IW720957 SS720946:SS720957 ACO720946:ACO720957 AMK720946:AMK720957 AWG720946:AWG720957 BGC720946:BGC720957 BPY720946:BPY720957 BZU720946:BZU720957 CJQ720946:CJQ720957 CTM720946:CTM720957 DDI720946:DDI720957 DNE720946:DNE720957 DXA720946:DXA720957 EGW720946:EGW720957 EQS720946:EQS720957 FAO720946:FAO720957 FKK720946:FKK720957 FUG720946:FUG720957 GEC720946:GEC720957 GNY720946:GNY720957 GXU720946:GXU720957 HHQ720946:HHQ720957 HRM720946:HRM720957 IBI720946:IBI720957 ILE720946:ILE720957 IVA720946:IVA720957 JEW720946:JEW720957 JOS720946:JOS720957 JYO720946:JYO720957 KIK720946:KIK720957 KSG720946:KSG720957 LCC720946:LCC720957 LLY720946:LLY720957 LVU720946:LVU720957 MFQ720946:MFQ720957 MPM720946:MPM720957 MZI720946:MZI720957 NJE720946:NJE720957 NTA720946:NTA720957 OCW720946:OCW720957 OMS720946:OMS720957 OWO720946:OWO720957 PGK720946:PGK720957 PQG720946:PQG720957 QAC720946:QAC720957 QJY720946:QJY720957 QTU720946:QTU720957 RDQ720946:RDQ720957 RNM720946:RNM720957 RXI720946:RXI720957 SHE720946:SHE720957 SRA720946:SRA720957 TAW720946:TAW720957 TKS720946:TKS720957 TUO720946:TUO720957 UEK720946:UEK720957 UOG720946:UOG720957 UYC720946:UYC720957 VHY720946:VHY720957 VRU720946:VRU720957 WBQ720946:WBQ720957 WLM720946:WLM720957 WVI720946:WVI720957 A786482:A786493 IW786482:IW786493 SS786482:SS786493 ACO786482:ACO786493 AMK786482:AMK786493 AWG786482:AWG786493 BGC786482:BGC786493 BPY786482:BPY786493 BZU786482:BZU786493 CJQ786482:CJQ786493 CTM786482:CTM786493 DDI786482:DDI786493 DNE786482:DNE786493 DXA786482:DXA786493 EGW786482:EGW786493 EQS786482:EQS786493 FAO786482:FAO786493 FKK786482:FKK786493 FUG786482:FUG786493 GEC786482:GEC786493 GNY786482:GNY786493 GXU786482:GXU786493 HHQ786482:HHQ786493 HRM786482:HRM786493 IBI786482:IBI786493 ILE786482:ILE786493 IVA786482:IVA786493 JEW786482:JEW786493 JOS786482:JOS786493 JYO786482:JYO786493 KIK786482:KIK786493 KSG786482:KSG786493 LCC786482:LCC786493 LLY786482:LLY786493 LVU786482:LVU786493 MFQ786482:MFQ786493 MPM786482:MPM786493 MZI786482:MZI786493 NJE786482:NJE786493 NTA786482:NTA786493 OCW786482:OCW786493 OMS786482:OMS786493 OWO786482:OWO786493 PGK786482:PGK786493 PQG786482:PQG786493 QAC786482:QAC786493 QJY786482:QJY786493 QTU786482:QTU786493 RDQ786482:RDQ786493 RNM786482:RNM786493 RXI786482:RXI786493 SHE786482:SHE786493 SRA786482:SRA786493 TAW786482:TAW786493 TKS786482:TKS786493 TUO786482:TUO786493 UEK786482:UEK786493 UOG786482:UOG786493 UYC786482:UYC786493 VHY786482:VHY786493 VRU786482:VRU786493 WBQ786482:WBQ786493 WLM786482:WLM786493 WVI786482:WVI786493 A852018:A852029 IW852018:IW852029 SS852018:SS852029 ACO852018:ACO852029 AMK852018:AMK852029 AWG852018:AWG852029 BGC852018:BGC852029 BPY852018:BPY852029 BZU852018:BZU852029 CJQ852018:CJQ852029 CTM852018:CTM852029 DDI852018:DDI852029 DNE852018:DNE852029 DXA852018:DXA852029 EGW852018:EGW852029 EQS852018:EQS852029 FAO852018:FAO852029 FKK852018:FKK852029 FUG852018:FUG852029 GEC852018:GEC852029 GNY852018:GNY852029 GXU852018:GXU852029 HHQ852018:HHQ852029 HRM852018:HRM852029 IBI852018:IBI852029 ILE852018:ILE852029 IVA852018:IVA852029 JEW852018:JEW852029 JOS852018:JOS852029 JYO852018:JYO852029 KIK852018:KIK852029 KSG852018:KSG852029 LCC852018:LCC852029 LLY852018:LLY852029 LVU852018:LVU852029 MFQ852018:MFQ852029 MPM852018:MPM852029 MZI852018:MZI852029 NJE852018:NJE852029 NTA852018:NTA852029 OCW852018:OCW852029 OMS852018:OMS852029 OWO852018:OWO852029 PGK852018:PGK852029 PQG852018:PQG852029 QAC852018:QAC852029 QJY852018:QJY852029 QTU852018:QTU852029 RDQ852018:RDQ852029 RNM852018:RNM852029 RXI852018:RXI852029 SHE852018:SHE852029 SRA852018:SRA852029 TAW852018:TAW852029 TKS852018:TKS852029 TUO852018:TUO852029 UEK852018:UEK852029 UOG852018:UOG852029 UYC852018:UYC852029 VHY852018:VHY852029 VRU852018:VRU852029 WBQ852018:WBQ852029 WLM852018:WLM852029 WVI852018:WVI852029 A917554:A917565 IW917554:IW917565 SS917554:SS917565 ACO917554:ACO917565 AMK917554:AMK917565 AWG917554:AWG917565 BGC917554:BGC917565 BPY917554:BPY917565 BZU917554:BZU917565 CJQ917554:CJQ917565 CTM917554:CTM917565 DDI917554:DDI917565 DNE917554:DNE917565 DXA917554:DXA917565 EGW917554:EGW917565 EQS917554:EQS917565 FAO917554:FAO917565 FKK917554:FKK917565 FUG917554:FUG917565 GEC917554:GEC917565 GNY917554:GNY917565 GXU917554:GXU917565 HHQ917554:HHQ917565 HRM917554:HRM917565 IBI917554:IBI917565 ILE917554:ILE917565 IVA917554:IVA917565 JEW917554:JEW917565 JOS917554:JOS917565 JYO917554:JYO917565 KIK917554:KIK917565 KSG917554:KSG917565 LCC917554:LCC917565 LLY917554:LLY917565 LVU917554:LVU917565 MFQ917554:MFQ917565 MPM917554:MPM917565 MZI917554:MZI917565 NJE917554:NJE917565 NTA917554:NTA917565 OCW917554:OCW917565 OMS917554:OMS917565 OWO917554:OWO917565 PGK917554:PGK917565 PQG917554:PQG917565 QAC917554:QAC917565 QJY917554:QJY917565 QTU917554:QTU917565 RDQ917554:RDQ917565 RNM917554:RNM917565 RXI917554:RXI917565 SHE917554:SHE917565 SRA917554:SRA917565 TAW917554:TAW917565 TKS917554:TKS917565 TUO917554:TUO917565 UEK917554:UEK917565 UOG917554:UOG917565 UYC917554:UYC917565 VHY917554:VHY917565 VRU917554:VRU917565 WBQ917554:WBQ917565 WLM917554:WLM917565 WVI917554:WVI917565 A983090:A983101 IW983090:IW983101 SS983090:SS983101 ACO983090:ACO983101 AMK983090:AMK983101 AWG983090:AWG983101 BGC983090:BGC983101 BPY983090:BPY983101 BZU983090:BZU983101 CJQ983090:CJQ983101 CTM983090:CTM983101 DDI983090:DDI983101 DNE983090:DNE983101 DXA983090:DXA983101 EGW983090:EGW983101 EQS983090:EQS983101 FAO983090:FAO983101 FKK983090:FKK983101 FUG983090:FUG983101 GEC983090:GEC983101 GNY983090:GNY983101 GXU983090:GXU983101 HHQ983090:HHQ983101 HRM983090:HRM983101 IBI983090:IBI983101 ILE983090:ILE983101 IVA983090:IVA983101 JEW983090:JEW983101 JOS983090:JOS983101 JYO983090:JYO983101 KIK983090:KIK983101 KSG983090:KSG983101 LCC983090:LCC983101 LLY983090:LLY983101 LVU983090:LVU983101 MFQ983090:MFQ983101 MPM983090:MPM983101 MZI983090:MZI983101 NJE983090:NJE983101 NTA983090:NTA983101 OCW983090:OCW983101 OMS983090:OMS983101 OWO983090:OWO983101 PGK983090:PGK983101 PQG983090:PQG983101 QAC983090:QAC983101 QJY983090:QJY983101 QTU983090:QTU983101 RDQ983090:RDQ983101 RNM983090:RNM983101 RXI983090:RXI983101 SHE983090:SHE983101 SRA983090:SRA983101 TAW983090:TAW983101 TKS983090:TKS983101 TUO983090:TUO983101 UEK983090:UEK983101 UOG983090:UOG983101 UYC983090:UYC983101 VHY983090:VHY983101 VRU983090:VRU983101 WBQ983090:WBQ983101 WLM983090:WLM983101 WVI983090:WVI983101 A63:A83 IW63:IW83 SS63:SS83 ACO63:ACO83 AMK63:AMK83 AWG63:AWG83 BGC63:BGC83 BPY63:BPY83 BZU63:BZU83 CJQ63:CJQ83 CTM63:CTM83 DDI63:DDI83 DNE63:DNE83 DXA63:DXA83 EGW63:EGW83 EQS63:EQS83 FAO63:FAO83 FKK63:FKK83 FUG63:FUG83 GEC63:GEC83 GNY63:GNY83 GXU63:GXU83 HHQ63:HHQ83 HRM63:HRM83 IBI63:IBI83 ILE63:ILE83 IVA63:IVA83 JEW63:JEW83 JOS63:JOS83 JYO63:JYO83 KIK63:KIK83 KSG63:KSG83 LCC63:LCC83 LLY63:LLY83 LVU63:LVU83 MFQ63:MFQ83 MPM63:MPM83 MZI63:MZI83 NJE63:NJE83 NTA63:NTA83 OCW63:OCW83 OMS63:OMS83 OWO63:OWO83 PGK63:PGK83 PQG63:PQG83 QAC63:QAC83 QJY63:QJY83 QTU63:QTU83 RDQ63:RDQ83 RNM63:RNM83 RXI63:RXI83 SHE63:SHE83 SRA63:SRA83 TAW63:TAW83 TKS63:TKS83 TUO63:TUO83 UEK63:UEK83 UOG63:UOG83 UYC63:UYC83 VHY63:VHY83 VRU63:VRU83 WBQ63:WBQ83 WLM63:WLM83 WVI63:WVI83 A65599:A65619 IW65599:IW65619 SS65599:SS65619 ACO65599:ACO65619 AMK65599:AMK65619 AWG65599:AWG65619 BGC65599:BGC65619 BPY65599:BPY65619 BZU65599:BZU65619 CJQ65599:CJQ65619 CTM65599:CTM65619 DDI65599:DDI65619 DNE65599:DNE65619 DXA65599:DXA65619 EGW65599:EGW65619 EQS65599:EQS65619 FAO65599:FAO65619 FKK65599:FKK65619 FUG65599:FUG65619 GEC65599:GEC65619 GNY65599:GNY65619 GXU65599:GXU65619 HHQ65599:HHQ65619 HRM65599:HRM65619 IBI65599:IBI65619 ILE65599:ILE65619 IVA65599:IVA65619 JEW65599:JEW65619 JOS65599:JOS65619 JYO65599:JYO65619 KIK65599:KIK65619 KSG65599:KSG65619 LCC65599:LCC65619 LLY65599:LLY65619 LVU65599:LVU65619 MFQ65599:MFQ65619 MPM65599:MPM65619 MZI65599:MZI65619 NJE65599:NJE65619 NTA65599:NTA65619 OCW65599:OCW65619 OMS65599:OMS65619 OWO65599:OWO65619 PGK65599:PGK65619 PQG65599:PQG65619 QAC65599:QAC65619 QJY65599:QJY65619 QTU65599:QTU65619 RDQ65599:RDQ65619 RNM65599:RNM65619 RXI65599:RXI65619 SHE65599:SHE65619 SRA65599:SRA65619 TAW65599:TAW65619 TKS65599:TKS65619 TUO65599:TUO65619 UEK65599:UEK65619 UOG65599:UOG65619 UYC65599:UYC65619 VHY65599:VHY65619 VRU65599:VRU65619 WBQ65599:WBQ65619 WLM65599:WLM65619 WVI65599:WVI65619 A131135:A131155 IW131135:IW131155 SS131135:SS131155 ACO131135:ACO131155 AMK131135:AMK131155 AWG131135:AWG131155 BGC131135:BGC131155 BPY131135:BPY131155 BZU131135:BZU131155 CJQ131135:CJQ131155 CTM131135:CTM131155 DDI131135:DDI131155 DNE131135:DNE131155 DXA131135:DXA131155 EGW131135:EGW131155 EQS131135:EQS131155 FAO131135:FAO131155 FKK131135:FKK131155 FUG131135:FUG131155 GEC131135:GEC131155 GNY131135:GNY131155 GXU131135:GXU131155 HHQ131135:HHQ131155 HRM131135:HRM131155 IBI131135:IBI131155 ILE131135:ILE131155 IVA131135:IVA131155 JEW131135:JEW131155 JOS131135:JOS131155 JYO131135:JYO131155 KIK131135:KIK131155 KSG131135:KSG131155 LCC131135:LCC131155 LLY131135:LLY131155 LVU131135:LVU131155 MFQ131135:MFQ131155 MPM131135:MPM131155 MZI131135:MZI131155 NJE131135:NJE131155 NTA131135:NTA131155 OCW131135:OCW131155 OMS131135:OMS131155 OWO131135:OWO131155 PGK131135:PGK131155 PQG131135:PQG131155 QAC131135:QAC131155 QJY131135:QJY131155 QTU131135:QTU131155 RDQ131135:RDQ131155 RNM131135:RNM131155 RXI131135:RXI131155 SHE131135:SHE131155 SRA131135:SRA131155 TAW131135:TAW131155 TKS131135:TKS131155 TUO131135:TUO131155 UEK131135:UEK131155 UOG131135:UOG131155 UYC131135:UYC131155 VHY131135:VHY131155 VRU131135:VRU131155 WBQ131135:WBQ131155 WLM131135:WLM131155 WVI131135:WVI131155 A196671:A196691 IW196671:IW196691 SS196671:SS196691 ACO196671:ACO196691 AMK196671:AMK196691 AWG196671:AWG196691 BGC196671:BGC196691 BPY196671:BPY196691 BZU196671:BZU196691 CJQ196671:CJQ196691 CTM196671:CTM196691 DDI196671:DDI196691 DNE196671:DNE196691 DXA196671:DXA196691 EGW196671:EGW196691 EQS196671:EQS196691 FAO196671:FAO196691 FKK196671:FKK196691 FUG196671:FUG196691 GEC196671:GEC196691 GNY196671:GNY196691 GXU196671:GXU196691 HHQ196671:HHQ196691 HRM196671:HRM196691 IBI196671:IBI196691 ILE196671:ILE196691 IVA196671:IVA196691 JEW196671:JEW196691 JOS196671:JOS196691 JYO196671:JYO196691 KIK196671:KIK196691 KSG196671:KSG196691 LCC196671:LCC196691 LLY196671:LLY196691 LVU196671:LVU196691 MFQ196671:MFQ196691 MPM196671:MPM196691 MZI196671:MZI196691 NJE196671:NJE196691 NTA196671:NTA196691 OCW196671:OCW196691 OMS196671:OMS196691 OWO196671:OWO196691 PGK196671:PGK196691 PQG196671:PQG196691 QAC196671:QAC196691 QJY196671:QJY196691 QTU196671:QTU196691 RDQ196671:RDQ196691 RNM196671:RNM196691 RXI196671:RXI196691 SHE196671:SHE196691 SRA196671:SRA196691 TAW196671:TAW196691 TKS196671:TKS196691 TUO196671:TUO196691 UEK196671:UEK196691 UOG196671:UOG196691 UYC196671:UYC196691 VHY196671:VHY196691 VRU196671:VRU196691 WBQ196671:WBQ196691 WLM196671:WLM196691 WVI196671:WVI196691 A262207:A262227 IW262207:IW262227 SS262207:SS262227 ACO262207:ACO262227 AMK262207:AMK262227 AWG262207:AWG262227 BGC262207:BGC262227 BPY262207:BPY262227 BZU262207:BZU262227 CJQ262207:CJQ262227 CTM262207:CTM262227 DDI262207:DDI262227 DNE262207:DNE262227 DXA262207:DXA262227 EGW262207:EGW262227 EQS262207:EQS262227 FAO262207:FAO262227 FKK262207:FKK262227 FUG262207:FUG262227 GEC262207:GEC262227 GNY262207:GNY262227 GXU262207:GXU262227 HHQ262207:HHQ262227 HRM262207:HRM262227 IBI262207:IBI262227 ILE262207:ILE262227 IVA262207:IVA262227 JEW262207:JEW262227 JOS262207:JOS262227 JYO262207:JYO262227 KIK262207:KIK262227 KSG262207:KSG262227 LCC262207:LCC262227 LLY262207:LLY262227 LVU262207:LVU262227 MFQ262207:MFQ262227 MPM262207:MPM262227 MZI262207:MZI262227 NJE262207:NJE262227 NTA262207:NTA262227 OCW262207:OCW262227 OMS262207:OMS262227 OWO262207:OWO262227 PGK262207:PGK262227 PQG262207:PQG262227 QAC262207:QAC262227 QJY262207:QJY262227 QTU262207:QTU262227 RDQ262207:RDQ262227 RNM262207:RNM262227 RXI262207:RXI262227 SHE262207:SHE262227 SRA262207:SRA262227 TAW262207:TAW262227 TKS262207:TKS262227 TUO262207:TUO262227 UEK262207:UEK262227 UOG262207:UOG262227 UYC262207:UYC262227 VHY262207:VHY262227 VRU262207:VRU262227 WBQ262207:WBQ262227 WLM262207:WLM262227 WVI262207:WVI262227 A327743:A327763 IW327743:IW327763 SS327743:SS327763 ACO327743:ACO327763 AMK327743:AMK327763 AWG327743:AWG327763 BGC327743:BGC327763 BPY327743:BPY327763 BZU327743:BZU327763 CJQ327743:CJQ327763 CTM327743:CTM327763 DDI327743:DDI327763 DNE327743:DNE327763 DXA327743:DXA327763 EGW327743:EGW327763 EQS327743:EQS327763 FAO327743:FAO327763 FKK327743:FKK327763 FUG327743:FUG327763 GEC327743:GEC327763 GNY327743:GNY327763 GXU327743:GXU327763 HHQ327743:HHQ327763 HRM327743:HRM327763 IBI327743:IBI327763 ILE327743:ILE327763 IVA327743:IVA327763 JEW327743:JEW327763 JOS327743:JOS327763 JYO327743:JYO327763 KIK327743:KIK327763 KSG327743:KSG327763 LCC327743:LCC327763 LLY327743:LLY327763 LVU327743:LVU327763 MFQ327743:MFQ327763 MPM327743:MPM327763 MZI327743:MZI327763 NJE327743:NJE327763 NTA327743:NTA327763 OCW327743:OCW327763 OMS327743:OMS327763 OWO327743:OWO327763 PGK327743:PGK327763 PQG327743:PQG327763 QAC327743:QAC327763 QJY327743:QJY327763 QTU327743:QTU327763 RDQ327743:RDQ327763 RNM327743:RNM327763 RXI327743:RXI327763 SHE327743:SHE327763 SRA327743:SRA327763 TAW327743:TAW327763 TKS327743:TKS327763 TUO327743:TUO327763 UEK327743:UEK327763 UOG327743:UOG327763 UYC327743:UYC327763 VHY327743:VHY327763 VRU327743:VRU327763 WBQ327743:WBQ327763 WLM327743:WLM327763 WVI327743:WVI327763 A393279:A393299 IW393279:IW393299 SS393279:SS393299 ACO393279:ACO393299 AMK393279:AMK393299 AWG393279:AWG393299 BGC393279:BGC393299 BPY393279:BPY393299 BZU393279:BZU393299 CJQ393279:CJQ393299 CTM393279:CTM393299 DDI393279:DDI393299 DNE393279:DNE393299 DXA393279:DXA393299 EGW393279:EGW393299 EQS393279:EQS393299 FAO393279:FAO393299 FKK393279:FKK393299 FUG393279:FUG393299 GEC393279:GEC393299 GNY393279:GNY393299 GXU393279:GXU393299 HHQ393279:HHQ393299 HRM393279:HRM393299 IBI393279:IBI393299 ILE393279:ILE393299 IVA393279:IVA393299 JEW393279:JEW393299 JOS393279:JOS393299 JYO393279:JYO393299 KIK393279:KIK393299 KSG393279:KSG393299 LCC393279:LCC393299 LLY393279:LLY393299 LVU393279:LVU393299 MFQ393279:MFQ393299 MPM393279:MPM393299 MZI393279:MZI393299 NJE393279:NJE393299 NTA393279:NTA393299 OCW393279:OCW393299 OMS393279:OMS393299 OWO393279:OWO393299 PGK393279:PGK393299 PQG393279:PQG393299 QAC393279:QAC393299 QJY393279:QJY393299 QTU393279:QTU393299 RDQ393279:RDQ393299 RNM393279:RNM393299 RXI393279:RXI393299 SHE393279:SHE393299 SRA393279:SRA393299 TAW393279:TAW393299 TKS393279:TKS393299 TUO393279:TUO393299 UEK393279:UEK393299 UOG393279:UOG393299 UYC393279:UYC393299 VHY393279:VHY393299 VRU393279:VRU393299 WBQ393279:WBQ393299 WLM393279:WLM393299 WVI393279:WVI393299 A458815:A458835 IW458815:IW458835 SS458815:SS458835 ACO458815:ACO458835 AMK458815:AMK458835 AWG458815:AWG458835 BGC458815:BGC458835 BPY458815:BPY458835 BZU458815:BZU458835 CJQ458815:CJQ458835 CTM458815:CTM458835 DDI458815:DDI458835 DNE458815:DNE458835 DXA458815:DXA458835 EGW458815:EGW458835 EQS458815:EQS458835 FAO458815:FAO458835 FKK458815:FKK458835 FUG458815:FUG458835 GEC458815:GEC458835 GNY458815:GNY458835 GXU458815:GXU458835 HHQ458815:HHQ458835 HRM458815:HRM458835 IBI458815:IBI458835 ILE458815:ILE458835 IVA458815:IVA458835 JEW458815:JEW458835 JOS458815:JOS458835 JYO458815:JYO458835 KIK458815:KIK458835 KSG458815:KSG458835 LCC458815:LCC458835 LLY458815:LLY458835 LVU458815:LVU458835 MFQ458815:MFQ458835 MPM458815:MPM458835 MZI458815:MZI458835 NJE458815:NJE458835 NTA458815:NTA458835 OCW458815:OCW458835 OMS458815:OMS458835 OWO458815:OWO458835 PGK458815:PGK458835 PQG458815:PQG458835 QAC458815:QAC458835 QJY458815:QJY458835 QTU458815:QTU458835 RDQ458815:RDQ458835 RNM458815:RNM458835 RXI458815:RXI458835 SHE458815:SHE458835 SRA458815:SRA458835 TAW458815:TAW458835 TKS458815:TKS458835 TUO458815:TUO458835 UEK458815:UEK458835 UOG458815:UOG458835 UYC458815:UYC458835 VHY458815:VHY458835 VRU458815:VRU458835 WBQ458815:WBQ458835 WLM458815:WLM458835 WVI458815:WVI458835 A524351:A524371 IW524351:IW524371 SS524351:SS524371 ACO524351:ACO524371 AMK524351:AMK524371 AWG524351:AWG524371 BGC524351:BGC524371 BPY524351:BPY524371 BZU524351:BZU524371 CJQ524351:CJQ524371 CTM524351:CTM524371 DDI524351:DDI524371 DNE524351:DNE524371 DXA524351:DXA524371 EGW524351:EGW524371 EQS524351:EQS524371 FAO524351:FAO524371 FKK524351:FKK524371 FUG524351:FUG524371 GEC524351:GEC524371 GNY524351:GNY524371 GXU524351:GXU524371 HHQ524351:HHQ524371 HRM524351:HRM524371 IBI524351:IBI524371 ILE524351:ILE524371 IVA524351:IVA524371 JEW524351:JEW524371 JOS524351:JOS524371 JYO524351:JYO524371 KIK524351:KIK524371 KSG524351:KSG524371 LCC524351:LCC524371 LLY524351:LLY524371 LVU524351:LVU524371 MFQ524351:MFQ524371 MPM524351:MPM524371 MZI524351:MZI524371 NJE524351:NJE524371 NTA524351:NTA524371 OCW524351:OCW524371 OMS524351:OMS524371 OWO524351:OWO524371 PGK524351:PGK524371 PQG524351:PQG524371 QAC524351:QAC524371 QJY524351:QJY524371 QTU524351:QTU524371 RDQ524351:RDQ524371 RNM524351:RNM524371 RXI524351:RXI524371 SHE524351:SHE524371 SRA524351:SRA524371 TAW524351:TAW524371 TKS524351:TKS524371 TUO524351:TUO524371 UEK524351:UEK524371 UOG524351:UOG524371 UYC524351:UYC524371 VHY524351:VHY524371 VRU524351:VRU524371 WBQ524351:WBQ524371 WLM524351:WLM524371 WVI524351:WVI524371 A589887:A589907 IW589887:IW589907 SS589887:SS589907 ACO589887:ACO589907 AMK589887:AMK589907 AWG589887:AWG589907 BGC589887:BGC589907 BPY589887:BPY589907 BZU589887:BZU589907 CJQ589887:CJQ589907 CTM589887:CTM589907 DDI589887:DDI589907 DNE589887:DNE589907 DXA589887:DXA589907 EGW589887:EGW589907 EQS589887:EQS589907 FAO589887:FAO589907 FKK589887:FKK589907 FUG589887:FUG589907 GEC589887:GEC589907 GNY589887:GNY589907 GXU589887:GXU589907 HHQ589887:HHQ589907 HRM589887:HRM589907 IBI589887:IBI589907 ILE589887:ILE589907 IVA589887:IVA589907 JEW589887:JEW589907 JOS589887:JOS589907 JYO589887:JYO589907 KIK589887:KIK589907 KSG589887:KSG589907 LCC589887:LCC589907 LLY589887:LLY589907 LVU589887:LVU589907 MFQ589887:MFQ589907 MPM589887:MPM589907 MZI589887:MZI589907 NJE589887:NJE589907 NTA589887:NTA589907 OCW589887:OCW589907 OMS589887:OMS589907 OWO589887:OWO589907 PGK589887:PGK589907 PQG589887:PQG589907 QAC589887:QAC589907 QJY589887:QJY589907 QTU589887:QTU589907 RDQ589887:RDQ589907 RNM589887:RNM589907 RXI589887:RXI589907 SHE589887:SHE589907 SRA589887:SRA589907 TAW589887:TAW589907 TKS589887:TKS589907 TUO589887:TUO589907 UEK589887:UEK589907 UOG589887:UOG589907 UYC589887:UYC589907 VHY589887:VHY589907 VRU589887:VRU589907 WBQ589887:WBQ589907 WLM589887:WLM589907 WVI589887:WVI589907 A655423:A655443 IW655423:IW655443 SS655423:SS655443 ACO655423:ACO655443 AMK655423:AMK655443 AWG655423:AWG655443 BGC655423:BGC655443 BPY655423:BPY655443 BZU655423:BZU655443 CJQ655423:CJQ655443 CTM655423:CTM655443 DDI655423:DDI655443 DNE655423:DNE655443 DXA655423:DXA655443 EGW655423:EGW655443 EQS655423:EQS655443 FAO655423:FAO655443 FKK655423:FKK655443 FUG655423:FUG655443 GEC655423:GEC655443 GNY655423:GNY655443 GXU655423:GXU655443 HHQ655423:HHQ655443 HRM655423:HRM655443 IBI655423:IBI655443 ILE655423:ILE655443 IVA655423:IVA655443 JEW655423:JEW655443 JOS655423:JOS655443 JYO655423:JYO655443 KIK655423:KIK655443 KSG655423:KSG655443 LCC655423:LCC655443 LLY655423:LLY655443 LVU655423:LVU655443 MFQ655423:MFQ655443 MPM655423:MPM655443 MZI655423:MZI655443 NJE655423:NJE655443 NTA655423:NTA655443 OCW655423:OCW655443 OMS655423:OMS655443 OWO655423:OWO655443 PGK655423:PGK655443 PQG655423:PQG655443 QAC655423:QAC655443 QJY655423:QJY655443 QTU655423:QTU655443 RDQ655423:RDQ655443 RNM655423:RNM655443 RXI655423:RXI655443 SHE655423:SHE655443 SRA655423:SRA655443 TAW655423:TAW655443 TKS655423:TKS655443 TUO655423:TUO655443 UEK655423:UEK655443 UOG655423:UOG655443 UYC655423:UYC655443 VHY655423:VHY655443 VRU655423:VRU655443 WBQ655423:WBQ655443 WLM655423:WLM655443 WVI655423:WVI655443 A720959:A720979 IW720959:IW720979 SS720959:SS720979 ACO720959:ACO720979 AMK720959:AMK720979 AWG720959:AWG720979 BGC720959:BGC720979 BPY720959:BPY720979 BZU720959:BZU720979 CJQ720959:CJQ720979 CTM720959:CTM720979 DDI720959:DDI720979 DNE720959:DNE720979 DXA720959:DXA720979 EGW720959:EGW720979 EQS720959:EQS720979 FAO720959:FAO720979 FKK720959:FKK720979 FUG720959:FUG720979 GEC720959:GEC720979 GNY720959:GNY720979 GXU720959:GXU720979 HHQ720959:HHQ720979 HRM720959:HRM720979 IBI720959:IBI720979 ILE720959:ILE720979 IVA720959:IVA720979 JEW720959:JEW720979 JOS720959:JOS720979 JYO720959:JYO720979 KIK720959:KIK720979 KSG720959:KSG720979 LCC720959:LCC720979 LLY720959:LLY720979 LVU720959:LVU720979 MFQ720959:MFQ720979 MPM720959:MPM720979 MZI720959:MZI720979 NJE720959:NJE720979 NTA720959:NTA720979 OCW720959:OCW720979 OMS720959:OMS720979 OWO720959:OWO720979 PGK720959:PGK720979 PQG720959:PQG720979 QAC720959:QAC720979 QJY720959:QJY720979 QTU720959:QTU720979 RDQ720959:RDQ720979 RNM720959:RNM720979 RXI720959:RXI720979 SHE720959:SHE720979 SRA720959:SRA720979 TAW720959:TAW720979 TKS720959:TKS720979 TUO720959:TUO720979 UEK720959:UEK720979 UOG720959:UOG720979 UYC720959:UYC720979 VHY720959:VHY720979 VRU720959:VRU720979 WBQ720959:WBQ720979 WLM720959:WLM720979 WVI720959:WVI720979 A786495:A786515 IW786495:IW786515 SS786495:SS786515 ACO786495:ACO786515 AMK786495:AMK786515 AWG786495:AWG786515 BGC786495:BGC786515 BPY786495:BPY786515 BZU786495:BZU786515 CJQ786495:CJQ786515 CTM786495:CTM786515 DDI786495:DDI786515 DNE786495:DNE786515 DXA786495:DXA786515 EGW786495:EGW786515 EQS786495:EQS786515 FAO786495:FAO786515 FKK786495:FKK786515 FUG786495:FUG786515 GEC786495:GEC786515 GNY786495:GNY786515 GXU786495:GXU786515 HHQ786495:HHQ786515 HRM786495:HRM786515 IBI786495:IBI786515 ILE786495:ILE786515 IVA786495:IVA786515 JEW786495:JEW786515 JOS786495:JOS786515 JYO786495:JYO786515 KIK786495:KIK786515 KSG786495:KSG786515 LCC786495:LCC786515 LLY786495:LLY786515 LVU786495:LVU786515 MFQ786495:MFQ786515 MPM786495:MPM786515 MZI786495:MZI786515 NJE786495:NJE786515 NTA786495:NTA786515 OCW786495:OCW786515 OMS786495:OMS786515 OWO786495:OWO786515 PGK786495:PGK786515 PQG786495:PQG786515 QAC786495:QAC786515 QJY786495:QJY786515 QTU786495:QTU786515 RDQ786495:RDQ786515 RNM786495:RNM786515 RXI786495:RXI786515 SHE786495:SHE786515 SRA786495:SRA786515 TAW786495:TAW786515 TKS786495:TKS786515 TUO786495:TUO786515 UEK786495:UEK786515 UOG786495:UOG786515 UYC786495:UYC786515 VHY786495:VHY786515 VRU786495:VRU786515 WBQ786495:WBQ786515 WLM786495:WLM786515 WVI786495:WVI786515 A852031:A852051 IW852031:IW852051 SS852031:SS852051 ACO852031:ACO852051 AMK852031:AMK852051 AWG852031:AWG852051 BGC852031:BGC852051 BPY852031:BPY852051 BZU852031:BZU852051 CJQ852031:CJQ852051 CTM852031:CTM852051 DDI852031:DDI852051 DNE852031:DNE852051 DXA852031:DXA852051 EGW852031:EGW852051 EQS852031:EQS852051 FAO852031:FAO852051 FKK852031:FKK852051 FUG852031:FUG852051 GEC852031:GEC852051 GNY852031:GNY852051 GXU852031:GXU852051 HHQ852031:HHQ852051 HRM852031:HRM852051 IBI852031:IBI852051 ILE852031:ILE852051 IVA852031:IVA852051 JEW852031:JEW852051 JOS852031:JOS852051 JYO852031:JYO852051 KIK852031:KIK852051 KSG852031:KSG852051 LCC852031:LCC852051 LLY852031:LLY852051 LVU852031:LVU852051 MFQ852031:MFQ852051 MPM852031:MPM852051 MZI852031:MZI852051 NJE852031:NJE852051 NTA852031:NTA852051 OCW852031:OCW852051 OMS852031:OMS852051 OWO852031:OWO852051 PGK852031:PGK852051 PQG852031:PQG852051 QAC852031:QAC852051 QJY852031:QJY852051 QTU852031:QTU852051 RDQ852031:RDQ852051 RNM852031:RNM852051 RXI852031:RXI852051 SHE852031:SHE852051 SRA852031:SRA852051 TAW852031:TAW852051 TKS852031:TKS852051 TUO852031:TUO852051 UEK852031:UEK852051 UOG852031:UOG852051 UYC852031:UYC852051 VHY852031:VHY852051 VRU852031:VRU852051 WBQ852031:WBQ852051 WLM852031:WLM852051 WVI852031:WVI852051 A917567:A917587 IW917567:IW917587 SS917567:SS917587 ACO917567:ACO917587 AMK917567:AMK917587 AWG917567:AWG917587 BGC917567:BGC917587 BPY917567:BPY917587 BZU917567:BZU917587 CJQ917567:CJQ917587 CTM917567:CTM917587 DDI917567:DDI917587 DNE917567:DNE917587 DXA917567:DXA917587 EGW917567:EGW917587 EQS917567:EQS917587 FAO917567:FAO917587 FKK917567:FKK917587 FUG917567:FUG917587 GEC917567:GEC917587 GNY917567:GNY917587 GXU917567:GXU917587 HHQ917567:HHQ917587 HRM917567:HRM917587 IBI917567:IBI917587 ILE917567:ILE917587 IVA917567:IVA917587 JEW917567:JEW917587 JOS917567:JOS917587 JYO917567:JYO917587 KIK917567:KIK917587 KSG917567:KSG917587 LCC917567:LCC917587 LLY917567:LLY917587 LVU917567:LVU917587 MFQ917567:MFQ917587 MPM917567:MPM917587 MZI917567:MZI917587 NJE917567:NJE917587 NTA917567:NTA917587 OCW917567:OCW917587 OMS917567:OMS917587 OWO917567:OWO917587 PGK917567:PGK917587 PQG917567:PQG917587 QAC917567:QAC917587 QJY917567:QJY917587 QTU917567:QTU917587 RDQ917567:RDQ917587 RNM917567:RNM917587 RXI917567:RXI917587 SHE917567:SHE917587 SRA917567:SRA917587 TAW917567:TAW917587 TKS917567:TKS917587 TUO917567:TUO917587 UEK917567:UEK917587 UOG917567:UOG917587 UYC917567:UYC917587 VHY917567:VHY917587 VRU917567:VRU917587 WBQ917567:WBQ917587 WLM917567:WLM917587 WVI917567:WVI917587 A983103:A983123 IW983103:IW983123 SS983103:SS983123 ACO983103:ACO983123 AMK983103:AMK983123 AWG983103:AWG983123 BGC983103:BGC983123 BPY983103:BPY983123 BZU983103:BZU983123 CJQ983103:CJQ983123 CTM983103:CTM983123 DDI983103:DDI983123 DNE983103:DNE983123 DXA983103:DXA983123 EGW983103:EGW983123 EQS983103:EQS983123 FAO983103:FAO983123 FKK983103:FKK983123 FUG983103:FUG983123 GEC983103:GEC983123 GNY983103:GNY983123 GXU983103:GXU983123 HHQ983103:HHQ983123 HRM983103:HRM983123 IBI983103:IBI983123 ILE983103:ILE983123 IVA983103:IVA983123 JEW983103:JEW983123 JOS983103:JOS983123 JYO983103:JYO983123 KIK983103:KIK983123 KSG983103:KSG983123 LCC983103:LCC983123 LLY983103:LLY983123 LVU983103:LVU983123 MFQ983103:MFQ983123 MPM983103:MPM983123 MZI983103:MZI983123 NJE983103:NJE983123 NTA983103:NTA983123 OCW983103:OCW983123 OMS983103:OMS983123 OWO983103:OWO983123 PGK983103:PGK983123 PQG983103:PQG983123 QAC983103:QAC983123 QJY983103:QJY983123 QTU983103:QTU983123 RDQ983103:RDQ983123 RNM983103:RNM983123 RXI983103:RXI983123 SHE983103:SHE983123 SRA983103:SRA983123 TAW983103:TAW983123 TKS983103:TKS983123 TUO983103:TUO983123 UEK983103:UEK983123 UOG983103:UOG983123 UYC983103:UYC983123 VHY983103:VHY983123 VRU983103:VRU983123 WBQ983103:WBQ983123 WLM983103:WLM983123 WVI983103:WVI983123 A85:A90 IW85:IW90 SS85:SS90 ACO85:ACO90 AMK85:AMK90 AWG85:AWG90 BGC85:BGC90 BPY85:BPY90 BZU85:BZU90 CJQ85:CJQ90 CTM85:CTM90 DDI85:DDI90 DNE85:DNE90 DXA85:DXA90 EGW85:EGW90 EQS85:EQS90 FAO85:FAO90 FKK85:FKK90 FUG85:FUG90 GEC85:GEC90 GNY85:GNY90 GXU85:GXU90 HHQ85:HHQ90 HRM85:HRM90 IBI85:IBI90 ILE85:ILE90 IVA85:IVA90 JEW85:JEW90 JOS85:JOS90 JYO85:JYO90 KIK85:KIK90 KSG85:KSG90 LCC85:LCC90 LLY85:LLY90 LVU85:LVU90 MFQ85:MFQ90 MPM85:MPM90 MZI85:MZI90 NJE85:NJE90 NTA85:NTA90 OCW85:OCW90 OMS85:OMS90 OWO85:OWO90 PGK85:PGK90 PQG85:PQG90 QAC85:QAC90 QJY85:QJY90 QTU85:QTU90 RDQ85:RDQ90 RNM85:RNM90 RXI85:RXI90 SHE85:SHE90 SRA85:SRA90 TAW85:TAW90 TKS85:TKS90 TUO85:TUO90 UEK85:UEK90 UOG85:UOG90 UYC85:UYC90 VHY85:VHY90 VRU85:VRU90 WBQ85:WBQ90 WLM85:WLM90 WVI85:WVI90 A65621:A65626 IW65621:IW65626 SS65621:SS65626 ACO65621:ACO65626 AMK65621:AMK65626 AWG65621:AWG65626 BGC65621:BGC65626 BPY65621:BPY65626 BZU65621:BZU65626 CJQ65621:CJQ65626 CTM65621:CTM65626 DDI65621:DDI65626 DNE65621:DNE65626 DXA65621:DXA65626 EGW65621:EGW65626 EQS65621:EQS65626 FAO65621:FAO65626 FKK65621:FKK65626 FUG65621:FUG65626 GEC65621:GEC65626 GNY65621:GNY65626 GXU65621:GXU65626 HHQ65621:HHQ65626 HRM65621:HRM65626 IBI65621:IBI65626 ILE65621:ILE65626 IVA65621:IVA65626 JEW65621:JEW65626 JOS65621:JOS65626 JYO65621:JYO65626 KIK65621:KIK65626 KSG65621:KSG65626 LCC65621:LCC65626 LLY65621:LLY65626 LVU65621:LVU65626 MFQ65621:MFQ65626 MPM65621:MPM65626 MZI65621:MZI65626 NJE65621:NJE65626 NTA65621:NTA65626 OCW65621:OCW65626 OMS65621:OMS65626 OWO65621:OWO65626 PGK65621:PGK65626 PQG65621:PQG65626 QAC65621:QAC65626 QJY65621:QJY65626 QTU65621:QTU65626 RDQ65621:RDQ65626 RNM65621:RNM65626 RXI65621:RXI65626 SHE65621:SHE65626 SRA65621:SRA65626 TAW65621:TAW65626 TKS65621:TKS65626 TUO65621:TUO65626 UEK65621:UEK65626 UOG65621:UOG65626 UYC65621:UYC65626 VHY65621:VHY65626 VRU65621:VRU65626 WBQ65621:WBQ65626 WLM65621:WLM65626 WVI65621:WVI65626 A131157:A131162 IW131157:IW131162 SS131157:SS131162 ACO131157:ACO131162 AMK131157:AMK131162 AWG131157:AWG131162 BGC131157:BGC131162 BPY131157:BPY131162 BZU131157:BZU131162 CJQ131157:CJQ131162 CTM131157:CTM131162 DDI131157:DDI131162 DNE131157:DNE131162 DXA131157:DXA131162 EGW131157:EGW131162 EQS131157:EQS131162 FAO131157:FAO131162 FKK131157:FKK131162 FUG131157:FUG131162 GEC131157:GEC131162 GNY131157:GNY131162 GXU131157:GXU131162 HHQ131157:HHQ131162 HRM131157:HRM131162 IBI131157:IBI131162 ILE131157:ILE131162 IVA131157:IVA131162 JEW131157:JEW131162 JOS131157:JOS131162 JYO131157:JYO131162 KIK131157:KIK131162 KSG131157:KSG131162 LCC131157:LCC131162 LLY131157:LLY131162 LVU131157:LVU131162 MFQ131157:MFQ131162 MPM131157:MPM131162 MZI131157:MZI131162 NJE131157:NJE131162 NTA131157:NTA131162 OCW131157:OCW131162 OMS131157:OMS131162 OWO131157:OWO131162 PGK131157:PGK131162 PQG131157:PQG131162 QAC131157:QAC131162 QJY131157:QJY131162 QTU131157:QTU131162 RDQ131157:RDQ131162 RNM131157:RNM131162 RXI131157:RXI131162 SHE131157:SHE131162 SRA131157:SRA131162 TAW131157:TAW131162 TKS131157:TKS131162 TUO131157:TUO131162 UEK131157:UEK131162 UOG131157:UOG131162 UYC131157:UYC131162 VHY131157:VHY131162 VRU131157:VRU131162 WBQ131157:WBQ131162 WLM131157:WLM131162 WVI131157:WVI131162 A196693:A196698 IW196693:IW196698 SS196693:SS196698 ACO196693:ACO196698 AMK196693:AMK196698 AWG196693:AWG196698 BGC196693:BGC196698 BPY196693:BPY196698 BZU196693:BZU196698 CJQ196693:CJQ196698 CTM196693:CTM196698 DDI196693:DDI196698 DNE196693:DNE196698 DXA196693:DXA196698 EGW196693:EGW196698 EQS196693:EQS196698 FAO196693:FAO196698 FKK196693:FKK196698 FUG196693:FUG196698 GEC196693:GEC196698 GNY196693:GNY196698 GXU196693:GXU196698 HHQ196693:HHQ196698 HRM196693:HRM196698 IBI196693:IBI196698 ILE196693:ILE196698 IVA196693:IVA196698 JEW196693:JEW196698 JOS196693:JOS196698 JYO196693:JYO196698 KIK196693:KIK196698 KSG196693:KSG196698 LCC196693:LCC196698 LLY196693:LLY196698 LVU196693:LVU196698 MFQ196693:MFQ196698 MPM196693:MPM196698 MZI196693:MZI196698 NJE196693:NJE196698 NTA196693:NTA196698 OCW196693:OCW196698 OMS196693:OMS196698 OWO196693:OWO196698 PGK196693:PGK196698 PQG196693:PQG196698 QAC196693:QAC196698 QJY196693:QJY196698 QTU196693:QTU196698 RDQ196693:RDQ196698 RNM196693:RNM196698 RXI196693:RXI196698 SHE196693:SHE196698 SRA196693:SRA196698 TAW196693:TAW196698 TKS196693:TKS196698 TUO196693:TUO196698 UEK196693:UEK196698 UOG196693:UOG196698 UYC196693:UYC196698 VHY196693:VHY196698 VRU196693:VRU196698 WBQ196693:WBQ196698 WLM196693:WLM196698 WVI196693:WVI196698 A262229:A262234 IW262229:IW262234 SS262229:SS262234 ACO262229:ACO262234 AMK262229:AMK262234 AWG262229:AWG262234 BGC262229:BGC262234 BPY262229:BPY262234 BZU262229:BZU262234 CJQ262229:CJQ262234 CTM262229:CTM262234 DDI262229:DDI262234 DNE262229:DNE262234 DXA262229:DXA262234 EGW262229:EGW262234 EQS262229:EQS262234 FAO262229:FAO262234 FKK262229:FKK262234 FUG262229:FUG262234 GEC262229:GEC262234 GNY262229:GNY262234 GXU262229:GXU262234 HHQ262229:HHQ262234 HRM262229:HRM262234 IBI262229:IBI262234 ILE262229:ILE262234 IVA262229:IVA262234 JEW262229:JEW262234 JOS262229:JOS262234 JYO262229:JYO262234 KIK262229:KIK262234 KSG262229:KSG262234 LCC262229:LCC262234 LLY262229:LLY262234 LVU262229:LVU262234 MFQ262229:MFQ262234 MPM262229:MPM262234 MZI262229:MZI262234 NJE262229:NJE262234 NTA262229:NTA262234 OCW262229:OCW262234 OMS262229:OMS262234 OWO262229:OWO262234 PGK262229:PGK262234 PQG262229:PQG262234 QAC262229:QAC262234 QJY262229:QJY262234 QTU262229:QTU262234 RDQ262229:RDQ262234 RNM262229:RNM262234 RXI262229:RXI262234 SHE262229:SHE262234 SRA262229:SRA262234 TAW262229:TAW262234 TKS262229:TKS262234 TUO262229:TUO262234 UEK262229:UEK262234 UOG262229:UOG262234 UYC262229:UYC262234 VHY262229:VHY262234 VRU262229:VRU262234 WBQ262229:WBQ262234 WLM262229:WLM262234 WVI262229:WVI262234 A327765:A327770 IW327765:IW327770 SS327765:SS327770 ACO327765:ACO327770 AMK327765:AMK327770 AWG327765:AWG327770 BGC327765:BGC327770 BPY327765:BPY327770 BZU327765:BZU327770 CJQ327765:CJQ327770 CTM327765:CTM327770 DDI327765:DDI327770 DNE327765:DNE327770 DXA327765:DXA327770 EGW327765:EGW327770 EQS327765:EQS327770 FAO327765:FAO327770 FKK327765:FKK327770 FUG327765:FUG327770 GEC327765:GEC327770 GNY327765:GNY327770 GXU327765:GXU327770 HHQ327765:HHQ327770 HRM327765:HRM327770 IBI327765:IBI327770 ILE327765:ILE327770 IVA327765:IVA327770 JEW327765:JEW327770 JOS327765:JOS327770 JYO327765:JYO327770 KIK327765:KIK327770 KSG327765:KSG327770 LCC327765:LCC327770 LLY327765:LLY327770 LVU327765:LVU327770 MFQ327765:MFQ327770 MPM327765:MPM327770 MZI327765:MZI327770 NJE327765:NJE327770 NTA327765:NTA327770 OCW327765:OCW327770 OMS327765:OMS327770 OWO327765:OWO327770 PGK327765:PGK327770 PQG327765:PQG327770 QAC327765:QAC327770 QJY327765:QJY327770 QTU327765:QTU327770 RDQ327765:RDQ327770 RNM327765:RNM327770 RXI327765:RXI327770 SHE327765:SHE327770 SRA327765:SRA327770 TAW327765:TAW327770 TKS327765:TKS327770 TUO327765:TUO327770 UEK327765:UEK327770 UOG327765:UOG327770 UYC327765:UYC327770 VHY327765:VHY327770 VRU327765:VRU327770 WBQ327765:WBQ327770 WLM327765:WLM327770 WVI327765:WVI327770 A393301:A393306 IW393301:IW393306 SS393301:SS393306 ACO393301:ACO393306 AMK393301:AMK393306 AWG393301:AWG393306 BGC393301:BGC393306 BPY393301:BPY393306 BZU393301:BZU393306 CJQ393301:CJQ393306 CTM393301:CTM393306 DDI393301:DDI393306 DNE393301:DNE393306 DXA393301:DXA393306 EGW393301:EGW393306 EQS393301:EQS393306 FAO393301:FAO393306 FKK393301:FKK393306 FUG393301:FUG393306 GEC393301:GEC393306 GNY393301:GNY393306 GXU393301:GXU393306 HHQ393301:HHQ393306 HRM393301:HRM393306 IBI393301:IBI393306 ILE393301:ILE393306 IVA393301:IVA393306 JEW393301:JEW393306 JOS393301:JOS393306 JYO393301:JYO393306 KIK393301:KIK393306 KSG393301:KSG393306 LCC393301:LCC393306 LLY393301:LLY393306 LVU393301:LVU393306 MFQ393301:MFQ393306 MPM393301:MPM393306 MZI393301:MZI393306 NJE393301:NJE393306 NTA393301:NTA393306 OCW393301:OCW393306 OMS393301:OMS393306 OWO393301:OWO393306 PGK393301:PGK393306 PQG393301:PQG393306 QAC393301:QAC393306 QJY393301:QJY393306 QTU393301:QTU393306 RDQ393301:RDQ393306 RNM393301:RNM393306 RXI393301:RXI393306 SHE393301:SHE393306 SRA393301:SRA393306 TAW393301:TAW393306 TKS393301:TKS393306 TUO393301:TUO393306 UEK393301:UEK393306 UOG393301:UOG393306 UYC393301:UYC393306 VHY393301:VHY393306 VRU393301:VRU393306 WBQ393301:WBQ393306 WLM393301:WLM393306 WVI393301:WVI393306 A458837:A458842 IW458837:IW458842 SS458837:SS458842 ACO458837:ACO458842 AMK458837:AMK458842 AWG458837:AWG458842 BGC458837:BGC458842 BPY458837:BPY458842 BZU458837:BZU458842 CJQ458837:CJQ458842 CTM458837:CTM458842 DDI458837:DDI458842 DNE458837:DNE458842 DXA458837:DXA458842 EGW458837:EGW458842 EQS458837:EQS458842 FAO458837:FAO458842 FKK458837:FKK458842 FUG458837:FUG458842 GEC458837:GEC458842 GNY458837:GNY458842 GXU458837:GXU458842 HHQ458837:HHQ458842 HRM458837:HRM458842 IBI458837:IBI458842 ILE458837:ILE458842 IVA458837:IVA458842 JEW458837:JEW458842 JOS458837:JOS458842 JYO458837:JYO458842 KIK458837:KIK458842 KSG458837:KSG458842 LCC458837:LCC458842 LLY458837:LLY458842 LVU458837:LVU458842 MFQ458837:MFQ458842 MPM458837:MPM458842 MZI458837:MZI458842 NJE458837:NJE458842 NTA458837:NTA458842 OCW458837:OCW458842 OMS458837:OMS458842 OWO458837:OWO458842 PGK458837:PGK458842 PQG458837:PQG458842 QAC458837:QAC458842 QJY458837:QJY458842 QTU458837:QTU458842 RDQ458837:RDQ458842 RNM458837:RNM458842 RXI458837:RXI458842 SHE458837:SHE458842 SRA458837:SRA458842 TAW458837:TAW458842 TKS458837:TKS458842 TUO458837:TUO458842 UEK458837:UEK458842 UOG458837:UOG458842 UYC458837:UYC458842 VHY458837:VHY458842 VRU458837:VRU458842 WBQ458837:WBQ458842 WLM458837:WLM458842 WVI458837:WVI458842 A524373:A524378 IW524373:IW524378 SS524373:SS524378 ACO524373:ACO524378 AMK524373:AMK524378 AWG524373:AWG524378 BGC524373:BGC524378 BPY524373:BPY524378 BZU524373:BZU524378 CJQ524373:CJQ524378 CTM524373:CTM524378 DDI524373:DDI524378 DNE524373:DNE524378 DXA524373:DXA524378 EGW524373:EGW524378 EQS524373:EQS524378 FAO524373:FAO524378 FKK524373:FKK524378 FUG524373:FUG524378 GEC524373:GEC524378 GNY524373:GNY524378 GXU524373:GXU524378 HHQ524373:HHQ524378 HRM524373:HRM524378 IBI524373:IBI524378 ILE524373:ILE524378 IVA524373:IVA524378 JEW524373:JEW524378 JOS524373:JOS524378 JYO524373:JYO524378 KIK524373:KIK524378 KSG524373:KSG524378 LCC524373:LCC524378 LLY524373:LLY524378 LVU524373:LVU524378 MFQ524373:MFQ524378 MPM524373:MPM524378 MZI524373:MZI524378 NJE524373:NJE524378 NTA524373:NTA524378 OCW524373:OCW524378 OMS524373:OMS524378 OWO524373:OWO524378 PGK524373:PGK524378 PQG524373:PQG524378 QAC524373:QAC524378 QJY524373:QJY524378 QTU524373:QTU524378 RDQ524373:RDQ524378 RNM524373:RNM524378 RXI524373:RXI524378 SHE524373:SHE524378 SRA524373:SRA524378 TAW524373:TAW524378 TKS524373:TKS524378 TUO524373:TUO524378 UEK524373:UEK524378 UOG524373:UOG524378 UYC524373:UYC524378 VHY524373:VHY524378 VRU524373:VRU524378 WBQ524373:WBQ524378 WLM524373:WLM524378 WVI524373:WVI524378 A589909:A589914 IW589909:IW589914 SS589909:SS589914 ACO589909:ACO589914 AMK589909:AMK589914 AWG589909:AWG589914 BGC589909:BGC589914 BPY589909:BPY589914 BZU589909:BZU589914 CJQ589909:CJQ589914 CTM589909:CTM589914 DDI589909:DDI589914 DNE589909:DNE589914 DXA589909:DXA589914 EGW589909:EGW589914 EQS589909:EQS589914 FAO589909:FAO589914 FKK589909:FKK589914 FUG589909:FUG589914 GEC589909:GEC589914 GNY589909:GNY589914 GXU589909:GXU589914 HHQ589909:HHQ589914 HRM589909:HRM589914 IBI589909:IBI589914 ILE589909:ILE589914 IVA589909:IVA589914 JEW589909:JEW589914 JOS589909:JOS589914 JYO589909:JYO589914 KIK589909:KIK589914 KSG589909:KSG589914 LCC589909:LCC589914 LLY589909:LLY589914 LVU589909:LVU589914 MFQ589909:MFQ589914 MPM589909:MPM589914 MZI589909:MZI589914 NJE589909:NJE589914 NTA589909:NTA589914 OCW589909:OCW589914 OMS589909:OMS589914 OWO589909:OWO589914 PGK589909:PGK589914 PQG589909:PQG589914 QAC589909:QAC589914 QJY589909:QJY589914 QTU589909:QTU589914 RDQ589909:RDQ589914 RNM589909:RNM589914 RXI589909:RXI589914 SHE589909:SHE589914 SRA589909:SRA589914 TAW589909:TAW589914 TKS589909:TKS589914 TUO589909:TUO589914 UEK589909:UEK589914 UOG589909:UOG589914 UYC589909:UYC589914 VHY589909:VHY589914 VRU589909:VRU589914 WBQ589909:WBQ589914 WLM589909:WLM589914 WVI589909:WVI589914 A655445:A655450 IW655445:IW655450 SS655445:SS655450 ACO655445:ACO655450 AMK655445:AMK655450 AWG655445:AWG655450 BGC655445:BGC655450 BPY655445:BPY655450 BZU655445:BZU655450 CJQ655445:CJQ655450 CTM655445:CTM655450 DDI655445:DDI655450 DNE655445:DNE655450 DXA655445:DXA655450 EGW655445:EGW655450 EQS655445:EQS655450 FAO655445:FAO655450 FKK655445:FKK655450 FUG655445:FUG655450 GEC655445:GEC655450 GNY655445:GNY655450 GXU655445:GXU655450 HHQ655445:HHQ655450 HRM655445:HRM655450 IBI655445:IBI655450 ILE655445:ILE655450 IVA655445:IVA655450 JEW655445:JEW655450 JOS655445:JOS655450 JYO655445:JYO655450 KIK655445:KIK655450 KSG655445:KSG655450 LCC655445:LCC655450 LLY655445:LLY655450 LVU655445:LVU655450 MFQ655445:MFQ655450 MPM655445:MPM655450 MZI655445:MZI655450 NJE655445:NJE655450 NTA655445:NTA655450 OCW655445:OCW655450 OMS655445:OMS655450 OWO655445:OWO655450 PGK655445:PGK655450 PQG655445:PQG655450 QAC655445:QAC655450 QJY655445:QJY655450 QTU655445:QTU655450 RDQ655445:RDQ655450 RNM655445:RNM655450 RXI655445:RXI655450 SHE655445:SHE655450 SRA655445:SRA655450 TAW655445:TAW655450 TKS655445:TKS655450 TUO655445:TUO655450 UEK655445:UEK655450 UOG655445:UOG655450 UYC655445:UYC655450 VHY655445:VHY655450 VRU655445:VRU655450 WBQ655445:WBQ655450 WLM655445:WLM655450 WVI655445:WVI655450 A720981:A720986 IW720981:IW720986 SS720981:SS720986 ACO720981:ACO720986 AMK720981:AMK720986 AWG720981:AWG720986 BGC720981:BGC720986 BPY720981:BPY720986 BZU720981:BZU720986 CJQ720981:CJQ720986 CTM720981:CTM720986 DDI720981:DDI720986 DNE720981:DNE720986 DXA720981:DXA720986 EGW720981:EGW720986 EQS720981:EQS720986 FAO720981:FAO720986 FKK720981:FKK720986 FUG720981:FUG720986 GEC720981:GEC720986 GNY720981:GNY720986 GXU720981:GXU720986 HHQ720981:HHQ720986 HRM720981:HRM720986 IBI720981:IBI720986 ILE720981:ILE720986 IVA720981:IVA720986 JEW720981:JEW720986 JOS720981:JOS720986 JYO720981:JYO720986 KIK720981:KIK720986 KSG720981:KSG720986 LCC720981:LCC720986 LLY720981:LLY720986 LVU720981:LVU720986 MFQ720981:MFQ720986 MPM720981:MPM720986 MZI720981:MZI720986 NJE720981:NJE720986 NTA720981:NTA720986 OCW720981:OCW720986 OMS720981:OMS720986 OWO720981:OWO720986 PGK720981:PGK720986 PQG720981:PQG720986 QAC720981:QAC720986 QJY720981:QJY720986 QTU720981:QTU720986 RDQ720981:RDQ720986 RNM720981:RNM720986 RXI720981:RXI720986 SHE720981:SHE720986 SRA720981:SRA720986 TAW720981:TAW720986 TKS720981:TKS720986 TUO720981:TUO720986 UEK720981:UEK720986 UOG720981:UOG720986 UYC720981:UYC720986 VHY720981:VHY720986 VRU720981:VRU720986 WBQ720981:WBQ720986 WLM720981:WLM720986 WVI720981:WVI720986 A786517:A786522 IW786517:IW786522 SS786517:SS786522 ACO786517:ACO786522 AMK786517:AMK786522 AWG786517:AWG786522 BGC786517:BGC786522 BPY786517:BPY786522 BZU786517:BZU786522 CJQ786517:CJQ786522 CTM786517:CTM786522 DDI786517:DDI786522 DNE786517:DNE786522 DXA786517:DXA786522 EGW786517:EGW786522 EQS786517:EQS786522 FAO786517:FAO786522 FKK786517:FKK786522 FUG786517:FUG786522 GEC786517:GEC786522 GNY786517:GNY786522 GXU786517:GXU786522 HHQ786517:HHQ786522 HRM786517:HRM786522 IBI786517:IBI786522 ILE786517:ILE786522 IVA786517:IVA786522 JEW786517:JEW786522 JOS786517:JOS786522 JYO786517:JYO786522 KIK786517:KIK786522 KSG786517:KSG786522 LCC786517:LCC786522 LLY786517:LLY786522 LVU786517:LVU786522 MFQ786517:MFQ786522 MPM786517:MPM786522 MZI786517:MZI786522 NJE786517:NJE786522 NTA786517:NTA786522 OCW786517:OCW786522 OMS786517:OMS786522 OWO786517:OWO786522 PGK786517:PGK786522 PQG786517:PQG786522 QAC786517:QAC786522 QJY786517:QJY786522 QTU786517:QTU786522 RDQ786517:RDQ786522 RNM786517:RNM786522 RXI786517:RXI786522 SHE786517:SHE786522 SRA786517:SRA786522 TAW786517:TAW786522 TKS786517:TKS786522 TUO786517:TUO786522 UEK786517:UEK786522 UOG786517:UOG786522 UYC786517:UYC786522 VHY786517:VHY786522 VRU786517:VRU786522 WBQ786517:WBQ786522 WLM786517:WLM786522 WVI786517:WVI786522 A852053:A852058 IW852053:IW852058 SS852053:SS852058 ACO852053:ACO852058 AMK852053:AMK852058 AWG852053:AWG852058 BGC852053:BGC852058 BPY852053:BPY852058 BZU852053:BZU852058 CJQ852053:CJQ852058 CTM852053:CTM852058 DDI852053:DDI852058 DNE852053:DNE852058 DXA852053:DXA852058 EGW852053:EGW852058 EQS852053:EQS852058 FAO852053:FAO852058 FKK852053:FKK852058 FUG852053:FUG852058 GEC852053:GEC852058 GNY852053:GNY852058 GXU852053:GXU852058 HHQ852053:HHQ852058 HRM852053:HRM852058 IBI852053:IBI852058 ILE852053:ILE852058 IVA852053:IVA852058 JEW852053:JEW852058 JOS852053:JOS852058 JYO852053:JYO852058 KIK852053:KIK852058 KSG852053:KSG852058 LCC852053:LCC852058 LLY852053:LLY852058 LVU852053:LVU852058 MFQ852053:MFQ852058 MPM852053:MPM852058 MZI852053:MZI852058 NJE852053:NJE852058 NTA852053:NTA852058 OCW852053:OCW852058 OMS852053:OMS852058 OWO852053:OWO852058 PGK852053:PGK852058 PQG852053:PQG852058 QAC852053:QAC852058 QJY852053:QJY852058 QTU852053:QTU852058 RDQ852053:RDQ852058 RNM852053:RNM852058 RXI852053:RXI852058 SHE852053:SHE852058 SRA852053:SRA852058 TAW852053:TAW852058 TKS852053:TKS852058 TUO852053:TUO852058 UEK852053:UEK852058 UOG852053:UOG852058 UYC852053:UYC852058 VHY852053:VHY852058 VRU852053:VRU852058 WBQ852053:WBQ852058 WLM852053:WLM852058 WVI852053:WVI852058 A917589:A917594 IW917589:IW917594 SS917589:SS917594 ACO917589:ACO917594 AMK917589:AMK917594 AWG917589:AWG917594 BGC917589:BGC917594 BPY917589:BPY917594 BZU917589:BZU917594 CJQ917589:CJQ917594 CTM917589:CTM917594 DDI917589:DDI917594 DNE917589:DNE917594 DXA917589:DXA917594 EGW917589:EGW917594 EQS917589:EQS917594 FAO917589:FAO917594 FKK917589:FKK917594 FUG917589:FUG917594 GEC917589:GEC917594 GNY917589:GNY917594 GXU917589:GXU917594 HHQ917589:HHQ917594 HRM917589:HRM917594 IBI917589:IBI917594 ILE917589:ILE917594 IVA917589:IVA917594 JEW917589:JEW917594 JOS917589:JOS917594 JYO917589:JYO917594 KIK917589:KIK917594 KSG917589:KSG917594 LCC917589:LCC917594 LLY917589:LLY917594 LVU917589:LVU917594 MFQ917589:MFQ917594 MPM917589:MPM917594 MZI917589:MZI917594 NJE917589:NJE917594 NTA917589:NTA917594 OCW917589:OCW917594 OMS917589:OMS917594 OWO917589:OWO917594 PGK917589:PGK917594 PQG917589:PQG917594 QAC917589:QAC917594 QJY917589:QJY917594 QTU917589:QTU917594 RDQ917589:RDQ917594 RNM917589:RNM917594 RXI917589:RXI917594 SHE917589:SHE917594 SRA917589:SRA917594 TAW917589:TAW917594 TKS917589:TKS917594 TUO917589:TUO917594 UEK917589:UEK917594 UOG917589:UOG917594 UYC917589:UYC917594 VHY917589:VHY917594 VRU917589:VRU917594 WBQ917589:WBQ917594 WLM917589:WLM917594 WVI917589:WVI917594 A983125:A983130 IW983125:IW983130 SS983125:SS983130 ACO983125:ACO983130 AMK983125:AMK983130 AWG983125:AWG983130 BGC983125:BGC983130 BPY983125:BPY983130 BZU983125:BZU983130 CJQ983125:CJQ983130 CTM983125:CTM983130 DDI983125:DDI983130 DNE983125:DNE983130 DXA983125:DXA983130 EGW983125:EGW983130 EQS983125:EQS983130 FAO983125:FAO983130 FKK983125:FKK983130 FUG983125:FUG983130 GEC983125:GEC983130 GNY983125:GNY983130 GXU983125:GXU983130 HHQ983125:HHQ983130 HRM983125:HRM983130 IBI983125:IBI983130 ILE983125:ILE983130 IVA983125:IVA983130 JEW983125:JEW983130 JOS983125:JOS983130 JYO983125:JYO983130 KIK983125:KIK983130 KSG983125:KSG983130 LCC983125:LCC983130 LLY983125:LLY983130 LVU983125:LVU983130 MFQ983125:MFQ983130 MPM983125:MPM983130 MZI983125:MZI983130 NJE983125:NJE983130 NTA983125:NTA983130 OCW983125:OCW983130 OMS983125:OMS983130 OWO983125:OWO983130 PGK983125:PGK983130 PQG983125:PQG983130 QAC983125:QAC983130 QJY983125:QJY983130 QTU983125:QTU983130 RDQ983125:RDQ983130 RNM983125:RNM983130 RXI983125:RXI983130 SHE983125:SHE983130 SRA983125:SRA983130 TAW983125:TAW983130 TKS983125:TKS983130 TUO983125:TUO983130 UEK983125:UEK983130 UOG983125:UOG983130 UYC983125:UYC983130 VHY983125:VHY983130 VRU983125:VRU983130 WBQ983125:WBQ983130 WLM983125:WLM983130 WVI983125:WVI983130">
      <formula1>0</formula1>
      <formula2>99999999</formula2>
    </dataValidation>
  </dataValidation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201"/>
  <sheetViews>
    <sheetView topLeftCell="H52" workbookViewId="0">
      <selection activeCell="O64" sqref="O64:O66"/>
    </sheetView>
  </sheetViews>
  <sheetFormatPr baseColWidth="10" defaultColWidth="11.7109375" defaultRowHeight="10.5" x14ac:dyDescent="0.15"/>
  <cols>
    <col min="1" max="1" width="13.85546875" style="11" customWidth="1"/>
    <col min="2" max="2" width="27.7109375" style="11" customWidth="1"/>
    <col min="3" max="3" width="10.7109375" style="11" customWidth="1"/>
    <col min="4" max="4" width="13" style="11" customWidth="1"/>
    <col min="5" max="5" width="11.28515625" style="11" bestFit="1" customWidth="1"/>
    <col min="6" max="6" width="11.7109375" style="11" customWidth="1"/>
    <col min="7" max="7" width="11.85546875" style="11" customWidth="1"/>
    <col min="8" max="9" width="12.42578125" style="11" customWidth="1"/>
    <col min="10" max="10" width="12" style="11" customWidth="1"/>
    <col min="11" max="12" width="12.28515625" style="11" customWidth="1"/>
    <col min="13" max="13" width="12.42578125" style="11" customWidth="1"/>
    <col min="14" max="14" width="13.42578125" style="11" customWidth="1"/>
    <col min="15" max="15" width="12.5703125" style="11" customWidth="1"/>
    <col min="16" max="16" width="11.85546875" style="11" customWidth="1"/>
    <col min="17" max="24" width="11.7109375" style="11" customWidth="1"/>
    <col min="25" max="25" width="11.7109375" style="11" hidden="1" customWidth="1"/>
    <col min="26" max="26" width="3.85546875" style="12" hidden="1" customWidth="1"/>
    <col min="27" max="30" width="12.28515625" style="11" hidden="1" customWidth="1"/>
    <col min="31" max="31" width="2.5703125" style="12" hidden="1" customWidth="1"/>
    <col min="32" max="37" width="12.28515625" style="11" hidden="1" customWidth="1"/>
    <col min="38" max="256" width="11.7109375" style="11"/>
    <col min="257" max="257" width="13.85546875" style="11" customWidth="1"/>
    <col min="258" max="258" width="27.7109375" style="11" customWidth="1"/>
    <col min="259" max="259" width="10.7109375" style="11" customWidth="1"/>
    <col min="260" max="260" width="13" style="11" customWidth="1"/>
    <col min="261" max="261" width="11.28515625" style="11" bestFit="1" customWidth="1"/>
    <col min="262" max="262" width="11.7109375" style="11" customWidth="1"/>
    <col min="263" max="263" width="11.85546875" style="11" customWidth="1"/>
    <col min="264" max="265" width="12.42578125" style="11" customWidth="1"/>
    <col min="266" max="266" width="12" style="11" customWidth="1"/>
    <col min="267" max="268" width="12.28515625" style="11" customWidth="1"/>
    <col min="269" max="269" width="12.42578125" style="11" customWidth="1"/>
    <col min="270" max="270" width="13.42578125" style="11" customWidth="1"/>
    <col min="271" max="271" width="12.5703125" style="11" customWidth="1"/>
    <col min="272" max="272" width="11.85546875" style="11" customWidth="1"/>
    <col min="273" max="280" width="11.7109375" style="11" customWidth="1"/>
    <col min="281" max="293" width="0" style="11" hidden="1" customWidth="1"/>
    <col min="294" max="512" width="11.7109375" style="11"/>
    <col min="513" max="513" width="13.85546875" style="11" customWidth="1"/>
    <col min="514" max="514" width="27.7109375" style="11" customWidth="1"/>
    <col min="515" max="515" width="10.7109375" style="11" customWidth="1"/>
    <col min="516" max="516" width="13" style="11" customWidth="1"/>
    <col min="517" max="517" width="11.28515625" style="11" bestFit="1" customWidth="1"/>
    <col min="518" max="518" width="11.7109375" style="11" customWidth="1"/>
    <col min="519" max="519" width="11.85546875" style="11" customWidth="1"/>
    <col min="520" max="521" width="12.42578125" style="11" customWidth="1"/>
    <col min="522" max="522" width="12" style="11" customWidth="1"/>
    <col min="523" max="524" width="12.28515625" style="11" customWidth="1"/>
    <col min="525" max="525" width="12.42578125" style="11" customWidth="1"/>
    <col min="526" max="526" width="13.42578125" style="11" customWidth="1"/>
    <col min="527" max="527" width="12.5703125" style="11" customWidth="1"/>
    <col min="528" max="528" width="11.85546875" style="11" customWidth="1"/>
    <col min="529" max="536" width="11.7109375" style="11" customWidth="1"/>
    <col min="537" max="549" width="0" style="11" hidden="1" customWidth="1"/>
    <col min="550" max="768" width="11.7109375" style="11"/>
    <col min="769" max="769" width="13.85546875" style="11" customWidth="1"/>
    <col min="770" max="770" width="27.7109375" style="11" customWidth="1"/>
    <col min="771" max="771" width="10.7109375" style="11" customWidth="1"/>
    <col min="772" max="772" width="13" style="11" customWidth="1"/>
    <col min="773" max="773" width="11.28515625" style="11" bestFit="1" customWidth="1"/>
    <col min="774" max="774" width="11.7109375" style="11" customWidth="1"/>
    <col min="775" max="775" width="11.85546875" style="11" customWidth="1"/>
    <col min="776" max="777" width="12.42578125" style="11" customWidth="1"/>
    <col min="778" max="778" width="12" style="11" customWidth="1"/>
    <col min="779" max="780" width="12.28515625" style="11" customWidth="1"/>
    <col min="781" max="781" width="12.42578125" style="11" customWidth="1"/>
    <col min="782" max="782" width="13.42578125" style="11" customWidth="1"/>
    <col min="783" max="783" width="12.5703125" style="11" customWidth="1"/>
    <col min="784" max="784" width="11.85546875" style="11" customWidth="1"/>
    <col min="785" max="792" width="11.7109375" style="11" customWidth="1"/>
    <col min="793" max="805" width="0" style="11" hidden="1" customWidth="1"/>
    <col min="806" max="1024" width="11.7109375" style="11"/>
    <col min="1025" max="1025" width="13.85546875" style="11" customWidth="1"/>
    <col min="1026" max="1026" width="27.7109375" style="11" customWidth="1"/>
    <col min="1027" max="1027" width="10.7109375" style="11" customWidth="1"/>
    <col min="1028" max="1028" width="13" style="11" customWidth="1"/>
    <col min="1029" max="1029" width="11.28515625" style="11" bestFit="1" customWidth="1"/>
    <col min="1030" max="1030" width="11.7109375" style="11" customWidth="1"/>
    <col min="1031" max="1031" width="11.85546875" style="11" customWidth="1"/>
    <col min="1032" max="1033" width="12.42578125" style="11" customWidth="1"/>
    <col min="1034" max="1034" width="12" style="11" customWidth="1"/>
    <col min="1035" max="1036" width="12.28515625" style="11" customWidth="1"/>
    <col min="1037" max="1037" width="12.42578125" style="11" customWidth="1"/>
    <col min="1038" max="1038" width="13.42578125" style="11" customWidth="1"/>
    <col min="1039" max="1039" width="12.5703125" style="11" customWidth="1"/>
    <col min="1040" max="1040" width="11.85546875" style="11" customWidth="1"/>
    <col min="1041" max="1048" width="11.7109375" style="11" customWidth="1"/>
    <col min="1049" max="1061" width="0" style="11" hidden="1" customWidth="1"/>
    <col min="1062" max="1280" width="11.7109375" style="11"/>
    <col min="1281" max="1281" width="13.85546875" style="11" customWidth="1"/>
    <col min="1282" max="1282" width="27.7109375" style="11" customWidth="1"/>
    <col min="1283" max="1283" width="10.7109375" style="11" customWidth="1"/>
    <col min="1284" max="1284" width="13" style="11" customWidth="1"/>
    <col min="1285" max="1285" width="11.28515625" style="11" bestFit="1" customWidth="1"/>
    <col min="1286" max="1286" width="11.7109375" style="11" customWidth="1"/>
    <col min="1287" max="1287" width="11.85546875" style="11" customWidth="1"/>
    <col min="1288" max="1289" width="12.42578125" style="11" customWidth="1"/>
    <col min="1290" max="1290" width="12" style="11" customWidth="1"/>
    <col min="1291" max="1292" width="12.28515625" style="11" customWidth="1"/>
    <col min="1293" max="1293" width="12.42578125" style="11" customWidth="1"/>
    <col min="1294" max="1294" width="13.42578125" style="11" customWidth="1"/>
    <col min="1295" max="1295" width="12.5703125" style="11" customWidth="1"/>
    <col min="1296" max="1296" width="11.85546875" style="11" customWidth="1"/>
    <col min="1297" max="1304" width="11.7109375" style="11" customWidth="1"/>
    <col min="1305" max="1317" width="0" style="11" hidden="1" customWidth="1"/>
    <col min="1318" max="1536" width="11.7109375" style="11"/>
    <col min="1537" max="1537" width="13.85546875" style="11" customWidth="1"/>
    <col min="1538" max="1538" width="27.7109375" style="11" customWidth="1"/>
    <col min="1539" max="1539" width="10.7109375" style="11" customWidth="1"/>
    <col min="1540" max="1540" width="13" style="11" customWidth="1"/>
    <col min="1541" max="1541" width="11.28515625" style="11" bestFit="1" customWidth="1"/>
    <col min="1542" max="1542" width="11.7109375" style="11" customWidth="1"/>
    <col min="1543" max="1543" width="11.85546875" style="11" customWidth="1"/>
    <col min="1544" max="1545" width="12.42578125" style="11" customWidth="1"/>
    <col min="1546" max="1546" width="12" style="11" customWidth="1"/>
    <col min="1547" max="1548" width="12.28515625" style="11" customWidth="1"/>
    <col min="1549" max="1549" width="12.42578125" style="11" customWidth="1"/>
    <col min="1550" max="1550" width="13.42578125" style="11" customWidth="1"/>
    <col min="1551" max="1551" width="12.5703125" style="11" customWidth="1"/>
    <col min="1552" max="1552" width="11.85546875" style="11" customWidth="1"/>
    <col min="1553" max="1560" width="11.7109375" style="11" customWidth="1"/>
    <col min="1561" max="1573" width="0" style="11" hidden="1" customWidth="1"/>
    <col min="1574" max="1792" width="11.7109375" style="11"/>
    <col min="1793" max="1793" width="13.85546875" style="11" customWidth="1"/>
    <col min="1794" max="1794" width="27.7109375" style="11" customWidth="1"/>
    <col min="1795" max="1795" width="10.7109375" style="11" customWidth="1"/>
    <col min="1796" max="1796" width="13" style="11" customWidth="1"/>
    <col min="1797" max="1797" width="11.28515625" style="11" bestFit="1" customWidth="1"/>
    <col min="1798" max="1798" width="11.7109375" style="11" customWidth="1"/>
    <col min="1799" max="1799" width="11.85546875" style="11" customWidth="1"/>
    <col min="1800" max="1801" width="12.42578125" style="11" customWidth="1"/>
    <col min="1802" max="1802" width="12" style="11" customWidth="1"/>
    <col min="1803" max="1804" width="12.28515625" style="11" customWidth="1"/>
    <col min="1805" max="1805" width="12.42578125" style="11" customWidth="1"/>
    <col min="1806" max="1806" width="13.42578125" style="11" customWidth="1"/>
    <col min="1807" max="1807" width="12.5703125" style="11" customWidth="1"/>
    <col min="1808" max="1808" width="11.85546875" style="11" customWidth="1"/>
    <col min="1809" max="1816" width="11.7109375" style="11" customWidth="1"/>
    <col min="1817" max="1829" width="0" style="11" hidden="1" customWidth="1"/>
    <col min="1830" max="2048" width="11.7109375" style="11"/>
    <col min="2049" max="2049" width="13.85546875" style="11" customWidth="1"/>
    <col min="2050" max="2050" width="27.7109375" style="11" customWidth="1"/>
    <col min="2051" max="2051" width="10.7109375" style="11" customWidth="1"/>
    <col min="2052" max="2052" width="13" style="11" customWidth="1"/>
    <col min="2053" max="2053" width="11.28515625" style="11" bestFit="1" customWidth="1"/>
    <col min="2054" max="2054" width="11.7109375" style="11" customWidth="1"/>
    <col min="2055" max="2055" width="11.85546875" style="11" customWidth="1"/>
    <col min="2056" max="2057" width="12.42578125" style="11" customWidth="1"/>
    <col min="2058" max="2058" width="12" style="11" customWidth="1"/>
    <col min="2059" max="2060" width="12.28515625" style="11" customWidth="1"/>
    <col min="2061" max="2061" width="12.42578125" style="11" customWidth="1"/>
    <col min="2062" max="2062" width="13.42578125" style="11" customWidth="1"/>
    <col min="2063" max="2063" width="12.5703125" style="11" customWidth="1"/>
    <col min="2064" max="2064" width="11.85546875" style="11" customWidth="1"/>
    <col min="2065" max="2072" width="11.7109375" style="11" customWidth="1"/>
    <col min="2073" max="2085" width="0" style="11" hidden="1" customWidth="1"/>
    <col min="2086" max="2304" width="11.7109375" style="11"/>
    <col min="2305" max="2305" width="13.85546875" style="11" customWidth="1"/>
    <col min="2306" max="2306" width="27.7109375" style="11" customWidth="1"/>
    <col min="2307" max="2307" width="10.7109375" style="11" customWidth="1"/>
    <col min="2308" max="2308" width="13" style="11" customWidth="1"/>
    <col min="2309" max="2309" width="11.28515625" style="11" bestFit="1" customWidth="1"/>
    <col min="2310" max="2310" width="11.7109375" style="11" customWidth="1"/>
    <col min="2311" max="2311" width="11.85546875" style="11" customWidth="1"/>
    <col min="2312" max="2313" width="12.42578125" style="11" customWidth="1"/>
    <col min="2314" max="2314" width="12" style="11" customWidth="1"/>
    <col min="2315" max="2316" width="12.28515625" style="11" customWidth="1"/>
    <col min="2317" max="2317" width="12.42578125" style="11" customWidth="1"/>
    <col min="2318" max="2318" width="13.42578125" style="11" customWidth="1"/>
    <col min="2319" max="2319" width="12.5703125" style="11" customWidth="1"/>
    <col min="2320" max="2320" width="11.85546875" style="11" customWidth="1"/>
    <col min="2321" max="2328" width="11.7109375" style="11" customWidth="1"/>
    <col min="2329" max="2341" width="0" style="11" hidden="1" customWidth="1"/>
    <col min="2342" max="2560" width="11.7109375" style="11"/>
    <col min="2561" max="2561" width="13.85546875" style="11" customWidth="1"/>
    <col min="2562" max="2562" width="27.7109375" style="11" customWidth="1"/>
    <col min="2563" max="2563" width="10.7109375" style="11" customWidth="1"/>
    <col min="2564" max="2564" width="13" style="11" customWidth="1"/>
    <col min="2565" max="2565" width="11.28515625" style="11" bestFit="1" customWidth="1"/>
    <col min="2566" max="2566" width="11.7109375" style="11" customWidth="1"/>
    <col min="2567" max="2567" width="11.85546875" style="11" customWidth="1"/>
    <col min="2568" max="2569" width="12.42578125" style="11" customWidth="1"/>
    <col min="2570" max="2570" width="12" style="11" customWidth="1"/>
    <col min="2571" max="2572" width="12.28515625" style="11" customWidth="1"/>
    <col min="2573" max="2573" width="12.42578125" style="11" customWidth="1"/>
    <col min="2574" max="2574" width="13.42578125" style="11" customWidth="1"/>
    <col min="2575" max="2575" width="12.5703125" style="11" customWidth="1"/>
    <col min="2576" max="2576" width="11.85546875" style="11" customWidth="1"/>
    <col min="2577" max="2584" width="11.7109375" style="11" customWidth="1"/>
    <col min="2585" max="2597" width="0" style="11" hidden="1" customWidth="1"/>
    <col min="2598" max="2816" width="11.7109375" style="11"/>
    <col min="2817" max="2817" width="13.85546875" style="11" customWidth="1"/>
    <col min="2818" max="2818" width="27.7109375" style="11" customWidth="1"/>
    <col min="2819" max="2819" width="10.7109375" style="11" customWidth="1"/>
    <col min="2820" max="2820" width="13" style="11" customWidth="1"/>
    <col min="2821" max="2821" width="11.28515625" style="11" bestFit="1" customWidth="1"/>
    <col min="2822" max="2822" width="11.7109375" style="11" customWidth="1"/>
    <col min="2823" max="2823" width="11.85546875" style="11" customWidth="1"/>
    <col min="2824" max="2825" width="12.42578125" style="11" customWidth="1"/>
    <col min="2826" max="2826" width="12" style="11" customWidth="1"/>
    <col min="2827" max="2828" width="12.28515625" style="11" customWidth="1"/>
    <col min="2829" max="2829" width="12.42578125" style="11" customWidth="1"/>
    <col min="2830" max="2830" width="13.42578125" style="11" customWidth="1"/>
    <col min="2831" max="2831" width="12.5703125" style="11" customWidth="1"/>
    <col min="2832" max="2832" width="11.85546875" style="11" customWidth="1"/>
    <col min="2833" max="2840" width="11.7109375" style="11" customWidth="1"/>
    <col min="2841" max="2853" width="0" style="11" hidden="1" customWidth="1"/>
    <col min="2854" max="3072" width="11.7109375" style="11"/>
    <col min="3073" max="3073" width="13.85546875" style="11" customWidth="1"/>
    <col min="3074" max="3074" width="27.7109375" style="11" customWidth="1"/>
    <col min="3075" max="3075" width="10.7109375" style="11" customWidth="1"/>
    <col min="3076" max="3076" width="13" style="11" customWidth="1"/>
    <col min="3077" max="3077" width="11.28515625" style="11" bestFit="1" customWidth="1"/>
    <col min="3078" max="3078" width="11.7109375" style="11" customWidth="1"/>
    <col min="3079" max="3079" width="11.85546875" style="11" customWidth="1"/>
    <col min="3080" max="3081" width="12.42578125" style="11" customWidth="1"/>
    <col min="3082" max="3082" width="12" style="11" customWidth="1"/>
    <col min="3083" max="3084" width="12.28515625" style="11" customWidth="1"/>
    <col min="3085" max="3085" width="12.42578125" style="11" customWidth="1"/>
    <col min="3086" max="3086" width="13.42578125" style="11" customWidth="1"/>
    <col min="3087" max="3087" width="12.5703125" style="11" customWidth="1"/>
    <col min="3088" max="3088" width="11.85546875" style="11" customWidth="1"/>
    <col min="3089" max="3096" width="11.7109375" style="11" customWidth="1"/>
    <col min="3097" max="3109" width="0" style="11" hidden="1" customWidth="1"/>
    <col min="3110" max="3328" width="11.7109375" style="11"/>
    <col min="3329" max="3329" width="13.85546875" style="11" customWidth="1"/>
    <col min="3330" max="3330" width="27.7109375" style="11" customWidth="1"/>
    <col min="3331" max="3331" width="10.7109375" style="11" customWidth="1"/>
    <col min="3332" max="3332" width="13" style="11" customWidth="1"/>
    <col min="3333" max="3333" width="11.28515625" style="11" bestFit="1" customWidth="1"/>
    <col min="3334" max="3334" width="11.7109375" style="11" customWidth="1"/>
    <col min="3335" max="3335" width="11.85546875" style="11" customWidth="1"/>
    <col min="3336" max="3337" width="12.42578125" style="11" customWidth="1"/>
    <col min="3338" max="3338" width="12" style="11" customWidth="1"/>
    <col min="3339" max="3340" width="12.28515625" style="11" customWidth="1"/>
    <col min="3341" max="3341" width="12.42578125" style="11" customWidth="1"/>
    <col min="3342" max="3342" width="13.42578125" style="11" customWidth="1"/>
    <col min="3343" max="3343" width="12.5703125" style="11" customWidth="1"/>
    <col min="3344" max="3344" width="11.85546875" style="11" customWidth="1"/>
    <col min="3345" max="3352" width="11.7109375" style="11" customWidth="1"/>
    <col min="3353" max="3365" width="0" style="11" hidden="1" customWidth="1"/>
    <col min="3366" max="3584" width="11.7109375" style="11"/>
    <col min="3585" max="3585" width="13.85546875" style="11" customWidth="1"/>
    <col min="3586" max="3586" width="27.7109375" style="11" customWidth="1"/>
    <col min="3587" max="3587" width="10.7109375" style="11" customWidth="1"/>
    <col min="3588" max="3588" width="13" style="11" customWidth="1"/>
    <col min="3589" max="3589" width="11.28515625" style="11" bestFit="1" customWidth="1"/>
    <col min="3590" max="3590" width="11.7109375" style="11" customWidth="1"/>
    <col min="3591" max="3591" width="11.85546875" style="11" customWidth="1"/>
    <col min="3592" max="3593" width="12.42578125" style="11" customWidth="1"/>
    <col min="3594" max="3594" width="12" style="11" customWidth="1"/>
    <col min="3595" max="3596" width="12.28515625" style="11" customWidth="1"/>
    <col min="3597" max="3597" width="12.42578125" style="11" customWidth="1"/>
    <col min="3598" max="3598" width="13.42578125" style="11" customWidth="1"/>
    <col min="3599" max="3599" width="12.5703125" style="11" customWidth="1"/>
    <col min="3600" max="3600" width="11.85546875" style="11" customWidth="1"/>
    <col min="3601" max="3608" width="11.7109375" style="11" customWidth="1"/>
    <col min="3609" max="3621" width="0" style="11" hidden="1" customWidth="1"/>
    <col min="3622" max="3840" width="11.7109375" style="11"/>
    <col min="3841" max="3841" width="13.85546875" style="11" customWidth="1"/>
    <col min="3842" max="3842" width="27.7109375" style="11" customWidth="1"/>
    <col min="3843" max="3843" width="10.7109375" style="11" customWidth="1"/>
    <col min="3844" max="3844" width="13" style="11" customWidth="1"/>
    <col min="3845" max="3845" width="11.28515625" style="11" bestFit="1" customWidth="1"/>
    <col min="3846" max="3846" width="11.7109375" style="11" customWidth="1"/>
    <col min="3847" max="3847" width="11.85546875" style="11" customWidth="1"/>
    <col min="3848" max="3849" width="12.42578125" style="11" customWidth="1"/>
    <col min="3850" max="3850" width="12" style="11" customWidth="1"/>
    <col min="3851" max="3852" width="12.28515625" style="11" customWidth="1"/>
    <col min="3853" max="3853" width="12.42578125" style="11" customWidth="1"/>
    <col min="3854" max="3854" width="13.42578125" style="11" customWidth="1"/>
    <col min="3855" max="3855" width="12.5703125" style="11" customWidth="1"/>
    <col min="3856" max="3856" width="11.85546875" style="11" customWidth="1"/>
    <col min="3857" max="3864" width="11.7109375" style="11" customWidth="1"/>
    <col min="3865" max="3877" width="0" style="11" hidden="1" customWidth="1"/>
    <col min="3878" max="4096" width="11.7109375" style="11"/>
    <col min="4097" max="4097" width="13.85546875" style="11" customWidth="1"/>
    <col min="4098" max="4098" width="27.7109375" style="11" customWidth="1"/>
    <col min="4099" max="4099" width="10.7109375" style="11" customWidth="1"/>
    <col min="4100" max="4100" width="13" style="11" customWidth="1"/>
    <col min="4101" max="4101" width="11.28515625" style="11" bestFit="1" customWidth="1"/>
    <col min="4102" max="4102" width="11.7109375" style="11" customWidth="1"/>
    <col min="4103" max="4103" width="11.85546875" style="11" customWidth="1"/>
    <col min="4104" max="4105" width="12.42578125" style="11" customWidth="1"/>
    <col min="4106" max="4106" width="12" style="11" customWidth="1"/>
    <col min="4107" max="4108" width="12.28515625" style="11" customWidth="1"/>
    <col min="4109" max="4109" width="12.42578125" style="11" customWidth="1"/>
    <col min="4110" max="4110" width="13.42578125" style="11" customWidth="1"/>
    <col min="4111" max="4111" width="12.5703125" style="11" customWidth="1"/>
    <col min="4112" max="4112" width="11.85546875" style="11" customWidth="1"/>
    <col min="4113" max="4120" width="11.7109375" style="11" customWidth="1"/>
    <col min="4121" max="4133" width="0" style="11" hidden="1" customWidth="1"/>
    <col min="4134" max="4352" width="11.7109375" style="11"/>
    <col min="4353" max="4353" width="13.85546875" style="11" customWidth="1"/>
    <col min="4354" max="4354" width="27.7109375" style="11" customWidth="1"/>
    <col min="4355" max="4355" width="10.7109375" style="11" customWidth="1"/>
    <col min="4356" max="4356" width="13" style="11" customWidth="1"/>
    <col min="4357" max="4357" width="11.28515625" style="11" bestFit="1" customWidth="1"/>
    <col min="4358" max="4358" width="11.7109375" style="11" customWidth="1"/>
    <col min="4359" max="4359" width="11.85546875" style="11" customWidth="1"/>
    <col min="4360" max="4361" width="12.42578125" style="11" customWidth="1"/>
    <col min="4362" max="4362" width="12" style="11" customWidth="1"/>
    <col min="4363" max="4364" width="12.28515625" style="11" customWidth="1"/>
    <col min="4365" max="4365" width="12.42578125" style="11" customWidth="1"/>
    <col min="4366" max="4366" width="13.42578125" style="11" customWidth="1"/>
    <col min="4367" max="4367" width="12.5703125" style="11" customWidth="1"/>
    <col min="4368" max="4368" width="11.85546875" style="11" customWidth="1"/>
    <col min="4369" max="4376" width="11.7109375" style="11" customWidth="1"/>
    <col min="4377" max="4389" width="0" style="11" hidden="1" customWidth="1"/>
    <col min="4390" max="4608" width="11.7109375" style="11"/>
    <col min="4609" max="4609" width="13.85546875" style="11" customWidth="1"/>
    <col min="4610" max="4610" width="27.7109375" style="11" customWidth="1"/>
    <col min="4611" max="4611" width="10.7109375" style="11" customWidth="1"/>
    <col min="4612" max="4612" width="13" style="11" customWidth="1"/>
    <col min="4613" max="4613" width="11.28515625" style="11" bestFit="1" customWidth="1"/>
    <col min="4614" max="4614" width="11.7109375" style="11" customWidth="1"/>
    <col min="4615" max="4615" width="11.85546875" style="11" customWidth="1"/>
    <col min="4616" max="4617" width="12.42578125" style="11" customWidth="1"/>
    <col min="4618" max="4618" width="12" style="11" customWidth="1"/>
    <col min="4619" max="4620" width="12.28515625" style="11" customWidth="1"/>
    <col min="4621" max="4621" width="12.42578125" style="11" customWidth="1"/>
    <col min="4622" max="4622" width="13.42578125" style="11" customWidth="1"/>
    <col min="4623" max="4623" width="12.5703125" style="11" customWidth="1"/>
    <col min="4624" max="4624" width="11.85546875" style="11" customWidth="1"/>
    <col min="4625" max="4632" width="11.7109375" style="11" customWidth="1"/>
    <col min="4633" max="4645" width="0" style="11" hidden="1" customWidth="1"/>
    <col min="4646" max="4864" width="11.7109375" style="11"/>
    <col min="4865" max="4865" width="13.85546875" style="11" customWidth="1"/>
    <col min="4866" max="4866" width="27.7109375" style="11" customWidth="1"/>
    <col min="4867" max="4867" width="10.7109375" style="11" customWidth="1"/>
    <col min="4868" max="4868" width="13" style="11" customWidth="1"/>
    <col min="4869" max="4869" width="11.28515625" style="11" bestFit="1" customWidth="1"/>
    <col min="4870" max="4870" width="11.7109375" style="11" customWidth="1"/>
    <col min="4871" max="4871" width="11.85546875" style="11" customWidth="1"/>
    <col min="4872" max="4873" width="12.42578125" style="11" customWidth="1"/>
    <col min="4874" max="4874" width="12" style="11" customWidth="1"/>
    <col min="4875" max="4876" width="12.28515625" style="11" customWidth="1"/>
    <col min="4877" max="4877" width="12.42578125" style="11" customWidth="1"/>
    <col min="4878" max="4878" width="13.42578125" style="11" customWidth="1"/>
    <col min="4879" max="4879" width="12.5703125" style="11" customWidth="1"/>
    <col min="4880" max="4880" width="11.85546875" style="11" customWidth="1"/>
    <col min="4881" max="4888" width="11.7109375" style="11" customWidth="1"/>
    <col min="4889" max="4901" width="0" style="11" hidden="1" customWidth="1"/>
    <col min="4902" max="5120" width="11.7109375" style="11"/>
    <col min="5121" max="5121" width="13.85546875" style="11" customWidth="1"/>
    <col min="5122" max="5122" width="27.7109375" style="11" customWidth="1"/>
    <col min="5123" max="5123" width="10.7109375" style="11" customWidth="1"/>
    <col min="5124" max="5124" width="13" style="11" customWidth="1"/>
    <col min="5125" max="5125" width="11.28515625" style="11" bestFit="1" customWidth="1"/>
    <col min="5126" max="5126" width="11.7109375" style="11" customWidth="1"/>
    <col min="5127" max="5127" width="11.85546875" style="11" customWidth="1"/>
    <col min="5128" max="5129" width="12.42578125" style="11" customWidth="1"/>
    <col min="5130" max="5130" width="12" style="11" customWidth="1"/>
    <col min="5131" max="5132" width="12.28515625" style="11" customWidth="1"/>
    <col min="5133" max="5133" width="12.42578125" style="11" customWidth="1"/>
    <col min="5134" max="5134" width="13.42578125" style="11" customWidth="1"/>
    <col min="5135" max="5135" width="12.5703125" style="11" customWidth="1"/>
    <col min="5136" max="5136" width="11.85546875" style="11" customWidth="1"/>
    <col min="5137" max="5144" width="11.7109375" style="11" customWidth="1"/>
    <col min="5145" max="5157" width="0" style="11" hidden="1" customWidth="1"/>
    <col min="5158" max="5376" width="11.7109375" style="11"/>
    <col min="5377" max="5377" width="13.85546875" style="11" customWidth="1"/>
    <col min="5378" max="5378" width="27.7109375" style="11" customWidth="1"/>
    <col min="5379" max="5379" width="10.7109375" style="11" customWidth="1"/>
    <col min="5380" max="5380" width="13" style="11" customWidth="1"/>
    <col min="5381" max="5381" width="11.28515625" style="11" bestFit="1" customWidth="1"/>
    <col min="5382" max="5382" width="11.7109375" style="11" customWidth="1"/>
    <col min="5383" max="5383" width="11.85546875" style="11" customWidth="1"/>
    <col min="5384" max="5385" width="12.42578125" style="11" customWidth="1"/>
    <col min="5386" max="5386" width="12" style="11" customWidth="1"/>
    <col min="5387" max="5388" width="12.28515625" style="11" customWidth="1"/>
    <col min="5389" max="5389" width="12.42578125" style="11" customWidth="1"/>
    <col min="5390" max="5390" width="13.42578125" style="11" customWidth="1"/>
    <col min="5391" max="5391" width="12.5703125" style="11" customWidth="1"/>
    <col min="5392" max="5392" width="11.85546875" style="11" customWidth="1"/>
    <col min="5393" max="5400" width="11.7109375" style="11" customWidth="1"/>
    <col min="5401" max="5413" width="0" style="11" hidden="1" customWidth="1"/>
    <col min="5414" max="5632" width="11.7109375" style="11"/>
    <col min="5633" max="5633" width="13.85546875" style="11" customWidth="1"/>
    <col min="5634" max="5634" width="27.7109375" style="11" customWidth="1"/>
    <col min="5635" max="5635" width="10.7109375" style="11" customWidth="1"/>
    <col min="5636" max="5636" width="13" style="11" customWidth="1"/>
    <col min="5637" max="5637" width="11.28515625" style="11" bestFit="1" customWidth="1"/>
    <col min="5638" max="5638" width="11.7109375" style="11" customWidth="1"/>
    <col min="5639" max="5639" width="11.85546875" style="11" customWidth="1"/>
    <col min="5640" max="5641" width="12.42578125" style="11" customWidth="1"/>
    <col min="5642" max="5642" width="12" style="11" customWidth="1"/>
    <col min="5643" max="5644" width="12.28515625" style="11" customWidth="1"/>
    <col min="5645" max="5645" width="12.42578125" style="11" customWidth="1"/>
    <col min="5646" max="5646" width="13.42578125" style="11" customWidth="1"/>
    <col min="5647" max="5647" width="12.5703125" style="11" customWidth="1"/>
    <col min="5648" max="5648" width="11.85546875" style="11" customWidth="1"/>
    <col min="5649" max="5656" width="11.7109375" style="11" customWidth="1"/>
    <col min="5657" max="5669" width="0" style="11" hidden="1" customWidth="1"/>
    <col min="5670" max="5888" width="11.7109375" style="11"/>
    <col min="5889" max="5889" width="13.85546875" style="11" customWidth="1"/>
    <col min="5890" max="5890" width="27.7109375" style="11" customWidth="1"/>
    <col min="5891" max="5891" width="10.7109375" style="11" customWidth="1"/>
    <col min="5892" max="5892" width="13" style="11" customWidth="1"/>
    <col min="5893" max="5893" width="11.28515625" style="11" bestFit="1" customWidth="1"/>
    <col min="5894" max="5894" width="11.7109375" style="11" customWidth="1"/>
    <col min="5895" max="5895" width="11.85546875" style="11" customWidth="1"/>
    <col min="5896" max="5897" width="12.42578125" style="11" customWidth="1"/>
    <col min="5898" max="5898" width="12" style="11" customWidth="1"/>
    <col min="5899" max="5900" width="12.28515625" style="11" customWidth="1"/>
    <col min="5901" max="5901" width="12.42578125" style="11" customWidth="1"/>
    <col min="5902" max="5902" width="13.42578125" style="11" customWidth="1"/>
    <col min="5903" max="5903" width="12.5703125" style="11" customWidth="1"/>
    <col min="5904" max="5904" width="11.85546875" style="11" customWidth="1"/>
    <col min="5905" max="5912" width="11.7109375" style="11" customWidth="1"/>
    <col min="5913" max="5925" width="0" style="11" hidden="1" customWidth="1"/>
    <col min="5926" max="6144" width="11.7109375" style="11"/>
    <col min="6145" max="6145" width="13.85546875" style="11" customWidth="1"/>
    <col min="6146" max="6146" width="27.7109375" style="11" customWidth="1"/>
    <col min="6147" max="6147" width="10.7109375" style="11" customWidth="1"/>
    <col min="6148" max="6148" width="13" style="11" customWidth="1"/>
    <col min="6149" max="6149" width="11.28515625" style="11" bestFit="1" customWidth="1"/>
    <col min="6150" max="6150" width="11.7109375" style="11" customWidth="1"/>
    <col min="6151" max="6151" width="11.85546875" style="11" customWidth="1"/>
    <col min="6152" max="6153" width="12.42578125" style="11" customWidth="1"/>
    <col min="6154" max="6154" width="12" style="11" customWidth="1"/>
    <col min="6155" max="6156" width="12.28515625" style="11" customWidth="1"/>
    <col min="6157" max="6157" width="12.42578125" style="11" customWidth="1"/>
    <col min="6158" max="6158" width="13.42578125" style="11" customWidth="1"/>
    <col min="6159" max="6159" width="12.5703125" style="11" customWidth="1"/>
    <col min="6160" max="6160" width="11.85546875" style="11" customWidth="1"/>
    <col min="6161" max="6168" width="11.7109375" style="11" customWidth="1"/>
    <col min="6169" max="6181" width="0" style="11" hidden="1" customWidth="1"/>
    <col min="6182" max="6400" width="11.7109375" style="11"/>
    <col min="6401" max="6401" width="13.85546875" style="11" customWidth="1"/>
    <col min="6402" max="6402" width="27.7109375" style="11" customWidth="1"/>
    <col min="6403" max="6403" width="10.7109375" style="11" customWidth="1"/>
    <col min="6404" max="6404" width="13" style="11" customWidth="1"/>
    <col min="6405" max="6405" width="11.28515625" style="11" bestFit="1" customWidth="1"/>
    <col min="6406" max="6406" width="11.7109375" style="11" customWidth="1"/>
    <col min="6407" max="6407" width="11.85546875" style="11" customWidth="1"/>
    <col min="6408" max="6409" width="12.42578125" style="11" customWidth="1"/>
    <col min="6410" max="6410" width="12" style="11" customWidth="1"/>
    <col min="6411" max="6412" width="12.28515625" style="11" customWidth="1"/>
    <col min="6413" max="6413" width="12.42578125" style="11" customWidth="1"/>
    <col min="6414" max="6414" width="13.42578125" style="11" customWidth="1"/>
    <col min="6415" max="6415" width="12.5703125" style="11" customWidth="1"/>
    <col min="6416" max="6416" width="11.85546875" style="11" customWidth="1"/>
    <col min="6417" max="6424" width="11.7109375" style="11" customWidth="1"/>
    <col min="6425" max="6437" width="0" style="11" hidden="1" customWidth="1"/>
    <col min="6438" max="6656" width="11.7109375" style="11"/>
    <col min="6657" max="6657" width="13.85546875" style="11" customWidth="1"/>
    <col min="6658" max="6658" width="27.7109375" style="11" customWidth="1"/>
    <col min="6659" max="6659" width="10.7109375" style="11" customWidth="1"/>
    <col min="6660" max="6660" width="13" style="11" customWidth="1"/>
    <col min="6661" max="6661" width="11.28515625" style="11" bestFit="1" customWidth="1"/>
    <col min="6662" max="6662" width="11.7109375" style="11" customWidth="1"/>
    <col min="6663" max="6663" width="11.85546875" style="11" customWidth="1"/>
    <col min="6664" max="6665" width="12.42578125" style="11" customWidth="1"/>
    <col min="6666" max="6666" width="12" style="11" customWidth="1"/>
    <col min="6667" max="6668" width="12.28515625" style="11" customWidth="1"/>
    <col min="6669" max="6669" width="12.42578125" style="11" customWidth="1"/>
    <col min="6670" max="6670" width="13.42578125" style="11" customWidth="1"/>
    <col min="6671" max="6671" width="12.5703125" style="11" customWidth="1"/>
    <col min="6672" max="6672" width="11.85546875" style="11" customWidth="1"/>
    <col min="6673" max="6680" width="11.7109375" style="11" customWidth="1"/>
    <col min="6681" max="6693" width="0" style="11" hidden="1" customWidth="1"/>
    <col min="6694" max="6912" width="11.7109375" style="11"/>
    <col min="6913" max="6913" width="13.85546875" style="11" customWidth="1"/>
    <col min="6914" max="6914" width="27.7109375" style="11" customWidth="1"/>
    <col min="6915" max="6915" width="10.7109375" style="11" customWidth="1"/>
    <col min="6916" max="6916" width="13" style="11" customWidth="1"/>
    <col min="6917" max="6917" width="11.28515625" style="11" bestFit="1" customWidth="1"/>
    <col min="6918" max="6918" width="11.7109375" style="11" customWidth="1"/>
    <col min="6919" max="6919" width="11.85546875" style="11" customWidth="1"/>
    <col min="6920" max="6921" width="12.42578125" style="11" customWidth="1"/>
    <col min="6922" max="6922" width="12" style="11" customWidth="1"/>
    <col min="6923" max="6924" width="12.28515625" style="11" customWidth="1"/>
    <col min="6925" max="6925" width="12.42578125" style="11" customWidth="1"/>
    <col min="6926" max="6926" width="13.42578125" style="11" customWidth="1"/>
    <col min="6927" max="6927" width="12.5703125" style="11" customWidth="1"/>
    <col min="6928" max="6928" width="11.85546875" style="11" customWidth="1"/>
    <col min="6929" max="6936" width="11.7109375" style="11" customWidth="1"/>
    <col min="6937" max="6949" width="0" style="11" hidden="1" customWidth="1"/>
    <col min="6950" max="7168" width="11.7109375" style="11"/>
    <col min="7169" max="7169" width="13.85546875" style="11" customWidth="1"/>
    <col min="7170" max="7170" width="27.7109375" style="11" customWidth="1"/>
    <col min="7171" max="7171" width="10.7109375" style="11" customWidth="1"/>
    <col min="7172" max="7172" width="13" style="11" customWidth="1"/>
    <col min="7173" max="7173" width="11.28515625" style="11" bestFit="1" customWidth="1"/>
    <col min="7174" max="7174" width="11.7109375" style="11" customWidth="1"/>
    <col min="7175" max="7175" width="11.85546875" style="11" customWidth="1"/>
    <col min="7176" max="7177" width="12.42578125" style="11" customWidth="1"/>
    <col min="7178" max="7178" width="12" style="11" customWidth="1"/>
    <col min="7179" max="7180" width="12.28515625" style="11" customWidth="1"/>
    <col min="7181" max="7181" width="12.42578125" style="11" customWidth="1"/>
    <col min="7182" max="7182" width="13.42578125" style="11" customWidth="1"/>
    <col min="7183" max="7183" width="12.5703125" style="11" customWidth="1"/>
    <col min="7184" max="7184" width="11.85546875" style="11" customWidth="1"/>
    <col min="7185" max="7192" width="11.7109375" style="11" customWidth="1"/>
    <col min="7193" max="7205" width="0" style="11" hidden="1" customWidth="1"/>
    <col min="7206" max="7424" width="11.7109375" style="11"/>
    <col min="7425" max="7425" width="13.85546875" style="11" customWidth="1"/>
    <col min="7426" max="7426" width="27.7109375" style="11" customWidth="1"/>
    <col min="7427" max="7427" width="10.7109375" style="11" customWidth="1"/>
    <col min="7428" max="7428" width="13" style="11" customWidth="1"/>
    <col min="7429" max="7429" width="11.28515625" style="11" bestFit="1" customWidth="1"/>
    <col min="7430" max="7430" width="11.7109375" style="11" customWidth="1"/>
    <col min="7431" max="7431" width="11.85546875" style="11" customWidth="1"/>
    <col min="7432" max="7433" width="12.42578125" style="11" customWidth="1"/>
    <col min="7434" max="7434" width="12" style="11" customWidth="1"/>
    <col min="7435" max="7436" width="12.28515625" style="11" customWidth="1"/>
    <col min="7437" max="7437" width="12.42578125" style="11" customWidth="1"/>
    <col min="7438" max="7438" width="13.42578125" style="11" customWidth="1"/>
    <col min="7439" max="7439" width="12.5703125" style="11" customWidth="1"/>
    <col min="7440" max="7440" width="11.85546875" style="11" customWidth="1"/>
    <col min="7441" max="7448" width="11.7109375" style="11" customWidth="1"/>
    <col min="7449" max="7461" width="0" style="11" hidden="1" customWidth="1"/>
    <col min="7462" max="7680" width="11.7109375" style="11"/>
    <col min="7681" max="7681" width="13.85546875" style="11" customWidth="1"/>
    <col min="7682" max="7682" width="27.7109375" style="11" customWidth="1"/>
    <col min="7683" max="7683" width="10.7109375" style="11" customWidth="1"/>
    <col min="7684" max="7684" width="13" style="11" customWidth="1"/>
    <col min="7685" max="7685" width="11.28515625" style="11" bestFit="1" customWidth="1"/>
    <col min="7686" max="7686" width="11.7109375" style="11" customWidth="1"/>
    <col min="7687" max="7687" width="11.85546875" style="11" customWidth="1"/>
    <col min="7688" max="7689" width="12.42578125" style="11" customWidth="1"/>
    <col min="7690" max="7690" width="12" style="11" customWidth="1"/>
    <col min="7691" max="7692" width="12.28515625" style="11" customWidth="1"/>
    <col min="7693" max="7693" width="12.42578125" style="11" customWidth="1"/>
    <col min="7694" max="7694" width="13.42578125" style="11" customWidth="1"/>
    <col min="7695" max="7695" width="12.5703125" style="11" customWidth="1"/>
    <col min="7696" max="7696" width="11.85546875" style="11" customWidth="1"/>
    <col min="7697" max="7704" width="11.7109375" style="11" customWidth="1"/>
    <col min="7705" max="7717" width="0" style="11" hidden="1" customWidth="1"/>
    <col min="7718" max="7936" width="11.7109375" style="11"/>
    <col min="7937" max="7937" width="13.85546875" style="11" customWidth="1"/>
    <col min="7938" max="7938" width="27.7109375" style="11" customWidth="1"/>
    <col min="7939" max="7939" width="10.7109375" style="11" customWidth="1"/>
    <col min="7940" max="7940" width="13" style="11" customWidth="1"/>
    <col min="7941" max="7941" width="11.28515625" style="11" bestFit="1" customWidth="1"/>
    <col min="7942" max="7942" width="11.7109375" style="11" customWidth="1"/>
    <col min="7943" max="7943" width="11.85546875" style="11" customWidth="1"/>
    <col min="7944" max="7945" width="12.42578125" style="11" customWidth="1"/>
    <col min="7946" max="7946" width="12" style="11" customWidth="1"/>
    <col min="7947" max="7948" width="12.28515625" style="11" customWidth="1"/>
    <col min="7949" max="7949" width="12.42578125" style="11" customWidth="1"/>
    <col min="7950" max="7950" width="13.42578125" style="11" customWidth="1"/>
    <col min="7951" max="7951" width="12.5703125" style="11" customWidth="1"/>
    <col min="7952" max="7952" width="11.85546875" style="11" customWidth="1"/>
    <col min="7953" max="7960" width="11.7109375" style="11" customWidth="1"/>
    <col min="7961" max="7973" width="0" style="11" hidden="1" customWidth="1"/>
    <col min="7974" max="8192" width="11.7109375" style="11"/>
    <col min="8193" max="8193" width="13.85546875" style="11" customWidth="1"/>
    <col min="8194" max="8194" width="27.7109375" style="11" customWidth="1"/>
    <col min="8195" max="8195" width="10.7109375" style="11" customWidth="1"/>
    <col min="8196" max="8196" width="13" style="11" customWidth="1"/>
    <col min="8197" max="8197" width="11.28515625" style="11" bestFit="1" customWidth="1"/>
    <col min="8198" max="8198" width="11.7109375" style="11" customWidth="1"/>
    <col min="8199" max="8199" width="11.85546875" style="11" customWidth="1"/>
    <col min="8200" max="8201" width="12.42578125" style="11" customWidth="1"/>
    <col min="8202" max="8202" width="12" style="11" customWidth="1"/>
    <col min="8203" max="8204" width="12.28515625" style="11" customWidth="1"/>
    <col min="8205" max="8205" width="12.42578125" style="11" customWidth="1"/>
    <col min="8206" max="8206" width="13.42578125" style="11" customWidth="1"/>
    <col min="8207" max="8207" width="12.5703125" style="11" customWidth="1"/>
    <col min="8208" max="8208" width="11.85546875" style="11" customWidth="1"/>
    <col min="8209" max="8216" width="11.7109375" style="11" customWidth="1"/>
    <col min="8217" max="8229" width="0" style="11" hidden="1" customWidth="1"/>
    <col min="8230" max="8448" width="11.7109375" style="11"/>
    <col min="8449" max="8449" width="13.85546875" style="11" customWidth="1"/>
    <col min="8450" max="8450" width="27.7109375" style="11" customWidth="1"/>
    <col min="8451" max="8451" width="10.7109375" style="11" customWidth="1"/>
    <col min="8452" max="8452" width="13" style="11" customWidth="1"/>
    <col min="8453" max="8453" width="11.28515625" style="11" bestFit="1" customWidth="1"/>
    <col min="8454" max="8454" width="11.7109375" style="11" customWidth="1"/>
    <col min="8455" max="8455" width="11.85546875" style="11" customWidth="1"/>
    <col min="8456" max="8457" width="12.42578125" style="11" customWidth="1"/>
    <col min="8458" max="8458" width="12" style="11" customWidth="1"/>
    <col min="8459" max="8460" width="12.28515625" style="11" customWidth="1"/>
    <col min="8461" max="8461" width="12.42578125" style="11" customWidth="1"/>
    <col min="8462" max="8462" width="13.42578125" style="11" customWidth="1"/>
    <col min="8463" max="8463" width="12.5703125" style="11" customWidth="1"/>
    <col min="8464" max="8464" width="11.85546875" style="11" customWidth="1"/>
    <col min="8465" max="8472" width="11.7109375" style="11" customWidth="1"/>
    <col min="8473" max="8485" width="0" style="11" hidden="1" customWidth="1"/>
    <col min="8486" max="8704" width="11.7109375" style="11"/>
    <col min="8705" max="8705" width="13.85546875" style="11" customWidth="1"/>
    <col min="8706" max="8706" width="27.7109375" style="11" customWidth="1"/>
    <col min="8707" max="8707" width="10.7109375" style="11" customWidth="1"/>
    <col min="8708" max="8708" width="13" style="11" customWidth="1"/>
    <col min="8709" max="8709" width="11.28515625" style="11" bestFit="1" customWidth="1"/>
    <col min="8710" max="8710" width="11.7109375" style="11" customWidth="1"/>
    <col min="8711" max="8711" width="11.85546875" style="11" customWidth="1"/>
    <col min="8712" max="8713" width="12.42578125" style="11" customWidth="1"/>
    <col min="8714" max="8714" width="12" style="11" customWidth="1"/>
    <col min="8715" max="8716" width="12.28515625" style="11" customWidth="1"/>
    <col min="8717" max="8717" width="12.42578125" style="11" customWidth="1"/>
    <col min="8718" max="8718" width="13.42578125" style="11" customWidth="1"/>
    <col min="8719" max="8719" width="12.5703125" style="11" customWidth="1"/>
    <col min="8720" max="8720" width="11.85546875" style="11" customWidth="1"/>
    <col min="8721" max="8728" width="11.7109375" style="11" customWidth="1"/>
    <col min="8729" max="8741" width="0" style="11" hidden="1" customWidth="1"/>
    <col min="8742" max="8960" width="11.7109375" style="11"/>
    <col min="8961" max="8961" width="13.85546875" style="11" customWidth="1"/>
    <col min="8962" max="8962" width="27.7109375" style="11" customWidth="1"/>
    <col min="8963" max="8963" width="10.7109375" style="11" customWidth="1"/>
    <col min="8964" max="8964" width="13" style="11" customWidth="1"/>
    <col min="8965" max="8965" width="11.28515625" style="11" bestFit="1" customWidth="1"/>
    <col min="8966" max="8966" width="11.7109375" style="11" customWidth="1"/>
    <col min="8967" max="8967" width="11.85546875" style="11" customWidth="1"/>
    <col min="8968" max="8969" width="12.42578125" style="11" customWidth="1"/>
    <col min="8970" max="8970" width="12" style="11" customWidth="1"/>
    <col min="8971" max="8972" width="12.28515625" style="11" customWidth="1"/>
    <col min="8973" max="8973" width="12.42578125" style="11" customWidth="1"/>
    <col min="8974" max="8974" width="13.42578125" style="11" customWidth="1"/>
    <col min="8975" max="8975" width="12.5703125" style="11" customWidth="1"/>
    <col min="8976" max="8976" width="11.85546875" style="11" customWidth="1"/>
    <col min="8977" max="8984" width="11.7109375" style="11" customWidth="1"/>
    <col min="8985" max="8997" width="0" style="11" hidden="1" customWidth="1"/>
    <col min="8998" max="9216" width="11.7109375" style="11"/>
    <col min="9217" max="9217" width="13.85546875" style="11" customWidth="1"/>
    <col min="9218" max="9218" width="27.7109375" style="11" customWidth="1"/>
    <col min="9219" max="9219" width="10.7109375" style="11" customWidth="1"/>
    <col min="9220" max="9220" width="13" style="11" customWidth="1"/>
    <col min="9221" max="9221" width="11.28515625" style="11" bestFit="1" customWidth="1"/>
    <col min="9222" max="9222" width="11.7109375" style="11" customWidth="1"/>
    <col min="9223" max="9223" width="11.85546875" style="11" customWidth="1"/>
    <col min="9224" max="9225" width="12.42578125" style="11" customWidth="1"/>
    <col min="9226" max="9226" width="12" style="11" customWidth="1"/>
    <col min="9227" max="9228" width="12.28515625" style="11" customWidth="1"/>
    <col min="9229" max="9229" width="12.42578125" style="11" customWidth="1"/>
    <col min="9230" max="9230" width="13.42578125" style="11" customWidth="1"/>
    <col min="9231" max="9231" width="12.5703125" style="11" customWidth="1"/>
    <col min="9232" max="9232" width="11.85546875" style="11" customWidth="1"/>
    <col min="9233" max="9240" width="11.7109375" style="11" customWidth="1"/>
    <col min="9241" max="9253" width="0" style="11" hidden="1" customWidth="1"/>
    <col min="9254" max="9472" width="11.7109375" style="11"/>
    <col min="9473" max="9473" width="13.85546875" style="11" customWidth="1"/>
    <col min="9474" max="9474" width="27.7109375" style="11" customWidth="1"/>
    <col min="9475" max="9475" width="10.7109375" style="11" customWidth="1"/>
    <col min="9476" max="9476" width="13" style="11" customWidth="1"/>
    <col min="9477" max="9477" width="11.28515625" style="11" bestFit="1" customWidth="1"/>
    <col min="9478" max="9478" width="11.7109375" style="11" customWidth="1"/>
    <col min="9479" max="9479" width="11.85546875" style="11" customWidth="1"/>
    <col min="9480" max="9481" width="12.42578125" style="11" customWidth="1"/>
    <col min="9482" max="9482" width="12" style="11" customWidth="1"/>
    <col min="9483" max="9484" width="12.28515625" style="11" customWidth="1"/>
    <col min="9485" max="9485" width="12.42578125" style="11" customWidth="1"/>
    <col min="9486" max="9486" width="13.42578125" style="11" customWidth="1"/>
    <col min="9487" max="9487" width="12.5703125" style="11" customWidth="1"/>
    <col min="9488" max="9488" width="11.85546875" style="11" customWidth="1"/>
    <col min="9489" max="9496" width="11.7109375" style="11" customWidth="1"/>
    <col min="9497" max="9509" width="0" style="11" hidden="1" customWidth="1"/>
    <col min="9510" max="9728" width="11.7109375" style="11"/>
    <col min="9729" max="9729" width="13.85546875" style="11" customWidth="1"/>
    <col min="9730" max="9730" width="27.7109375" style="11" customWidth="1"/>
    <col min="9731" max="9731" width="10.7109375" style="11" customWidth="1"/>
    <col min="9732" max="9732" width="13" style="11" customWidth="1"/>
    <col min="9733" max="9733" width="11.28515625" style="11" bestFit="1" customWidth="1"/>
    <col min="9734" max="9734" width="11.7109375" style="11" customWidth="1"/>
    <col min="9735" max="9735" width="11.85546875" style="11" customWidth="1"/>
    <col min="9736" max="9737" width="12.42578125" style="11" customWidth="1"/>
    <col min="9738" max="9738" width="12" style="11" customWidth="1"/>
    <col min="9739" max="9740" width="12.28515625" style="11" customWidth="1"/>
    <col min="9741" max="9741" width="12.42578125" style="11" customWidth="1"/>
    <col min="9742" max="9742" width="13.42578125" style="11" customWidth="1"/>
    <col min="9743" max="9743" width="12.5703125" style="11" customWidth="1"/>
    <col min="9744" max="9744" width="11.85546875" style="11" customWidth="1"/>
    <col min="9745" max="9752" width="11.7109375" style="11" customWidth="1"/>
    <col min="9753" max="9765" width="0" style="11" hidden="1" customWidth="1"/>
    <col min="9766" max="9984" width="11.7109375" style="11"/>
    <col min="9985" max="9985" width="13.85546875" style="11" customWidth="1"/>
    <col min="9986" max="9986" width="27.7109375" style="11" customWidth="1"/>
    <col min="9987" max="9987" width="10.7109375" style="11" customWidth="1"/>
    <col min="9988" max="9988" width="13" style="11" customWidth="1"/>
    <col min="9989" max="9989" width="11.28515625" style="11" bestFit="1" customWidth="1"/>
    <col min="9990" max="9990" width="11.7109375" style="11" customWidth="1"/>
    <col min="9991" max="9991" width="11.85546875" style="11" customWidth="1"/>
    <col min="9992" max="9993" width="12.42578125" style="11" customWidth="1"/>
    <col min="9994" max="9994" width="12" style="11" customWidth="1"/>
    <col min="9995" max="9996" width="12.28515625" style="11" customWidth="1"/>
    <col min="9997" max="9997" width="12.42578125" style="11" customWidth="1"/>
    <col min="9998" max="9998" width="13.42578125" style="11" customWidth="1"/>
    <col min="9999" max="9999" width="12.5703125" style="11" customWidth="1"/>
    <col min="10000" max="10000" width="11.85546875" style="11" customWidth="1"/>
    <col min="10001" max="10008" width="11.7109375" style="11" customWidth="1"/>
    <col min="10009" max="10021" width="0" style="11" hidden="1" customWidth="1"/>
    <col min="10022" max="10240" width="11.7109375" style="11"/>
    <col min="10241" max="10241" width="13.85546875" style="11" customWidth="1"/>
    <col min="10242" max="10242" width="27.7109375" style="11" customWidth="1"/>
    <col min="10243" max="10243" width="10.7109375" style="11" customWidth="1"/>
    <col min="10244" max="10244" width="13" style="11" customWidth="1"/>
    <col min="10245" max="10245" width="11.28515625" style="11" bestFit="1" customWidth="1"/>
    <col min="10246" max="10246" width="11.7109375" style="11" customWidth="1"/>
    <col min="10247" max="10247" width="11.85546875" style="11" customWidth="1"/>
    <col min="10248" max="10249" width="12.42578125" style="11" customWidth="1"/>
    <col min="10250" max="10250" width="12" style="11" customWidth="1"/>
    <col min="10251" max="10252" width="12.28515625" style="11" customWidth="1"/>
    <col min="10253" max="10253" width="12.42578125" style="11" customWidth="1"/>
    <col min="10254" max="10254" width="13.42578125" style="11" customWidth="1"/>
    <col min="10255" max="10255" width="12.5703125" style="11" customWidth="1"/>
    <col min="10256" max="10256" width="11.85546875" style="11" customWidth="1"/>
    <col min="10257" max="10264" width="11.7109375" style="11" customWidth="1"/>
    <col min="10265" max="10277" width="0" style="11" hidden="1" customWidth="1"/>
    <col min="10278" max="10496" width="11.7109375" style="11"/>
    <col min="10497" max="10497" width="13.85546875" style="11" customWidth="1"/>
    <col min="10498" max="10498" width="27.7109375" style="11" customWidth="1"/>
    <col min="10499" max="10499" width="10.7109375" style="11" customWidth="1"/>
    <col min="10500" max="10500" width="13" style="11" customWidth="1"/>
    <col min="10501" max="10501" width="11.28515625" style="11" bestFit="1" customWidth="1"/>
    <col min="10502" max="10502" width="11.7109375" style="11" customWidth="1"/>
    <col min="10503" max="10503" width="11.85546875" style="11" customWidth="1"/>
    <col min="10504" max="10505" width="12.42578125" style="11" customWidth="1"/>
    <col min="10506" max="10506" width="12" style="11" customWidth="1"/>
    <col min="10507" max="10508" width="12.28515625" style="11" customWidth="1"/>
    <col min="10509" max="10509" width="12.42578125" style="11" customWidth="1"/>
    <col min="10510" max="10510" width="13.42578125" style="11" customWidth="1"/>
    <col min="10511" max="10511" width="12.5703125" style="11" customWidth="1"/>
    <col min="10512" max="10512" width="11.85546875" style="11" customWidth="1"/>
    <col min="10513" max="10520" width="11.7109375" style="11" customWidth="1"/>
    <col min="10521" max="10533" width="0" style="11" hidden="1" customWidth="1"/>
    <col min="10534" max="10752" width="11.7109375" style="11"/>
    <col min="10753" max="10753" width="13.85546875" style="11" customWidth="1"/>
    <col min="10754" max="10754" width="27.7109375" style="11" customWidth="1"/>
    <col min="10755" max="10755" width="10.7109375" style="11" customWidth="1"/>
    <col min="10756" max="10756" width="13" style="11" customWidth="1"/>
    <col min="10757" max="10757" width="11.28515625" style="11" bestFit="1" customWidth="1"/>
    <col min="10758" max="10758" width="11.7109375" style="11" customWidth="1"/>
    <col min="10759" max="10759" width="11.85546875" style="11" customWidth="1"/>
    <col min="10760" max="10761" width="12.42578125" style="11" customWidth="1"/>
    <col min="10762" max="10762" width="12" style="11" customWidth="1"/>
    <col min="10763" max="10764" width="12.28515625" style="11" customWidth="1"/>
    <col min="10765" max="10765" width="12.42578125" style="11" customWidth="1"/>
    <col min="10766" max="10766" width="13.42578125" style="11" customWidth="1"/>
    <col min="10767" max="10767" width="12.5703125" style="11" customWidth="1"/>
    <col min="10768" max="10768" width="11.85546875" style="11" customWidth="1"/>
    <col min="10769" max="10776" width="11.7109375" style="11" customWidth="1"/>
    <col min="10777" max="10789" width="0" style="11" hidden="1" customWidth="1"/>
    <col min="10790" max="11008" width="11.7109375" style="11"/>
    <col min="11009" max="11009" width="13.85546875" style="11" customWidth="1"/>
    <col min="11010" max="11010" width="27.7109375" style="11" customWidth="1"/>
    <col min="11011" max="11011" width="10.7109375" style="11" customWidth="1"/>
    <col min="11012" max="11012" width="13" style="11" customWidth="1"/>
    <col min="11013" max="11013" width="11.28515625" style="11" bestFit="1" customWidth="1"/>
    <col min="11014" max="11014" width="11.7109375" style="11" customWidth="1"/>
    <col min="11015" max="11015" width="11.85546875" style="11" customWidth="1"/>
    <col min="11016" max="11017" width="12.42578125" style="11" customWidth="1"/>
    <col min="11018" max="11018" width="12" style="11" customWidth="1"/>
    <col min="11019" max="11020" width="12.28515625" style="11" customWidth="1"/>
    <col min="11021" max="11021" width="12.42578125" style="11" customWidth="1"/>
    <col min="11022" max="11022" width="13.42578125" style="11" customWidth="1"/>
    <col min="11023" max="11023" width="12.5703125" style="11" customWidth="1"/>
    <col min="11024" max="11024" width="11.85546875" style="11" customWidth="1"/>
    <col min="11025" max="11032" width="11.7109375" style="11" customWidth="1"/>
    <col min="11033" max="11045" width="0" style="11" hidden="1" customWidth="1"/>
    <col min="11046" max="11264" width="11.7109375" style="11"/>
    <col min="11265" max="11265" width="13.85546875" style="11" customWidth="1"/>
    <col min="11266" max="11266" width="27.7109375" style="11" customWidth="1"/>
    <col min="11267" max="11267" width="10.7109375" style="11" customWidth="1"/>
    <col min="11268" max="11268" width="13" style="11" customWidth="1"/>
    <col min="11269" max="11269" width="11.28515625" style="11" bestFit="1" customWidth="1"/>
    <col min="11270" max="11270" width="11.7109375" style="11" customWidth="1"/>
    <col min="11271" max="11271" width="11.85546875" style="11" customWidth="1"/>
    <col min="11272" max="11273" width="12.42578125" style="11" customWidth="1"/>
    <col min="11274" max="11274" width="12" style="11" customWidth="1"/>
    <col min="11275" max="11276" width="12.28515625" style="11" customWidth="1"/>
    <col min="11277" max="11277" width="12.42578125" style="11" customWidth="1"/>
    <col min="11278" max="11278" width="13.42578125" style="11" customWidth="1"/>
    <col min="11279" max="11279" width="12.5703125" style="11" customWidth="1"/>
    <col min="11280" max="11280" width="11.85546875" style="11" customWidth="1"/>
    <col min="11281" max="11288" width="11.7109375" style="11" customWidth="1"/>
    <col min="11289" max="11301" width="0" style="11" hidden="1" customWidth="1"/>
    <col min="11302" max="11520" width="11.7109375" style="11"/>
    <col min="11521" max="11521" width="13.85546875" style="11" customWidth="1"/>
    <col min="11522" max="11522" width="27.7109375" style="11" customWidth="1"/>
    <col min="11523" max="11523" width="10.7109375" style="11" customWidth="1"/>
    <col min="11524" max="11524" width="13" style="11" customWidth="1"/>
    <col min="11525" max="11525" width="11.28515625" style="11" bestFit="1" customWidth="1"/>
    <col min="11526" max="11526" width="11.7109375" style="11" customWidth="1"/>
    <col min="11527" max="11527" width="11.85546875" style="11" customWidth="1"/>
    <col min="11528" max="11529" width="12.42578125" style="11" customWidth="1"/>
    <col min="11530" max="11530" width="12" style="11" customWidth="1"/>
    <col min="11531" max="11532" width="12.28515625" style="11" customWidth="1"/>
    <col min="11533" max="11533" width="12.42578125" style="11" customWidth="1"/>
    <col min="11534" max="11534" width="13.42578125" style="11" customWidth="1"/>
    <col min="11535" max="11535" width="12.5703125" style="11" customWidth="1"/>
    <col min="11536" max="11536" width="11.85546875" style="11" customWidth="1"/>
    <col min="11537" max="11544" width="11.7109375" style="11" customWidth="1"/>
    <col min="11545" max="11557" width="0" style="11" hidden="1" customWidth="1"/>
    <col min="11558" max="11776" width="11.7109375" style="11"/>
    <col min="11777" max="11777" width="13.85546875" style="11" customWidth="1"/>
    <col min="11778" max="11778" width="27.7109375" style="11" customWidth="1"/>
    <col min="11779" max="11779" width="10.7109375" style="11" customWidth="1"/>
    <col min="11780" max="11780" width="13" style="11" customWidth="1"/>
    <col min="11781" max="11781" width="11.28515625" style="11" bestFit="1" customWidth="1"/>
    <col min="11782" max="11782" width="11.7109375" style="11" customWidth="1"/>
    <col min="11783" max="11783" width="11.85546875" style="11" customWidth="1"/>
    <col min="11784" max="11785" width="12.42578125" style="11" customWidth="1"/>
    <col min="11786" max="11786" width="12" style="11" customWidth="1"/>
    <col min="11787" max="11788" width="12.28515625" style="11" customWidth="1"/>
    <col min="11789" max="11789" width="12.42578125" style="11" customWidth="1"/>
    <col min="11790" max="11790" width="13.42578125" style="11" customWidth="1"/>
    <col min="11791" max="11791" width="12.5703125" style="11" customWidth="1"/>
    <col min="11792" max="11792" width="11.85546875" style="11" customWidth="1"/>
    <col min="11793" max="11800" width="11.7109375" style="11" customWidth="1"/>
    <col min="11801" max="11813" width="0" style="11" hidden="1" customWidth="1"/>
    <col min="11814" max="12032" width="11.7109375" style="11"/>
    <col min="12033" max="12033" width="13.85546875" style="11" customWidth="1"/>
    <col min="12034" max="12034" width="27.7109375" style="11" customWidth="1"/>
    <col min="12035" max="12035" width="10.7109375" style="11" customWidth="1"/>
    <col min="12036" max="12036" width="13" style="11" customWidth="1"/>
    <col min="12037" max="12037" width="11.28515625" style="11" bestFit="1" customWidth="1"/>
    <col min="12038" max="12038" width="11.7109375" style="11" customWidth="1"/>
    <col min="12039" max="12039" width="11.85546875" style="11" customWidth="1"/>
    <col min="12040" max="12041" width="12.42578125" style="11" customWidth="1"/>
    <col min="12042" max="12042" width="12" style="11" customWidth="1"/>
    <col min="12043" max="12044" width="12.28515625" style="11" customWidth="1"/>
    <col min="12045" max="12045" width="12.42578125" style="11" customWidth="1"/>
    <col min="12046" max="12046" width="13.42578125" style="11" customWidth="1"/>
    <col min="12047" max="12047" width="12.5703125" style="11" customWidth="1"/>
    <col min="12048" max="12048" width="11.85546875" style="11" customWidth="1"/>
    <col min="12049" max="12056" width="11.7109375" style="11" customWidth="1"/>
    <col min="12057" max="12069" width="0" style="11" hidden="1" customWidth="1"/>
    <col min="12070" max="12288" width="11.7109375" style="11"/>
    <col min="12289" max="12289" width="13.85546875" style="11" customWidth="1"/>
    <col min="12290" max="12290" width="27.7109375" style="11" customWidth="1"/>
    <col min="12291" max="12291" width="10.7109375" style="11" customWidth="1"/>
    <col min="12292" max="12292" width="13" style="11" customWidth="1"/>
    <col min="12293" max="12293" width="11.28515625" style="11" bestFit="1" customWidth="1"/>
    <col min="12294" max="12294" width="11.7109375" style="11" customWidth="1"/>
    <col min="12295" max="12295" width="11.85546875" style="11" customWidth="1"/>
    <col min="12296" max="12297" width="12.42578125" style="11" customWidth="1"/>
    <col min="12298" max="12298" width="12" style="11" customWidth="1"/>
    <col min="12299" max="12300" width="12.28515625" style="11" customWidth="1"/>
    <col min="12301" max="12301" width="12.42578125" style="11" customWidth="1"/>
    <col min="12302" max="12302" width="13.42578125" style="11" customWidth="1"/>
    <col min="12303" max="12303" width="12.5703125" style="11" customWidth="1"/>
    <col min="12304" max="12304" width="11.85546875" style="11" customWidth="1"/>
    <col min="12305" max="12312" width="11.7109375" style="11" customWidth="1"/>
    <col min="12313" max="12325" width="0" style="11" hidden="1" customWidth="1"/>
    <col min="12326" max="12544" width="11.7109375" style="11"/>
    <col min="12545" max="12545" width="13.85546875" style="11" customWidth="1"/>
    <col min="12546" max="12546" width="27.7109375" style="11" customWidth="1"/>
    <col min="12547" max="12547" width="10.7109375" style="11" customWidth="1"/>
    <col min="12548" max="12548" width="13" style="11" customWidth="1"/>
    <col min="12549" max="12549" width="11.28515625" style="11" bestFit="1" customWidth="1"/>
    <col min="12550" max="12550" width="11.7109375" style="11" customWidth="1"/>
    <col min="12551" max="12551" width="11.85546875" style="11" customWidth="1"/>
    <col min="12552" max="12553" width="12.42578125" style="11" customWidth="1"/>
    <col min="12554" max="12554" width="12" style="11" customWidth="1"/>
    <col min="12555" max="12556" width="12.28515625" style="11" customWidth="1"/>
    <col min="12557" max="12557" width="12.42578125" style="11" customWidth="1"/>
    <col min="12558" max="12558" width="13.42578125" style="11" customWidth="1"/>
    <col min="12559" max="12559" width="12.5703125" style="11" customWidth="1"/>
    <col min="12560" max="12560" width="11.85546875" style="11" customWidth="1"/>
    <col min="12561" max="12568" width="11.7109375" style="11" customWidth="1"/>
    <col min="12569" max="12581" width="0" style="11" hidden="1" customWidth="1"/>
    <col min="12582" max="12800" width="11.7109375" style="11"/>
    <col min="12801" max="12801" width="13.85546875" style="11" customWidth="1"/>
    <col min="12802" max="12802" width="27.7109375" style="11" customWidth="1"/>
    <col min="12803" max="12803" width="10.7109375" style="11" customWidth="1"/>
    <col min="12804" max="12804" width="13" style="11" customWidth="1"/>
    <col min="12805" max="12805" width="11.28515625" style="11" bestFit="1" customWidth="1"/>
    <col min="12806" max="12806" width="11.7109375" style="11" customWidth="1"/>
    <col min="12807" max="12807" width="11.85546875" style="11" customWidth="1"/>
    <col min="12808" max="12809" width="12.42578125" style="11" customWidth="1"/>
    <col min="12810" max="12810" width="12" style="11" customWidth="1"/>
    <col min="12811" max="12812" width="12.28515625" style="11" customWidth="1"/>
    <col min="12813" max="12813" width="12.42578125" style="11" customWidth="1"/>
    <col min="12814" max="12814" width="13.42578125" style="11" customWidth="1"/>
    <col min="12815" max="12815" width="12.5703125" style="11" customWidth="1"/>
    <col min="12816" max="12816" width="11.85546875" style="11" customWidth="1"/>
    <col min="12817" max="12824" width="11.7109375" style="11" customWidth="1"/>
    <col min="12825" max="12837" width="0" style="11" hidden="1" customWidth="1"/>
    <col min="12838" max="13056" width="11.7109375" style="11"/>
    <col min="13057" max="13057" width="13.85546875" style="11" customWidth="1"/>
    <col min="13058" max="13058" width="27.7109375" style="11" customWidth="1"/>
    <col min="13059" max="13059" width="10.7109375" style="11" customWidth="1"/>
    <col min="13060" max="13060" width="13" style="11" customWidth="1"/>
    <col min="13061" max="13061" width="11.28515625" style="11" bestFit="1" customWidth="1"/>
    <col min="13062" max="13062" width="11.7109375" style="11" customWidth="1"/>
    <col min="13063" max="13063" width="11.85546875" style="11" customWidth="1"/>
    <col min="13064" max="13065" width="12.42578125" style="11" customWidth="1"/>
    <col min="13066" max="13066" width="12" style="11" customWidth="1"/>
    <col min="13067" max="13068" width="12.28515625" style="11" customWidth="1"/>
    <col min="13069" max="13069" width="12.42578125" style="11" customWidth="1"/>
    <col min="13070" max="13070" width="13.42578125" style="11" customWidth="1"/>
    <col min="13071" max="13071" width="12.5703125" style="11" customWidth="1"/>
    <col min="13072" max="13072" width="11.85546875" style="11" customWidth="1"/>
    <col min="13073" max="13080" width="11.7109375" style="11" customWidth="1"/>
    <col min="13081" max="13093" width="0" style="11" hidden="1" customWidth="1"/>
    <col min="13094" max="13312" width="11.7109375" style="11"/>
    <col min="13313" max="13313" width="13.85546875" style="11" customWidth="1"/>
    <col min="13314" max="13314" width="27.7109375" style="11" customWidth="1"/>
    <col min="13315" max="13315" width="10.7109375" style="11" customWidth="1"/>
    <col min="13316" max="13316" width="13" style="11" customWidth="1"/>
    <col min="13317" max="13317" width="11.28515625" style="11" bestFit="1" customWidth="1"/>
    <col min="13318" max="13318" width="11.7109375" style="11" customWidth="1"/>
    <col min="13319" max="13319" width="11.85546875" style="11" customWidth="1"/>
    <col min="13320" max="13321" width="12.42578125" style="11" customWidth="1"/>
    <col min="13322" max="13322" width="12" style="11" customWidth="1"/>
    <col min="13323" max="13324" width="12.28515625" style="11" customWidth="1"/>
    <col min="13325" max="13325" width="12.42578125" style="11" customWidth="1"/>
    <col min="13326" max="13326" width="13.42578125" style="11" customWidth="1"/>
    <col min="13327" max="13327" width="12.5703125" style="11" customWidth="1"/>
    <col min="13328" max="13328" width="11.85546875" style="11" customWidth="1"/>
    <col min="13329" max="13336" width="11.7109375" style="11" customWidth="1"/>
    <col min="13337" max="13349" width="0" style="11" hidden="1" customWidth="1"/>
    <col min="13350" max="13568" width="11.7109375" style="11"/>
    <col min="13569" max="13569" width="13.85546875" style="11" customWidth="1"/>
    <col min="13570" max="13570" width="27.7109375" style="11" customWidth="1"/>
    <col min="13571" max="13571" width="10.7109375" style="11" customWidth="1"/>
    <col min="13572" max="13572" width="13" style="11" customWidth="1"/>
    <col min="13573" max="13573" width="11.28515625" style="11" bestFit="1" customWidth="1"/>
    <col min="13574" max="13574" width="11.7109375" style="11" customWidth="1"/>
    <col min="13575" max="13575" width="11.85546875" style="11" customWidth="1"/>
    <col min="13576" max="13577" width="12.42578125" style="11" customWidth="1"/>
    <col min="13578" max="13578" width="12" style="11" customWidth="1"/>
    <col min="13579" max="13580" width="12.28515625" style="11" customWidth="1"/>
    <col min="13581" max="13581" width="12.42578125" style="11" customWidth="1"/>
    <col min="13582" max="13582" width="13.42578125" style="11" customWidth="1"/>
    <col min="13583" max="13583" width="12.5703125" style="11" customWidth="1"/>
    <col min="13584" max="13584" width="11.85546875" style="11" customWidth="1"/>
    <col min="13585" max="13592" width="11.7109375" style="11" customWidth="1"/>
    <col min="13593" max="13605" width="0" style="11" hidden="1" customWidth="1"/>
    <col min="13606" max="13824" width="11.7109375" style="11"/>
    <col min="13825" max="13825" width="13.85546875" style="11" customWidth="1"/>
    <col min="13826" max="13826" width="27.7109375" style="11" customWidth="1"/>
    <col min="13827" max="13827" width="10.7109375" style="11" customWidth="1"/>
    <col min="13828" max="13828" width="13" style="11" customWidth="1"/>
    <col min="13829" max="13829" width="11.28515625" style="11" bestFit="1" customWidth="1"/>
    <col min="13830" max="13830" width="11.7109375" style="11" customWidth="1"/>
    <col min="13831" max="13831" width="11.85546875" style="11" customWidth="1"/>
    <col min="13832" max="13833" width="12.42578125" style="11" customWidth="1"/>
    <col min="13834" max="13834" width="12" style="11" customWidth="1"/>
    <col min="13835" max="13836" width="12.28515625" style="11" customWidth="1"/>
    <col min="13837" max="13837" width="12.42578125" style="11" customWidth="1"/>
    <col min="13838" max="13838" width="13.42578125" style="11" customWidth="1"/>
    <col min="13839" max="13839" width="12.5703125" style="11" customWidth="1"/>
    <col min="13840" max="13840" width="11.85546875" style="11" customWidth="1"/>
    <col min="13841" max="13848" width="11.7109375" style="11" customWidth="1"/>
    <col min="13849" max="13861" width="0" style="11" hidden="1" customWidth="1"/>
    <col min="13862" max="14080" width="11.7109375" style="11"/>
    <col min="14081" max="14081" width="13.85546875" style="11" customWidth="1"/>
    <col min="14082" max="14082" width="27.7109375" style="11" customWidth="1"/>
    <col min="14083" max="14083" width="10.7109375" style="11" customWidth="1"/>
    <col min="14084" max="14084" width="13" style="11" customWidth="1"/>
    <col min="14085" max="14085" width="11.28515625" style="11" bestFit="1" customWidth="1"/>
    <col min="14086" max="14086" width="11.7109375" style="11" customWidth="1"/>
    <col min="14087" max="14087" width="11.85546875" style="11" customWidth="1"/>
    <col min="14088" max="14089" width="12.42578125" style="11" customWidth="1"/>
    <col min="14090" max="14090" width="12" style="11" customWidth="1"/>
    <col min="14091" max="14092" width="12.28515625" style="11" customWidth="1"/>
    <col min="14093" max="14093" width="12.42578125" style="11" customWidth="1"/>
    <col min="14094" max="14094" width="13.42578125" style="11" customWidth="1"/>
    <col min="14095" max="14095" width="12.5703125" style="11" customWidth="1"/>
    <col min="14096" max="14096" width="11.85546875" style="11" customWidth="1"/>
    <col min="14097" max="14104" width="11.7109375" style="11" customWidth="1"/>
    <col min="14105" max="14117" width="0" style="11" hidden="1" customWidth="1"/>
    <col min="14118" max="14336" width="11.7109375" style="11"/>
    <col min="14337" max="14337" width="13.85546875" style="11" customWidth="1"/>
    <col min="14338" max="14338" width="27.7109375" style="11" customWidth="1"/>
    <col min="14339" max="14339" width="10.7109375" style="11" customWidth="1"/>
    <col min="14340" max="14340" width="13" style="11" customWidth="1"/>
    <col min="14341" max="14341" width="11.28515625" style="11" bestFit="1" customWidth="1"/>
    <col min="14342" max="14342" width="11.7109375" style="11" customWidth="1"/>
    <col min="14343" max="14343" width="11.85546875" style="11" customWidth="1"/>
    <col min="14344" max="14345" width="12.42578125" style="11" customWidth="1"/>
    <col min="14346" max="14346" width="12" style="11" customWidth="1"/>
    <col min="14347" max="14348" width="12.28515625" style="11" customWidth="1"/>
    <col min="14349" max="14349" width="12.42578125" style="11" customWidth="1"/>
    <col min="14350" max="14350" width="13.42578125" style="11" customWidth="1"/>
    <col min="14351" max="14351" width="12.5703125" style="11" customWidth="1"/>
    <col min="14352" max="14352" width="11.85546875" style="11" customWidth="1"/>
    <col min="14353" max="14360" width="11.7109375" style="11" customWidth="1"/>
    <col min="14361" max="14373" width="0" style="11" hidden="1" customWidth="1"/>
    <col min="14374" max="14592" width="11.7109375" style="11"/>
    <col min="14593" max="14593" width="13.85546875" style="11" customWidth="1"/>
    <col min="14594" max="14594" width="27.7109375" style="11" customWidth="1"/>
    <col min="14595" max="14595" width="10.7109375" style="11" customWidth="1"/>
    <col min="14596" max="14596" width="13" style="11" customWidth="1"/>
    <col min="14597" max="14597" width="11.28515625" style="11" bestFit="1" customWidth="1"/>
    <col min="14598" max="14598" width="11.7109375" style="11" customWidth="1"/>
    <col min="14599" max="14599" width="11.85546875" style="11" customWidth="1"/>
    <col min="14600" max="14601" width="12.42578125" style="11" customWidth="1"/>
    <col min="14602" max="14602" width="12" style="11" customWidth="1"/>
    <col min="14603" max="14604" width="12.28515625" style="11" customWidth="1"/>
    <col min="14605" max="14605" width="12.42578125" style="11" customWidth="1"/>
    <col min="14606" max="14606" width="13.42578125" style="11" customWidth="1"/>
    <col min="14607" max="14607" width="12.5703125" style="11" customWidth="1"/>
    <col min="14608" max="14608" width="11.85546875" style="11" customWidth="1"/>
    <col min="14609" max="14616" width="11.7109375" style="11" customWidth="1"/>
    <col min="14617" max="14629" width="0" style="11" hidden="1" customWidth="1"/>
    <col min="14630" max="14848" width="11.7109375" style="11"/>
    <col min="14849" max="14849" width="13.85546875" style="11" customWidth="1"/>
    <col min="14850" max="14850" width="27.7109375" style="11" customWidth="1"/>
    <col min="14851" max="14851" width="10.7109375" style="11" customWidth="1"/>
    <col min="14852" max="14852" width="13" style="11" customWidth="1"/>
    <col min="14853" max="14853" width="11.28515625" style="11" bestFit="1" customWidth="1"/>
    <col min="14854" max="14854" width="11.7109375" style="11" customWidth="1"/>
    <col min="14855" max="14855" width="11.85546875" style="11" customWidth="1"/>
    <col min="14856" max="14857" width="12.42578125" style="11" customWidth="1"/>
    <col min="14858" max="14858" width="12" style="11" customWidth="1"/>
    <col min="14859" max="14860" width="12.28515625" style="11" customWidth="1"/>
    <col min="14861" max="14861" width="12.42578125" style="11" customWidth="1"/>
    <col min="14862" max="14862" width="13.42578125" style="11" customWidth="1"/>
    <col min="14863" max="14863" width="12.5703125" style="11" customWidth="1"/>
    <col min="14864" max="14864" width="11.85546875" style="11" customWidth="1"/>
    <col min="14865" max="14872" width="11.7109375" style="11" customWidth="1"/>
    <col min="14873" max="14885" width="0" style="11" hidden="1" customWidth="1"/>
    <col min="14886" max="15104" width="11.7109375" style="11"/>
    <col min="15105" max="15105" width="13.85546875" style="11" customWidth="1"/>
    <col min="15106" max="15106" width="27.7109375" style="11" customWidth="1"/>
    <col min="15107" max="15107" width="10.7109375" style="11" customWidth="1"/>
    <col min="15108" max="15108" width="13" style="11" customWidth="1"/>
    <col min="15109" max="15109" width="11.28515625" style="11" bestFit="1" customWidth="1"/>
    <col min="15110" max="15110" width="11.7109375" style="11" customWidth="1"/>
    <col min="15111" max="15111" width="11.85546875" style="11" customWidth="1"/>
    <col min="15112" max="15113" width="12.42578125" style="11" customWidth="1"/>
    <col min="15114" max="15114" width="12" style="11" customWidth="1"/>
    <col min="15115" max="15116" width="12.28515625" style="11" customWidth="1"/>
    <col min="15117" max="15117" width="12.42578125" style="11" customWidth="1"/>
    <col min="15118" max="15118" width="13.42578125" style="11" customWidth="1"/>
    <col min="15119" max="15119" width="12.5703125" style="11" customWidth="1"/>
    <col min="15120" max="15120" width="11.85546875" style="11" customWidth="1"/>
    <col min="15121" max="15128" width="11.7109375" style="11" customWidth="1"/>
    <col min="15129" max="15141" width="0" style="11" hidden="1" customWidth="1"/>
    <col min="15142" max="15360" width="11.7109375" style="11"/>
    <col min="15361" max="15361" width="13.85546875" style="11" customWidth="1"/>
    <col min="15362" max="15362" width="27.7109375" style="11" customWidth="1"/>
    <col min="15363" max="15363" width="10.7109375" style="11" customWidth="1"/>
    <col min="15364" max="15364" width="13" style="11" customWidth="1"/>
    <col min="15365" max="15365" width="11.28515625" style="11" bestFit="1" customWidth="1"/>
    <col min="15366" max="15366" width="11.7109375" style="11" customWidth="1"/>
    <col min="15367" max="15367" width="11.85546875" style="11" customWidth="1"/>
    <col min="15368" max="15369" width="12.42578125" style="11" customWidth="1"/>
    <col min="15370" max="15370" width="12" style="11" customWidth="1"/>
    <col min="15371" max="15372" width="12.28515625" style="11" customWidth="1"/>
    <col min="15373" max="15373" width="12.42578125" style="11" customWidth="1"/>
    <col min="15374" max="15374" width="13.42578125" style="11" customWidth="1"/>
    <col min="15375" max="15375" width="12.5703125" style="11" customWidth="1"/>
    <col min="15376" max="15376" width="11.85546875" style="11" customWidth="1"/>
    <col min="15377" max="15384" width="11.7109375" style="11" customWidth="1"/>
    <col min="15385" max="15397" width="0" style="11" hidden="1" customWidth="1"/>
    <col min="15398" max="15616" width="11.7109375" style="11"/>
    <col min="15617" max="15617" width="13.85546875" style="11" customWidth="1"/>
    <col min="15618" max="15618" width="27.7109375" style="11" customWidth="1"/>
    <col min="15619" max="15619" width="10.7109375" style="11" customWidth="1"/>
    <col min="15620" max="15620" width="13" style="11" customWidth="1"/>
    <col min="15621" max="15621" width="11.28515625" style="11" bestFit="1" customWidth="1"/>
    <col min="15622" max="15622" width="11.7109375" style="11" customWidth="1"/>
    <col min="15623" max="15623" width="11.85546875" style="11" customWidth="1"/>
    <col min="15624" max="15625" width="12.42578125" style="11" customWidth="1"/>
    <col min="15626" max="15626" width="12" style="11" customWidth="1"/>
    <col min="15627" max="15628" width="12.28515625" style="11" customWidth="1"/>
    <col min="15629" max="15629" width="12.42578125" style="11" customWidth="1"/>
    <col min="15630" max="15630" width="13.42578125" style="11" customWidth="1"/>
    <col min="15631" max="15631" width="12.5703125" style="11" customWidth="1"/>
    <col min="15632" max="15632" width="11.85546875" style="11" customWidth="1"/>
    <col min="15633" max="15640" width="11.7109375" style="11" customWidth="1"/>
    <col min="15641" max="15653" width="0" style="11" hidden="1" customWidth="1"/>
    <col min="15654" max="15872" width="11.7109375" style="11"/>
    <col min="15873" max="15873" width="13.85546875" style="11" customWidth="1"/>
    <col min="15874" max="15874" width="27.7109375" style="11" customWidth="1"/>
    <col min="15875" max="15875" width="10.7109375" style="11" customWidth="1"/>
    <col min="15876" max="15876" width="13" style="11" customWidth="1"/>
    <col min="15877" max="15877" width="11.28515625" style="11" bestFit="1" customWidth="1"/>
    <col min="15878" max="15878" width="11.7109375" style="11" customWidth="1"/>
    <col min="15879" max="15879" width="11.85546875" style="11" customWidth="1"/>
    <col min="15880" max="15881" width="12.42578125" style="11" customWidth="1"/>
    <col min="15882" max="15882" width="12" style="11" customWidth="1"/>
    <col min="15883" max="15884" width="12.28515625" style="11" customWidth="1"/>
    <col min="15885" max="15885" width="12.42578125" style="11" customWidth="1"/>
    <col min="15886" max="15886" width="13.42578125" style="11" customWidth="1"/>
    <col min="15887" max="15887" width="12.5703125" style="11" customWidth="1"/>
    <col min="15888" max="15888" width="11.85546875" style="11" customWidth="1"/>
    <col min="15889" max="15896" width="11.7109375" style="11" customWidth="1"/>
    <col min="15897" max="15909" width="0" style="11" hidden="1" customWidth="1"/>
    <col min="15910" max="16128" width="11.7109375" style="11"/>
    <col min="16129" max="16129" width="13.85546875" style="11" customWidth="1"/>
    <col min="16130" max="16130" width="27.7109375" style="11" customWidth="1"/>
    <col min="16131" max="16131" width="10.7109375" style="11" customWidth="1"/>
    <col min="16132" max="16132" width="13" style="11" customWidth="1"/>
    <col min="16133" max="16133" width="11.28515625" style="11" bestFit="1" customWidth="1"/>
    <col min="16134" max="16134" width="11.7109375" style="11" customWidth="1"/>
    <col min="16135" max="16135" width="11.85546875" style="11" customWidth="1"/>
    <col min="16136" max="16137" width="12.42578125" style="11" customWidth="1"/>
    <col min="16138" max="16138" width="12" style="11" customWidth="1"/>
    <col min="16139" max="16140" width="12.28515625" style="11" customWidth="1"/>
    <col min="16141" max="16141" width="12.42578125" style="11" customWidth="1"/>
    <col min="16142" max="16142" width="13.42578125" style="11" customWidth="1"/>
    <col min="16143" max="16143" width="12.5703125" style="11" customWidth="1"/>
    <col min="16144" max="16144" width="11.85546875" style="11" customWidth="1"/>
    <col min="16145" max="16152" width="11.7109375" style="11" customWidth="1"/>
    <col min="16153" max="16165" width="0" style="11" hidden="1" customWidth="1"/>
    <col min="16166" max="16384" width="11.7109375" style="11"/>
  </cols>
  <sheetData>
    <row r="1" spans="1:35" s="1" customFormat="1" ht="12.75" customHeight="1" x14ac:dyDescent="0.15">
      <c r="A1" s="4" t="s">
        <v>0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Z1" s="5"/>
      <c r="AE1" s="5"/>
    </row>
    <row r="2" spans="1:35" s="1" customFormat="1" ht="12.75" customHeight="1" x14ac:dyDescent="0.15">
      <c r="A2" s="4" t="str">
        <f>CONCATENATE("COMUNA: ",[11]NOMBRE!$B$2," - ","( ",[11]NOMBRE!$C$2,[11]NOMBRE!$D$2,[11]NOMBRE!$E$2,[11]NOMBRE!$F$2,[11]NOMBRE!$G$2," )")</f>
        <v>COMUNA: Linares - ( 07401 )</v>
      </c>
      <c r="B2" s="3"/>
      <c r="C2" s="3"/>
      <c r="D2" s="3"/>
      <c r="E2" s="3"/>
      <c r="F2" s="3"/>
      <c r="G2" s="3"/>
      <c r="H2" s="3"/>
      <c r="I2" s="3"/>
      <c r="J2" s="3"/>
      <c r="K2" s="3"/>
      <c r="L2" s="3"/>
      <c r="Z2" s="5"/>
      <c r="AE2" s="5"/>
    </row>
    <row r="3" spans="1:35" s="1" customFormat="1" ht="12.75" customHeight="1" x14ac:dyDescent="0.2">
      <c r="A3" s="4" t="str">
        <f>CONCATENATE("ESTABLECIMIENTO/ESTRATEGIA: ",[11]NOMBRE!$B$3," - ","( ",[11]NOMBRE!$C$3,[11]NOMBRE!$D$3,[11]NOMBRE!$E$3,[11]NOMBRE!$F$3,[11]NOMBRE!$G$3,[11]NOMBRE!$H$3," )")</f>
        <v>ESTABLECIMIENTO/ESTRATEGIA: Hospital Presidente Carlos Ibáñez del Campo - ( 116108 )</v>
      </c>
      <c r="B3" s="3"/>
      <c r="C3" s="3"/>
      <c r="D3" s="6"/>
      <c r="E3" s="3"/>
      <c r="F3" s="3"/>
      <c r="G3" s="3"/>
      <c r="H3" s="3"/>
      <c r="I3" s="3"/>
      <c r="J3" s="3"/>
      <c r="K3" s="3"/>
      <c r="L3" s="3"/>
      <c r="Z3" s="5"/>
      <c r="AE3" s="5"/>
    </row>
    <row r="4" spans="1:35" s="1" customFormat="1" ht="12.75" customHeight="1" x14ac:dyDescent="0.15">
      <c r="A4" s="4" t="str">
        <f>CONCATENATE("MES: ",[11]NOMBRE!$B$6," - ","( ",[11]NOMBRE!$C$6,[11]NOMBRE!$D$6," )")</f>
        <v>MES: OCTUBRE - ( 10 )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Z4" s="5"/>
      <c r="AE4" s="5"/>
    </row>
    <row r="5" spans="1:35" s="1" customFormat="1" ht="12.75" customHeight="1" x14ac:dyDescent="0.15">
      <c r="A5" s="4" t="str">
        <f>CONCATENATE("AÑO: ",[11]NOMBRE!$B$7)</f>
        <v>AÑO: 2015</v>
      </c>
      <c r="B5" s="3"/>
      <c r="C5" s="3"/>
      <c r="D5" s="3"/>
      <c r="E5" s="3"/>
      <c r="F5" s="3"/>
      <c r="G5" s="3"/>
      <c r="H5" s="3"/>
      <c r="I5" s="3"/>
      <c r="J5" s="3"/>
      <c r="K5" s="3"/>
      <c r="L5" s="3"/>
      <c r="Z5" s="5"/>
      <c r="AE5" s="5"/>
    </row>
    <row r="6" spans="1:35" s="8" customFormat="1" x14ac:dyDescent="0.15">
      <c r="A6" s="248"/>
      <c r="B6" s="248"/>
      <c r="C6" s="248"/>
      <c r="D6" s="248"/>
      <c r="E6" s="248"/>
      <c r="F6" s="248"/>
      <c r="G6" s="248"/>
      <c r="H6" s="248"/>
      <c r="I6" s="248"/>
      <c r="J6" s="248"/>
      <c r="K6" s="248"/>
      <c r="L6" s="238"/>
      <c r="Z6" s="9"/>
      <c r="AE6" s="9"/>
    </row>
    <row r="7" spans="1:35" s="8" customFormat="1" ht="33" customHeight="1" x14ac:dyDescent="0.15">
      <c r="A7" s="249" t="s">
        <v>6</v>
      </c>
      <c r="B7" s="249"/>
      <c r="C7" s="249"/>
      <c r="D7" s="249"/>
      <c r="E7" s="249"/>
      <c r="F7" s="249"/>
      <c r="G7" s="249"/>
      <c r="H7" s="249"/>
      <c r="I7" s="249"/>
      <c r="J7" s="249"/>
      <c r="K7" s="249"/>
      <c r="L7" s="249"/>
      <c r="M7" s="249"/>
      <c r="N7" s="249"/>
      <c r="O7" s="249"/>
      <c r="P7" s="249"/>
      <c r="Q7" s="249"/>
      <c r="Z7" s="9"/>
      <c r="AE7" s="9"/>
    </row>
    <row r="8" spans="1:35" ht="30" customHeight="1" x14ac:dyDescent="0.2">
      <c r="A8" s="10" t="s">
        <v>7</v>
      </c>
    </row>
    <row r="9" spans="1:35" ht="32.1" customHeight="1" x14ac:dyDescent="0.15">
      <c r="A9" s="250" t="s">
        <v>8</v>
      </c>
      <c r="B9" s="253" t="s">
        <v>9</v>
      </c>
      <c r="C9" s="253" t="s">
        <v>1</v>
      </c>
      <c r="D9" s="256" t="s">
        <v>10</v>
      </c>
      <c r="E9" s="257"/>
      <c r="F9" s="257"/>
      <c r="G9" s="257"/>
      <c r="H9" s="257"/>
      <c r="I9" s="257"/>
      <c r="J9" s="257"/>
      <c r="K9" s="256" t="s">
        <v>11</v>
      </c>
      <c r="L9" s="258"/>
      <c r="M9" s="259" t="s">
        <v>12</v>
      </c>
      <c r="N9" s="260"/>
      <c r="O9" s="261"/>
    </row>
    <row r="10" spans="1:35" ht="12.75" customHeight="1" x14ac:dyDescent="0.15">
      <c r="A10" s="251"/>
      <c r="B10" s="254"/>
      <c r="C10" s="254"/>
      <c r="D10" s="262" t="s">
        <v>13</v>
      </c>
      <c r="E10" s="262" t="s">
        <v>14</v>
      </c>
      <c r="F10" s="265" t="s">
        <v>15</v>
      </c>
      <c r="G10" s="268" t="s">
        <v>3</v>
      </c>
      <c r="H10" s="265" t="s">
        <v>16</v>
      </c>
      <c r="I10" s="265" t="s">
        <v>17</v>
      </c>
      <c r="J10" s="277" t="s">
        <v>18</v>
      </c>
      <c r="K10" s="298" t="s">
        <v>19</v>
      </c>
      <c r="L10" s="301" t="s">
        <v>20</v>
      </c>
      <c r="M10" s="298" t="s">
        <v>21</v>
      </c>
      <c r="N10" s="271" t="s">
        <v>22</v>
      </c>
      <c r="O10" s="274" t="s">
        <v>23</v>
      </c>
    </row>
    <row r="11" spans="1:35" ht="12.75" customHeight="1" x14ac:dyDescent="0.15">
      <c r="A11" s="251"/>
      <c r="B11" s="254"/>
      <c r="C11" s="254"/>
      <c r="D11" s="263"/>
      <c r="E11" s="263"/>
      <c r="F11" s="266"/>
      <c r="G11" s="269"/>
      <c r="H11" s="266"/>
      <c r="I11" s="266"/>
      <c r="J11" s="278"/>
      <c r="K11" s="299"/>
      <c r="L11" s="302"/>
      <c r="M11" s="299"/>
      <c r="N11" s="272"/>
      <c r="O11" s="275"/>
    </row>
    <row r="12" spans="1:35" ht="16.5" customHeight="1" x14ac:dyDescent="0.15">
      <c r="A12" s="252"/>
      <c r="B12" s="255"/>
      <c r="C12" s="255"/>
      <c r="D12" s="264"/>
      <c r="E12" s="264"/>
      <c r="F12" s="267"/>
      <c r="G12" s="270"/>
      <c r="H12" s="267"/>
      <c r="I12" s="267"/>
      <c r="J12" s="279"/>
      <c r="K12" s="300"/>
      <c r="L12" s="303"/>
      <c r="M12" s="300"/>
      <c r="N12" s="273"/>
      <c r="O12" s="276"/>
    </row>
    <row r="13" spans="1:35" ht="15" customHeight="1" x14ac:dyDescent="0.15">
      <c r="A13" s="250" t="s">
        <v>24</v>
      </c>
      <c r="B13" s="13" t="s">
        <v>25</v>
      </c>
      <c r="C13" s="14">
        <f>SUM(D13:K13)+M13+N13+O13</f>
        <v>0</v>
      </c>
      <c r="D13" s="15"/>
      <c r="E13" s="16"/>
      <c r="F13" s="17"/>
      <c r="G13" s="17"/>
      <c r="H13" s="17"/>
      <c r="I13" s="17"/>
      <c r="J13" s="18"/>
      <c r="K13" s="15"/>
      <c r="L13" s="19"/>
      <c r="M13" s="20"/>
      <c r="N13" s="21"/>
      <c r="O13" s="22"/>
      <c r="P13" s="2" t="str">
        <f>$AA13&amp;" "&amp;$AB13&amp;""&amp;$AC13&amp;""&amp;$AD13</f>
        <v xml:space="preserve"> </v>
      </c>
      <c r="AA13" s="23" t="s">
        <v>26</v>
      </c>
      <c r="AB13" s="23" t="s">
        <v>26</v>
      </c>
      <c r="AC13" s="23" t="s">
        <v>26</v>
      </c>
      <c r="AD13" s="23" t="s">
        <v>26</v>
      </c>
      <c r="AE13" s="24"/>
      <c r="AF13" s="25" t="s">
        <v>26</v>
      </c>
      <c r="AG13" s="25" t="s">
        <v>26</v>
      </c>
      <c r="AH13" s="25" t="s">
        <v>26</v>
      </c>
      <c r="AI13" s="25" t="s">
        <v>26</v>
      </c>
    </row>
    <row r="14" spans="1:35" ht="15" customHeight="1" x14ac:dyDescent="0.15">
      <c r="A14" s="251"/>
      <c r="B14" s="26" t="s">
        <v>27</v>
      </c>
      <c r="C14" s="14">
        <f>SUM(H14:J14)</f>
        <v>0</v>
      </c>
      <c r="D14" s="27"/>
      <c r="E14" s="28"/>
      <c r="F14" s="29"/>
      <c r="G14" s="30"/>
      <c r="H14" s="31"/>
      <c r="I14" s="31"/>
      <c r="J14" s="32"/>
      <c r="K14" s="27"/>
      <c r="L14" s="33"/>
      <c r="M14" s="27"/>
      <c r="N14" s="30"/>
      <c r="O14" s="34"/>
      <c r="P14" s="2" t="str">
        <f>$AA14&amp;""&amp;$AB14&amp;""&amp;$AC14</f>
        <v/>
      </c>
      <c r="AA14" s="23" t="s">
        <v>26</v>
      </c>
      <c r="AB14" s="23" t="s">
        <v>26</v>
      </c>
      <c r="AC14" s="23" t="s">
        <v>26</v>
      </c>
      <c r="AD14" s="23" t="s">
        <v>26</v>
      </c>
      <c r="AE14" s="24"/>
      <c r="AF14" s="25" t="s">
        <v>26</v>
      </c>
      <c r="AG14" s="25" t="s">
        <v>26</v>
      </c>
      <c r="AH14" s="25" t="s">
        <v>26</v>
      </c>
      <c r="AI14" s="25" t="s">
        <v>26</v>
      </c>
    </row>
    <row r="15" spans="1:35" ht="15" customHeight="1" x14ac:dyDescent="0.15">
      <c r="A15" s="251"/>
      <c r="B15" s="35" t="s">
        <v>28</v>
      </c>
      <c r="C15" s="36">
        <f>SUM(M15:O15)+K15</f>
        <v>0</v>
      </c>
      <c r="D15" s="27"/>
      <c r="E15" s="28"/>
      <c r="F15" s="29"/>
      <c r="G15" s="30"/>
      <c r="H15" s="29"/>
      <c r="I15" s="29"/>
      <c r="J15" s="37"/>
      <c r="K15" s="20"/>
      <c r="L15" s="33"/>
      <c r="M15" s="20"/>
      <c r="N15" s="21"/>
      <c r="O15" s="22"/>
      <c r="P15" s="2" t="str">
        <f>$AD14&amp;""&amp;$AA15&amp;""&amp;$AB15&amp;""&amp;$AC15</f>
        <v/>
      </c>
      <c r="AA15" s="23" t="s">
        <v>26</v>
      </c>
      <c r="AB15" s="23" t="s">
        <v>26</v>
      </c>
      <c r="AC15" s="23" t="s">
        <v>26</v>
      </c>
      <c r="AF15" s="25" t="s">
        <v>26</v>
      </c>
      <c r="AG15" s="25" t="s">
        <v>26</v>
      </c>
      <c r="AH15" s="25" t="s">
        <v>26</v>
      </c>
    </row>
    <row r="16" spans="1:35" ht="15" customHeight="1" x14ac:dyDescent="0.15">
      <c r="A16" s="251"/>
      <c r="B16" s="38"/>
      <c r="C16" s="14"/>
      <c r="D16" s="39"/>
      <c r="E16" s="40"/>
      <c r="F16" s="41"/>
      <c r="G16" s="41"/>
      <c r="H16" s="42"/>
      <c r="I16" s="42"/>
      <c r="J16" s="43"/>
      <c r="K16" s="44"/>
      <c r="L16" s="45"/>
      <c r="M16" s="44"/>
      <c r="N16" s="46"/>
      <c r="O16" s="47"/>
    </row>
    <row r="17" spans="1:35" ht="15" customHeight="1" x14ac:dyDescent="0.15">
      <c r="A17" s="252"/>
      <c r="B17" s="48" t="s">
        <v>29</v>
      </c>
      <c r="C17" s="49">
        <f>SUM(D17:O17)</f>
        <v>0</v>
      </c>
      <c r="D17" s="50">
        <f t="shared" ref="D17:O17" si="0">SUM(D13:D16)</f>
        <v>0</v>
      </c>
      <c r="E17" s="51">
        <f t="shared" si="0"/>
        <v>0</v>
      </c>
      <c r="F17" s="52">
        <f t="shared" si="0"/>
        <v>0</v>
      </c>
      <c r="G17" s="52">
        <f t="shared" si="0"/>
        <v>0</v>
      </c>
      <c r="H17" s="52">
        <f t="shared" si="0"/>
        <v>0</v>
      </c>
      <c r="I17" s="52">
        <f t="shared" si="0"/>
        <v>0</v>
      </c>
      <c r="J17" s="53">
        <f t="shared" si="0"/>
        <v>0</v>
      </c>
      <c r="K17" s="50">
        <f t="shared" si="0"/>
        <v>0</v>
      </c>
      <c r="L17" s="54">
        <f t="shared" si="0"/>
        <v>0</v>
      </c>
      <c r="M17" s="50">
        <f t="shared" si="0"/>
        <v>0</v>
      </c>
      <c r="N17" s="52">
        <f t="shared" si="0"/>
        <v>0</v>
      </c>
      <c r="O17" s="54">
        <f t="shared" si="0"/>
        <v>0</v>
      </c>
    </row>
    <row r="18" spans="1:35" ht="15" customHeight="1" x14ac:dyDescent="0.15">
      <c r="A18" s="250" t="s">
        <v>30</v>
      </c>
      <c r="B18" s="13" t="s">
        <v>25</v>
      </c>
      <c r="C18" s="14">
        <f>SUM(D18:J18)+SUM(L18:O18)</f>
        <v>0</v>
      </c>
      <c r="D18" s="55"/>
      <c r="E18" s="56"/>
      <c r="F18" s="57"/>
      <c r="G18" s="57"/>
      <c r="H18" s="57"/>
      <c r="I18" s="57"/>
      <c r="J18" s="58"/>
      <c r="K18" s="59"/>
      <c r="L18" s="60"/>
      <c r="M18" s="20"/>
      <c r="N18" s="21"/>
      <c r="O18" s="22"/>
      <c r="P18" s="2" t="str">
        <f>$AA18&amp;" "&amp;$AB18&amp;""&amp;$AC18&amp;""&amp;$AD18</f>
        <v xml:space="preserve"> </v>
      </c>
      <c r="AA18" s="23" t="s">
        <v>26</v>
      </c>
      <c r="AB18" s="23" t="s">
        <v>26</v>
      </c>
      <c r="AC18" s="23" t="s">
        <v>26</v>
      </c>
      <c r="AD18" s="23" t="s">
        <v>26</v>
      </c>
      <c r="AE18" s="24"/>
      <c r="AF18" s="25" t="s">
        <v>26</v>
      </c>
      <c r="AG18" s="25" t="s">
        <v>26</v>
      </c>
      <c r="AH18" s="25" t="s">
        <v>26</v>
      </c>
      <c r="AI18" s="25" t="s">
        <v>26</v>
      </c>
    </row>
    <row r="19" spans="1:35" ht="15" customHeight="1" x14ac:dyDescent="0.15">
      <c r="A19" s="251"/>
      <c r="B19" s="26" t="s">
        <v>27</v>
      </c>
      <c r="C19" s="14">
        <f>SUM(H19:J19)</f>
        <v>0</v>
      </c>
      <c r="D19" s="61"/>
      <c r="E19" s="62"/>
      <c r="F19" s="63"/>
      <c r="G19" s="63"/>
      <c r="H19" s="31"/>
      <c r="I19" s="31"/>
      <c r="J19" s="32"/>
      <c r="K19" s="59"/>
      <c r="L19" s="64"/>
      <c r="M19" s="59"/>
      <c r="N19" s="65"/>
      <c r="O19" s="64"/>
      <c r="P19" s="2" t="str">
        <f>$AA19&amp;" "&amp;$AB19&amp;""&amp;$AC19</f>
        <v xml:space="preserve"> </v>
      </c>
      <c r="AA19" s="23" t="s">
        <v>26</v>
      </c>
      <c r="AB19" s="23" t="s">
        <v>26</v>
      </c>
      <c r="AC19" s="23" t="s">
        <v>26</v>
      </c>
      <c r="AD19" s="23"/>
      <c r="AE19" s="24"/>
      <c r="AF19" s="25" t="s">
        <v>26</v>
      </c>
      <c r="AG19" s="25" t="s">
        <v>26</v>
      </c>
      <c r="AH19" s="25" t="s">
        <v>26</v>
      </c>
      <c r="AI19" s="25"/>
    </row>
    <row r="20" spans="1:35" ht="15" customHeight="1" x14ac:dyDescent="0.15">
      <c r="A20" s="251"/>
      <c r="B20" s="66" t="s">
        <v>31</v>
      </c>
      <c r="C20" s="36">
        <f>SUM(F20:J20)</f>
        <v>0</v>
      </c>
      <c r="D20" s="61"/>
      <c r="E20" s="62"/>
      <c r="F20" s="67"/>
      <c r="G20" s="21"/>
      <c r="H20" s="21"/>
      <c r="I20" s="21"/>
      <c r="J20" s="68"/>
      <c r="K20" s="59"/>
      <c r="L20" s="64"/>
      <c r="M20" s="59"/>
      <c r="N20" s="65"/>
      <c r="O20" s="64"/>
      <c r="P20" s="2"/>
      <c r="Q20" s="69"/>
      <c r="R20" s="69"/>
      <c r="AA20" s="23" t="s">
        <v>26</v>
      </c>
      <c r="AB20" s="23" t="s">
        <v>26</v>
      </c>
      <c r="AC20" s="23" t="s">
        <v>26</v>
      </c>
      <c r="AF20" s="25" t="s">
        <v>26</v>
      </c>
      <c r="AG20" s="25" t="s">
        <v>26</v>
      </c>
      <c r="AH20" s="25" t="s">
        <v>26</v>
      </c>
    </row>
    <row r="21" spans="1:35" ht="15" customHeight="1" x14ac:dyDescent="0.15">
      <c r="A21" s="251"/>
      <c r="B21" s="35" t="s">
        <v>28</v>
      </c>
      <c r="C21" s="36">
        <f>SUM(L21:O21)</f>
        <v>0</v>
      </c>
      <c r="D21" s="61"/>
      <c r="E21" s="62"/>
      <c r="F21" s="63"/>
      <c r="G21" s="63"/>
      <c r="H21" s="29"/>
      <c r="I21" s="29"/>
      <c r="J21" s="37"/>
      <c r="K21" s="59"/>
      <c r="L21" s="22"/>
      <c r="M21" s="20"/>
      <c r="N21" s="21"/>
      <c r="O21" s="22"/>
      <c r="P21" s="2" t="str">
        <f>$AA20&amp;" "&amp;$AB20&amp;""&amp;$AC20&amp;""&amp;$AD19</f>
        <v xml:space="preserve"> </v>
      </c>
    </row>
    <row r="22" spans="1:35" ht="15" customHeight="1" x14ac:dyDescent="0.15">
      <c r="A22" s="251"/>
      <c r="B22" s="38"/>
      <c r="C22" s="14"/>
      <c r="D22" s="39"/>
      <c r="E22" s="40"/>
      <c r="F22" s="41"/>
      <c r="G22" s="41"/>
      <c r="H22" s="42"/>
      <c r="I22" s="42"/>
      <c r="J22" s="43"/>
      <c r="K22" s="44"/>
      <c r="L22" s="45"/>
      <c r="M22" s="44"/>
      <c r="N22" s="46"/>
      <c r="O22" s="45"/>
    </row>
    <row r="23" spans="1:35" ht="15" customHeight="1" x14ac:dyDescent="0.15">
      <c r="A23" s="252"/>
      <c r="B23" s="70" t="s">
        <v>29</v>
      </c>
      <c r="C23" s="49">
        <f>SUM(D23:O23)</f>
        <v>0</v>
      </c>
      <c r="D23" s="50">
        <f t="shared" ref="D23:O23" si="1">SUM(D18:D22)</f>
        <v>0</v>
      </c>
      <c r="E23" s="51">
        <f t="shared" si="1"/>
        <v>0</v>
      </c>
      <c r="F23" s="52">
        <f t="shared" si="1"/>
        <v>0</v>
      </c>
      <c r="G23" s="52">
        <f t="shared" si="1"/>
        <v>0</v>
      </c>
      <c r="H23" s="52">
        <f t="shared" si="1"/>
        <v>0</v>
      </c>
      <c r="I23" s="52">
        <f t="shared" si="1"/>
        <v>0</v>
      </c>
      <c r="J23" s="53">
        <f t="shared" si="1"/>
        <v>0</v>
      </c>
      <c r="K23" s="50">
        <f t="shared" si="1"/>
        <v>0</v>
      </c>
      <c r="L23" s="54">
        <f t="shared" si="1"/>
        <v>0</v>
      </c>
      <c r="M23" s="50">
        <f t="shared" si="1"/>
        <v>0</v>
      </c>
      <c r="N23" s="52">
        <f t="shared" si="1"/>
        <v>0</v>
      </c>
      <c r="O23" s="54">
        <f t="shared" si="1"/>
        <v>0</v>
      </c>
      <c r="P23" s="69"/>
      <c r="Q23" s="69"/>
      <c r="R23" s="69"/>
    </row>
    <row r="24" spans="1:35" ht="15" customHeight="1" x14ac:dyDescent="0.15">
      <c r="A24" s="250" t="s">
        <v>32</v>
      </c>
      <c r="B24" s="13" t="s">
        <v>25</v>
      </c>
      <c r="C24" s="14">
        <f>SUM(D24:J24)</f>
        <v>0</v>
      </c>
      <c r="D24" s="55"/>
      <c r="E24" s="56"/>
      <c r="F24" s="57"/>
      <c r="G24" s="57"/>
      <c r="H24" s="57"/>
      <c r="I24" s="57"/>
      <c r="J24" s="58"/>
      <c r="K24" s="27"/>
      <c r="L24" s="34"/>
      <c r="M24" s="27"/>
      <c r="N24" s="29"/>
      <c r="O24" s="34"/>
      <c r="P24" s="2" t="str">
        <f>$AA24&amp;" "&amp;$AB24&amp;""&amp;$AC24&amp;""&amp;$AD24</f>
        <v xml:space="preserve"> </v>
      </c>
      <c r="AA24" s="23" t="s">
        <v>26</v>
      </c>
      <c r="AB24" s="23" t="s">
        <v>26</v>
      </c>
      <c r="AC24" s="23" t="s">
        <v>26</v>
      </c>
      <c r="AD24" s="23" t="s">
        <v>26</v>
      </c>
      <c r="AE24" s="24"/>
      <c r="AF24" s="25" t="s">
        <v>26</v>
      </c>
      <c r="AG24" s="25" t="s">
        <v>26</v>
      </c>
      <c r="AH24" s="25" t="s">
        <v>26</v>
      </c>
      <c r="AI24" s="25" t="s">
        <v>26</v>
      </c>
    </row>
    <row r="25" spans="1:35" ht="15" customHeight="1" x14ac:dyDescent="0.15">
      <c r="A25" s="251"/>
      <c r="B25" s="26" t="s">
        <v>27</v>
      </c>
      <c r="C25" s="14">
        <f>SUM(H25:J25)</f>
        <v>0</v>
      </c>
      <c r="D25" s="61"/>
      <c r="E25" s="62"/>
      <c r="F25" s="63"/>
      <c r="G25" s="63"/>
      <c r="H25" s="31"/>
      <c r="I25" s="31"/>
      <c r="J25" s="32"/>
      <c r="K25" s="59"/>
      <c r="L25" s="64"/>
      <c r="M25" s="59"/>
      <c r="N25" s="65"/>
      <c r="O25" s="64"/>
      <c r="P25" s="2" t="str">
        <f>$AA25&amp;" "&amp;$AB25&amp;""&amp;$AC25</f>
        <v xml:space="preserve"> </v>
      </c>
      <c r="AA25" s="23" t="s">
        <v>26</v>
      </c>
      <c r="AB25" s="23" t="s">
        <v>26</v>
      </c>
      <c r="AC25" s="23" t="s">
        <v>26</v>
      </c>
      <c r="AD25" s="71"/>
      <c r="AE25" s="24"/>
      <c r="AF25" s="25" t="s">
        <v>26</v>
      </c>
      <c r="AG25" s="25" t="s">
        <v>26</v>
      </c>
      <c r="AH25" s="25" t="s">
        <v>26</v>
      </c>
      <c r="AI25" s="71"/>
    </row>
    <row r="26" spans="1:35" ht="15" customHeight="1" x14ac:dyDescent="0.15">
      <c r="A26" s="251"/>
      <c r="B26" s="66" t="s">
        <v>31</v>
      </c>
      <c r="C26" s="36">
        <f>SUM(F26:J26)</f>
        <v>0</v>
      </c>
      <c r="D26" s="61"/>
      <c r="E26" s="62"/>
      <c r="F26" s="67"/>
      <c r="G26" s="67"/>
      <c r="H26" s="72"/>
      <c r="I26" s="72"/>
      <c r="J26" s="73"/>
      <c r="K26" s="27"/>
      <c r="L26" s="34"/>
      <c r="M26" s="27"/>
      <c r="N26" s="30"/>
      <c r="O26" s="33"/>
      <c r="P26" s="69"/>
      <c r="Q26" s="69"/>
      <c r="R26" s="69"/>
      <c r="AA26" s="71"/>
      <c r="AB26" s="71"/>
      <c r="AC26" s="71"/>
    </row>
    <row r="27" spans="1:35" s="74" customFormat="1" ht="15" customHeight="1" x14ac:dyDescent="0.15">
      <c r="A27" s="251"/>
      <c r="B27" s="38"/>
      <c r="C27" s="14"/>
      <c r="D27" s="39"/>
      <c r="E27" s="40"/>
      <c r="F27" s="41"/>
      <c r="G27" s="41"/>
      <c r="H27" s="42"/>
      <c r="I27" s="42"/>
      <c r="J27" s="43"/>
      <c r="K27" s="44"/>
      <c r="L27" s="45"/>
      <c r="M27" s="44"/>
      <c r="N27" s="46"/>
      <c r="O27" s="45"/>
      <c r="P27" s="11"/>
      <c r="Q27" s="11"/>
      <c r="R27" s="11"/>
      <c r="Z27" s="75"/>
      <c r="AE27" s="75"/>
    </row>
    <row r="28" spans="1:35" ht="15" customHeight="1" x14ac:dyDescent="0.15">
      <c r="A28" s="252"/>
      <c r="B28" s="70" t="s">
        <v>29</v>
      </c>
      <c r="C28" s="49">
        <f>SUM(D28:O28)</f>
        <v>0</v>
      </c>
      <c r="D28" s="50">
        <f t="shared" ref="D28:O28" si="2">SUM(D24:D27)</f>
        <v>0</v>
      </c>
      <c r="E28" s="51">
        <f t="shared" si="2"/>
        <v>0</v>
      </c>
      <c r="F28" s="52">
        <f t="shared" si="2"/>
        <v>0</v>
      </c>
      <c r="G28" s="52">
        <f t="shared" si="2"/>
        <v>0</v>
      </c>
      <c r="H28" s="52">
        <f t="shared" si="2"/>
        <v>0</v>
      </c>
      <c r="I28" s="52">
        <f t="shared" si="2"/>
        <v>0</v>
      </c>
      <c r="J28" s="53">
        <f t="shared" si="2"/>
        <v>0</v>
      </c>
      <c r="K28" s="50">
        <f t="shared" si="2"/>
        <v>0</v>
      </c>
      <c r="L28" s="54">
        <f t="shared" si="2"/>
        <v>0</v>
      </c>
      <c r="M28" s="50">
        <f t="shared" si="2"/>
        <v>0</v>
      </c>
      <c r="N28" s="52">
        <f t="shared" si="2"/>
        <v>0</v>
      </c>
      <c r="O28" s="54">
        <f t="shared" si="2"/>
        <v>0</v>
      </c>
      <c r="P28" s="69"/>
      <c r="Q28" s="69"/>
      <c r="R28" s="69"/>
    </row>
    <row r="29" spans="1:35" ht="15" customHeight="1" x14ac:dyDescent="0.15">
      <c r="A29" s="319" t="s">
        <v>1</v>
      </c>
      <c r="B29" s="320"/>
      <c r="C29" s="76">
        <f>SUM(D29:O29)</f>
        <v>0</v>
      </c>
      <c r="D29" s="77">
        <f>+D17+D23+D28</f>
        <v>0</v>
      </c>
      <c r="E29" s="78">
        <f>+E17+E23+E28</f>
        <v>0</v>
      </c>
      <c r="F29" s="79">
        <f t="shared" ref="F29:O29" si="3">+F17+F23+F28</f>
        <v>0</v>
      </c>
      <c r="G29" s="79">
        <f t="shared" si="3"/>
        <v>0</v>
      </c>
      <c r="H29" s="79">
        <f t="shared" si="3"/>
        <v>0</v>
      </c>
      <c r="I29" s="79">
        <f t="shared" si="3"/>
        <v>0</v>
      </c>
      <c r="J29" s="80">
        <f t="shared" si="3"/>
        <v>0</v>
      </c>
      <c r="K29" s="77">
        <f t="shared" si="3"/>
        <v>0</v>
      </c>
      <c r="L29" s="81">
        <f t="shared" si="3"/>
        <v>0</v>
      </c>
      <c r="M29" s="77">
        <f t="shared" si="3"/>
        <v>0</v>
      </c>
      <c r="N29" s="79">
        <f t="shared" si="3"/>
        <v>0</v>
      </c>
      <c r="O29" s="81">
        <f t="shared" si="3"/>
        <v>0</v>
      </c>
      <c r="P29" s="69"/>
      <c r="Q29" s="69"/>
      <c r="R29" s="69"/>
    </row>
    <row r="30" spans="1:35" ht="30" customHeight="1" x14ac:dyDescent="0.2">
      <c r="A30" s="10" t="s">
        <v>33</v>
      </c>
    </row>
    <row r="31" spans="1:35" ht="19.5" customHeight="1" x14ac:dyDescent="0.15">
      <c r="A31" s="321" t="s">
        <v>34</v>
      </c>
      <c r="B31" s="322"/>
      <c r="C31" s="250" t="s">
        <v>1</v>
      </c>
      <c r="D31" s="304" t="s">
        <v>35</v>
      </c>
      <c r="E31" s="305"/>
      <c r="F31" s="305"/>
      <c r="G31" s="325"/>
    </row>
    <row r="32" spans="1:35" s="85" customFormat="1" ht="24" customHeight="1" x14ac:dyDescent="0.15">
      <c r="A32" s="323"/>
      <c r="B32" s="324"/>
      <c r="C32" s="252"/>
      <c r="D32" s="82" t="s">
        <v>13</v>
      </c>
      <c r="E32" s="83" t="s">
        <v>14</v>
      </c>
      <c r="F32" s="83" t="s">
        <v>15</v>
      </c>
      <c r="G32" s="84" t="s">
        <v>36</v>
      </c>
      <c r="H32" s="11"/>
      <c r="I32" s="11"/>
      <c r="J32" s="11"/>
      <c r="K32" s="11"/>
      <c r="L32" s="11"/>
      <c r="M32" s="11"/>
      <c r="N32" s="11"/>
      <c r="O32" s="11"/>
      <c r="P32" s="11"/>
      <c r="Q32" s="11"/>
      <c r="Z32" s="86"/>
      <c r="AE32" s="86"/>
    </row>
    <row r="33" spans="1:35" ht="15.75" customHeight="1" x14ac:dyDescent="0.15">
      <c r="A33" s="285" t="s">
        <v>37</v>
      </c>
      <c r="B33" s="286"/>
      <c r="C33" s="87">
        <f>SUM(D33:F33)</f>
        <v>0</v>
      </c>
      <c r="D33" s="88"/>
      <c r="E33" s="89"/>
      <c r="F33" s="90"/>
      <c r="G33" s="91"/>
    </row>
    <row r="34" spans="1:35" ht="15" customHeight="1" thickBot="1" x14ac:dyDescent="0.2">
      <c r="A34" s="287" t="s">
        <v>38</v>
      </c>
      <c r="B34" s="288"/>
      <c r="C34" s="92">
        <f>+F34</f>
        <v>0</v>
      </c>
      <c r="D34" s="93"/>
      <c r="E34" s="94"/>
      <c r="F34" s="95"/>
      <c r="G34" s="96"/>
    </row>
    <row r="35" spans="1:35" ht="15" customHeight="1" thickTop="1" x14ac:dyDescent="0.15">
      <c r="A35" s="97" t="s">
        <v>39</v>
      </c>
      <c r="B35" s="98"/>
      <c r="C35" s="99">
        <f>+G35</f>
        <v>0</v>
      </c>
      <c r="D35" s="100"/>
      <c r="E35" s="101"/>
      <c r="F35" s="101"/>
      <c r="G35" s="102"/>
    </row>
    <row r="36" spans="1:35" ht="15" customHeight="1" x14ac:dyDescent="0.15">
      <c r="A36" s="103" t="s">
        <v>40</v>
      </c>
      <c r="B36" s="104"/>
      <c r="C36" s="105">
        <f>+F36+G36</f>
        <v>0</v>
      </c>
      <c r="D36" s="106"/>
      <c r="E36" s="107"/>
      <c r="F36" s="108"/>
      <c r="G36" s="109"/>
    </row>
    <row r="37" spans="1:35" ht="30" customHeight="1" x14ac:dyDescent="0.2">
      <c r="A37" s="10" t="s">
        <v>41</v>
      </c>
      <c r="C37" s="110"/>
    </row>
    <row r="38" spans="1:35" ht="19.5" customHeight="1" x14ac:dyDescent="0.15">
      <c r="A38" s="289" t="s">
        <v>8</v>
      </c>
      <c r="B38" s="290"/>
      <c r="C38" s="250" t="s">
        <v>1</v>
      </c>
      <c r="D38" s="256" t="s">
        <v>10</v>
      </c>
      <c r="E38" s="257"/>
      <c r="F38" s="257"/>
      <c r="G38" s="257"/>
      <c r="H38" s="257"/>
      <c r="I38" s="257"/>
      <c r="J38" s="258"/>
      <c r="K38" s="256" t="s">
        <v>11</v>
      </c>
      <c r="L38" s="257"/>
      <c r="M38" s="259" t="s">
        <v>12</v>
      </c>
      <c r="N38" s="260"/>
      <c r="O38" s="261"/>
      <c r="R38" s="111"/>
    </row>
    <row r="39" spans="1:35" ht="15" customHeight="1" x14ac:dyDescent="0.15">
      <c r="A39" s="291"/>
      <c r="B39" s="292"/>
      <c r="C39" s="291"/>
      <c r="D39" s="262" t="s">
        <v>13</v>
      </c>
      <c r="E39" s="262" t="s">
        <v>14</v>
      </c>
      <c r="F39" s="265" t="s">
        <v>15</v>
      </c>
      <c r="G39" s="268" t="s">
        <v>3</v>
      </c>
      <c r="H39" s="265" t="s">
        <v>16</v>
      </c>
      <c r="I39" s="265" t="s">
        <v>17</v>
      </c>
      <c r="J39" s="295" t="s">
        <v>18</v>
      </c>
      <c r="K39" s="298" t="s">
        <v>19</v>
      </c>
      <c r="L39" s="301" t="s">
        <v>20</v>
      </c>
      <c r="M39" s="298" t="s">
        <v>21</v>
      </c>
      <c r="N39" s="271" t="s">
        <v>22</v>
      </c>
      <c r="O39" s="274" t="s">
        <v>23</v>
      </c>
      <c r="R39" s="111"/>
    </row>
    <row r="40" spans="1:35" ht="24" customHeight="1" x14ac:dyDescent="0.15">
      <c r="A40" s="291"/>
      <c r="B40" s="292"/>
      <c r="C40" s="291"/>
      <c r="D40" s="263"/>
      <c r="E40" s="263"/>
      <c r="F40" s="266"/>
      <c r="G40" s="269"/>
      <c r="H40" s="266"/>
      <c r="I40" s="266"/>
      <c r="J40" s="296"/>
      <c r="K40" s="299"/>
      <c r="L40" s="302"/>
      <c r="M40" s="299"/>
      <c r="N40" s="272"/>
      <c r="O40" s="275"/>
      <c r="R40" s="111"/>
    </row>
    <row r="41" spans="1:35" ht="5.25" customHeight="1" x14ac:dyDescent="0.15">
      <c r="A41" s="293"/>
      <c r="B41" s="294"/>
      <c r="C41" s="291"/>
      <c r="D41" s="264"/>
      <c r="E41" s="264"/>
      <c r="F41" s="267"/>
      <c r="G41" s="270"/>
      <c r="H41" s="267"/>
      <c r="I41" s="267"/>
      <c r="J41" s="297"/>
      <c r="K41" s="300"/>
      <c r="L41" s="303"/>
      <c r="M41" s="300"/>
      <c r="N41" s="273"/>
      <c r="O41" s="276"/>
      <c r="R41" s="111"/>
    </row>
    <row r="42" spans="1:35" ht="15" customHeight="1" x14ac:dyDescent="0.15">
      <c r="A42" s="289" t="s">
        <v>24</v>
      </c>
      <c r="B42" s="290"/>
      <c r="C42" s="112">
        <f>SUM(D42:K42)+M42+N42+O42</f>
        <v>0</v>
      </c>
      <c r="D42" s="113"/>
      <c r="E42" s="114"/>
      <c r="F42" s="115"/>
      <c r="G42" s="115"/>
      <c r="H42" s="115"/>
      <c r="I42" s="115"/>
      <c r="J42" s="116"/>
      <c r="K42" s="113"/>
      <c r="L42" s="117"/>
      <c r="M42" s="113"/>
      <c r="N42" s="115"/>
      <c r="O42" s="116"/>
      <c r="P42" s="2" t="str">
        <f>$AA42&amp;" "&amp;$AB42&amp;""&amp;$AC42&amp;""&amp;$AD42&amp;""&amp;$AA43&amp;" "&amp;$AB43&amp;""&amp;$AC43&amp;""&amp;$AD43&amp;""&amp;$AA44&amp;" "&amp;$AB44&amp;" "&amp;$AC44</f>
        <v xml:space="preserve">    </v>
      </c>
      <c r="R42" s="111"/>
      <c r="AA42" s="23" t="s">
        <v>26</v>
      </c>
      <c r="AB42" s="23" t="s">
        <v>26</v>
      </c>
      <c r="AC42" s="23" t="s">
        <v>26</v>
      </c>
      <c r="AD42" s="23" t="s">
        <v>26</v>
      </c>
      <c r="AE42" s="24"/>
      <c r="AF42" s="25" t="s">
        <v>26</v>
      </c>
      <c r="AG42" s="25" t="s">
        <v>26</v>
      </c>
      <c r="AH42" s="25" t="s">
        <v>26</v>
      </c>
      <c r="AI42" s="25" t="s">
        <v>26</v>
      </c>
    </row>
    <row r="43" spans="1:35" ht="42" x14ac:dyDescent="0.15">
      <c r="A43" s="250" t="s">
        <v>42</v>
      </c>
      <c r="B43" s="118" t="s">
        <v>43</v>
      </c>
      <c r="C43" s="119">
        <f>SUM(D43:J43)+SUM(L43:O43)</f>
        <v>0</v>
      </c>
      <c r="D43" s="120"/>
      <c r="E43" s="121"/>
      <c r="F43" s="122"/>
      <c r="G43" s="122"/>
      <c r="H43" s="122"/>
      <c r="I43" s="122"/>
      <c r="J43" s="123"/>
      <c r="K43" s="124"/>
      <c r="L43" s="123"/>
      <c r="M43" s="120"/>
      <c r="N43" s="122"/>
      <c r="O43" s="123"/>
      <c r="P43" s="2" t="str">
        <f>$AA45&amp;" "&amp;$AB45&amp;""&amp;$AC45&amp;""&amp;$AD45&amp;""&amp;$AA46&amp;" "&amp;$AB46&amp;""&amp;$AC46&amp;""&amp;$AD46&amp;""&amp;$AA47&amp;" "&amp;$AB47&amp;" "&amp;$AC47</f>
        <v xml:space="preserve">    </v>
      </c>
      <c r="R43" s="111"/>
      <c r="AA43" s="23" t="s">
        <v>26</v>
      </c>
      <c r="AB43" s="23" t="s">
        <v>26</v>
      </c>
      <c r="AC43" s="23" t="s">
        <v>26</v>
      </c>
      <c r="AD43" s="23" t="s">
        <v>26</v>
      </c>
      <c r="AE43" s="24"/>
      <c r="AF43" s="25" t="s">
        <v>26</v>
      </c>
      <c r="AG43" s="25" t="s">
        <v>26</v>
      </c>
      <c r="AH43" s="25" t="s">
        <v>26</v>
      </c>
      <c r="AI43" s="25" t="s">
        <v>26</v>
      </c>
    </row>
    <row r="44" spans="1:35" ht="13.5" customHeight="1" x14ac:dyDescent="0.15">
      <c r="A44" s="251"/>
      <c r="B44" s="125" t="s">
        <v>44</v>
      </c>
      <c r="C44" s="126">
        <f>SUM(D44:J44)</f>
        <v>0</v>
      </c>
      <c r="D44" s="127"/>
      <c r="E44" s="128"/>
      <c r="F44" s="129"/>
      <c r="G44" s="129"/>
      <c r="H44" s="129"/>
      <c r="I44" s="129"/>
      <c r="J44" s="130"/>
      <c r="K44" s="131"/>
      <c r="L44" s="132"/>
      <c r="M44" s="131"/>
      <c r="N44" s="133"/>
      <c r="O44" s="132"/>
      <c r="P44" s="2" t="str">
        <f>$AA48&amp;" "&amp;$AB48&amp;""&amp;$AC48&amp;""&amp;$AD48&amp;""&amp;$AA49&amp;" "&amp;$AB49&amp;""&amp;$AC49</f>
        <v xml:space="preserve">  </v>
      </c>
      <c r="R44" s="111"/>
      <c r="AA44" s="23" t="s">
        <v>26</v>
      </c>
      <c r="AB44" s="23" t="s">
        <v>26</v>
      </c>
      <c r="AC44" s="23" t="s">
        <v>26</v>
      </c>
      <c r="AF44" s="25" t="s">
        <v>26</v>
      </c>
      <c r="AG44" s="25" t="s">
        <v>26</v>
      </c>
      <c r="AH44" s="25" t="s">
        <v>26</v>
      </c>
    </row>
    <row r="45" spans="1:35" ht="15" customHeight="1" x14ac:dyDescent="0.15">
      <c r="A45" s="304" t="s">
        <v>1</v>
      </c>
      <c r="B45" s="305"/>
      <c r="C45" s="134">
        <f>SUM(D45:O45)</f>
        <v>0</v>
      </c>
      <c r="D45" s="135">
        <f>SUM(D42:D44)</f>
        <v>0</v>
      </c>
      <c r="E45" s="136">
        <f>SUM(E42:E44)</f>
        <v>0</v>
      </c>
      <c r="F45" s="137">
        <f t="shared" ref="F45:O45" si="4">SUM(F42:F44)</f>
        <v>0</v>
      </c>
      <c r="G45" s="137">
        <f t="shared" si="4"/>
        <v>0</v>
      </c>
      <c r="H45" s="137">
        <f t="shared" si="4"/>
        <v>0</v>
      </c>
      <c r="I45" s="137">
        <f t="shared" si="4"/>
        <v>0</v>
      </c>
      <c r="J45" s="138">
        <f t="shared" si="4"/>
        <v>0</v>
      </c>
      <c r="K45" s="135">
        <f t="shared" si="4"/>
        <v>0</v>
      </c>
      <c r="L45" s="138">
        <f t="shared" si="4"/>
        <v>0</v>
      </c>
      <c r="M45" s="135">
        <f t="shared" si="4"/>
        <v>0</v>
      </c>
      <c r="N45" s="137">
        <f t="shared" si="4"/>
        <v>0</v>
      </c>
      <c r="O45" s="138">
        <f t="shared" si="4"/>
        <v>0</v>
      </c>
      <c r="R45" s="139"/>
      <c r="AA45" s="23" t="s">
        <v>26</v>
      </c>
      <c r="AB45" s="23" t="s">
        <v>26</v>
      </c>
      <c r="AC45" s="23" t="s">
        <v>26</v>
      </c>
      <c r="AD45" s="23" t="s">
        <v>26</v>
      </c>
      <c r="AE45" s="24"/>
      <c r="AF45" s="25" t="s">
        <v>26</v>
      </c>
      <c r="AG45" s="25" t="s">
        <v>26</v>
      </c>
      <c r="AH45" s="25" t="s">
        <v>26</v>
      </c>
      <c r="AI45" s="25" t="s">
        <v>26</v>
      </c>
    </row>
    <row r="46" spans="1:35" ht="15" customHeight="1" x14ac:dyDescent="0.15">
      <c r="A46" s="304" t="s">
        <v>45</v>
      </c>
      <c r="B46" s="305"/>
      <c r="C46" s="134">
        <f>SUM(D46:O46)</f>
        <v>0</v>
      </c>
      <c r="D46" s="140"/>
      <c r="E46" s="141"/>
      <c r="F46" s="142"/>
      <c r="G46" s="142"/>
      <c r="H46" s="142"/>
      <c r="I46" s="142"/>
      <c r="J46" s="143"/>
      <c r="K46" s="140"/>
      <c r="L46" s="143"/>
      <c r="M46" s="140"/>
      <c r="N46" s="142"/>
      <c r="O46" s="143"/>
      <c r="R46" s="111"/>
      <c r="AA46" s="23" t="s">
        <v>26</v>
      </c>
      <c r="AB46" s="23" t="s">
        <v>26</v>
      </c>
      <c r="AC46" s="23" t="s">
        <v>26</v>
      </c>
      <c r="AD46" s="23" t="s">
        <v>26</v>
      </c>
      <c r="AE46" s="24"/>
      <c r="AF46" s="25" t="s">
        <v>26</v>
      </c>
      <c r="AG46" s="25" t="s">
        <v>26</v>
      </c>
      <c r="AH46" s="25" t="s">
        <v>26</v>
      </c>
      <c r="AI46" s="25" t="s">
        <v>26</v>
      </c>
    </row>
    <row r="47" spans="1:35" ht="15" customHeight="1" x14ac:dyDescent="0.15">
      <c r="A47" s="304" t="s">
        <v>46</v>
      </c>
      <c r="B47" s="305"/>
      <c r="C47" s="134">
        <f>SUM(D47:H47)</f>
        <v>0</v>
      </c>
      <c r="D47" s="140"/>
      <c r="E47" s="142"/>
      <c r="F47" s="142"/>
      <c r="G47" s="142"/>
      <c r="H47" s="142"/>
      <c r="I47" s="144"/>
      <c r="J47" s="145"/>
      <c r="K47" s="144"/>
      <c r="L47" s="145"/>
      <c r="M47" s="146"/>
      <c r="N47" s="144"/>
      <c r="O47" s="144"/>
      <c r="Q47" s="111"/>
      <c r="AA47" s="23" t="s">
        <v>26</v>
      </c>
      <c r="AB47" s="23" t="s">
        <v>26</v>
      </c>
      <c r="AC47" s="23" t="s">
        <v>26</v>
      </c>
      <c r="AF47" s="25" t="s">
        <v>26</v>
      </c>
      <c r="AG47" s="25" t="s">
        <v>26</v>
      </c>
      <c r="AH47" s="25" t="s">
        <v>26</v>
      </c>
    </row>
    <row r="48" spans="1:35" ht="15" customHeight="1" x14ac:dyDescent="0.15">
      <c r="A48" s="8" t="s">
        <v>47</v>
      </c>
      <c r="AA48" s="23" t="s">
        <v>26</v>
      </c>
      <c r="AB48" s="23" t="s">
        <v>26</v>
      </c>
      <c r="AC48" s="23" t="s">
        <v>26</v>
      </c>
      <c r="AD48" s="23" t="s">
        <v>26</v>
      </c>
      <c r="AE48" s="24"/>
      <c r="AF48" s="25" t="s">
        <v>26</v>
      </c>
      <c r="AG48" s="25" t="s">
        <v>26</v>
      </c>
      <c r="AH48" s="25" t="s">
        <v>26</v>
      </c>
      <c r="AI48" s="25" t="s">
        <v>26</v>
      </c>
    </row>
    <row r="49" spans="1:35" ht="30" customHeight="1" x14ac:dyDescent="0.2">
      <c r="A49" s="10" t="s">
        <v>48</v>
      </c>
      <c r="G49" s="110"/>
      <c r="H49" s="110"/>
      <c r="AA49" s="23" t="s">
        <v>26</v>
      </c>
      <c r="AB49" s="23" t="s">
        <v>26</v>
      </c>
      <c r="AC49" s="23" t="s">
        <v>26</v>
      </c>
      <c r="AD49" s="147"/>
      <c r="AE49" s="24"/>
      <c r="AF49" s="25" t="s">
        <v>26</v>
      </c>
      <c r="AG49" s="25" t="s">
        <v>26</v>
      </c>
      <c r="AH49" s="25" t="s">
        <v>26</v>
      </c>
      <c r="AI49" s="147"/>
    </row>
    <row r="50" spans="1:35" ht="15" customHeight="1" x14ac:dyDescent="0.15">
      <c r="A50" s="289" t="s">
        <v>9</v>
      </c>
      <c r="B50" s="290"/>
      <c r="C50" s="250" t="s">
        <v>49</v>
      </c>
      <c r="D50" s="326" t="s">
        <v>2</v>
      </c>
      <c r="E50" s="327"/>
      <c r="F50" s="250" t="s">
        <v>50</v>
      </c>
      <c r="G50" s="330" t="s">
        <v>4</v>
      </c>
      <c r="H50" s="330"/>
      <c r="I50" s="330"/>
      <c r="J50" s="330"/>
      <c r="K50" s="330"/>
      <c r="L50" s="330"/>
      <c r="M50" s="330"/>
      <c r="N50" s="331" t="s">
        <v>51</v>
      </c>
      <c r="O50" s="326" t="s">
        <v>52</v>
      </c>
      <c r="P50" s="327"/>
      <c r="Y50" s="12"/>
      <c r="Z50" s="11"/>
      <c r="AD50" s="12"/>
      <c r="AE50" s="11"/>
    </row>
    <row r="51" spans="1:35" ht="23.25" customHeight="1" x14ac:dyDescent="0.15">
      <c r="A51" s="291"/>
      <c r="B51" s="292"/>
      <c r="C51" s="251"/>
      <c r="D51" s="332" t="s">
        <v>53</v>
      </c>
      <c r="E51" s="301" t="s">
        <v>54</v>
      </c>
      <c r="F51" s="328"/>
      <c r="G51" s="334" t="s">
        <v>55</v>
      </c>
      <c r="H51" s="334"/>
      <c r="I51" s="334"/>
      <c r="J51" s="335" t="s">
        <v>56</v>
      </c>
      <c r="K51" s="336" t="s">
        <v>57</v>
      </c>
      <c r="L51" s="336" t="s">
        <v>58</v>
      </c>
      <c r="M51" s="337" t="s">
        <v>5</v>
      </c>
      <c r="N51" s="328"/>
      <c r="O51" s="298" t="s">
        <v>59</v>
      </c>
      <c r="P51" s="274" t="s">
        <v>60</v>
      </c>
      <c r="Y51" s="12"/>
      <c r="Z51" s="11"/>
      <c r="AD51" s="12"/>
      <c r="AE51" s="11"/>
    </row>
    <row r="52" spans="1:35" ht="21" x14ac:dyDescent="0.15">
      <c r="A52" s="291"/>
      <c r="B52" s="292"/>
      <c r="C52" s="252"/>
      <c r="D52" s="333"/>
      <c r="E52" s="303"/>
      <c r="F52" s="329"/>
      <c r="G52" s="148" t="s">
        <v>61</v>
      </c>
      <c r="H52" s="149" t="s">
        <v>62</v>
      </c>
      <c r="I52" s="150" t="s">
        <v>63</v>
      </c>
      <c r="J52" s="335"/>
      <c r="K52" s="336"/>
      <c r="L52" s="336"/>
      <c r="M52" s="337"/>
      <c r="N52" s="329"/>
      <c r="O52" s="300"/>
      <c r="P52" s="276"/>
      <c r="Y52" s="12"/>
      <c r="Z52" s="11"/>
      <c r="AD52" s="12"/>
      <c r="AE52" s="11"/>
    </row>
    <row r="53" spans="1:35" ht="15" customHeight="1" x14ac:dyDescent="0.15">
      <c r="A53" s="284" t="s">
        <v>25</v>
      </c>
      <c r="B53" s="284"/>
      <c r="C53" s="151"/>
      <c r="D53" s="120"/>
      <c r="E53" s="123"/>
      <c r="F53" s="152">
        <f>SUM(C53:E53)</f>
        <v>0</v>
      </c>
      <c r="G53" s="153">
        <f>+C13+C18+C24+C35</f>
        <v>0</v>
      </c>
      <c r="H53" s="154">
        <f>+C67+C72+C78+C89</f>
        <v>0</v>
      </c>
      <c r="I53" s="155">
        <f>+G53+H53</f>
        <v>0</v>
      </c>
      <c r="J53" s="120"/>
      <c r="K53" s="122"/>
      <c r="L53" s="122"/>
      <c r="M53" s="156">
        <f>SUM(I53:L53)</f>
        <v>0</v>
      </c>
      <c r="N53" s="157">
        <f>F53-M53</f>
        <v>0</v>
      </c>
      <c r="O53" s="120"/>
      <c r="P53" s="123"/>
      <c r="Y53" s="12"/>
      <c r="Z53" s="71"/>
      <c r="AD53" s="12"/>
      <c r="AE53" s="11"/>
    </row>
    <row r="54" spans="1:35" ht="15" customHeight="1" x14ac:dyDescent="0.15">
      <c r="A54" s="280" t="s">
        <v>27</v>
      </c>
      <c r="B54" s="280"/>
      <c r="C54" s="158"/>
      <c r="D54" s="159"/>
      <c r="E54" s="160"/>
      <c r="F54" s="161">
        <f>SUM(C54:E54)</f>
        <v>0</v>
      </c>
      <c r="G54" s="162">
        <f>+C14+C19+C25</f>
        <v>0</v>
      </c>
      <c r="H54" s="163">
        <f>+C68+C73+C79</f>
        <v>0</v>
      </c>
      <c r="I54" s="164">
        <f>+G54+H54</f>
        <v>0</v>
      </c>
      <c r="J54" s="159"/>
      <c r="K54" s="165"/>
      <c r="L54" s="165"/>
      <c r="M54" s="166">
        <f>SUM(I54:L54)</f>
        <v>0</v>
      </c>
      <c r="N54" s="167">
        <f>F54-M54</f>
        <v>0</v>
      </c>
      <c r="O54" s="159"/>
      <c r="P54" s="160"/>
      <c r="Y54" s="12"/>
      <c r="Z54" s="71"/>
      <c r="AD54" s="12"/>
      <c r="AE54" s="11"/>
    </row>
    <row r="55" spans="1:35" ht="15" customHeight="1" x14ac:dyDescent="0.15">
      <c r="A55" s="281" t="s">
        <v>31</v>
      </c>
      <c r="B55" s="281"/>
      <c r="C55" s="168"/>
      <c r="D55" s="169"/>
      <c r="E55" s="170"/>
      <c r="F55" s="171">
        <f>SUM(C55:E55)</f>
        <v>0</v>
      </c>
      <c r="G55" s="172">
        <f>+C20+C26+C36</f>
        <v>0</v>
      </c>
      <c r="H55" s="173">
        <f>+C74+C80+C90</f>
        <v>0</v>
      </c>
      <c r="I55" s="174">
        <f>+G55+H55</f>
        <v>0</v>
      </c>
      <c r="J55" s="169"/>
      <c r="K55" s="175"/>
      <c r="L55" s="175"/>
      <c r="M55" s="176">
        <f>SUM(I55:L55)</f>
        <v>0</v>
      </c>
      <c r="N55" s="177">
        <f>F55-M55</f>
        <v>0</v>
      </c>
      <c r="O55" s="169"/>
      <c r="P55" s="170"/>
      <c r="Y55" s="12"/>
      <c r="Z55" s="71"/>
      <c r="AD55" s="12"/>
      <c r="AE55" s="11"/>
    </row>
    <row r="56" spans="1:35" ht="15" customHeight="1" x14ac:dyDescent="0.15">
      <c r="A56" s="26" t="s">
        <v>28</v>
      </c>
      <c r="B56" s="178"/>
      <c r="C56" s="168"/>
      <c r="D56" s="169"/>
      <c r="E56" s="170"/>
      <c r="F56" s="171">
        <f>SUM(C56:E56)</f>
        <v>0</v>
      </c>
      <c r="G56" s="179">
        <f>+C15+C21</f>
        <v>0</v>
      </c>
      <c r="H56" s="173">
        <f>+C69+C75</f>
        <v>0</v>
      </c>
      <c r="I56" s="174">
        <f>+G56+H56</f>
        <v>0</v>
      </c>
      <c r="J56" s="169"/>
      <c r="K56" s="175"/>
      <c r="L56" s="175"/>
      <c r="M56" s="176">
        <f>SUM(I56:L56)</f>
        <v>0</v>
      </c>
      <c r="N56" s="177">
        <f>F56-M56</f>
        <v>0</v>
      </c>
      <c r="O56" s="169"/>
      <c r="P56" s="170"/>
      <c r="Y56" s="12"/>
      <c r="Z56" s="71"/>
      <c r="AD56" s="12"/>
      <c r="AE56" s="11"/>
    </row>
    <row r="57" spans="1:35" ht="15" customHeight="1" x14ac:dyDescent="0.15">
      <c r="A57" s="282"/>
      <c r="B57" s="283"/>
      <c r="C57" s="180"/>
      <c r="D57" s="181"/>
      <c r="E57" s="182"/>
      <c r="F57" s="180"/>
      <c r="G57" s="181"/>
      <c r="H57" s="183"/>
      <c r="I57" s="184"/>
      <c r="J57" s="181"/>
      <c r="K57" s="185"/>
      <c r="L57" s="186"/>
      <c r="M57" s="187"/>
      <c r="N57" s="188"/>
      <c r="O57" s="181"/>
      <c r="P57" s="189"/>
      <c r="Y57" s="12"/>
      <c r="Z57" s="71"/>
      <c r="AD57" s="12"/>
      <c r="AE57" s="11"/>
    </row>
    <row r="58" spans="1:35" ht="15" customHeight="1" x14ac:dyDescent="0.15">
      <c r="A58" s="308" t="s">
        <v>64</v>
      </c>
      <c r="B58" s="308"/>
      <c r="C58" s="190">
        <f t="shared" ref="C58:P58" si="5">SUM(C53:C57)</f>
        <v>0</v>
      </c>
      <c r="D58" s="191">
        <f t="shared" si="5"/>
        <v>0</v>
      </c>
      <c r="E58" s="192">
        <f t="shared" si="5"/>
        <v>0</v>
      </c>
      <c r="F58" s="190">
        <f t="shared" si="5"/>
        <v>0</v>
      </c>
      <c r="G58" s="191">
        <f t="shared" si="5"/>
        <v>0</v>
      </c>
      <c r="H58" s="193">
        <f t="shared" si="5"/>
        <v>0</v>
      </c>
      <c r="I58" s="194">
        <f t="shared" si="5"/>
        <v>0</v>
      </c>
      <c r="J58" s="191">
        <f t="shared" si="5"/>
        <v>0</v>
      </c>
      <c r="K58" s="195">
        <f t="shared" si="5"/>
        <v>0</v>
      </c>
      <c r="L58" s="195">
        <f t="shared" si="5"/>
        <v>0</v>
      </c>
      <c r="M58" s="192">
        <f t="shared" si="5"/>
        <v>0</v>
      </c>
      <c r="N58" s="190">
        <f t="shared" si="5"/>
        <v>0</v>
      </c>
      <c r="O58" s="191">
        <f t="shared" si="5"/>
        <v>0</v>
      </c>
      <c r="P58" s="192">
        <f t="shared" si="5"/>
        <v>0</v>
      </c>
      <c r="Y58" s="12"/>
      <c r="Z58" s="71"/>
      <c r="AD58" s="12"/>
      <c r="AE58" s="11"/>
    </row>
    <row r="59" spans="1:35" ht="15" customHeight="1" x14ac:dyDescent="0.15">
      <c r="A59" s="309" t="s">
        <v>65</v>
      </c>
      <c r="B59" s="309"/>
      <c r="C59" s="196">
        <v>36800</v>
      </c>
      <c r="D59" s="197">
        <v>115200</v>
      </c>
      <c r="E59" s="198"/>
      <c r="F59" s="199">
        <f>SUM(C59:E59)</f>
        <v>152000</v>
      </c>
      <c r="G59" s="200">
        <f>+C33</f>
        <v>0</v>
      </c>
      <c r="H59" s="201">
        <f>+C87</f>
        <v>0</v>
      </c>
      <c r="I59" s="202">
        <f>+G59+H59</f>
        <v>0</v>
      </c>
      <c r="J59" s="120"/>
      <c r="K59" s="122"/>
      <c r="L59" s="122">
        <v>108800</v>
      </c>
      <c r="M59" s="203">
        <f>SUM(I59:L59)</f>
        <v>108800</v>
      </c>
      <c r="N59" s="204">
        <f>F59-M59</f>
        <v>43200</v>
      </c>
      <c r="O59" s="197"/>
      <c r="P59" s="198"/>
      <c r="Y59" s="12"/>
      <c r="Z59" s="71"/>
      <c r="AD59" s="12"/>
      <c r="AE59" s="11"/>
    </row>
    <row r="60" spans="1:35" ht="15" customHeight="1" x14ac:dyDescent="0.15">
      <c r="A60" s="306" t="s">
        <v>66</v>
      </c>
      <c r="B60" s="306"/>
      <c r="C60" s="158">
        <v>9600</v>
      </c>
      <c r="D60" s="159">
        <v>54000</v>
      </c>
      <c r="E60" s="160"/>
      <c r="F60" s="161">
        <f>SUM(C60:E60)</f>
        <v>63600</v>
      </c>
      <c r="G60" s="162">
        <f>+C34</f>
        <v>0</v>
      </c>
      <c r="H60" s="163">
        <f>+C88</f>
        <v>0</v>
      </c>
      <c r="I60" s="164">
        <f>+G60+H60</f>
        <v>0</v>
      </c>
      <c r="J60" s="159"/>
      <c r="K60" s="165"/>
      <c r="L60" s="165">
        <v>43200</v>
      </c>
      <c r="M60" s="166">
        <f>SUM(I60:L60)</f>
        <v>43200</v>
      </c>
      <c r="N60" s="167">
        <f>F60-M60</f>
        <v>20400</v>
      </c>
      <c r="O60" s="159"/>
      <c r="P60" s="160"/>
      <c r="Y60" s="12"/>
      <c r="Z60" s="71"/>
      <c r="AD60" s="12"/>
      <c r="AE60" s="11"/>
    </row>
    <row r="61" spans="1:35" ht="15" customHeight="1" x14ac:dyDescent="0.15">
      <c r="A61" s="307" t="s">
        <v>67</v>
      </c>
      <c r="B61" s="307"/>
      <c r="C61" s="134">
        <f t="shared" ref="C61:P61" si="6">SUM(C59:C60)</f>
        <v>46400</v>
      </c>
      <c r="D61" s="135">
        <f t="shared" si="6"/>
        <v>169200</v>
      </c>
      <c r="E61" s="138">
        <f t="shared" si="6"/>
        <v>0</v>
      </c>
      <c r="F61" s="205">
        <f t="shared" si="6"/>
        <v>215600</v>
      </c>
      <c r="G61" s="135">
        <f t="shared" si="6"/>
        <v>0</v>
      </c>
      <c r="H61" s="137">
        <f t="shared" si="6"/>
        <v>0</v>
      </c>
      <c r="I61" s="138">
        <f t="shared" si="6"/>
        <v>0</v>
      </c>
      <c r="J61" s="135">
        <f t="shared" si="6"/>
        <v>0</v>
      </c>
      <c r="K61" s="137">
        <f t="shared" si="6"/>
        <v>0</v>
      </c>
      <c r="L61" s="137">
        <f t="shared" si="6"/>
        <v>152000</v>
      </c>
      <c r="M61" s="138">
        <f t="shared" si="6"/>
        <v>152000</v>
      </c>
      <c r="N61" s="134">
        <f t="shared" si="6"/>
        <v>63600</v>
      </c>
      <c r="O61" s="135">
        <f t="shared" si="6"/>
        <v>0</v>
      </c>
      <c r="P61" s="138">
        <f t="shared" si="6"/>
        <v>0</v>
      </c>
      <c r="Y61" s="12"/>
      <c r="Z61" s="71"/>
      <c r="AD61" s="12"/>
      <c r="AE61" s="11"/>
    </row>
    <row r="62" spans="1:35" ht="30" customHeight="1" x14ac:dyDescent="0.2">
      <c r="A62" s="10" t="s">
        <v>68</v>
      </c>
      <c r="AA62" s="71"/>
    </row>
    <row r="63" spans="1:35" ht="15" customHeight="1" x14ac:dyDescent="0.15">
      <c r="A63" s="250" t="s">
        <v>8</v>
      </c>
      <c r="B63" s="253" t="s">
        <v>9</v>
      </c>
      <c r="C63" s="253" t="s">
        <v>1</v>
      </c>
      <c r="D63" s="256" t="s">
        <v>10</v>
      </c>
      <c r="E63" s="257"/>
      <c r="F63" s="257"/>
      <c r="G63" s="257"/>
      <c r="H63" s="257"/>
      <c r="I63" s="257"/>
      <c r="J63" s="257"/>
      <c r="K63" s="256" t="s">
        <v>11</v>
      </c>
      <c r="L63" s="258"/>
      <c r="M63" s="259" t="s">
        <v>12</v>
      </c>
      <c r="N63" s="260"/>
      <c r="O63" s="261"/>
      <c r="AB63" s="71"/>
    </row>
    <row r="64" spans="1:35" ht="15" customHeight="1" x14ac:dyDescent="0.15">
      <c r="A64" s="251"/>
      <c r="B64" s="254"/>
      <c r="C64" s="254"/>
      <c r="D64" s="262" t="s">
        <v>13</v>
      </c>
      <c r="E64" s="262" t="s">
        <v>14</v>
      </c>
      <c r="F64" s="265" t="s">
        <v>15</v>
      </c>
      <c r="G64" s="268" t="s">
        <v>3</v>
      </c>
      <c r="H64" s="265" t="s">
        <v>16</v>
      </c>
      <c r="I64" s="265" t="s">
        <v>17</v>
      </c>
      <c r="J64" s="277" t="s">
        <v>18</v>
      </c>
      <c r="K64" s="298" t="s">
        <v>19</v>
      </c>
      <c r="L64" s="301" t="s">
        <v>20</v>
      </c>
      <c r="M64" s="298" t="s">
        <v>21</v>
      </c>
      <c r="N64" s="271" t="s">
        <v>22</v>
      </c>
      <c r="O64" s="274" t="s">
        <v>23</v>
      </c>
      <c r="AB64" s="71"/>
    </row>
    <row r="65" spans="1:35" ht="15" customHeight="1" x14ac:dyDescent="0.15">
      <c r="A65" s="251"/>
      <c r="B65" s="254"/>
      <c r="C65" s="254"/>
      <c r="D65" s="263"/>
      <c r="E65" s="263"/>
      <c r="F65" s="266"/>
      <c r="G65" s="269"/>
      <c r="H65" s="266"/>
      <c r="I65" s="266"/>
      <c r="J65" s="278"/>
      <c r="K65" s="299"/>
      <c r="L65" s="302"/>
      <c r="M65" s="299"/>
      <c r="N65" s="272"/>
      <c r="O65" s="275"/>
      <c r="AB65" s="71"/>
    </row>
    <row r="66" spans="1:35" x14ac:dyDescent="0.15">
      <c r="A66" s="252"/>
      <c r="B66" s="255"/>
      <c r="C66" s="255"/>
      <c r="D66" s="264"/>
      <c r="E66" s="264"/>
      <c r="F66" s="267"/>
      <c r="G66" s="270"/>
      <c r="H66" s="267"/>
      <c r="I66" s="267"/>
      <c r="J66" s="279"/>
      <c r="K66" s="300"/>
      <c r="L66" s="303"/>
      <c r="M66" s="300"/>
      <c r="N66" s="273"/>
      <c r="O66" s="276"/>
    </row>
    <row r="67" spans="1:35" ht="15" customHeight="1" x14ac:dyDescent="0.15">
      <c r="A67" s="250" t="s">
        <v>24</v>
      </c>
      <c r="B67" s="13" t="s">
        <v>25</v>
      </c>
      <c r="C67" s="14">
        <f>SUM(D67:K67)+M67+N67+O67</f>
        <v>0</v>
      </c>
      <c r="D67" s="15"/>
      <c r="E67" s="16"/>
      <c r="F67" s="17"/>
      <c r="G67" s="17"/>
      <c r="H67" s="17"/>
      <c r="I67" s="17"/>
      <c r="J67" s="18"/>
      <c r="K67" s="15"/>
      <c r="L67" s="19"/>
      <c r="M67" s="20"/>
      <c r="N67" s="21"/>
      <c r="O67" s="22"/>
      <c r="P67" s="2" t="str">
        <f>$AA67&amp;" "&amp;$AB67&amp;""&amp;$AC67&amp;""&amp;$AD67</f>
        <v xml:space="preserve"> </v>
      </c>
      <c r="AA67" s="23" t="s">
        <v>26</v>
      </c>
      <c r="AB67" s="23" t="s">
        <v>26</v>
      </c>
      <c r="AC67" s="23" t="s">
        <v>26</v>
      </c>
      <c r="AD67" s="23" t="s">
        <v>26</v>
      </c>
      <c r="AE67" s="24"/>
      <c r="AF67" s="25" t="s">
        <v>26</v>
      </c>
      <c r="AG67" s="25" t="s">
        <v>26</v>
      </c>
      <c r="AH67" s="25" t="s">
        <v>26</v>
      </c>
      <c r="AI67" s="25" t="s">
        <v>26</v>
      </c>
    </row>
    <row r="68" spans="1:35" ht="15" customHeight="1" x14ac:dyDescent="0.15">
      <c r="A68" s="251"/>
      <c r="B68" s="26" t="s">
        <v>27</v>
      </c>
      <c r="C68" s="14">
        <f>SUM(H68:J68)</f>
        <v>0</v>
      </c>
      <c r="D68" s="27"/>
      <c r="E68" s="28"/>
      <c r="F68" s="29"/>
      <c r="G68" s="30"/>
      <c r="H68" s="31"/>
      <c r="I68" s="31"/>
      <c r="J68" s="32"/>
      <c r="K68" s="27"/>
      <c r="L68" s="33"/>
      <c r="M68" s="27"/>
      <c r="N68" s="30"/>
      <c r="O68" s="34"/>
      <c r="P68" s="2" t="str">
        <f>$AA68&amp;""&amp;$AB68&amp;""&amp;$AC68</f>
        <v/>
      </c>
      <c r="AA68" s="23" t="s">
        <v>26</v>
      </c>
      <c r="AB68" s="23" t="s">
        <v>26</v>
      </c>
      <c r="AC68" s="23" t="s">
        <v>26</v>
      </c>
      <c r="AD68" s="23" t="s">
        <v>26</v>
      </c>
      <c r="AE68" s="24"/>
      <c r="AF68" s="25" t="s">
        <v>26</v>
      </c>
      <c r="AG68" s="25" t="s">
        <v>26</v>
      </c>
      <c r="AH68" s="25" t="s">
        <v>26</v>
      </c>
      <c r="AI68" s="25" t="s">
        <v>26</v>
      </c>
    </row>
    <row r="69" spans="1:35" ht="15" customHeight="1" x14ac:dyDescent="0.15">
      <c r="A69" s="251"/>
      <c r="B69" s="35" t="s">
        <v>28</v>
      </c>
      <c r="C69" s="36">
        <f>SUM(M69:O69)+K69</f>
        <v>0</v>
      </c>
      <c r="D69" s="27"/>
      <c r="E69" s="28"/>
      <c r="F69" s="29"/>
      <c r="G69" s="30"/>
      <c r="H69" s="29"/>
      <c r="I69" s="29"/>
      <c r="J69" s="37"/>
      <c r="K69" s="20"/>
      <c r="L69" s="33"/>
      <c r="M69" s="20"/>
      <c r="N69" s="21"/>
      <c r="O69" s="22"/>
      <c r="P69" s="2" t="str">
        <f>$AD68&amp;""&amp;$AA69&amp;""&amp;$AB69&amp;""&amp;$AC69</f>
        <v/>
      </c>
      <c r="AA69" s="23" t="s">
        <v>26</v>
      </c>
      <c r="AB69" s="23" t="s">
        <v>26</v>
      </c>
      <c r="AC69" s="23" t="s">
        <v>26</v>
      </c>
      <c r="AF69" s="25" t="s">
        <v>26</v>
      </c>
      <c r="AG69" s="25" t="s">
        <v>26</v>
      </c>
      <c r="AH69" s="25" t="s">
        <v>26</v>
      </c>
    </row>
    <row r="70" spans="1:35" ht="15" customHeight="1" x14ac:dyDescent="0.15">
      <c r="A70" s="251"/>
      <c r="B70" s="35"/>
      <c r="C70" s="14"/>
      <c r="D70" s="39"/>
      <c r="E70" s="40"/>
      <c r="F70" s="41"/>
      <c r="G70" s="41"/>
      <c r="H70" s="42"/>
      <c r="I70" s="42"/>
      <c r="J70" s="43"/>
      <c r="K70" s="44"/>
      <c r="L70" s="45"/>
      <c r="M70" s="44"/>
      <c r="N70" s="46"/>
      <c r="O70" s="47"/>
    </row>
    <row r="71" spans="1:35" ht="15" customHeight="1" x14ac:dyDescent="0.15">
      <c r="A71" s="252"/>
      <c r="B71" s="48" t="s">
        <v>29</v>
      </c>
      <c r="C71" s="49">
        <f>SUM(D71:O71)</f>
        <v>0</v>
      </c>
      <c r="D71" s="50">
        <f t="shared" ref="D71:O71" si="7">SUM(D67:D70)</f>
        <v>0</v>
      </c>
      <c r="E71" s="51">
        <f t="shared" si="7"/>
        <v>0</v>
      </c>
      <c r="F71" s="52">
        <f t="shared" si="7"/>
        <v>0</v>
      </c>
      <c r="G71" s="52">
        <f t="shared" si="7"/>
        <v>0</v>
      </c>
      <c r="H71" s="52">
        <f t="shared" si="7"/>
        <v>0</v>
      </c>
      <c r="I71" s="52">
        <f t="shared" si="7"/>
        <v>0</v>
      </c>
      <c r="J71" s="53">
        <f t="shared" si="7"/>
        <v>0</v>
      </c>
      <c r="K71" s="50">
        <f t="shared" si="7"/>
        <v>0</v>
      </c>
      <c r="L71" s="54">
        <f t="shared" si="7"/>
        <v>0</v>
      </c>
      <c r="M71" s="50">
        <f t="shared" si="7"/>
        <v>0</v>
      </c>
      <c r="N71" s="52">
        <f t="shared" si="7"/>
        <v>0</v>
      </c>
      <c r="O71" s="54">
        <f t="shared" si="7"/>
        <v>0</v>
      </c>
    </row>
    <row r="72" spans="1:35" ht="15" customHeight="1" x14ac:dyDescent="0.15">
      <c r="A72" s="250" t="s">
        <v>30</v>
      </c>
      <c r="B72" s="13" t="s">
        <v>25</v>
      </c>
      <c r="C72" s="14">
        <f>SUM(D72:J72)+SUM(L72:O72)</f>
        <v>0</v>
      </c>
      <c r="D72" s="55"/>
      <c r="E72" s="56"/>
      <c r="F72" s="57"/>
      <c r="G72" s="57"/>
      <c r="H72" s="57"/>
      <c r="I72" s="57"/>
      <c r="J72" s="58"/>
      <c r="K72" s="59"/>
      <c r="L72" s="22"/>
      <c r="M72" s="20"/>
      <c r="N72" s="21"/>
      <c r="O72" s="22"/>
      <c r="P72" s="2" t="str">
        <f>$AA72&amp;" "&amp;$AB72&amp;""&amp;$AC72&amp;""&amp;$AD72</f>
        <v xml:space="preserve"> </v>
      </c>
      <c r="AA72" s="23" t="s">
        <v>26</v>
      </c>
      <c r="AB72" s="23" t="s">
        <v>26</v>
      </c>
      <c r="AC72" s="23" t="s">
        <v>26</v>
      </c>
      <c r="AD72" s="23" t="s">
        <v>26</v>
      </c>
      <c r="AE72" s="24"/>
      <c r="AF72" s="25" t="s">
        <v>26</v>
      </c>
      <c r="AG72" s="25" t="s">
        <v>26</v>
      </c>
      <c r="AH72" s="25" t="s">
        <v>26</v>
      </c>
      <c r="AI72" s="25" t="s">
        <v>26</v>
      </c>
    </row>
    <row r="73" spans="1:35" ht="15" customHeight="1" x14ac:dyDescent="0.15">
      <c r="A73" s="251"/>
      <c r="B73" s="26" t="s">
        <v>27</v>
      </c>
      <c r="C73" s="14">
        <f>SUM(H73:J73)</f>
        <v>0</v>
      </c>
      <c r="D73" s="61"/>
      <c r="E73" s="62"/>
      <c r="F73" s="63"/>
      <c r="G73" s="63"/>
      <c r="H73" s="31"/>
      <c r="I73" s="31"/>
      <c r="J73" s="32"/>
      <c r="K73" s="59"/>
      <c r="L73" s="64"/>
      <c r="M73" s="59"/>
      <c r="N73" s="65"/>
      <c r="O73" s="64"/>
      <c r="P73" s="2" t="str">
        <f>$AA73&amp;" "&amp;$AB73&amp;""&amp;$AC73</f>
        <v xml:space="preserve"> </v>
      </c>
      <c r="AA73" s="23" t="s">
        <v>26</v>
      </c>
      <c r="AB73" s="23" t="s">
        <v>26</v>
      </c>
      <c r="AC73" s="23" t="s">
        <v>26</v>
      </c>
      <c r="AD73" s="23" t="s">
        <v>26</v>
      </c>
      <c r="AE73" s="24"/>
      <c r="AF73" s="25" t="s">
        <v>26</v>
      </c>
      <c r="AG73" s="25" t="s">
        <v>26</v>
      </c>
      <c r="AH73" s="25" t="s">
        <v>26</v>
      </c>
      <c r="AI73" s="25" t="s">
        <v>26</v>
      </c>
    </row>
    <row r="74" spans="1:35" ht="15" customHeight="1" x14ac:dyDescent="0.15">
      <c r="A74" s="251"/>
      <c r="B74" s="66" t="s">
        <v>31</v>
      </c>
      <c r="C74" s="36">
        <f>SUM(F74:J74)</f>
        <v>0</v>
      </c>
      <c r="D74" s="61"/>
      <c r="E74" s="62"/>
      <c r="F74" s="67"/>
      <c r="G74" s="21"/>
      <c r="H74" s="21"/>
      <c r="I74" s="21"/>
      <c r="J74" s="68"/>
      <c r="K74" s="59"/>
      <c r="L74" s="64"/>
      <c r="M74" s="59"/>
      <c r="N74" s="65"/>
      <c r="O74" s="64"/>
      <c r="P74" s="2"/>
      <c r="Q74" s="69"/>
      <c r="R74" s="69"/>
      <c r="AA74" s="23" t="s">
        <v>26</v>
      </c>
      <c r="AB74" s="23" t="s">
        <v>26</v>
      </c>
      <c r="AC74" s="23" t="s">
        <v>26</v>
      </c>
      <c r="AF74" s="25" t="s">
        <v>26</v>
      </c>
      <c r="AG74" s="25" t="s">
        <v>26</v>
      </c>
      <c r="AH74" s="25" t="s">
        <v>26</v>
      </c>
    </row>
    <row r="75" spans="1:35" ht="15" customHeight="1" x14ac:dyDescent="0.15">
      <c r="A75" s="251"/>
      <c r="B75" s="35" t="s">
        <v>28</v>
      </c>
      <c r="C75" s="36">
        <f>SUM(L75:O75)</f>
        <v>0</v>
      </c>
      <c r="D75" s="61"/>
      <c r="E75" s="62"/>
      <c r="F75" s="63"/>
      <c r="G75" s="63"/>
      <c r="H75" s="29"/>
      <c r="I75" s="29"/>
      <c r="J75" s="37"/>
      <c r="K75" s="59"/>
      <c r="L75" s="22"/>
      <c r="M75" s="20"/>
      <c r="N75" s="21"/>
      <c r="O75" s="22"/>
      <c r="P75" s="2" t="str">
        <f>$AA74&amp;" "&amp;$AB74&amp;""&amp;$AC74&amp;""&amp;$AD73</f>
        <v xml:space="preserve"> </v>
      </c>
    </row>
    <row r="76" spans="1:35" ht="15" customHeight="1" x14ac:dyDescent="0.15">
      <c r="A76" s="251"/>
      <c r="B76" s="35"/>
      <c r="C76" s="14"/>
      <c r="D76" s="39"/>
      <c r="E76" s="40"/>
      <c r="F76" s="41"/>
      <c r="G76" s="41"/>
      <c r="H76" s="42"/>
      <c r="I76" s="42"/>
      <c r="J76" s="43"/>
      <c r="K76" s="44"/>
      <c r="L76" s="45"/>
      <c r="M76" s="44"/>
      <c r="N76" s="46"/>
      <c r="O76" s="45"/>
    </row>
    <row r="77" spans="1:35" ht="15" customHeight="1" x14ac:dyDescent="0.15">
      <c r="A77" s="252"/>
      <c r="B77" s="70" t="s">
        <v>29</v>
      </c>
      <c r="C77" s="49">
        <f>SUM(D77:O77)</f>
        <v>0</v>
      </c>
      <c r="D77" s="50">
        <f t="shared" ref="D77:O77" si="8">SUM(D72:D76)</f>
        <v>0</v>
      </c>
      <c r="E77" s="51">
        <f t="shared" si="8"/>
        <v>0</v>
      </c>
      <c r="F77" s="52">
        <f t="shared" si="8"/>
        <v>0</v>
      </c>
      <c r="G77" s="52">
        <f t="shared" si="8"/>
        <v>0</v>
      </c>
      <c r="H77" s="52">
        <f t="shared" si="8"/>
        <v>0</v>
      </c>
      <c r="I77" s="52">
        <f t="shared" si="8"/>
        <v>0</v>
      </c>
      <c r="J77" s="53">
        <f t="shared" si="8"/>
        <v>0</v>
      </c>
      <c r="K77" s="50">
        <f t="shared" si="8"/>
        <v>0</v>
      </c>
      <c r="L77" s="54">
        <f t="shared" si="8"/>
        <v>0</v>
      </c>
      <c r="M77" s="50">
        <f t="shared" si="8"/>
        <v>0</v>
      </c>
      <c r="N77" s="52">
        <f t="shared" si="8"/>
        <v>0</v>
      </c>
      <c r="O77" s="54">
        <f t="shared" si="8"/>
        <v>0</v>
      </c>
      <c r="P77" s="69"/>
      <c r="Q77" s="69"/>
      <c r="R77" s="69"/>
    </row>
    <row r="78" spans="1:35" ht="15" customHeight="1" x14ac:dyDescent="0.15">
      <c r="A78" s="250" t="s">
        <v>32</v>
      </c>
      <c r="B78" s="13" t="s">
        <v>25</v>
      </c>
      <c r="C78" s="14">
        <f>SUM(D78:J78)</f>
        <v>0</v>
      </c>
      <c r="D78" s="55"/>
      <c r="E78" s="56"/>
      <c r="F78" s="57"/>
      <c r="G78" s="57"/>
      <c r="H78" s="57"/>
      <c r="I78" s="57"/>
      <c r="J78" s="58"/>
      <c r="K78" s="27"/>
      <c r="L78" s="34"/>
      <c r="M78" s="27"/>
      <c r="N78" s="29"/>
      <c r="O78" s="34"/>
      <c r="P78" s="2" t="str">
        <f>$AA78&amp;" "&amp;$AB78&amp;""&amp;$AC78&amp;""&amp;$AD78</f>
        <v xml:space="preserve"> </v>
      </c>
      <c r="AA78" s="23" t="s">
        <v>26</v>
      </c>
      <c r="AB78" s="23" t="s">
        <v>26</v>
      </c>
      <c r="AC78" s="23" t="s">
        <v>26</v>
      </c>
      <c r="AD78" s="23" t="s">
        <v>26</v>
      </c>
      <c r="AE78" s="24"/>
      <c r="AF78" s="25" t="s">
        <v>26</v>
      </c>
      <c r="AG78" s="25" t="s">
        <v>26</v>
      </c>
      <c r="AH78" s="25" t="s">
        <v>26</v>
      </c>
      <c r="AI78" s="25" t="s">
        <v>26</v>
      </c>
    </row>
    <row r="79" spans="1:35" ht="15" customHeight="1" x14ac:dyDescent="0.15">
      <c r="A79" s="251"/>
      <c r="B79" s="26" t="s">
        <v>27</v>
      </c>
      <c r="C79" s="14">
        <f>SUM(H79:J79)</f>
        <v>0</v>
      </c>
      <c r="D79" s="61"/>
      <c r="E79" s="62"/>
      <c r="F79" s="63"/>
      <c r="G79" s="63"/>
      <c r="H79" s="31"/>
      <c r="I79" s="31"/>
      <c r="J79" s="32"/>
      <c r="K79" s="59"/>
      <c r="L79" s="64"/>
      <c r="M79" s="59"/>
      <c r="N79" s="65"/>
      <c r="O79" s="64"/>
      <c r="P79" s="2" t="str">
        <f>$AA79&amp;" "&amp;$AB79&amp;""&amp;$AC79</f>
        <v xml:space="preserve"> </v>
      </c>
      <c r="AA79" s="23" t="s">
        <v>26</v>
      </c>
      <c r="AB79" s="23" t="s">
        <v>26</v>
      </c>
      <c r="AC79" s="23" t="s">
        <v>26</v>
      </c>
      <c r="AD79" s="71"/>
      <c r="AE79" s="24"/>
      <c r="AF79" s="25" t="s">
        <v>26</v>
      </c>
      <c r="AG79" s="25" t="s">
        <v>26</v>
      </c>
      <c r="AH79" s="25" t="s">
        <v>26</v>
      </c>
      <c r="AI79" s="71"/>
    </row>
    <row r="80" spans="1:35" ht="15" customHeight="1" x14ac:dyDescent="0.15">
      <c r="A80" s="251"/>
      <c r="B80" s="66" t="s">
        <v>31</v>
      </c>
      <c r="C80" s="36">
        <f>SUM(F80:J80)</f>
        <v>0</v>
      </c>
      <c r="D80" s="61"/>
      <c r="E80" s="62"/>
      <c r="F80" s="67"/>
      <c r="G80" s="67"/>
      <c r="H80" s="72"/>
      <c r="I80" s="72"/>
      <c r="J80" s="73"/>
      <c r="K80" s="27"/>
      <c r="L80" s="34"/>
      <c r="M80" s="27"/>
      <c r="N80" s="30"/>
      <c r="O80" s="33"/>
      <c r="P80" s="69"/>
      <c r="Q80" s="69"/>
      <c r="R80" s="69"/>
    </row>
    <row r="81" spans="1:35" ht="15" customHeight="1" x14ac:dyDescent="0.15">
      <c r="A81" s="251"/>
      <c r="B81" s="35"/>
      <c r="C81" s="14"/>
      <c r="D81" s="39"/>
      <c r="E81" s="40"/>
      <c r="F81" s="41"/>
      <c r="G81" s="41"/>
      <c r="H81" s="42"/>
      <c r="I81" s="42"/>
      <c r="J81" s="43"/>
      <c r="K81" s="44"/>
      <c r="L81" s="45"/>
      <c r="M81" s="44"/>
      <c r="N81" s="46"/>
      <c r="O81" s="45"/>
    </row>
    <row r="82" spans="1:35" ht="15" customHeight="1" x14ac:dyDescent="0.15">
      <c r="A82" s="252"/>
      <c r="B82" s="70" t="s">
        <v>29</v>
      </c>
      <c r="C82" s="49">
        <f>SUM(D82:O82)</f>
        <v>0</v>
      </c>
      <c r="D82" s="50">
        <f t="shared" ref="D82:O82" si="9">SUM(D78:D81)</f>
        <v>0</v>
      </c>
      <c r="E82" s="51">
        <f t="shared" si="9"/>
        <v>0</v>
      </c>
      <c r="F82" s="52">
        <f t="shared" si="9"/>
        <v>0</v>
      </c>
      <c r="G82" s="52">
        <f t="shared" si="9"/>
        <v>0</v>
      </c>
      <c r="H82" s="52">
        <f t="shared" si="9"/>
        <v>0</v>
      </c>
      <c r="I82" s="52">
        <f t="shared" si="9"/>
        <v>0</v>
      </c>
      <c r="J82" s="53">
        <f t="shared" si="9"/>
        <v>0</v>
      </c>
      <c r="K82" s="50">
        <f t="shared" si="9"/>
        <v>0</v>
      </c>
      <c r="L82" s="54">
        <f t="shared" si="9"/>
        <v>0</v>
      </c>
      <c r="M82" s="50">
        <f t="shared" si="9"/>
        <v>0</v>
      </c>
      <c r="N82" s="52">
        <f t="shared" si="9"/>
        <v>0</v>
      </c>
      <c r="O82" s="54">
        <f t="shared" si="9"/>
        <v>0</v>
      </c>
      <c r="P82" s="69"/>
      <c r="Q82" s="69"/>
      <c r="R82" s="69"/>
    </row>
    <row r="83" spans="1:35" ht="15" customHeight="1" x14ac:dyDescent="0.15">
      <c r="A83" s="319" t="s">
        <v>1</v>
      </c>
      <c r="B83" s="320"/>
      <c r="C83" s="76">
        <f>SUM(D83:O83)</f>
        <v>0</v>
      </c>
      <c r="D83" s="77">
        <f>+D71+D77+D82</f>
        <v>0</v>
      </c>
      <c r="E83" s="78">
        <f>+E71+E77+E82</f>
        <v>0</v>
      </c>
      <c r="F83" s="79">
        <f t="shared" ref="F83:O83" si="10">+F71+F77+F82</f>
        <v>0</v>
      </c>
      <c r="G83" s="79">
        <f t="shared" si="10"/>
        <v>0</v>
      </c>
      <c r="H83" s="79">
        <f t="shared" si="10"/>
        <v>0</v>
      </c>
      <c r="I83" s="79">
        <f t="shared" si="10"/>
        <v>0</v>
      </c>
      <c r="J83" s="80">
        <f t="shared" si="10"/>
        <v>0</v>
      </c>
      <c r="K83" s="77">
        <f t="shared" si="10"/>
        <v>0</v>
      </c>
      <c r="L83" s="81">
        <f t="shared" si="10"/>
        <v>0</v>
      </c>
      <c r="M83" s="77">
        <f t="shared" si="10"/>
        <v>0</v>
      </c>
      <c r="N83" s="79">
        <f t="shared" si="10"/>
        <v>0</v>
      </c>
      <c r="O83" s="81">
        <f t="shared" si="10"/>
        <v>0</v>
      </c>
      <c r="P83" s="69"/>
      <c r="Q83" s="69"/>
      <c r="R83" s="69"/>
    </row>
    <row r="84" spans="1:35" ht="30" customHeight="1" x14ac:dyDescent="0.2">
      <c r="A84" s="10" t="s">
        <v>69</v>
      </c>
    </row>
    <row r="85" spans="1:35" s="74" customFormat="1" ht="18" customHeight="1" x14ac:dyDescent="0.15">
      <c r="A85" s="321" t="s">
        <v>34</v>
      </c>
      <c r="B85" s="322"/>
      <c r="C85" s="250" t="s">
        <v>1</v>
      </c>
      <c r="D85" s="304" t="s">
        <v>35</v>
      </c>
      <c r="E85" s="305"/>
      <c r="F85" s="305"/>
      <c r="G85" s="325"/>
      <c r="H85" s="11"/>
      <c r="I85" s="11"/>
      <c r="J85" s="11"/>
      <c r="K85" s="11"/>
      <c r="L85" s="11"/>
      <c r="M85" s="11"/>
      <c r="N85" s="11"/>
      <c r="O85" s="11"/>
      <c r="P85" s="11"/>
      <c r="Q85" s="11"/>
      <c r="Z85" s="75"/>
      <c r="AE85" s="75"/>
    </row>
    <row r="86" spans="1:35" ht="18" customHeight="1" x14ac:dyDescent="0.15">
      <c r="A86" s="323"/>
      <c r="B86" s="324"/>
      <c r="C86" s="252"/>
      <c r="D86" s="82" t="s">
        <v>13</v>
      </c>
      <c r="E86" s="83" t="s">
        <v>14</v>
      </c>
      <c r="F86" s="83" t="s">
        <v>15</v>
      </c>
      <c r="G86" s="84" t="s">
        <v>36</v>
      </c>
    </row>
    <row r="87" spans="1:35" ht="15" customHeight="1" x14ac:dyDescent="0.15">
      <c r="A87" s="285" t="s">
        <v>37</v>
      </c>
      <c r="B87" s="286"/>
      <c r="C87" s="87">
        <f>SUM(D87:F87)</f>
        <v>0</v>
      </c>
      <c r="D87" s="206"/>
      <c r="E87" s="90"/>
      <c r="F87" s="90"/>
      <c r="G87" s="91"/>
    </row>
    <row r="88" spans="1:35" ht="15" customHeight="1" thickBot="1" x14ac:dyDescent="0.2">
      <c r="A88" s="287" t="s">
        <v>38</v>
      </c>
      <c r="B88" s="288"/>
      <c r="C88" s="92">
        <f>+F88</f>
        <v>0</v>
      </c>
      <c r="D88" s="207"/>
      <c r="E88" s="208"/>
      <c r="F88" s="95"/>
      <c r="G88" s="96"/>
    </row>
    <row r="89" spans="1:35" ht="15" customHeight="1" thickTop="1" x14ac:dyDescent="0.15">
      <c r="A89" s="97" t="s">
        <v>39</v>
      </c>
      <c r="B89" s="98"/>
      <c r="C89" s="99">
        <f>+G89</f>
        <v>0</v>
      </c>
      <c r="D89" s="100"/>
      <c r="E89" s="101"/>
      <c r="F89" s="101"/>
      <c r="G89" s="102"/>
    </row>
    <row r="90" spans="1:35" ht="15" customHeight="1" x14ac:dyDescent="0.15">
      <c r="A90" s="103" t="s">
        <v>40</v>
      </c>
      <c r="B90" s="104"/>
      <c r="C90" s="105">
        <f>+F90+G90</f>
        <v>0</v>
      </c>
      <c r="D90" s="106"/>
      <c r="E90" s="107"/>
      <c r="F90" s="108"/>
      <c r="G90" s="109"/>
    </row>
    <row r="91" spans="1:35" ht="30" customHeight="1" x14ac:dyDescent="0.2">
      <c r="A91" s="10" t="s">
        <v>70</v>
      </c>
      <c r="C91" s="110"/>
    </row>
    <row r="92" spans="1:35" ht="12.75" customHeight="1" x14ac:dyDescent="0.15">
      <c r="A92" s="289" t="s">
        <v>8</v>
      </c>
      <c r="B92" s="290"/>
      <c r="C92" s="250" t="s">
        <v>1</v>
      </c>
      <c r="D92" s="256" t="s">
        <v>10</v>
      </c>
      <c r="E92" s="257"/>
      <c r="F92" s="257"/>
      <c r="G92" s="257"/>
      <c r="H92" s="257"/>
      <c r="I92" s="257"/>
      <c r="J92" s="258"/>
      <c r="K92" s="256" t="s">
        <v>11</v>
      </c>
      <c r="L92" s="258"/>
      <c r="M92" s="260" t="s">
        <v>12</v>
      </c>
      <c r="N92" s="260"/>
      <c r="O92" s="261"/>
      <c r="R92" s="111"/>
    </row>
    <row r="93" spans="1:35" ht="20.100000000000001" customHeight="1" x14ac:dyDescent="0.15">
      <c r="A93" s="291"/>
      <c r="B93" s="292"/>
      <c r="C93" s="291"/>
      <c r="D93" s="262" t="s">
        <v>13</v>
      </c>
      <c r="E93" s="262" t="s">
        <v>14</v>
      </c>
      <c r="F93" s="265" t="s">
        <v>15</v>
      </c>
      <c r="G93" s="268" t="s">
        <v>3</v>
      </c>
      <c r="H93" s="265" t="s">
        <v>16</v>
      </c>
      <c r="I93" s="265" t="s">
        <v>17</v>
      </c>
      <c r="J93" s="295" t="s">
        <v>18</v>
      </c>
      <c r="K93" s="298" t="s">
        <v>19</v>
      </c>
      <c r="L93" s="301" t="s">
        <v>20</v>
      </c>
      <c r="M93" s="341" t="s">
        <v>21</v>
      </c>
      <c r="N93" s="271" t="s">
        <v>22</v>
      </c>
      <c r="O93" s="274" t="s">
        <v>23</v>
      </c>
      <c r="R93" s="111"/>
    </row>
    <row r="94" spans="1:35" ht="15" customHeight="1" x14ac:dyDescent="0.15">
      <c r="A94" s="291"/>
      <c r="B94" s="292"/>
      <c r="C94" s="291"/>
      <c r="D94" s="263"/>
      <c r="E94" s="263"/>
      <c r="F94" s="266"/>
      <c r="G94" s="269"/>
      <c r="H94" s="266"/>
      <c r="I94" s="266"/>
      <c r="J94" s="296"/>
      <c r="K94" s="299"/>
      <c r="L94" s="302"/>
      <c r="M94" s="342"/>
      <c r="N94" s="272"/>
      <c r="O94" s="275"/>
      <c r="R94" s="111"/>
    </row>
    <row r="95" spans="1:35" ht="9" customHeight="1" x14ac:dyDescent="0.15">
      <c r="A95" s="293"/>
      <c r="B95" s="294"/>
      <c r="C95" s="291"/>
      <c r="D95" s="264"/>
      <c r="E95" s="264"/>
      <c r="F95" s="267"/>
      <c r="G95" s="270"/>
      <c r="H95" s="267"/>
      <c r="I95" s="267"/>
      <c r="J95" s="297"/>
      <c r="K95" s="300"/>
      <c r="L95" s="303"/>
      <c r="M95" s="343"/>
      <c r="N95" s="273"/>
      <c r="O95" s="276"/>
      <c r="R95" s="111"/>
    </row>
    <row r="96" spans="1:35" ht="15" customHeight="1" x14ac:dyDescent="0.15">
      <c r="A96" s="289" t="s">
        <v>24</v>
      </c>
      <c r="B96" s="290"/>
      <c r="C96" s="112">
        <f>SUM(D96:K96)+SUM(M96:O96)</f>
        <v>0</v>
      </c>
      <c r="D96" s="113"/>
      <c r="E96" s="114"/>
      <c r="F96" s="115"/>
      <c r="G96" s="115"/>
      <c r="H96" s="115"/>
      <c r="I96" s="115"/>
      <c r="J96" s="116"/>
      <c r="K96" s="113"/>
      <c r="L96" s="117"/>
      <c r="M96" s="114"/>
      <c r="N96" s="115"/>
      <c r="O96" s="116"/>
      <c r="P96" s="2" t="str">
        <f>$AA96&amp;" "&amp;$AB96&amp;""&amp;$AC96&amp;""&amp;$AD96&amp;""&amp;$AA97&amp;" "&amp;$AB97&amp;""&amp;$AC97&amp;""&amp;$AD97&amp;""&amp;$AA98&amp;" "&amp;$AB98&amp;" "&amp;$AC98</f>
        <v xml:space="preserve">    </v>
      </c>
      <c r="R96" s="111"/>
      <c r="AA96" s="23" t="s">
        <v>26</v>
      </c>
      <c r="AB96" s="23" t="s">
        <v>26</v>
      </c>
      <c r="AC96" s="23" t="s">
        <v>26</v>
      </c>
      <c r="AD96" s="23" t="s">
        <v>26</v>
      </c>
      <c r="AE96" s="24"/>
      <c r="AF96" s="25" t="s">
        <v>26</v>
      </c>
      <c r="AG96" s="25" t="s">
        <v>26</v>
      </c>
      <c r="AH96" s="25" t="s">
        <v>26</v>
      </c>
      <c r="AI96" s="25" t="s">
        <v>26</v>
      </c>
    </row>
    <row r="97" spans="1:35" ht="38.25" customHeight="1" x14ac:dyDescent="0.15">
      <c r="A97" s="310" t="s">
        <v>42</v>
      </c>
      <c r="B97" s="118" t="s">
        <v>43</v>
      </c>
      <c r="C97" s="119">
        <f>SUM(D97:J97)+SUM(L97:O97)</f>
        <v>0</v>
      </c>
      <c r="D97" s="120"/>
      <c r="E97" s="121"/>
      <c r="F97" s="122"/>
      <c r="G97" s="122"/>
      <c r="H97" s="122"/>
      <c r="I97" s="122"/>
      <c r="J97" s="123"/>
      <c r="K97" s="124"/>
      <c r="L97" s="123"/>
      <c r="M97" s="121"/>
      <c r="N97" s="122"/>
      <c r="O97" s="123"/>
      <c r="P97" s="2" t="str">
        <f>$AA99&amp;" "&amp;$AB99&amp;""&amp;$AC99&amp;""&amp;$AD99&amp;""&amp;$AA100&amp;" "&amp;$AB100&amp;""&amp;$AC100&amp;""&amp;$AD100&amp;""&amp;$AA101&amp;" "&amp;$AB101&amp;" "&amp;$AC101</f>
        <v xml:space="preserve">    </v>
      </c>
      <c r="R97" s="111"/>
      <c r="AA97" s="23" t="s">
        <v>26</v>
      </c>
      <c r="AB97" s="23" t="s">
        <v>26</v>
      </c>
      <c r="AC97" s="23" t="s">
        <v>26</v>
      </c>
      <c r="AD97" s="23" t="s">
        <v>26</v>
      </c>
      <c r="AE97" s="24"/>
      <c r="AF97" s="25" t="s">
        <v>26</v>
      </c>
      <c r="AG97" s="25" t="s">
        <v>26</v>
      </c>
      <c r="AH97" s="25" t="s">
        <v>26</v>
      </c>
      <c r="AI97" s="25" t="s">
        <v>26</v>
      </c>
    </row>
    <row r="98" spans="1:35" ht="15" customHeight="1" x14ac:dyDescent="0.15">
      <c r="A98" s="310"/>
      <c r="B98" s="125" t="s">
        <v>44</v>
      </c>
      <c r="C98" s="209">
        <f>SUM(D98:J98)</f>
        <v>0</v>
      </c>
      <c r="D98" s="210"/>
      <c r="E98" s="211"/>
      <c r="F98" s="212"/>
      <c r="G98" s="212"/>
      <c r="H98" s="212"/>
      <c r="I98" s="212"/>
      <c r="J98" s="213"/>
      <c r="K98" s="214"/>
      <c r="L98" s="215"/>
      <c r="M98" s="216"/>
      <c r="N98" s="217"/>
      <c r="O98" s="215"/>
      <c r="P98" s="2" t="str">
        <f>$AA102&amp;" "&amp;$AB102&amp;""&amp;$AC102&amp;""&amp;$AD102&amp;""&amp;$AA103&amp;" "&amp;$AB103&amp;""&amp;$AC103</f>
        <v xml:space="preserve">  </v>
      </c>
      <c r="R98" s="111"/>
      <c r="AA98" s="23" t="s">
        <v>26</v>
      </c>
      <c r="AB98" s="23" t="s">
        <v>26</v>
      </c>
      <c r="AC98" s="23" t="s">
        <v>26</v>
      </c>
      <c r="AF98" s="25" t="s">
        <v>26</v>
      </c>
      <c r="AG98" s="25" t="s">
        <v>26</v>
      </c>
      <c r="AH98" s="25" t="s">
        <v>26</v>
      </c>
    </row>
    <row r="99" spans="1:35" ht="15" customHeight="1" x14ac:dyDescent="0.15">
      <c r="A99" s="304" t="s">
        <v>1</v>
      </c>
      <c r="B99" s="325"/>
      <c r="C99" s="218">
        <f>SUM(D99:O99)</f>
        <v>0</v>
      </c>
      <c r="D99" s="219">
        <f t="shared" ref="D99:O99" si="11">SUM(D96:D98)</f>
        <v>0</v>
      </c>
      <c r="E99" s="220">
        <f t="shared" si="11"/>
        <v>0</v>
      </c>
      <c r="F99" s="221">
        <f t="shared" si="11"/>
        <v>0</v>
      </c>
      <c r="G99" s="221">
        <f t="shared" si="11"/>
        <v>0</v>
      </c>
      <c r="H99" s="221">
        <f t="shared" si="11"/>
        <v>0</v>
      </c>
      <c r="I99" s="221">
        <f t="shared" si="11"/>
        <v>0</v>
      </c>
      <c r="J99" s="222">
        <f t="shared" si="11"/>
        <v>0</v>
      </c>
      <c r="K99" s="219">
        <f t="shared" si="11"/>
        <v>0</v>
      </c>
      <c r="L99" s="222">
        <f t="shared" si="11"/>
        <v>0</v>
      </c>
      <c r="M99" s="220">
        <f t="shared" si="11"/>
        <v>0</v>
      </c>
      <c r="N99" s="221">
        <f t="shared" si="11"/>
        <v>0</v>
      </c>
      <c r="O99" s="222">
        <f t="shared" si="11"/>
        <v>0</v>
      </c>
      <c r="R99" s="111"/>
      <c r="AA99" s="23" t="s">
        <v>26</v>
      </c>
      <c r="AB99" s="23" t="s">
        <v>26</v>
      </c>
      <c r="AC99" s="23" t="s">
        <v>26</v>
      </c>
      <c r="AD99" s="23" t="s">
        <v>26</v>
      </c>
      <c r="AE99" s="24"/>
      <c r="AF99" s="25" t="s">
        <v>26</v>
      </c>
      <c r="AG99" s="25" t="s">
        <v>26</v>
      </c>
      <c r="AH99" s="25" t="s">
        <v>26</v>
      </c>
      <c r="AI99" s="25" t="s">
        <v>26</v>
      </c>
    </row>
    <row r="100" spans="1:35" ht="15" customHeight="1" x14ac:dyDescent="0.15">
      <c r="A100" s="304" t="s">
        <v>46</v>
      </c>
      <c r="B100" s="305"/>
      <c r="C100" s="134">
        <f>SUM(D100:H100)</f>
        <v>0</v>
      </c>
      <c r="D100" s="140"/>
      <c r="E100" s="141"/>
      <c r="F100" s="142"/>
      <c r="G100" s="142"/>
      <c r="H100" s="142"/>
      <c r="I100" s="146"/>
      <c r="J100" s="144"/>
      <c r="K100" s="145"/>
      <c r="L100" s="144"/>
      <c r="M100" s="223"/>
      <c r="N100" s="146"/>
      <c r="O100" s="144"/>
      <c r="R100" s="111"/>
      <c r="AA100" s="23" t="s">
        <v>26</v>
      </c>
      <c r="AB100" s="23" t="s">
        <v>26</v>
      </c>
      <c r="AC100" s="23" t="s">
        <v>26</v>
      </c>
      <c r="AD100" s="23" t="s">
        <v>26</v>
      </c>
      <c r="AE100" s="24"/>
      <c r="AF100" s="25" t="s">
        <v>26</v>
      </c>
      <c r="AG100" s="25" t="s">
        <v>26</v>
      </c>
      <c r="AH100" s="25" t="s">
        <v>26</v>
      </c>
      <c r="AI100" s="25" t="s">
        <v>26</v>
      </c>
    </row>
    <row r="101" spans="1:35" ht="30" customHeight="1" x14ac:dyDescent="0.2">
      <c r="A101" s="10" t="s">
        <v>71</v>
      </c>
      <c r="C101" s="224"/>
      <c r="AA101" s="23" t="s">
        <v>26</v>
      </c>
      <c r="AB101" s="23" t="s">
        <v>26</v>
      </c>
      <c r="AC101" s="23" t="s">
        <v>26</v>
      </c>
      <c r="AF101" s="25" t="s">
        <v>26</v>
      </c>
      <c r="AG101" s="25" t="s">
        <v>26</v>
      </c>
      <c r="AH101" s="25" t="s">
        <v>26</v>
      </c>
    </row>
    <row r="102" spans="1:35" ht="48" customHeight="1" x14ac:dyDescent="0.15">
      <c r="A102" s="289" t="s">
        <v>72</v>
      </c>
      <c r="B102" s="338"/>
      <c r="C102" s="304" t="s">
        <v>73</v>
      </c>
      <c r="D102" s="340"/>
      <c r="AA102" s="23" t="s">
        <v>26</v>
      </c>
      <c r="AB102" s="23" t="s">
        <v>26</v>
      </c>
      <c r="AC102" s="23" t="s">
        <v>26</v>
      </c>
      <c r="AD102" s="23" t="s">
        <v>26</v>
      </c>
      <c r="AE102" s="24"/>
      <c r="AF102" s="25" t="s">
        <v>26</v>
      </c>
      <c r="AG102" s="25" t="s">
        <v>26</v>
      </c>
      <c r="AH102" s="25" t="s">
        <v>26</v>
      </c>
      <c r="AI102" s="25" t="s">
        <v>26</v>
      </c>
    </row>
    <row r="103" spans="1:35" ht="27" customHeight="1" x14ac:dyDescent="0.15">
      <c r="A103" s="293"/>
      <c r="B103" s="339"/>
      <c r="C103" s="241" t="s">
        <v>74</v>
      </c>
      <c r="D103" s="242" t="s">
        <v>75</v>
      </c>
      <c r="AA103" s="23" t="s">
        <v>26</v>
      </c>
      <c r="AB103" s="23" t="s">
        <v>26</v>
      </c>
      <c r="AC103" s="23" t="s">
        <v>26</v>
      </c>
      <c r="AD103" s="147"/>
      <c r="AE103" s="24"/>
      <c r="AF103" s="25" t="s">
        <v>26</v>
      </c>
      <c r="AG103" s="25" t="s">
        <v>26</v>
      </c>
      <c r="AH103" s="25" t="s">
        <v>26</v>
      </c>
      <c r="AI103" s="147"/>
    </row>
    <row r="104" spans="1:35" ht="15" customHeight="1" x14ac:dyDescent="0.15">
      <c r="A104" s="317" t="s">
        <v>76</v>
      </c>
      <c r="B104" s="318"/>
      <c r="C104" s="227"/>
      <c r="D104" s="228"/>
    </row>
    <row r="105" spans="1:35" ht="15" customHeight="1" x14ac:dyDescent="0.15">
      <c r="A105" s="313" t="s">
        <v>77</v>
      </c>
      <c r="B105" s="314"/>
      <c r="C105" s="229"/>
      <c r="D105" s="230"/>
    </row>
    <row r="106" spans="1:35" ht="15" customHeight="1" x14ac:dyDescent="0.15">
      <c r="A106" s="313" t="s">
        <v>78</v>
      </c>
      <c r="B106" s="314"/>
      <c r="C106" s="229"/>
      <c r="D106" s="230"/>
    </row>
    <row r="107" spans="1:35" ht="15" customHeight="1" x14ac:dyDescent="0.15">
      <c r="A107" s="313" t="s">
        <v>79</v>
      </c>
      <c r="B107" s="314"/>
      <c r="C107" s="229"/>
      <c r="D107" s="230"/>
    </row>
    <row r="108" spans="1:35" ht="15" customHeight="1" x14ac:dyDescent="0.15">
      <c r="A108" s="315" t="s">
        <v>80</v>
      </c>
      <c r="B108" s="316"/>
      <c r="C108" s="231"/>
      <c r="D108" s="232"/>
    </row>
    <row r="109" spans="1:35" ht="12.95" customHeight="1" x14ac:dyDescent="0.15">
      <c r="A109" s="8" t="s">
        <v>47</v>
      </c>
    </row>
    <row r="116" spans="1:16" ht="12.75" customHeight="1" x14ac:dyDescent="0.15">
      <c r="A116" s="311"/>
      <c r="B116" s="311"/>
      <c r="G116" s="311"/>
      <c r="H116" s="311"/>
      <c r="I116" s="311"/>
      <c r="J116" s="311"/>
      <c r="K116" s="311"/>
      <c r="L116" s="239"/>
      <c r="M116" s="1"/>
      <c r="P116" s="1"/>
    </row>
    <row r="117" spans="1:16" ht="15" customHeight="1" x14ac:dyDescent="0.15">
      <c r="A117" s="311"/>
      <c r="B117" s="311"/>
      <c r="G117" s="312"/>
      <c r="H117" s="312"/>
      <c r="I117" s="312"/>
      <c r="J117" s="312"/>
      <c r="K117" s="312"/>
      <c r="L117" s="240"/>
      <c r="M117" s="3"/>
      <c r="P117" s="3"/>
    </row>
    <row r="118" spans="1:16" ht="18.75" customHeight="1" x14ac:dyDescent="0.15">
      <c r="A118" s="312"/>
      <c r="B118" s="312"/>
      <c r="G118" s="312"/>
      <c r="H118" s="312"/>
      <c r="I118" s="312"/>
      <c r="J118" s="312"/>
      <c r="K118" s="312"/>
      <c r="L118" s="240"/>
      <c r="M118" s="1"/>
      <c r="P118" s="1"/>
    </row>
    <row r="119" spans="1:16" x14ac:dyDescent="0.15">
      <c r="K119" s="1"/>
      <c r="L119" s="1"/>
      <c r="M119" s="1"/>
      <c r="P119" s="1"/>
    </row>
    <row r="120" spans="1:16" ht="12.75" x14ac:dyDescent="0.2">
      <c r="A120" s="235"/>
      <c r="B120" s="235"/>
      <c r="C120" s="235"/>
      <c r="K120" s="1"/>
      <c r="L120" s="1"/>
      <c r="M120" s="1"/>
      <c r="P120" s="1"/>
    </row>
    <row r="121" spans="1:16" ht="12.75" x14ac:dyDescent="0.2">
      <c r="A121" s="235"/>
      <c r="B121" s="235"/>
      <c r="C121" s="235"/>
    </row>
    <row r="122" spans="1:16" ht="12.75" x14ac:dyDescent="0.2">
      <c r="A122" s="235"/>
      <c r="B122" s="235"/>
      <c r="C122" s="235"/>
    </row>
    <row r="123" spans="1:16" ht="12.75" x14ac:dyDescent="0.2">
      <c r="A123" s="235"/>
      <c r="B123" s="235"/>
      <c r="C123" s="235"/>
    </row>
    <row r="124" spans="1:16" ht="12.75" x14ac:dyDescent="0.2">
      <c r="A124" s="235"/>
      <c r="B124" s="235"/>
      <c r="C124" s="235"/>
    </row>
    <row r="125" spans="1:16" ht="12.75" x14ac:dyDescent="0.2">
      <c r="A125" s="235"/>
      <c r="B125" s="235"/>
      <c r="C125" s="235"/>
    </row>
    <row r="126" spans="1:16" ht="12.75" x14ac:dyDescent="0.2">
      <c r="A126" s="235"/>
      <c r="B126" s="235"/>
      <c r="C126" s="235"/>
    </row>
    <row r="127" spans="1:16" ht="12.75" x14ac:dyDescent="0.2">
      <c r="A127" s="235"/>
      <c r="B127" s="235"/>
      <c r="C127" s="235"/>
    </row>
    <row r="128" spans="1:16" ht="12.75" x14ac:dyDescent="0.2">
      <c r="A128" s="235"/>
      <c r="B128" s="235"/>
      <c r="C128" s="235"/>
    </row>
    <row r="129" spans="1:3" ht="12.75" x14ac:dyDescent="0.2">
      <c r="A129" s="235"/>
      <c r="B129" s="235"/>
      <c r="C129" s="235"/>
    </row>
    <row r="130" spans="1:3" ht="12.75" x14ac:dyDescent="0.2">
      <c r="A130" s="235"/>
      <c r="B130" s="235"/>
      <c r="C130" s="235"/>
    </row>
    <row r="131" spans="1:3" ht="12.75" x14ac:dyDescent="0.2">
      <c r="A131" s="235"/>
      <c r="B131" s="235"/>
      <c r="C131" s="235"/>
    </row>
    <row r="199" spans="1:32" ht="18.75" customHeight="1" x14ac:dyDescent="0.15"/>
    <row r="200" spans="1:32" ht="18.75" customHeight="1" x14ac:dyDescent="0.15">
      <c r="A200" s="236">
        <v>1597600</v>
      </c>
      <c r="AF200" s="237">
        <f>SUM(AF1:AI199)</f>
        <v>0</v>
      </c>
    </row>
    <row r="201" spans="1:32" ht="18.75" customHeight="1" x14ac:dyDescent="0.15"/>
  </sheetData>
  <mergeCells count="136">
    <mergeCell ref="A6:K6"/>
    <mergeCell ref="A7:Q7"/>
    <mergeCell ref="A9:A12"/>
    <mergeCell ref="B9:B12"/>
    <mergeCell ref="C9:C12"/>
    <mergeCell ref="D9:J9"/>
    <mergeCell ref="K9:L9"/>
    <mergeCell ref="M9:O9"/>
    <mergeCell ref="D10:D12"/>
    <mergeCell ref="E10:E12"/>
    <mergeCell ref="O10:O12"/>
    <mergeCell ref="A13:A17"/>
    <mergeCell ref="A18:A23"/>
    <mergeCell ref="F10:F12"/>
    <mergeCell ref="G10:G12"/>
    <mergeCell ref="H10:H12"/>
    <mergeCell ref="I10:I12"/>
    <mergeCell ref="J10:J12"/>
    <mergeCell ref="K10:K12"/>
    <mergeCell ref="A24:A28"/>
    <mergeCell ref="A29:B29"/>
    <mergeCell ref="A31:B32"/>
    <mergeCell ref="C31:C32"/>
    <mergeCell ref="D31:G31"/>
    <mergeCell ref="A33:B33"/>
    <mergeCell ref="L10:L12"/>
    <mergeCell ref="M10:M12"/>
    <mergeCell ref="N10:N12"/>
    <mergeCell ref="A34:B34"/>
    <mergeCell ref="A38:B41"/>
    <mergeCell ref="C38:C41"/>
    <mergeCell ref="D38:J38"/>
    <mergeCell ref="K38:L38"/>
    <mergeCell ref="M38:O38"/>
    <mergeCell ref="D39:D41"/>
    <mergeCell ref="E39:E41"/>
    <mergeCell ref="F39:F41"/>
    <mergeCell ref="G39:G41"/>
    <mergeCell ref="A47:B47"/>
    <mergeCell ref="A50:B52"/>
    <mergeCell ref="C50:C52"/>
    <mergeCell ref="D50:E50"/>
    <mergeCell ref="F50:F52"/>
    <mergeCell ref="G50:M50"/>
    <mergeCell ref="N39:N41"/>
    <mergeCell ref="O39:O41"/>
    <mergeCell ref="A42:B42"/>
    <mergeCell ref="A43:A44"/>
    <mergeCell ref="A45:B45"/>
    <mergeCell ref="A46:B46"/>
    <mergeCell ref="H39:H41"/>
    <mergeCell ref="I39:I41"/>
    <mergeCell ref="J39:J41"/>
    <mergeCell ref="K39:K41"/>
    <mergeCell ref="L39:L41"/>
    <mergeCell ref="M39:M41"/>
    <mergeCell ref="A59:B59"/>
    <mergeCell ref="A60:B60"/>
    <mergeCell ref="A61:B61"/>
    <mergeCell ref="A63:A66"/>
    <mergeCell ref="B63:B66"/>
    <mergeCell ref="C63:C66"/>
    <mergeCell ref="P51:P52"/>
    <mergeCell ref="A53:B53"/>
    <mergeCell ref="A54:B54"/>
    <mergeCell ref="A55:B55"/>
    <mergeCell ref="A57:B57"/>
    <mergeCell ref="A58:B58"/>
    <mergeCell ref="N50:N52"/>
    <mergeCell ref="O50:P50"/>
    <mergeCell ref="D51:D52"/>
    <mergeCell ref="E51:E52"/>
    <mergeCell ref="G51:I51"/>
    <mergeCell ref="J51:J52"/>
    <mergeCell ref="K51:K52"/>
    <mergeCell ref="L51:L52"/>
    <mergeCell ref="M51:M52"/>
    <mergeCell ref="O51:O52"/>
    <mergeCell ref="K64:K66"/>
    <mergeCell ref="L64:L66"/>
    <mergeCell ref="M64:M66"/>
    <mergeCell ref="N64:N66"/>
    <mergeCell ref="O64:O66"/>
    <mergeCell ref="A67:A71"/>
    <mergeCell ref="D63:J63"/>
    <mergeCell ref="K63:L63"/>
    <mergeCell ref="M63:O63"/>
    <mergeCell ref="D64:D66"/>
    <mergeCell ref="E64:E66"/>
    <mergeCell ref="F64:F66"/>
    <mergeCell ref="G64:G66"/>
    <mergeCell ref="H64:H66"/>
    <mergeCell ref="I64:I66"/>
    <mergeCell ref="J64:J66"/>
    <mergeCell ref="A87:B87"/>
    <mergeCell ref="A88:B88"/>
    <mergeCell ref="A92:B95"/>
    <mergeCell ref="C92:C95"/>
    <mergeCell ref="D92:J92"/>
    <mergeCell ref="K92:L92"/>
    <mergeCell ref="A72:A77"/>
    <mergeCell ref="A78:A82"/>
    <mergeCell ref="A83:B83"/>
    <mergeCell ref="A85:B86"/>
    <mergeCell ref="C85:C86"/>
    <mergeCell ref="D85:G85"/>
    <mergeCell ref="M93:M95"/>
    <mergeCell ref="N93:N95"/>
    <mergeCell ref="O93:O95"/>
    <mergeCell ref="A96:B96"/>
    <mergeCell ref="A97:A98"/>
    <mergeCell ref="A99:B99"/>
    <mergeCell ref="M92:O92"/>
    <mergeCell ref="D93:D95"/>
    <mergeCell ref="E93:E95"/>
    <mergeCell ref="F93:F95"/>
    <mergeCell ref="G93:G95"/>
    <mergeCell ref="H93:H95"/>
    <mergeCell ref="I93:I95"/>
    <mergeCell ref="J93:J95"/>
    <mergeCell ref="K93:K95"/>
    <mergeCell ref="L93:L95"/>
    <mergeCell ref="A118:B118"/>
    <mergeCell ref="G118:K118"/>
    <mergeCell ref="A107:B107"/>
    <mergeCell ref="A108:B108"/>
    <mergeCell ref="A116:B116"/>
    <mergeCell ref="G116:K116"/>
    <mergeCell ref="A117:B117"/>
    <mergeCell ref="G117:K117"/>
    <mergeCell ref="A100:B100"/>
    <mergeCell ref="A102:B103"/>
    <mergeCell ref="C102:D102"/>
    <mergeCell ref="A104:B104"/>
    <mergeCell ref="A105:B105"/>
    <mergeCell ref="A106:B106"/>
  </mergeCells>
  <dataValidations count="2">
    <dataValidation type="whole" allowBlank="1" showInputMessage="1" showErrorMessage="1" sqref="A37:XFD47 A65573:XFD65583 A131109:XFD131119 A196645:XFD196655 A262181:XFD262191 A327717:XFD327727 A393253:XFD393263 A458789:XFD458799 A524325:XFD524335 A589861:XFD589871 A655397:XFD655407 A720933:XFD720943 A786469:XFD786479 A852005:XFD852015 A917541:XFD917551 A983077:XFD983087 B92:IV111 IX92:SR111 ST92:ACN111 ACP92:AMJ111 AML92:AWF111 AWH92:BGB111 BGD92:BPX111 BPZ92:BZT111 BZV92:CJP111 CJR92:CTL111 CTN92:DDH111 DDJ92:DND111 DNF92:DWZ111 DXB92:EGV111 EGX92:EQR111 EQT92:FAN111 FAP92:FKJ111 FKL92:FUF111 FUH92:GEB111 GED92:GNX111 GNZ92:GXT111 GXV92:HHP111 HHR92:HRL111 HRN92:IBH111 IBJ92:ILD111 ILF92:IUZ111 IVB92:JEV111 JEX92:JOR111 JOT92:JYN111 JYP92:KIJ111 KIL92:KSF111 KSH92:LCB111 LCD92:LLX111 LLZ92:LVT111 LVV92:MFP111 MFR92:MPL111 MPN92:MZH111 MZJ92:NJD111 NJF92:NSZ111 NTB92:OCV111 OCX92:OMR111 OMT92:OWN111 OWP92:PGJ111 PGL92:PQF111 PQH92:QAB111 QAD92:QJX111 QJZ92:QTT111 QTV92:RDP111 RDR92:RNL111 RNN92:RXH111 RXJ92:SHD111 SHF92:SQZ111 SRB92:TAV111 TAX92:TKR111 TKT92:TUN111 TUP92:UEJ111 UEL92:UOF111 UOH92:UYB111 UYD92:VHX111 VHZ92:VRT111 VRV92:WBP111 WBR92:WLL111 WLN92:WVH111 WVJ92:XFD111 B65628:IV65647 IX65628:SR65647 ST65628:ACN65647 ACP65628:AMJ65647 AML65628:AWF65647 AWH65628:BGB65647 BGD65628:BPX65647 BPZ65628:BZT65647 BZV65628:CJP65647 CJR65628:CTL65647 CTN65628:DDH65647 DDJ65628:DND65647 DNF65628:DWZ65647 DXB65628:EGV65647 EGX65628:EQR65647 EQT65628:FAN65647 FAP65628:FKJ65647 FKL65628:FUF65647 FUH65628:GEB65647 GED65628:GNX65647 GNZ65628:GXT65647 GXV65628:HHP65647 HHR65628:HRL65647 HRN65628:IBH65647 IBJ65628:ILD65647 ILF65628:IUZ65647 IVB65628:JEV65647 JEX65628:JOR65647 JOT65628:JYN65647 JYP65628:KIJ65647 KIL65628:KSF65647 KSH65628:LCB65647 LCD65628:LLX65647 LLZ65628:LVT65647 LVV65628:MFP65647 MFR65628:MPL65647 MPN65628:MZH65647 MZJ65628:NJD65647 NJF65628:NSZ65647 NTB65628:OCV65647 OCX65628:OMR65647 OMT65628:OWN65647 OWP65628:PGJ65647 PGL65628:PQF65647 PQH65628:QAB65647 QAD65628:QJX65647 QJZ65628:QTT65647 QTV65628:RDP65647 RDR65628:RNL65647 RNN65628:RXH65647 RXJ65628:SHD65647 SHF65628:SQZ65647 SRB65628:TAV65647 TAX65628:TKR65647 TKT65628:TUN65647 TUP65628:UEJ65647 UEL65628:UOF65647 UOH65628:UYB65647 UYD65628:VHX65647 VHZ65628:VRT65647 VRV65628:WBP65647 WBR65628:WLL65647 WLN65628:WVH65647 WVJ65628:XFD65647 B131164:IV131183 IX131164:SR131183 ST131164:ACN131183 ACP131164:AMJ131183 AML131164:AWF131183 AWH131164:BGB131183 BGD131164:BPX131183 BPZ131164:BZT131183 BZV131164:CJP131183 CJR131164:CTL131183 CTN131164:DDH131183 DDJ131164:DND131183 DNF131164:DWZ131183 DXB131164:EGV131183 EGX131164:EQR131183 EQT131164:FAN131183 FAP131164:FKJ131183 FKL131164:FUF131183 FUH131164:GEB131183 GED131164:GNX131183 GNZ131164:GXT131183 GXV131164:HHP131183 HHR131164:HRL131183 HRN131164:IBH131183 IBJ131164:ILD131183 ILF131164:IUZ131183 IVB131164:JEV131183 JEX131164:JOR131183 JOT131164:JYN131183 JYP131164:KIJ131183 KIL131164:KSF131183 KSH131164:LCB131183 LCD131164:LLX131183 LLZ131164:LVT131183 LVV131164:MFP131183 MFR131164:MPL131183 MPN131164:MZH131183 MZJ131164:NJD131183 NJF131164:NSZ131183 NTB131164:OCV131183 OCX131164:OMR131183 OMT131164:OWN131183 OWP131164:PGJ131183 PGL131164:PQF131183 PQH131164:QAB131183 QAD131164:QJX131183 QJZ131164:QTT131183 QTV131164:RDP131183 RDR131164:RNL131183 RNN131164:RXH131183 RXJ131164:SHD131183 SHF131164:SQZ131183 SRB131164:TAV131183 TAX131164:TKR131183 TKT131164:TUN131183 TUP131164:UEJ131183 UEL131164:UOF131183 UOH131164:UYB131183 UYD131164:VHX131183 VHZ131164:VRT131183 VRV131164:WBP131183 WBR131164:WLL131183 WLN131164:WVH131183 WVJ131164:XFD131183 B196700:IV196719 IX196700:SR196719 ST196700:ACN196719 ACP196700:AMJ196719 AML196700:AWF196719 AWH196700:BGB196719 BGD196700:BPX196719 BPZ196700:BZT196719 BZV196700:CJP196719 CJR196700:CTL196719 CTN196700:DDH196719 DDJ196700:DND196719 DNF196700:DWZ196719 DXB196700:EGV196719 EGX196700:EQR196719 EQT196700:FAN196719 FAP196700:FKJ196719 FKL196700:FUF196719 FUH196700:GEB196719 GED196700:GNX196719 GNZ196700:GXT196719 GXV196700:HHP196719 HHR196700:HRL196719 HRN196700:IBH196719 IBJ196700:ILD196719 ILF196700:IUZ196719 IVB196700:JEV196719 JEX196700:JOR196719 JOT196700:JYN196719 JYP196700:KIJ196719 KIL196700:KSF196719 KSH196700:LCB196719 LCD196700:LLX196719 LLZ196700:LVT196719 LVV196700:MFP196719 MFR196700:MPL196719 MPN196700:MZH196719 MZJ196700:NJD196719 NJF196700:NSZ196719 NTB196700:OCV196719 OCX196700:OMR196719 OMT196700:OWN196719 OWP196700:PGJ196719 PGL196700:PQF196719 PQH196700:QAB196719 QAD196700:QJX196719 QJZ196700:QTT196719 QTV196700:RDP196719 RDR196700:RNL196719 RNN196700:RXH196719 RXJ196700:SHD196719 SHF196700:SQZ196719 SRB196700:TAV196719 TAX196700:TKR196719 TKT196700:TUN196719 TUP196700:UEJ196719 UEL196700:UOF196719 UOH196700:UYB196719 UYD196700:VHX196719 VHZ196700:VRT196719 VRV196700:WBP196719 WBR196700:WLL196719 WLN196700:WVH196719 WVJ196700:XFD196719 B262236:IV262255 IX262236:SR262255 ST262236:ACN262255 ACP262236:AMJ262255 AML262236:AWF262255 AWH262236:BGB262255 BGD262236:BPX262255 BPZ262236:BZT262255 BZV262236:CJP262255 CJR262236:CTL262255 CTN262236:DDH262255 DDJ262236:DND262255 DNF262236:DWZ262255 DXB262236:EGV262255 EGX262236:EQR262255 EQT262236:FAN262255 FAP262236:FKJ262255 FKL262236:FUF262255 FUH262236:GEB262255 GED262236:GNX262255 GNZ262236:GXT262255 GXV262236:HHP262255 HHR262236:HRL262255 HRN262236:IBH262255 IBJ262236:ILD262255 ILF262236:IUZ262255 IVB262236:JEV262255 JEX262236:JOR262255 JOT262236:JYN262255 JYP262236:KIJ262255 KIL262236:KSF262255 KSH262236:LCB262255 LCD262236:LLX262255 LLZ262236:LVT262255 LVV262236:MFP262255 MFR262236:MPL262255 MPN262236:MZH262255 MZJ262236:NJD262255 NJF262236:NSZ262255 NTB262236:OCV262255 OCX262236:OMR262255 OMT262236:OWN262255 OWP262236:PGJ262255 PGL262236:PQF262255 PQH262236:QAB262255 QAD262236:QJX262255 QJZ262236:QTT262255 QTV262236:RDP262255 RDR262236:RNL262255 RNN262236:RXH262255 RXJ262236:SHD262255 SHF262236:SQZ262255 SRB262236:TAV262255 TAX262236:TKR262255 TKT262236:TUN262255 TUP262236:UEJ262255 UEL262236:UOF262255 UOH262236:UYB262255 UYD262236:VHX262255 VHZ262236:VRT262255 VRV262236:WBP262255 WBR262236:WLL262255 WLN262236:WVH262255 WVJ262236:XFD262255 B327772:IV327791 IX327772:SR327791 ST327772:ACN327791 ACP327772:AMJ327791 AML327772:AWF327791 AWH327772:BGB327791 BGD327772:BPX327791 BPZ327772:BZT327791 BZV327772:CJP327791 CJR327772:CTL327791 CTN327772:DDH327791 DDJ327772:DND327791 DNF327772:DWZ327791 DXB327772:EGV327791 EGX327772:EQR327791 EQT327772:FAN327791 FAP327772:FKJ327791 FKL327772:FUF327791 FUH327772:GEB327791 GED327772:GNX327791 GNZ327772:GXT327791 GXV327772:HHP327791 HHR327772:HRL327791 HRN327772:IBH327791 IBJ327772:ILD327791 ILF327772:IUZ327791 IVB327772:JEV327791 JEX327772:JOR327791 JOT327772:JYN327791 JYP327772:KIJ327791 KIL327772:KSF327791 KSH327772:LCB327791 LCD327772:LLX327791 LLZ327772:LVT327791 LVV327772:MFP327791 MFR327772:MPL327791 MPN327772:MZH327791 MZJ327772:NJD327791 NJF327772:NSZ327791 NTB327772:OCV327791 OCX327772:OMR327791 OMT327772:OWN327791 OWP327772:PGJ327791 PGL327772:PQF327791 PQH327772:QAB327791 QAD327772:QJX327791 QJZ327772:QTT327791 QTV327772:RDP327791 RDR327772:RNL327791 RNN327772:RXH327791 RXJ327772:SHD327791 SHF327772:SQZ327791 SRB327772:TAV327791 TAX327772:TKR327791 TKT327772:TUN327791 TUP327772:UEJ327791 UEL327772:UOF327791 UOH327772:UYB327791 UYD327772:VHX327791 VHZ327772:VRT327791 VRV327772:WBP327791 WBR327772:WLL327791 WLN327772:WVH327791 WVJ327772:XFD327791 B393308:IV393327 IX393308:SR393327 ST393308:ACN393327 ACP393308:AMJ393327 AML393308:AWF393327 AWH393308:BGB393327 BGD393308:BPX393327 BPZ393308:BZT393327 BZV393308:CJP393327 CJR393308:CTL393327 CTN393308:DDH393327 DDJ393308:DND393327 DNF393308:DWZ393327 DXB393308:EGV393327 EGX393308:EQR393327 EQT393308:FAN393327 FAP393308:FKJ393327 FKL393308:FUF393327 FUH393308:GEB393327 GED393308:GNX393327 GNZ393308:GXT393327 GXV393308:HHP393327 HHR393308:HRL393327 HRN393308:IBH393327 IBJ393308:ILD393327 ILF393308:IUZ393327 IVB393308:JEV393327 JEX393308:JOR393327 JOT393308:JYN393327 JYP393308:KIJ393327 KIL393308:KSF393327 KSH393308:LCB393327 LCD393308:LLX393327 LLZ393308:LVT393327 LVV393308:MFP393327 MFR393308:MPL393327 MPN393308:MZH393327 MZJ393308:NJD393327 NJF393308:NSZ393327 NTB393308:OCV393327 OCX393308:OMR393327 OMT393308:OWN393327 OWP393308:PGJ393327 PGL393308:PQF393327 PQH393308:QAB393327 QAD393308:QJX393327 QJZ393308:QTT393327 QTV393308:RDP393327 RDR393308:RNL393327 RNN393308:RXH393327 RXJ393308:SHD393327 SHF393308:SQZ393327 SRB393308:TAV393327 TAX393308:TKR393327 TKT393308:TUN393327 TUP393308:UEJ393327 UEL393308:UOF393327 UOH393308:UYB393327 UYD393308:VHX393327 VHZ393308:VRT393327 VRV393308:WBP393327 WBR393308:WLL393327 WLN393308:WVH393327 WVJ393308:XFD393327 B458844:IV458863 IX458844:SR458863 ST458844:ACN458863 ACP458844:AMJ458863 AML458844:AWF458863 AWH458844:BGB458863 BGD458844:BPX458863 BPZ458844:BZT458863 BZV458844:CJP458863 CJR458844:CTL458863 CTN458844:DDH458863 DDJ458844:DND458863 DNF458844:DWZ458863 DXB458844:EGV458863 EGX458844:EQR458863 EQT458844:FAN458863 FAP458844:FKJ458863 FKL458844:FUF458863 FUH458844:GEB458863 GED458844:GNX458863 GNZ458844:GXT458863 GXV458844:HHP458863 HHR458844:HRL458863 HRN458844:IBH458863 IBJ458844:ILD458863 ILF458844:IUZ458863 IVB458844:JEV458863 JEX458844:JOR458863 JOT458844:JYN458863 JYP458844:KIJ458863 KIL458844:KSF458863 KSH458844:LCB458863 LCD458844:LLX458863 LLZ458844:LVT458863 LVV458844:MFP458863 MFR458844:MPL458863 MPN458844:MZH458863 MZJ458844:NJD458863 NJF458844:NSZ458863 NTB458844:OCV458863 OCX458844:OMR458863 OMT458844:OWN458863 OWP458844:PGJ458863 PGL458844:PQF458863 PQH458844:QAB458863 QAD458844:QJX458863 QJZ458844:QTT458863 QTV458844:RDP458863 RDR458844:RNL458863 RNN458844:RXH458863 RXJ458844:SHD458863 SHF458844:SQZ458863 SRB458844:TAV458863 TAX458844:TKR458863 TKT458844:TUN458863 TUP458844:UEJ458863 UEL458844:UOF458863 UOH458844:UYB458863 UYD458844:VHX458863 VHZ458844:VRT458863 VRV458844:WBP458863 WBR458844:WLL458863 WLN458844:WVH458863 WVJ458844:XFD458863 B524380:IV524399 IX524380:SR524399 ST524380:ACN524399 ACP524380:AMJ524399 AML524380:AWF524399 AWH524380:BGB524399 BGD524380:BPX524399 BPZ524380:BZT524399 BZV524380:CJP524399 CJR524380:CTL524399 CTN524380:DDH524399 DDJ524380:DND524399 DNF524380:DWZ524399 DXB524380:EGV524399 EGX524380:EQR524399 EQT524380:FAN524399 FAP524380:FKJ524399 FKL524380:FUF524399 FUH524380:GEB524399 GED524380:GNX524399 GNZ524380:GXT524399 GXV524380:HHP524399 HHR524380:HRL524399 HRN524380:IBH524399 IBJ524380:ILD524399 ILF524380:IUZ524399 IVB524380:JEV524399 JEX524380:JOR524399 JOT524380:JYN524399 JYP524380:KIJ524399 KIL524380:KSF524399 KSH524380:LCB524399 LCD524380:LLX524399 LLZ524380:LVT524399 LVV524380:MFP524399 MFR524380:MPL524399 MPN524380:MZH524399 MZJ524380:NJD524399 NJF524380:NSZ524399 NTB524380:OCV524399 OCX524380:OMR524399 OMT524380:OWN524399 OWP524380:PGJ524399 PGL524380:PQF524399 PQH524380:QAB524399 QAD524380:QJX524399 QJZ524380:QTT524399 QTV524380:RDP524399 RDR524380:RNL524399 RNN524380:RXH524399 RXJ524380:SHD524399 SHF524380:SQZ524399 SRB524380:TAV524399 TAX524380:TKR524399 TKT524380:TUN524399 TUP524380:UEJ524399 UEL524380:UOF524399 UOH524380:UYB524399 UYD524380:VHX524399 VHZ524380:VRT524399 VRV524380:WBP524399 WBR524380:WLL524399 WLN524380:WVH524399 WVJ524380:XFD524399 B589916:IV589935 IX589916:SR589935 ST589916:ACN589935 ACP589916:AMJ589935 AML589916:AWF589935 AWH589916:BGB589935 BGD589916:BPX589935 BPZ589916:BZT589935 BZV589916:CJP589935 CJR589916:CTL589935 CTN589916:DDH589935 DDJ589916:DND589935 DNF589916:DWZ589935 DXB589916:EGV589935 EGX589916:EQR589935 EQT589916:FAN589935 FAP589916:FKJ589935 FKL589916:FUF589935 FUH589916:GEB589935 GED589916:GNX589935 GNZ589916:GXT589935 GXV589916:HHP589935 HHR589916:HRL589935 HRN589916:IBH589935 IBJ589916:ILD589935 ILF589916:IUZ589935 IVB589916:JEV589935 JEX589916:JOR589935 JOT589916:JYN589935 JYP589916:KIJ589935 KIL589916:KSF589935 KSH589916:LCB589935 LCD589916:LLX589935 LLZ589916:LVT589935 LVV589916:MFP589935 MFR589916:MPL589935 MPN589916:MZH589935 MZJ589916:NJD589935 NJF589916:NSZ589935 NTB589916:OCV589935 OCX589916:OMR589935 OMT589916:OWN589935 OWP589916:PGJ589935 PGL589916:PQF589935 PQH589916:QAB589935 QAD589916:QJX589935 QJZ589916:QTT589935 QTV589916:RDP589935 RDR589916:RNL589935 RNN589916:RXH589935 RXJ589916:SHD589935 SHF589916:SQZ589935 SRB589916:TAV589935 TAX589916:TKR589935 TKT589916:TUN589935 TUP589916:UEJ589935 UEL589916:UOF589935 UOH589916:UYB589935 UYD589916:VHX589935 VHZ589916:VRT589935 VRV589916:WBP589935 WBR589916:WLL589935 WLN589916:WVH589935 WVJ589916:XFD589935 B655452:IV655471 IX655452:SR655471 ST655452:ACN655471 ACP655452:AMJ655471 AML655452:AWF655471 AWH655452:BGB655471 BGD655452:BPX655471 BPZ655452:BZT655471 BZV655452:CJP655471 CJR655452:CTL655471 CTN655452:DDH655471 DDJ655452:DND655471 DNF655452:DWZ655471 DXB655452:EGV655471 EGX655452:EQR655471 EQT655452:FAN655471 FAP655452:FKJ655471 FKL655452:FUF655471 FUH655452:GEB655471 GED655452:GNX655471 GNZ655452:GXT655471 GXV655452:HHP655471 HHR655452:HRL655471 HRN655452:IBH655471 IBJ655452:ILD655471 ILF655452:IUZ655471 IVB655452:JEV655471 JEX655452:JOR655471 JOT655452:JYN655471 JYP655452:KIJ655471 KIL655452:KSF655471 KSH655452:LCB655471 LCD655452:LLX655471 LLZ655452:LVT655471 LVV655452:MFP655471 MFR655452:MPL655471 MPN655452:MZH655471 MZJ655452:NJD655471 NJF655452:NSZ655471 NTB655452:OCV655471 OCX655452:OMR655471 OMT655452:OWN655471 OWP655452:PGJ655471 PGL655452:PQF655471 PQH655452:QAB655471 QAD655452:QJX655471 QJZ655452:QTT655471 QTV655452:RDP655471 RDR655452:RNL655471 RNN655452:RXH655471 RXJ655452:SHD655471 SHF655452:SQZ655471 SRB655452:TAV655471 TAX655452:TKR655471 TKT655452:TUN655471 TUP655452:UEJ655471 UEL655452:UOF655471 UOH655452:UYB655471 UYD655452:VHX655471 VHZ655452:VRT655471 VRV655452:WBP655471 WBR655452:WLL655471 WLN655452:WVH655471 WVJ655452:XFD655471 B720988:IV721007 IX720988:SR721007 ST720988:ACN721007 ACP720988:AMJ721007 AML720988:AWF721007 AWH720988:BGB721007 BGD720988:BPX721007 BPZ720988:BZT721007 BZV720988:CJP721007 CJR720988:CTL721007 CTN720988:DDH721007 DDJ720988:DND721007 DNF720988:DWZ721007 DXB720988:EGV721007 EGX720988:EQR721007 EQT720988:FAN721007 FAP720988:FKJ721007 FKL720988:FUF721007 FUH720988:GEB721007 GED720988:GNX721007 GNZ720988:GXT721007 GXV720988:HHP721007 HHR720988:HRL721007 HRN720988:IBH721007 IBJ720988:ILD721007 ILF720988:IUZ721007 IVB720988:JEV721007 JEX720988:JOR721007 JOT720988:JYN721007 JYP720988:KIJ721007 KIL720988:KSF721007 KSH720988:LCB721007 LCD720988:LLX721007 LLZ720988:LVT721007 LVV720988:MFP721007 MFR720988:MPL721007 MPN720988:MZH721007 MZJ720988:NJD721007 NJF720988:NSZ721007 NTB720988:OCV721007 OCX720988:OMR721007 OMT720988:OWN721007 OWP720988:PGJ721007 PGL720988:PQF721007 PQH720988:QAB721007 QAD720988:QJX721007 QJZ720988:QTT721007 QTV720988:RDP721007 RDR720988:RNL721007 RNN720988:RXH721007 RXJ720988:SHD721007 SHF720988:SQZ721007 SRB720988:TAV721007 TAX720988:TKR721007 TKT720988:TUN721007 TUP720988:UEJ721007 UEL720988:UOF721007 UOH720988:UYB721007 UYD720988:VHX721007 VHZ720988:VRT721007 VRV720988:WBP721007 WBR720988:WLL721007 WLN720988:WVH721007 WVJ720988:XFD721007 B786524:IV786543 IX786524:SR786543 ST786524:ACN786543 ACP786524:AMJ786543 AML786524:AWF786543 AWH786524:BGB786543 BGD786524:BPX786543 BPZ786524:BZT786543 BZV786524:CJP786543 CJR786524:CTL786543 CTN786524:DDH786543 DDJ786524:DND786543 DNF786524:DWZ786543 DXB786524:EGV786543 EGX786524:EQR786543 EQT786524:FAN786543 FAP786524:FKJ786543 FKL786524:FUF786543 FUH786524:GEB786543 GED786524:GNX786543 GNZ786524:GXT786543 GXV786524:HHP786543 HHR786524:HRL786543 HRN786524:IBH786543 IBJ786524:ILD786543 ILF786524:IUZ786543 IVB786524:JEV786543 JEX786524:JOR786543 JOT786524:JYN786543 JYP786524:KIJ786543 KIL786524:KSF786543 KSH786524:LCB786543 LCD786524:LLX786543 LLZ786524:LVT786543 LVV786524:MFP786543 MFR786524:MPL786543 MPN786524:MZH786543 MZJ786524:NJD786543 NJF786524:NSZ786543 NTB786524:OCV786543 OCX786524:OMR786543 OMT786524:OWN786543 OWP786524:PGJ786543 PGL786524:PQF786543 PQH786524:QAB786543 QAD786524:QJX786543 QJZ786524:QTT786543 QTV786524:RDP786543 RDR786524:RNL786543 RNN786524:RXH786543 RXJ786524:SHD786543 SHF786524:SQZ786543 SRB786524:TAV786543 TAX786524:TKR786543 TKT786524:TUN786543 TUP786524:UEJ786543 UEL786524:UOF786543 UOH786524:UYB786543 UYD786524:VHX786543 VHZ786524:VRT786543 VRV786524:WBP786543 WBR786524:WLL786543 WLN786524:WVH786543 WVJ786524:XFD786543 B852060:IV852079 IX852060:SR852079 ST852060:ACN852079 ACP852060:AMJ852079 AML852060:AWF852079 AWH852060:BGB852079 BGD852060:BPX852079 BPZ852060:BZT852079 BZV852060:CJP852079 CJR852060:CTL852079 CTN852060:DDH852079 DDJ852060:DND852079 DNF852060:DWZ852079 DXB852060:EGV852079 EGX852060:EQR852079 EQT852060:FAN852079 FAP852060:FKJ852079 FKL852060:FUF852079 FUH852060:GEB852079 GED852060:GNX852079 GNZ852060:GXT852079 GXV852060:HHP852079 HHR852060:HRL852079 HRN852060:IBH852079 IBJ852060:ILD852079 ILF852060:IUZ852079 IVB852060:JEV852079 JEX852060:JOR852079 JOT852060:JYN852079 JYP852060:KIJ852079 KIL852060:KSF852079 KSH852060:LCB852079 LCD852060:LLX852079 LLZ852060:LVT852079 LVV852060:MFP852079 MFR852060:MPL852079 MPN852060:MZH852079 MZJ852060:NJD852079 NJF852060:NSZ852079 NTB852060:OCV852079 OCX852060:OMR852079 OMT852060:OWN852079 OWP852060:PGJ852079 PGL852060:PQF852079 PQH852060:QAB852079 QAD852060:QJX852079 QJZ852060:QTT852079 QTV852060:RDP852079 RDR852060:RNL852079 RNN852060:RXH852079 RXJ852060:SHD852079 SHF852060:SQZ852079 SRB852060:TAV852079 TAX852060:TKR852079 TKT852060:TUN852079 TUP852060:UEJ852079 UEL852060:UOF852079 UOH852060:UYB852079 UYD852060:VHX852079 VHZ852060:VRT852079 VRV852060:WBP852079 WBR852060:WLL852079 WLN852060:WVH852079 WVJ852060:XFD852079 B917596:IV917615 IX917596:SR917615 ST917596:ACN917615 ACP917596:AMJ917615 AML917596:AWF917615 AWH917596:BGB917615 BGD917596:BPX917615 BPZ917596:BZT917615 BZV917596:CJP917615 CJR917596:CTL917615 CTN917596:DDH917615 DDJ917596:DND917615 DNF917596:DWZ917615 DXB917596:EGV917615 EGX917596:EQR917615 EQT917596:FAN917615 FAP917596:FKJ917615 FKL917596:FUF917615 FUH917596:GEB917615 GED917596:GNX917615 GNZ917596:GXT917615 GXV917596:HHP917615 HHR917596:HRL917615 HRN917596:IBH917615 IBJ917596:ILD917615 ILF917596:IUZ917615 IVB917596:JEV917615 JEX917596:JOR917615 JOT917596:JYN917615 JYP917596:KIJ917615 KIL917596:KSF917615 KSH917596:LCB917615 LCD917596:LLX917615 LLZ917596:LVT917615 LVV917596:MFP917615 MFR917596:MPL917615 MPN917596:MZH917615 MZJ917596:NJD917615 NJF917596:NSZ917615 NTB917596:OCV917615 OCX917596:OMR917615 OMT917596:OWN917615 OWP917596:PGJ917615 PGL917596:PQF917615 PQH917596:QAB917615 QAD917596:QJX917615 QJZ917596:QTT917615 QTV917596:RDP917615 RDR917596:RNL917615 RNN917596:RXH917615 RXJ917596:SHD917615 SHF917596:SQZ917615 SRB917596:TAV917615 TAX917596:TKR917615 TKT917596:TUN917615 TUP917596:UEJ917615 UEL917596:UOF917615 UOH917596:UYB917615 UYD917596:VHX917615 VHZ917596:VRT917615 VRV917596:WBP917615 WBR917596:WLL917615 WLN917596:WVH917615 WVJ917596:XFD917615 B983132:IV983151 IX983132:SR983151 ST983132:ACN983151 ACP983132:AMJ983151 AML983132:AWF983151 AWH983132:BGB983151 BGD983132:BPX983151 BPZ983132:BZT983151 BZV983132:CJP983151 CJR983132:CTL983151 CTN983132:DDH983151 DDJ983132:DND983151 DNF983132:DWZ983151 DXB983132:EGV983151 EGX983132:EQR983151 EQT983132:FAN983151 FAP983132:FKJ983151 FKL983132:FUF983151 FUH983132:GEB983151 GED983132:GNX983151 GNZ983132:GXT983151 GXV983132:HHP983151 HHR983132:HRL983151 HRN983132:IBH983151 IBJ983132:ILD983151 ILF983132:IUZ983151 IVB983132:JEV983151 JEX983132:JOR983151 JOT983132:JYN983151 JYP983132:KIJ983151 KIL983132:KSF983151 KSH983132:LCB983151 LCD983132:LLX983151 LLZ983132:LVT983151 LVV983132:MFP983151 MFR983132:MPL983151 MPN983132:MZH983151 MZJ983132:NJD983151 NJF983132:NSZ983151 NTB983132:OCV983151 OCX983132:OMR983151 OMT983132:OWN983151 OWP983132:PGJ983151 PGL983132:PQF983151 PQH983132:QAB983151 QAD983132:QJX983151 QJZ983132:QTT983151 QTV983132:RDP983151 RDR983132:RNL983151 RNN983132:RXH983151 RXJ983132:SHD983151 SHF983132:SQZ983151 SRB983132:TAV983151 TAX983132:TKR983151 TKT983132:TUN983151 TUP983132:UEJ983151 UEL983132:UOF983151 UOH983132:UYB983151 UYD983132:VHX983151 VHZ983132:VRT983151 VRV983132:WBP983151 WBR983132:WLL983151 WLN983132:WVH983151 WVJ983132:XFD983151 A92:A100 IW92:IW100 SS92:SS100 ACO92:ACO100 AMK92:AMK100 AWG92:AWG100 BGC92:BGC100 BPY92:BPY100 BZU92:BZU100 CJQ92:CJQ100 CTM92:CTM100 DDI92:DDI100 DNE92:DNE100 DXA92:DXA100 EGW92:EGW100 EQS92:EQS100 FAO92:FAO100 FKK92:FKK100 FUG92:FUG100 GEC92:GEC100 GNY92:GNY100 GXU92:GXU100 HHQ92:HHQ100 HRM92:HRM100 IBI92:IBI100 ILE92:ILE100 IVA92:IVA100 JEW92:JEW100 JOS92:JOS100 JYO92:JYO100 KIK92:KIK100 KSG92:KSG100 LCC92:LCC100 LLY92:LLY100 LVU92:LVU100 MFQ92:MFQ100 MPM92:MPM100 MZI92:MZI100 NJE92:NJE100 NTA92:NTA100 OCW92:OCW100 OMS92:OMS100 OWO92:OWO100 PGK92:PGK100 PQG92:PQG100 QAC92:QAC100 QJY92:QJY100 QTU92:QTU100 RDQ92:RDQ100 RNM92:RNM100 RXI92:RXI100 SHE92:SHE100 SRA92:SRA100 TAW92:TAW100 TKS92:TKS100 TUO92:TUO100 UEK92:UEK100 UOG92:UOG100 UYC92:UYC100 VHY92:VHY100 VRU92:VRU100 WBQ92:WBQ100 WLM92:WLM100 WVI92:WVI100 A65628:A65636 IW65628:IW65636 SS65628:SS65636 ACO65628:ACO65636 AMK65628:AMK65636 AWG65628:AWG65636 BGC65628:BGC65636 BPY65628:BPY65636 BZU65628:BZU65636 CJQ65628:CJQ65636 CTM65628:CTM65636 DDI65628:DDI65636 DNE65628:DNE65636 DXA65628:DXA65636 EGW65628:EGW65636 EQS65628:EQS65636 FAO65628:FAO65636 FKK65628:FKK65636 FUG65628:FUG65636 GEC65628:GEC65636 GNY65628:GNY65636 GXU65628:GXU65636 HHQ65628:HHQ65636 HRM65628:HRM65636 IBI65628:IBI65636 ILE65628:ILE65636 IVA65628:IVA65636 JEW65628:JEW65636 JOS65628:JOS65636 JYO65628:JYO65636 KIK65628:KIK65636 KSG65628:KSG65636 LCC65628:LCC65636 LLY65628:LLY65636 LVU65628:LVU65636 MFQ65628:MFQ65636 MPM65628:MPM65636 MZI65628:MZI65636 NJE65628:NJE65636 NTA65628:NTA65636 OCW65628:OCW65636 OMS65628:OMS65636 OWO65628:OWO65636 PGK65628:PGK65636 PQG65628:PQG65636 QAC65628:QAC65636 QJY65628:QJY65636 QTU65628:QTU65636 RDQ65628:RDQ65636 RNM65628:RNM65636 RXI65628:RXI65636 SHE65628:SHE65636 SRA65628:SRA65636 TAW65628:TAW65636 TKS65628:TKS65636 TUO65628:TUO65636 UEK65628:UEK65636 UOG65628:UOG65636 UYC65628:UYC65636 VHY65628:VHY65636 VRU65628:VRU65636 WBQ65628:WBQ65636 WLM65628:WLM65636 WVI65628:WVI65636 A131164:A131172 IW131164:IW131172 SS131164:SS131172 ACO131164:ACO131172 AMK131164:AMK131172 AWG131164:AWG131172 BGC131164:BGC131172 BPY131164:BPY131172 BZU131164:BZU131172 CJQ131164:CJQ131172 CTM131164:CTM131172 DDI131164:DDI131172 DNE131164:DNE131172 DXA131164:DXA131172 EGW131164:EGW131172 EQS131164:EQS131172 FAO131164:FAO131172 FKK131164:FKK131172 FUG131164:FUG131172 GEC131164:GEC131172 GNY131164:GNY131172 GXU131164:GXU131172 HHQ131164:HHQ131172 HRM131164:HRM131172 IBI131164:IBI131172 ILE131164:ILE131172 IVA131164:IVA131172 JEW131164:JEW131172 JOS131164:JOS131172 JYO131164:JYO131172 KIK131164:KIK131172 KSG131164:KSG131172 LCC131164:LCC131172 LLY131164:LLY131172 LVU131164:LVU131172 MFQ131164:MFQ131172 MPM131164:MPM131172 MZI131164:MZI131172 NJE131164:NJE131172 NTA131164:NTA131172 OCW131164:OCW131172 OMS131164:OMS131172 OWO131164:OWO131172 PGK131164:PGK131172 PQG131164:PQG131172 QAC131164:QAC131172 QJY131164:QJY131172 QTU131164:QTU131172 RDQ131164:RDQ131172 RNM131164:RNM131172 RXI131164:RXI131172 SHE131164:SHE131172 SRA131164:SRA131172 TAW131164:TAW131172 TKS131164:TKS131172 TUO131164:TUO131172 UEK131164:UEK131172 UOG131164:UOG131172 UYC131164:UYC131172 VHY131164:VHY131172 VRU131164:VRU131172 WBQ131164:WBQ131172 WLM131164:WLM131172 WVI131164:WVI131172 A196700:A196708 IW196700:IW196708 SS196700:SS196708 ACO196700:ACO196708 AMK196700:AMK196708 AWG196700:AWG196708 BGC196700:BGC196708 BPY196700:BPY196708 BZU196700:BZU196708 CJQ196700:CJQ196708 CTM196700:CTM196708 DDI196700:DDI196708 DNE196700:DNE196708 DXA196700:DXA196708 EGW196700:EGW196708 EQS196700:EQS196708 FAO196700:FAO196708 FKK196700:FKK196708 FUG196700:FUG196708 GEC196700:GEC196708 GNY196700:GNY196708 GXU196700:GXU196708 HHQ196700:HHQ196708 HRM196700:HRM196708 IBI196700:IBI196708 ILE196700:ILE196708 IVA196700:IVA196708 JEW196700:JEW196708 JOS196700:JOS196708 JYO196700:JYO196708 KIK196700:KIK196708 KSG196700:KSG196708 LCC196700:LCC196708 LLY196700:LLY196708 LVU196700:LVU196708 MFQ196700:MFQ196708 MPM196700:MPM196708 MZI196700:MZI196708 NJE196700:NJE196708 NTA196700:NTA196708 OCW196700:OCW196708 OMS196700:OMS196708 OWO196700:OWO196708 PGK196700:PGK196708 PQG196700:PQG196708 QAC196700:QAC196708 QJY196700:QJY196708 QTU196700:QTU196708 RDQ196700:RDQ196708 RNM196700:RNM196708 RXI196700:RXI196708 SHE196700:SHE196708 SRA196700:SRA196708 TAW196700:TAW196708 TKS196700:TKS196708 TUO196700:TUO196708 UEK196700:UEK196708 UOG196700:UOG196708 UYC196700:UYC196708 VHY196700:VHY196708 VRU196700:VRU196708 WBQ196700:WBQ196708 WLM196700:WLM196708 WVI196700:WVI196708 A262236:A262244 IW262236:IW262244 SS262236:SS262244 ACO262236:ACO262244 AMK262236:AMK262244 AWG262236:AWG262244 BGC262236:BGC262244 BPY262236:BPY262244 BZU262236:BZU262244 CJQ262236:CJQ262244 CTM262236:CTM262244 DDI262236:DDI262244 DNE262236:DNE262244 DXA262236:DXA262244 EGW262236:EGW262244 EQS262236:EQS262244 FAO262236:FAO262244 FKK262236:FKK262244 FUG262236:FUG262244 GEC262236:GEC262244 GNY262236:GNY262244 GXU262236:GXU262244 HHQ262236:HHQ262244 HRM262236:HRM262244 IBI262236:IBI262244 ILE262236:ILE262244 IVA262236:IVA262244 JEW262236:JEW262244 JOS262236:JOS262244 JYO262236:JYO262244 KIK262236:KIK262244 KSG262236:KSG262244 LCC262236:LCC262244 LLY262236:LLY262244 LVU262236:LVU262244 MFQ262236:MFQ262244 MPM262236:MPM262244 MZI262236:MZI262244 NJE262236:NJE262244 NTA262236:NTA262244 OCW262236:OCW262244 OMS262236:OMS262244 OWO262236:OWO262244 PGK262236:PGK262244 PQG262236:PQG262244 QAC262236:QAC262244 QJY262236:QJY262244 QTU262236:QTU262244 RDQ262236:RDQ262244 RNM262236:RNM262244 RXI262236:RXI262244 SHE262236:SHE262244 SRA262236:SRA262244 TAW262236:TAW262244 TKS262236:TKS262244 TUO262236:TUO262244 UEK262236:UEK262244 UOG262236:UOG262244 UYC262236:UYC262244 VHY262236:VHY262244 VRU262236:VRU262244 WBQ262236:WBQ262244 WLM262236:WLM262244 WVI262236:WVI262244 A327772:A327780 IW327772:IW327780 SS327772:SS327780 ACO327772:ACO327780 AMK327772:AMK327780 AWG327772:AWG327780 BGC327772:BGC327780 BPY327772:BPY327780 BZU327772:BZU327780 CJQ327772:CJQ327780 CTM327772:CTM327780 DDI327772:DDI327780 DNE327772:DNE327780 DXA327772:DXA327780 EGW327772:EGW327780 EQS327772:EQS327780 FAO327772:FAO327780 FKK327772:FKK327780 FUG327772:FUG327780 GEC327772:GEC327780 GNY327772:GNY327780 GXU327772:GXU327780 HHQ327772:HHQ327780 HRM327772:HRM327780 IBI327772:IBI327780 ILE327772:ILE327780 IVA327772:IVA327780 JEW327772:JEW327780 JOS327772:JOS327780 JYO327772:JYO327780 KIK327772:KIK327780 KSG327772:KSG327780 LCC327772:LCC327780 LLY327772:LLY327780 LVU327772:LVU327780 MFQ327772:MFQ327780 MPM327772:MPM327780 MZI327772:MZI327780 NJE327772:NJE327780 NTA327772:NTA327780 OCW327772:OCW327780 OMS327772:OMS327780 OWO327772:OWO327780 PGK327772:PGK327780 PQG327772:PQG327780 QAC327772:QAC327780 QJY327772:QJY327780 QTU327772:QTU327780 RDQ327772:RDQ327780 RNM327772:RNM327780 RXI327772:RXI327780 SHE327772:SHE327780 SRA327772:SRA327780 TAW327772:TAW327780 TKS327772:TKS327780 TUO327772:TUO327780 UEK327772:UEK327780 UOG327772:UOG327780 UYC327772:UYC327780 VHY327772:VHY327780 VRU327772:VRU327780 WBQ327772:WBQ327780 WLM327772:WLM327780 WVI327772:WVI327780 A393308:A393316 IW393308:IW393316 SS393308:SS393316 ACO393308:ACO393316 AMK393308:AMK393316 AWG393308:AWG393316 BGC393308:BGC393316 BPY393308:BPY393316 BZU393308:BZU393316 CJQ393308:CJQ393316 CTM393308:CTM393316 DDI393308:DDI393316 DNE393308:DNE393316 DXA393308:DXA393316 EGW393308:EGW393316 EQS393308:EQS393316 FAO393308:FAO393316 FKK393308:FKK393316 FUG393308:FUG393316 GEC393308:GEC393316 GNY393308:GNY393316 GXU393308:GXU393316 HHQ393308:HHQ393316 HRM393308:HRM393316 IBI393308:IBI393316 ILE393308:ILE393316 IVA393308:IVA393316 JEW393308:JEW393316 JOS393308:JOS393316 JYO393308:JYO393316 KIK393308:KIK393316 KSG393308:KSG393316 LCC393308:LCC393316 LLY393308:LLY393316 LVU393308:LVU393316 MFQ393308:MFQ393316 MPM393308:MPM393316 MZI393308:MZI393316 NJE393308:NJE393316 NTA393308:NTA393316 OCW393308:OCW393316 OMS393308:OMS393316 OWO393308:OWO393316 PGK393308:PGK393316 PQG393308:PQG393316 QAC393308:QAC393316 QJY393308:QJY393316 QTU393308:QTU393316 RDQ393308:RDQ393316 RNM393308:RNM393316 RXI393308:RXI393316 SHE393308:SHE393316 SRA393308:SRA393316 TAW393308:TAW393316 TKS393308:TKS393316 TUO393308:TUO393316 UEK393308:UEK393316 UOG393308:UOG393316 UYC393308:UYC393316 VHY393308:VHY393316 VRU393308:VRU393316 WBQ393308:WBQ393316 WLM393308:WLM393316 WVI393308:WVI393316 A458844:A458852 IW458844:IW458852 SS458844:SS458852 ACO458844:ACO458852 AMK458844:AMK458852 AWG458844:AWG458852 BGC458844:BGC458852 BPY458844:BPY458852 BZU458844:BZU458852 CJQ458844:CJQ458852 CTM458844:CTM458852 DDI458844:DDI458852 DNE458844:DNE458852 DXA458844:DXA458852 EGW458844:EGW458852 EQS458844:EQS458852 FAO458844:FAO458852 FKK458844:FKK458852 FUG458844:FUG458852 GEC458844:GEC458852 GNY458844:GNY458852 GXU458844:GXU458852 HHQ458844:HHQ458852 HRM458844:HRM458852 IBI458844:IBI458852 ILE458844:ILE458852 IVA458844:IVA458852 JEW458844:JEW458852 JOS458844:JOS458852 JYO458844:JYO458852 KIK458844:KIK458852 KSG458844:KSG458852 LCC458844:LCC458852 LLY458844:LLY458852 LVU458844:LVU458852 MFQ458844:MFQ458852 MPM458844:MPM458852 MZI458844:MZI458852 NJE458844:NJE458852 NTA458844:NTA458852 OCW458844:OCW458852 OMS458844:OMS458852 OWO458844:OWO458852 PGK458844:PGK458852 PQG458844:PQG458852 QAC458844:QAC458852 QJY458844:QJY458852 QTU458844:QTU458852 RDQ458844:RDQ458852 RNM458844:RNM458852 RXI458844:RXI458852 SHE458844:SHE458852 SRA458844:SRA458852 TAW458844:TAW458852 TKS458844:TKS458852 TUO458844:TUO458852 UEK458844:UEK458852 UOG458844:UOG458852 UYC458844:UYC458852 VHY458844:VHY458852 VRU458844:VRU458852 WBQ458844:WBQ458852 WLM458844:WLM458852 WVI458844:WVI458852 A524380:A524388 IW524380:IW524388 SS524380:SS524388 ACO524380:ACO524388 AMK524380:AMK524388 AWG524380:AWG524388 BGC524380:BGC524388 BPY524380:BPY524388 BZU524380:BZU524388 CJQ524380:CJQ524388 CTM524380:CTM524388 DDI524380:DDI524388 DNE524380:DNE524388 DXA524380:DXA524388 EGW524380:EGW524388 EQS524380:EQS524388 FAO524380:FAO524388 FKK524380:FKK524388 FUG524380:FUG524388 GEC524380:GEC524388 GNY524380:GNY524388 GXU524380:GXU524388 HHQ524380:HHQ524388 HRM524380:HRM524388 IBI524380:IBI524388 ILE524380:ILE524388 IVA524380:IVA524388 JEW524380:JEW524388 JOS524380:JOS524388 JYO524380:JYO524388 KIK524380:KIK524388 KSG524380:KSG524388 LCC524380:LCC524388 LLY524380:LLY524388 LVU524380:LVU524388 MFQ524380:MFQ524388 MPM524380:MPM524388 MZI524380:MZI524388 NJE524380:NJE524388 NTA524380:NTA524388 OCW524380:OCW524388 OMS524380:OMS524388 OWO524380:OWO524388 PGK524380:PGK524388 PQG524380:PQG524388 QAC524380:QAC524388 QJY524380:QJY524388 QTU524380:QTU524388 RDQ524380:RDQ524388 RNM524380:RNM524388 RXI524380:RXI524388 SHE524380:SHE524388 SRA524380:SRA524388 TAW524380:TAW524388 TKS524380:TKS524388 TUO524380:TUO524388 UEK524380:UEK524388 UOG524380:UOG524388 UYC524380:UYC524388 VHY524380:VHY524388 VRU524380:VRU524388 WBQ524380:WBQ524388 WLM524380:WLM524388 WVI524380:WVI524388 A589916:A589924 IW589916:IW589924 SS589916:SS589924 ACO589916:ACO589924 AMK589916:AMK589924 AWG589916:AWG589924 BGC589916:BGC589924 BPY589916:BPY589924 BZU589916:BZU589924 CJQ589916:CJQ589924 CTM589916:CTM589924 DDI589916:DDI589924 DNE589916:DNE589924 DXA589916:DXA589924 EGW589916:EGW589924 EQS589916:EQS589924 FAO589916:FAO589924 FKK589916:FKK589924 FUG589916:FUG589924 GEC589916:GEC589924 GNY589916:GNY589924 GXU589916:GXU589924 HHQ589916:HHQ589924 HRM589916:HRM589924 IBI589916:IBI589924 ILE589916:ILE589924 IVA589916:IVA589924 JEW589916:JEW589924 JOS589916:JOS589924 JYO589916:JYO589924 KIK589916:KIK589924 KSG589916:KSG589924 LCC589916:LCC589924 LLY589916:LLY589924 LVU589916:LVU589924 MFQ589916:MFQ589924 MPM589916:MPM589924 MZI589916:MZI589924 NJE589916:NJE589924 NTA589916:NTA589924 OCW589916:OCW589924 OMS589916:OMS589924 OWO589916:OWO589924 PGK589916:PGK589924 PQG589916:PQG589924 QAC589916:QAC589924 QJY589916:QJY589924 QTU589916:QTU589924 RDQ589916:RDQ589924 RNM589916:RNM589924 RXI589916:RXI589924 SHE589916:SHE589924 SRA589916:SRA589924 TAW589916:TAW589924 TKS589916:TKS589924 TUO589916:TUO589924 UEK589916:UEK589924 UOG589916:UOG589924 UYC589916:UYC589924 VHY589916:VHY589924 VRU589916:VRU589924 WBQ589916:WBQ589924 WLM589916:WLM589924 WVI589916:WVI589924 A655452:A655460 IW655452:IW655460 SS655452:SS655460 ACO655452:ACO655460 AMK655452:AMK655460 AWG655452:AWG655460 BGC655452:BGC655460 BPY655452:BPY655460 BZU655452:BZU655460 CJQ655452:CJQ655460 CTM655452:CTM655460 DDI655452:DDI655460 DNE655452:DNE655460 DXA655452:DXA655460 EGW655452:EGW655460 EQS655452:EQS655460 FAO655452:FAO655460 FKK655452:FKK655460 FUG655452:FUG655460 GEC655452:GEC655460 GNY655452:GNY655460 GXU655452:GXU655460 HHQ655452:HHQ655460 HRM655452:HRM655460 IBI655452:IBI655460 ILE655452:ILE655460 IVA655452:IVA655460 JEW655452:JEW655460 JOS655452:JOS655460 JYO655452:JYO655460 KIK655452:KIK655460 KSG655452:KSG655460 LCC655452:LCC655460 LLY655452:LLY655460 LVU655452:LVU655460 MFQ655452:MFQ655460 MPM655452:MPM655460 MZI655452:MZI655460 NJE655452:NJE655460 NTA655452:NTA655460 OCW655452:OCW655460 OMS655452:OMS655460 OWO655452:OWO655460 PGK655452:PGK655460 PQG655452:PQG655460 QAC655452:QAC655460 QJY655452:QJY655460 QTU655452:QTU655460 RDQ655452:RDQ655460 RNM655452:RNM655460 RXI655452:RXI655460 SHE655452:SHE655460 SRA655452:SRA655460 TAW655452:TAW655460 TKS655452:TKS655460 TUO655452:TUO655460 UEK655452:UEK655460 UOG655452:UOG655460 UYC655452:UYC655460 VHY655452:VHY655460 VRU655452:VRU655460 WBQ655452:WBQ655460 WLM655452:WLM655460 WVI655452:WVI655460 A720988:A720996 IW720988:IW720996 SS720988:SS720996 ACO720988:ACO720996 AMK720988:AMK720996 AWG720988:AWG720996 BGC720988:BGC720996 BPY720988:BPY720996 BZU720988:BZU720996 CJQ720988:CJQ720996 CTM720988:CTM720996 DDI720988:DDI720996 DNE720988:DNE720996 DXA720988:DXA720996 EGW720988:EGW720996 EQS720988:EQS720996 FAO720988:FAO720996 FKK720988:FKK720996 FUG720988:FUG720996 GEC720988:GEC720996 GNY720988:GNY720996 GXU720988:GXU720996 HHQ720988:HHQ720996 HRM720988:HRM720996 IBI720988:IBI720996 ILE720988:ILE720996 IVA720988:IVA720996 JEW720988:JEW720996 JOS720988:JOS720996 JYO720988:JYO720996 KIK720988:KIK720996 KSG720988:KSG720996 LCC720988:LCC720996 LLY720988:LLY720996 LVU720988:LVU720996 MFQ720988:MFQ720996 MPM720988:MPM720996 MZI720988:MZI720996 NJE720988:NJE720996 NTA720988:NTA720996 OCW720988:OCW720996 OMS720988:OMS720996 OWO720988:OWO720996 PGK720988:PGK720996 PQG720988:PQG720996 QAC720988:QAC720996 QJY720988:QJY720996 QTU720988:QTU720996 RDQ720988:RDQ720996 RNM720988:RNM720996 RXI720988:RXI720996 SHE720988:SHE720996 SRA720988:SRA720996 TAW720988:TAW720996 TKS720988:TKS720996 TUO720988:TUO720996 UEK720988:UEK720996 UOG720988:UOG720996 UYC720988:UYC720996 VHY720988:VHY720996 VRU720988:VRU720996 WBQ720988:WBQ720996 WLM720988:WLM720996 WVI720988:WVI720996 A786524:A786532 IW786524:IW786532 SS786524:SS786532 ACO786524:ACO786532 AMK786524:AMK786532 AWG786524:AWG786532 BGC786524:BGC786532 BPY786524:BPY786532 BZU786524:BZU786532 CJQ786524:CJQ786532 CTM786524:CTM786532 DDI786524:DDI786532 DNE786524:DNE786532 DXA786524:DXA786532 EGW786524:EGW786532 EQS786524:EQS786532 FAO786524:FAO786532 FKK786524:FKK786532 FUG786524:FUG786532 GEC786524:GEC786532 GNY786524:GNY786532 GXU786524:GXU786532 HHQ786524:HHQ786532 HRM786524:HRM786532 IBI786524:IBI786532 ILE786524:ILE786532 IVA786524:IVA786532 JEW786524:JEW786532 JOS786524:JOS786532 JYO786524:JYO786532 KIK786524:KIK786532 KSG786524:KSG786532 LCC786524:LCC786532 LLY786524:LLY786532 LVU786524:LVU786532 MFQ786524:MFQ786532 MPM786524:MPM786532 MZI786524:MZI786532 NJE786524:NJE786532 NTA786524:NTA786532 OCW786524:OCW786532 OMS786524:OMS786532 OWO786524:OWO786532 PGK786524:PGK786532 PQG786524:PQG786532 QAC786524:QAC786532 QJY786524:QJY786532 QTU786524:QTU786532 RDQ786524:RDQ786532 RNM786524:RNM786532 RXI786524:RXI786532 SHE786524:SHE786532 SRA786524:SRA786532 TAW786524:TAW786532 TKS786524:TKS786532 TUO786524:TUO786532 UEK786524:UEK786532 UOG786524:UOG786532 UYC786524:UYC786532 VHY786524:VHY786532 VRU786524:VRU786532 WBQ786524:WBQ786532 WLM786524:WLM786532 WVI786524:WVI786532 A852060:A852068 IW852060:IW852068 SS852060:SS852068 ACO852060:ACO852068 AMK852060:AMK852068 AWG852060:AWG852068 BGC852060:BGC852068 BPY852060:BPY852068 BZU852060:BZU852068 CJQ852060:CJQ852068 CTM852060:CTM852068 DDI852060:DDI852068 DNE852060:DNE852068 DXA852060:DXA852068 EGW852060:EGW852068 EQS852060:EQS852068 FAO852060:FAO852068 FKK852060:FKK852068 FUG852060:FUG852068 GEC852060:GEC852068 GNY852060:GNY852068 GXU852060:GXU852068 HHQ852060:HHQ852068 HRM852060:HRM852068 IBI852060:IBI852068 ILE852060:ILE852068 IVA852060:IVA852068 JEW852060:JEW852068 JOS852060:JOS852068 JYO852060:JYO852068 KIK852060:KIK852068 KSG852060:KSG852068 LCC852060:LCC852068 LLY852060:LLY852068 LVU852060:LVU852068 MFQ852060:MFQ852068 MPM852060:MPM852068 MZI852060:MZI852068 NJE852060:NJE852068 NTA852060:NTA852068 OCW852060:OCW852068 OMS852060:OMS852068 OWO852060:OWO852068 PGK852060:PGK852068 PQG852060:PQG852068 QAC852060:QAC852068 QJY852060:QJY852068 QTU852060:QTU852068 RDQ852060:RDQ852068 RNM852060:RNM852068 RXI852060:RXI852068 SHE852060:SHE852068 SRA852060:SRA852068 TAW852060:TAW852068 TKS852060:TKS852068 TUO852060:TUO852068 UEK852060:UEK852068 UOG852060:UOG852068 UYC852060:UYC852068 VHY852060:VHY852068 VRU852060:VRU852068 WBQ852060:WBQ852068 WLM852060:WLM852068 WVI852060:WVI852068 A917596:A917604 IW917596:IW917604 SS917596:SS917604 ACO917596:ACO917604 AMK917596:AMK917604 AWG917596:AWG917604 BGC917596:BGC917604 BPY917596:BPY917604 BZU917596:BZU917604 CJQ917596:CJQ917604 CTM917596:CTM917604 DDI917596:DDI917604 DNE917596:DNE917604 DXA917596:DXA917604 EGW917596:EGW917604 EQS917596:EQS917604 FAO917596:FAO917604 FKK917596:FKK917604 FUG917596:FUG917604 GEC917596:GEC917604 GNY917596:GNY917604 GXU917596:GXU917604 HHQ917596:HHQ917604 HRM917596:HRM917604 IBI917596:IBI917604 ILE917596:ILE917604 IVA917596:IVA917604 JEW917596:JEW917604 JOS917596:JOS917604 JYO917596:JYO917604 KIK917596:KIK917604 KSG917596:KSG917604 LCC917596:LCC917604 LLY917596:LLY917604 LVU917596:LVU917604 MFQ917596:MFQ917604 MPM917596:MPM917604 MZI917596:MZI917604 NJE917596:NJE917604 NTA917596:NTA917604 OCW917596:OCW917604 OMS917596:OMS917604 OWO917596:OWO917604 PGK917596:PGK917604 PQG917596:PQG917604 QAC917596:QAC917604 QJY917596:QJY917604 QTU917596:QTU917604 RDQ917596:RDQ917604 RNM917596:RNM917604 RXI917596:RXI917604 SHE917596:SHE917604 SRA917596:SRA917604 TAW917596:TAW917604 TKS917596:TKS917604 TUO917596:TUO917604 UEK917596:UEK917604 UOG917596:UOG917604 UYC917596:UYC917604 VHY917596:VHY917604 VRU917596:VRU917604 WBQ917596:WBQ917604 WLM917596:WLM917604 WVI917596:WVI917604 A983132:A983140 IW983132:IW983140 SS983132:SS983140 ACO983132:ACO983140 AMK983132:AMK983140 AWG983132:AWG983140 BGC983132:BGC983140 BPY983132:BPY983140 BZU983132:BZU983140 CJQ983132:CJQ983140 CTM983132:CTM983140 DDI983132:DDI983140 DNE983132:DNE983140 DXA983132:DXA983140 EGW983132:EGW983140 EQS983132:EQS983140 FAO983132:FAO983140 FKK983132:FKK983140 FUG983132:FUG983140 GEC983132:GEC983140 GNY983132:GNY983140 GXU983132:GXU983140 HHQ983132:HHQ983140 HRM983132:HRM983140 IBI983132:IBI983140 ILE983132:ILE983140 IVA983132:IVA983140 JEW983132:JEW983140 JOS983132:JOS983140 JYO983132:JYO983140 KIK983132:KIK983140 KSG983132:KSG983140 LCC983132:LCC983140 LLY983132:LLY983140 LVU983132:LVU983140 MFQ983132:MFQ983140 MPM983132:MPM983140 MZI983132:MZI983140 NJE983132:NJE983140 NTA983132:NTA983140 OCW983132:OCW983140 OMS983132:OMS983140 OWO983132:OWO983140 PGK983132:PGK983140 PQG983132:PQG983140 QAC983132:QAC983140 QJY983132:QJY983140 QTU983132:QTU983140 RDQ983132:RDQ983140 RNM983132:RNM983140 RXI983132:RXI983140 SHE983132:SHE983140 SRA983132:SRA983140 TAW983132:TAW983140 TKS983132:TKS983140 TUO983132:TUO983140 UEK983132:UEK983140 UOG983132:UOG983140 UYC983132:UYC983140 VHY983132:VHY983140 VRU983132:VRU983140 WBQ983132:WBQ983140 WLM983132:WLM983140 WVI983132:WVI983140 A102:A111 IW102:IW111 SS102:SS111 ACO102:ACO111 AMK102:AMK111 AWG102:AWG111 BGC102:BGC111 BPY102:BPY111 BZU102:BZU111 CJQ102:CJQ111 CTM102:CTM111 DDI102:DDI111 DNE102:DNE111 DXA102:DXA111 EGW102:EGW111 EQS102:EQS111 FAO102:FAO111 FKK102:FKK111 FUG102:FUG111 GEC102:GEC111 GNY102:GNY111 GXU102:GXU111 HHQ102:HHQ111 HRM102:HRM111 IBI102:IBI111 ILE102:ILE111 IVA102:IVA111 JEW102:JEW111 JOS102:JOS111 JYO102:JYO111 KIK102:KIK111 KSG102:KSG111 LCC102:LCC111 LLY102:LLY111 LVU102:LVU111 MFQ102:MFQ111 MPM102:MPM111 MZI102:MZI111 NJE102:NJE111 NTA102:NTA111 OCW102:OCW111 OMS102:OMS111 OWO102:OWO111 PGK102:PGK111 PQG102:PQG111 QAC102:QAC111 QJY102:QJY111 QTU102:QTU111 RDQ102:RDQ111 RNM102:RNM111 RXI102:RXI111 SHE102:SHE111 SRA102:SRA111 TAW102:TAW111 TKS102:TKS111 TUO102:TUO111 UEK102:UEK111 UOG102:UOG111 UYC102:UYC111 VHY102:VHY111 VRU102:VRU111 WBQ102:WBQ111 WLM102:WLM111 WVI102:WVI111 A65638:A65647 IW65638:IW65647 SS65638:SS65647 ACO65638:ACO65647 AMK65638:AMK65647 AWG65638:AWG65647 BGC65638:BGC65647 BPY65638:BPY65647 BZU65638:BZU65647 CJQ65638:CJQ65647 CTM65638:CTM65647 DDI65638:DDI65647 DNE65638:DNE65647 DXA65638:DXA65647 EGW65638:EGW65647 EQS65638:EQS65647 FAO65638:FAO65647 FKK65638:FKK65647 FUG65638:FUG65647 GEC65638:GEC65647 GNY65638:GNY65647 GXU65638:GXU65647 HHQ65638:HHQ65647 HRM65638:HRM65647 IBI65638:IBI65647 ILE65638:ILE65647 IVA65638:IVA65647 JEW65638:JEW65647 JOS65638:JOS65647 JYO65638:JYO65647 KIK65638:KIK65647 KSG65638:KSG65647 LCC65638:LCC65647 LLY65638:LLY65647 LVU65638:LVU65647 MFQ65638:MFQ65647 MPM65638:MPM65647 MZI65638:MZI65647 NJE65638:NJE65647 NTA65638:NTA65647 OCW65638:OCW65647 OMS65638:OMS65647 OWO65638:OWO65647 PGK65638:PGK65647 PQG65638:PQG65647 QAC65638:QAC65647 QJY65638:QJY65647 QTU65638:QTU65647 RDQ65638:RDQ65647 RNM65638:RNM65647 RXI65638:RXI65647 SHE65638:SHE65647 SRA65638:SRA65647 TAW65638:TAW65647 TKS65638:TKS65647 TUO65638:TUO65647 UEK65638:UEK65647 UOG65638:UOG65647 UYC65638:UYC65647 VHY65638:VHY65647 VRU65638:VRU65647 WBQ65638:WBQ65647 WLM65638:WLM65647 WVI65638:WVI65647 A131174:A131183 IW131174:IW131183 SS131174:SS131183 ACO131174:ACO131183 AMK131174:AMK131183 AWG131174:AWG131183 BGC131174:BGC131183 BPY131174:BPY131183 BZU131174:BZU131183 CJQ131174:CJQ131183 CTM131174:CTM131183 DDI131174:DDI131183 DNE131174:DNE131183 DXA131174:DXA131183 EGW131174:EGW131183 EQS131174:EQS131183 FAO131174:FAO131183 FKK131174:FKK131183 FUG131174:FUG131183 GEC131174:GEC131183 GNY131174:GNY131183 GXU131174:GXU131183 HHQ131174:HHQ131183 HRM131174:HRM131183 IBI131174:IBI131183 ILE131174:ILE131183 IVA131174:IVA131183 JEW131174:JEW131183 JOS131174:JOS131183 JYO131174:JYO131183 KIK131174:KIK131183 KSG131174:KSG131183 LCC131174:LCC131183 LLY131174:LLY131183 LVU131174:LVU131183 MFQ131174:MFQ131183 MPM131174:MPM131183 MZI131174:MZI131183 NJE131174:NJE131183 NTA131174:NTA131183 OCW131174:OCW131183 OMS131174:OMS131183 OWO131174:OWO131183 PGK131174:PGK131183 PQG131174:PQG131183 QAC131174:QAC131183 QJY131174:QJY131183 QTU131174:QTU131183 RDQ131174:RDQ131183 RNM131174:RNM131183 RXI131174:RXI131183 SHE131174:SHE131183 SRA131174:SRA131183 TAW131174:TAW131183 TKS131174:TKS131183 TUO131174:TUO131183 UEK131174:UEK131183 UOG131174:UOG131183 UYC131174:UYC131183 VHY131174:VHY131183 VRU131174:VRU131183 WBQ131174:WBQ131183 WLM131174:WLM131183 WVI131174:WVI131183 A196710:A196719 IW196710:IW196719 SS196710:SS196719 ACO196710:ACO196719 AMK196710:AMK196719 AWG196710:AWG196719 BGC196710:BGC196719 BPY196710:BPY196719 BZU196710:BZU196719 CJQ196710:CJQ196719 CTM196710:CTM196719 DDI196710:DDI196719 DNE196710:DNE196719 DXA196710:DXA196719 EGW196710:EGW196719 EQS196710:EQS196719 FAO196710:FAO196719 FKK196710:FKK196719 FUG196710:FUG196719 GEC196710:GEC196719 GNY196710:GNY196719 GXU196710:GXU196719 HHQ196710:HHQ196719 HRM196710:HRM196719 IBI196710:IBI196719 ILE196710:ILE196719 IVA196710:IVA196719 JEW196710:JEW196719 JOS196710:JOS196719 JYO196710:JYO196719 KIK196710:KIK196719 KSG196710:KSG196719 LCC196710:LCC196719 LLY196710:LLY196719 LVU196710:LVU196719 MFQ196710:MFQ196719 MPM196710:MPM196719 MZI196710:MZI196719 NJE196710:NJE196719 NTA196710:NTA196719 OCW196710:OCW196719 OMS196710:OMS196719 OWO196710:OWO196719 PGK196710:PGK196719 PQG196710:PQG196719 QAC196710:QAC196719 QJY196710:QJY196719 QTU196710:QTU196719 RDQ196710:RDQ196719 RNM196710:RNM196719 RXI196710:RXI196719 SHE196710:SHE196719 SRA196710:SRA196719 TAW196710:TAW196719 TKS196710:TKS196719 TUO196710:TUO196719 UEK196710:UEK196719 UOG196710:UOG196719 UYC196710:UYC196719 VHY196710:VHY196719 VRU196710:VRU196719 WBQ196710:WBQ196719 WLM196710:WLM196719 WVI196710:WVI196719 A262246:A262255 IW262246:IW262255 SS262246:SS262255 ACO262246:ACO262255 AMK262246:AMK262255 AWG262246:AWG262255 BGC262246:BGC262255 BPY262246:BPY262255 BZU262246:BZU262255 CJQ262246:CJQ262255 CTM262246:CTM262255 DDI262246:DDI262255 DNE262246:DNE262255 DXA262246:DXA262255 EGW262246:EGW262255 EQS262246:EQS262255 FAO262246:FAO262255 FKK262246:FKK262255 FUG262246:FUG262255 GEC262246:GEC262255 GNY262246:GNY262255 GXU262246:GXU262255 HHQ262246:HHQ262255 HRM262246:HRM262255 IBI262246:IBI262255 ILE262246:ILE262255 IVA262246:IVA262255 JEW262246:JEW262255 JOS262246:JOS262255 JYO262246:JYO262255 KIK262246:KIK262255 KSG262246:KSG262255 LCC262246:LCC262255 LLY262246:LLY262255 LVU262246:LVU262255 MFQ262246:MFQ262255 MPM262246:MPM262255 MZI262246:MZI262255 NJE262246:NJE262255 NTA262246:NTA262255 OCW262246:OCW262255 OMS262246:OMS262255 OWO262246:OWO262255 PGK262246:PGK262255 PQG262246:PQG262255 QAC262246:QAC262255 QJY262246:QJY262255 QTU262246:QTU262255 RDQ262246:RDQ262255 RNM262246:RNM262255 RXI262246:RXI262255 SHE262246:SHE262255 SRA262246:SRA262255 TAW262246:TAW262255 TKS262246:TKS262255 TUO262246:TUO262255 UEK262246:UEK262255 UOG262246:UOG262255 UYC262246:UYC262255 VHY262246:VHY262255 VRU262246:VRU262255 WBQ262246:WBQ262255 WLM262246:WLM262255 WVI262246:WVI262255 A327782:A327791 IW327782:IW327791 SS327782:SS327791 ACO327782:ACO327791 AMK327782:AMK327791 AWG327782:AWG327791 BGC327782:BGC327791 BPY327782:BPY327791 BZU327782:BZU327791 CJQ327782:CJQ327791 CTM327782:CTM327791 DDI327782:DDI327791 DNE327782:DNE327791 DXA327782:DXA327791 EGW327782:EGW327791 EQS327782:EQS327791 FAO327782:FAO327791 FKK327782:FKK327791 FUG327782:FUG327791 GEC327782:GEC327791 GNY327782:GNY327791 GXU327782:GXU327791 HHQ327782:HHQ327791 HRM327782:HRM327791 IBI327782:IBI327791 ILE327782:ILE327791 IVA327782:IVA327791 JEW327782:JEW327791 JOS327782:JOS327791 JYO327782:JYO327791 KIK327782:KIK327791 KSG327782:KSG327791 LCC327782:LCC327791 LLY327782:LLY327791 LVU327782:LVU327791 MFQ327782:MFQ327791 MPM327782:MPM327791 MZI327782:MZI327791 NJE327782:NJE327791 NTA327782:NTA327791 OCW327782:OCW327791 OMS327782:OMS327791 OWO327782:OWO327791 PGK327782:PGK327791 PQG327782:PQG327791 QAC327782:QAC327791 QJY327782:QJY327791 QTU327782:QTU327791 RDQ327782:RDQ327791 RNM327782:RNM327791 RXI327782:RXI327791 SHE327782:SHE327791 SRA327782:SRA327791 TAW327782:TAW327791 TKS327782:TKS327791 TUO327782:TUO327791 UEK327782:UEK327791 UOG327782:UOG327791 UYC327782:UYC327791 VHY327782:VHY327791 VRU327782:VRU327791 WBQ327782:WBQ327791 WLM327782:WLM327791 WVI327782:WVI327791 A393318:A393327 IW393318:IW393327 SS393318:SS393327 ACO393318:ACO393327 AMK393318:AMK393327 AWG393318:AWG393327 BGC393318:BGC393327 BPY393318:BPY393327 BZU393318:BZU393327 CJQ393318:CJQ393327 CTM393318:CTM393327 DDI393318:DDI393327 DNE393318:DNE393327 DXA393318:DXA393327 EGW393318:EGW393327 EQS393318:EQS393327 FAO393318:FAO393327 FKK393318:FKK393327 FUG393318:FUG393327 GEC393318:GEC393327 GNY393318:GNY393327 GXU393318:GXU393327 HHQ393318:HHQ393327 HRM393318:HRM393327 IBI393318:IBI393327 ILE393318:ILE393327 IVA393318:IVA393327 JEW393318:JEW393327 JOS393318:JOS393327 JYO393318:JYO393327 KIK393318:KIK393327 KSG393318:KSG393327 LCC393318:LCC393327 LLY393318:LLY393327 LVU393318:LVU393327 MFQ393318:MFQ393327 MPM393318:MPM393327 MZI393318:MZI393327 NJE393318:NJE393327 NTA393318:NTA393327 OCW393318:OCW393327 OMS393318:OMS393327 OWO393318:OWO393327 PGK393318:PGK393327 PQG393318:PQG393327 QAC393318:QAC393327 QJY393318:QJY393327 QTU393318:QTU393327 RDQ393318:RDQ393327 RNM393318:RNM393327 RXI393318:RXI393327 SHE393318:SHE393327 SRA393318:SRA393327 TAW393318:TAW393327 TKS393318:TKS393327 TUO393318:TUO393327 UEK393318:UEK393327 UOG393318:UOG393327 UYC393318:UYC393327 VHY393318:VHY393327 VRU393318:VRU393327 WBQ393318:WBQ393327 WLM393318:WLM393327 WVI393318:WVI393327 A458854:A458863 IW458854:IW458863 SS458854:SS458863 ACO458854:ACO458863 AMK458854:AMK458863 AWG458854:AWG458863 BGC458854:BGC458863 BPY458854:BPY458863 BZU458854:BZU458863 CJQ458854:CJQ458863 CTM458854:CTM458863 DDI458854:DDI458863 DNE458854:DNE458863 DXA458854:DXA458863 EGW458854:EGW458863 EQS458854:EQS458863 FAO458854:FAO458863 FKK458854:FKK458863 FUG458854:FUG458863 GEC458854:GEC458863 GNY458854:GNY458863 GXU458854:GXU458863 HHQ458854:HHQ458863 HRM458854:HRM458863 IBI458854:IBI458863 ILE458854:ILE458863 IVA458854:IVA458863 JEW458854:JEW458863 JOS458854:JOS458863 JYO458854:JYO458863 KIK458854:KIK458863 KSG458854:KSG458863 LCC458854:LCC458863 LLY458854:LLY458863 LVU458854:LVU458863 MFQ458854:MFQ458863 MPM458854:MPM458863 MZI458854:MZI458863 NJE458854:NJE458863 NTA458854:NTA458863 OCW458854:OCW458863 OMS458854:OMS458863 OWO458854:OWO458863 PGK458854:PGK458863 PQG458854:PQG458863 QAC458854:QAC458863 QJY458854:QJY458863 QTU458854:QTU458863 RDQ458854:RDQ458863 RNM458854:RNM458863 RXI458854:RXI458863 SHE458854:SHE458863 SRA458854:SRA458863 TAW458854:TAW458863 TKS458854:TKS458863 TUO458854:TUO458863 UEK458854:UEK458863 UOG458854:UOG458863 UYC458854:UYC458863 VHY458854:VHY458863 VRU458854:VRU458863 WBQ458854:WBQ458863 WLM458854:WLM458863 WVI458854:WVI458863 A524390:A524399 IW524390:IW524399 SS524390:SS524399 ACO524390:ACO524399 AMK524390:AMK524399 AWG524390:AWG524399 BGC524390:BGC524399 BPY524390:BPY524399 BZU524390:BZU524399 CJQ524390:CJQ524399 CTM524390:CTM524399 DDI524390:DDI524399 DNE524390:DNE524399 DXA524390:DXA524399 EGW524390:EGW524399 EQS524390:EQS524399 FAO524390:FAO524399 FKK524390:FKK524399 FUG524390:FUG524399 GEC524390:GEC524399 GNY524390:GNY524399 GXU524390:GXU524399 HHQ524390:HHQ524399 HRM524390:HRM524399 IBI524390:IBI524399 ILE524390:ILE524399 IVA524390:IVA524399 JEW524390:JEW524399 JOS524390:JOS524399 JYO524390:JYO524399 KIK524390:KIK524399 KSG524390:KSG524399 LCC524390:LCC524399 LLY524390:LLY524399 LVU524390:LVU524399 MFQ524390:MFQ524399 MPM524390:MPM524399 MZI524390:MZI524399 NJE524390:NJE524399 NTA524390:NTA524399 OCW524390:OCW524399 OMS524390:OMS524399 OWO524390:OWO524399 PGK524390:PGK524399 PQG524390:PQG524399 QAC524390:QAC524399 QJY524390:QJY524399 QTU524390:QTU524399 RDQ524390:RDQ524399 RNM524390:RNM524399 RXI524390:RXI524399 SHE524390:SHE524399 SRA524390:SRA524399 TAW524390:TAW524399 TKS524390:TKS524399 TUO524390:TUO524399 UEK524390:UEK524399 UOG524390:UOG524399 UYC524390:UYC524399 VHY524390:VHY524399 VRU524390:VRU524399 WBQ524390:WBQ524399 WLM524390:WLM524399 WVI524390:WVI524399 A589926:A589935 IW589926:IW589935 SS589926:SS589935 ACO589926:ACO589935 AMK589926:AMK589935 AWG589926:AWG589935 BGC589926:BGC589935 BPY589926:BPY589935 BZU589926:BZU589935 CJQ589926:CJQ589935 CTM589926:CTM589935 DDI589926:DDI589935 DNE589926:DNE589935 DXA589926:DXA589935 EGW589926:EGW589935 EQS589926:EQS589935 FAO589926:FAO589935 FKK589926:FKK589935 FUG589926:FUG589935 GEC589926:GEC589935 GNY589926:GNY589935 GXU589926:GXU589935 HHQ589926:HHQ589935 HRM589926:HRM589935 IBI589926:IBI589935 ILE589926:ILE589935 IVA589926:IVA589935 JEW589926:JEW589935 JOS589926:JOS589935 JYO589926:JYO589935 KIK589926:KIK589935 KSG589926:KSG589935 LCC589926:LCC589935 LLY589926:LLY589935 LVU589926:LVU589935 MFQ589926:MFQ589935 MPM589926:MPM589935 MZI589926:MZI589935 NJE589926:NJE589935 NTA589926:NTA589935 OCW589926:OCW589935 OMS589926:OMS589935 OWO589926:OWO589935 PGK589926:PGK589935 PQG589926:PQG589935 QAC589926:QAC589935 QJY589926:QJY589935 QTU589926:QTU589935 RDQ589926:RDQ589935 RNM589926:RNM589935 RXI589926:RXI589935 SHE589926:SHE589935 SRA589926:SRA589935 TAW589926:TAW589935 TKS589926:TKS589935 TUO589926:TUO589935 UEK589926:UEK589935 UOG589926:UOG589935 UYC589926:UYC589935 VHY589926:VHY589935 VRU589926:VRU589935 WBQ589926:WBQ589935 WLM589926:WLM589935 WVI589926:WVI589935 A655462:A655471 IW655462:IW655471 SS655462:SS655471 ACO655462:ACO655471 AMK655462:AMK655471 AWG655462:AWG655471 BGC655462:BGC655471 BPY655462:BPY655471 BZU655462:BZU655471 CJQ655462:CJQ655471 CTM655462:CTM655471 DDI655462:DDI655471 DNE655462:DNE655471 DXA655462:DXA655471 EGW655462:EGW655471 EQS655462:EQS655471 FAO655462:FAO655471 FKK655462:FKK655471 FUG655462:FUG655471 GEC655462:GEC655471 GNY655462:GNY655471 GXU655462:GXU655471 HHQ655462:HHQ655471 HRM655462:HRM655471 IBI655462:IBI655471 ILE655462:ILE655471 IVA655462:IVA655471 JEW655462:JEW655471 JOS655462:JOS655471 JYO655462:JYO655471 KIK655462:KIK655471 KSG655462:KSG655471 LCC655462:LCC655471 LLY655462:LLY655471 LVU655462:LVU655471 MFQ655462:MFQ655471 MPM655462:MPM655471 MZI655462:MZI655471 NJE655462:NJE655471 NTA655462:NTA655471 OCW655462:OCW655471 OMS655462:OMS655471 OWO655462:OWO655471 PGK655462:PGK655471 PQG655462:PQG655471 QAC655462:QAC655471 QJY655462:QJY655471 QTU655462:QTU655471 RDQ655462:RDQ655471 RNM655462:RNM655471 RXI655462:RXI655471 SHE655462:SHE655471 SRA655462:SRA655471 TAW655462:TAW655471 TKS655462:TKS655471 TUO655462:TUO655471 UEK655462:UEK655471 UOG655462:UOG655471 UYC655462:UYC655471 VHY655462:VHY655471 VRU655462:VRU655471 WBQ655462:WBQ655471 WLM655462:WLM655471 WVI655462:WVI655471 A720998:A721007 IW720998:IW721007 SS720998:SS721007 ACO720998:ACO721007 AMK720998:AMK721007 AWG720998:AWG721007 BGC720998:BGC721007 BPY720998:BPY721007 BZU720998:BZU721007 CJQ720998:CJQ721007 CTM720998:CTM721007 DDI720998:DDI721007 DNE720998:DNE721007 DXA720998:DXA721007 EGW720998:EGW721007 EQS720998:EQS721007 FAO720998:FAO721007 FKK720998:FKK721007 FUG720998:FUG721007 GEC720998:GEC721007 GNY720998:GNY721007 GXU720998:GXU721007 HHQ720998:HHQ721007 HRM720998:HRM721007 IBI720998:IBI721007 ILE720998:ILE721007 IVA720998:IVA721007 JEW720998:JEW721007 JOS720998:JOS721007 JYO720998:JYO721007 KIK720998:KIK721007 KSG720998:KSG721007 LCC720998:LCC721007 LLY720998:LLY721007 LVU720998:LVU721007 MFQ720998:MFQ721007 MPM720998:MPM721007 MZI720998:MZI721007 NJE720998:NJE721007 NTA720998:NTA721007 OCW720998:OCW721007 OMS720998:OMS721007 OWO720998:OWO721007 PGK720998:PGK721007 PQG720998:PQG721007 QAC720998:QAC721007 QJY720998:QJY721007 QTU720998:QTU721007 RDQ720998:RDQ721007 RNM720998:RNM721007 RXI720998:RXI721007 SHE720998:SHE721007 SRA720998:SRA721007 TAW720998:TAW721007 TKS720998:TKS721007 TUO720998:TUO721007 UEK720998:UEK721007 UOG720998:UOG721007 UYC720998:UYC721007 VHY720998:VHY721007 VRU720998:VRU721007 WBQ720998:WBQ721007 WLM720998:WLM721007 WVI720998:WVI721007 A786534:A786543 IW786534:IW786543 SS786534:SS786543 ACO786534:ACO786543 AMK786534:AMK786543 AWG786534:AWG786543 BGC786534:BGC786543 BPY786534:BPY786543 BZU786534:BZU786543 CJQ786534:CJQ786543 CTM786534:CTM786543 DDI786534:DDI786543 DNE786534:DNE786543 DXA786534:DXA786543 EGW786534:EGW786543 EQS786534:EQS786543 FAO786534:FAO786543 FKK786534:FKK786543 FUG786534:FUG786543 GEC786534:GEC786543 GNY786534:GNY786543 GXU786534:GXU786543 HHQ786534:HHQ786543 HRM786534:HRM786543 IBI786534:IBI786543 ILE786534:ILE786543 IVA786534:IVA786543 JEW786534:JEW786543 JOS786534:JOS786543 JYO786534:JYO786543 KIK786534:KIK786543 KSG786534:KSG786543 LCC786534:LCC786543 LLY786534:LLY786543 LVU786534:LVU786543 MFQ786534:MFQ786543 MPM786534:MPM786543 MZI786534:MZI786543 NJE786534:NJE786543 NTA786534:NTA786543 OCW786534:OCW786543 OMS786534:OMS786543 OWO786534:OWO786543 PGK786534:PGK786543 PQG786534:PQG786543 QAC786534:QAC786543 QJY786534:QJY786543 QTU786534:QTU786543 RDQ786534:RDQ786543 RNM786534:RNM786543 RXI786534:RXI786543 SHE786534:SHE786543 SRA786534:SRA786543 TAW786534:TAW786543 TKS786534:TKS786543 TUO786534:TUO786543 UEK786534:UEK786543 UOG786534:UOG786543 UYC786534:UYC786543 VHY786534:VHY786543 VRU786534:VRU786543 WBQ786534:WBQ786543 WLM786534:WLM786543 WVI786534:WVI786543 A852070:A852079 IW852070:IW852079 SS852070:SS852079 ACO852070:ACO852079 AMK852070:AMK852079 AWG852070:AWG852079 BGC852070:BGC852079 BPY852070:BPY852079 BZU852070:BZU852079 CJQ852070:CJQ852079 CTM852070:CTM852079 DDI852070:DDI852079 DNE852070:DNE852079 DXA852070:DXA852079 EGW852070:EGW852079 EQS852070:EQS852079 FAO852070:FAO852079 FKK852070:FKK852079 FUG852070:FUG852079 GEC852070:GEC852079 GNY852070:GNY852079 GXU852070:GXU852079 HHQ852070:HHQ852079 HRM852070:HRM852079 IBI852070:IBI852079 ILE852070:ILE852079 IVA852070:IVA852079 JEW852070:JEW852079 JOS852070:JOS852079 JYO852070:JYO852079 KIK852070:KIK852079 KSG852070:KSG852079 LCC852070:LCC852079 LLY852070:LLY852079 LVU852070:LVU852079 MFQ852070:MFQ852079 MPM852070:MPM852079 MZI852070:MZI852079 NJE852070:NJE852079 NTA852070:NTA852079 OCW852070:OCW852079 OMS852070:OMS852079 OWO852070:OWO852079 PGK852070:PGK852079 PQG852070:PQG852079 QAC852070:QAC852079 QJY852070:QJY852079 QTU852070:QTU852079 RDQ852070:RDQ852079 RNM852070:RNM852079 RXI852070:RXI852079 SHE852070:SHE852079 SRA852070:SRA852079 TAW852070:TAW852079 TKS852070:TKS852079 TUO852070:TUO852079 UEK852070:UEK852079 UOG852070:UOG852079 UYC852070:UYC852079 VHY852070:VHY852079 VRU852070:VRU852079 WBQ852070:WBQ852079 WLM852070:WLM852079 WVI852070:WVI852079 A917606:A917615 IW917606:IW917615 SS917606:SS917615 ACO917606:ACO917615 AMK917606:AMK917615 AWG917606:AWG917615 BGC917606:BGC917615 BPY917606:BPY917615 BZU917606:BZU917615 CJQ917606:CJQ917615 CTM917606:CTM917615 DDI917606:DDI917615 DNE917606:DNE917615 DXA917606:DXA917615 EGW917606:EGW917615 EQS917606:EQS917615 FAO917606:FAO917615 FKK917606:FKK917615 FUG917606:FUG917615 GEC917606:GEC917615 GNY917606:GNY917615 GXU917606:GXU917615 HHQ917606:HHQ917615 HRM917606:HRM917615 IBI917606:IBI917615 ILE917606:ILE917615 IVA917606:IVA917615 JEW917606:JEW917615 JOS917606:JOS917615 JYO917606:JYO917615 KIK917606:KIK917615 KSG917606:KSG917615 LCC917606:LCC917615 LLY917606:LLY917615 LVU917606:LVU917615 MFQ917606:MFQ917615 MPM917606:MPM917615 MZI917606:MZI917615 NJE917606:NJE917615 NTA917606:NTA917615 OCW917606:OCW917615 OMS917606:OMS917615 OWO917606:OWO917615 PGK917606:PGK917615 PQG917606:PQG917615 QAC917606:QAC917615 QJY917606:QJY917615 QTU917606:QTU917615 RDQ917606:RDQ917615 RNM917606:RNM917615 RXI917606:RXI917615 SHE917606:SHE917615 SRA917606:SRA917615 TAW917606:TAW917615 TKS917606:TKS917615 TUO917606:TUO917615 UEK917606:UEK917615 UOG917606:UOG917615 UYC917606:UYC917615 VHY917606:VHY917615 VRU917606:VRU917615 WBQ917606:WBQ917615 WLM917606:WLM917615 WVI917606:WVI917615 A983142:A983151 IW983142:IW983151 SS983142:SS983151 ACO983142:ACO983151 AMK983142:AMK983151 AWG983142:AWG983151 BGC983142:BGC983151 BPY983142:BPY983151 BZU983142:BZU983151 CJQ983142:CJQ983151 CTM983142:CTM983151 DDI983142:DDI983151 DNE983142:DNE983151 DXA983142:DXA983151 EGW983142:EGW983151 EQS983142:EQS983151 FAO983142:FAO983151 FKK983142:FKK983151 FUG983142:FUG983151 GEC983142:GEC983151 GNY983142:GNY983151 GXU983142:GXU983151 HHQ983142:HHQ983151 HRM983142:HRM983151 IBI983142:IBI983151 ILE983142:ILE983151 IVA983142:IVA983151 JEW983142:JEW983151 JOS983142:JOS983151 JYO983142:JYO983151 KIK983142:KIK983151 KSG983142:KSG983151 LCC983142:LCC983151 LLY983142:LLY983151 LVU983142:LVU983151 MFQ983142:MFQ983151 MPM983142:MPM983151 MZI983142:MZI983151 NJE983142:NJE983151 NTA983142:NTA983151 OCW983142:OCW983151 OMS983142:OMS983151 OWO983142:OWO983151 PGK983142:PGK983151 PQG983142:PQG983151 QAC983142:QAC983151 QJY983142:QJY983151 QTU983142:QTU983151 RDQ983142:RDQ983151 RNM983142:RNM983151 RXI983142:RXI983151 SHE983142:SHE983151 SRA983142:SRA983151 TAW983142:TAW983151 TKS983142:TKS983151 TUO983142:TUO983151 UEK983142:UEK983151 UOG983142:UOG983151 UYC983142:UYC983151 VHY983142:VHY983151 VRU983142:VRU983151 WBQ983142:WBQ983151 WLM983142:WLM983151 WVI983142:WVI983151">
      <formula1>0</formula1>
      <formula2>99999999</formula2>
    </dataValidation>
    <dataValidation type="decimal" allowBlank="1" showInputMessage="1" showErrorMessage="1" sqref="A1:AE36 AJ1:KA36 KF1:TW36 UB1:ADS36 ADX1:ANO36 ANT1:AXK36 AXP1:BHG36 BHL1:BRC36 BRH1:CAY36 CBD1:CKU36 CKZ1:CUQ36 CUV1:DEM36 DER1:DOI36 DON1:DYE36 DYJ1:EIA36 EIF1:ERW36 ESB1:FBS36 FBX1:FLO36 FLT1:FVK36 FVP1:GFG36 GFL1:GPC36 GPH1:GYY36 GZD1:HIU36 HIZ1:HSQ36 HSV1:ICM36 ICR1:IMI36 IMN1:IWE36 IWJ1:JGA36 JGF1:JPW36 JQB1:JZS36 JZX1:KJO36 KJT1:KTK36 KTP1:LDG36 LDL1:LNC36 LNH1:LWY36 LXD1:MGU36 MGZ1:MQQ36 MQV1:NAM36 NAR1:NKI36 NKN1:NUE36 NUJ1:OEA36 OEF1:ONW36 OOB1:OXS36 OXX1:PHO36 PHT1:PRK36 PRP1:QBG36 QBL1:QLC36 QLH1:QUY36 QVD1:REU36 REZ1:ROQ36 ROV1:RYM36 RYR1:SII36 SIN1:SSE36 SSJ1:TCA36 TCF1:TLW36 TMB1:TVS36 TVX1:UFO36 UFT1:UPK36 UPP1:UZG36 UZL1:VJC36 VJH1:VSY36 VTD1:WCU36 WCZ1:WMQ36 WMV1:WWM36 A65537:AE65572 AJ65537:KA65572 KF65537:TW65572 UB65537:ADS65572 ADX65537:ANO65572 ANT65537:AXK65572 AXP65537:BHG65572 BHL65537:BRC65572 BRH65537:CAY65572 CBD65537:CKU65572 CKZ65537:CUQ65572 CUV65537:DEM65572 DER65537:DOI65572 DON65537:DYE65572 DYJ65537:EIA65572 EIF65537:ERW65572 ESB65537:FBS65572 FBX65537:FLO65572 FLT65537:FVK65572 FVP65537:GFG65572 GFL65537:GPC65572 GPH65537:GYY65572 GZD65537:HIU65572 HIZ65537:HSQ65572 HSV65537:ICM65572 ICR65537:IMI65572 IMN65537:IWE65572 IWJ65537:JGA65572 JGF65537:JPW65572 JQB65537:JZS65572 JZX65537:KJO65572 KJT65537:KTK65572 KTP65537:LDG65572 LDL65537:LNC65572 LNH65537:LWY65572 LXD65537:MGU65572 MGZ65537:MQQ65572 MQV65537:NAM65572 NAR65537:NKI65572 NKN65537:NUE65572 NUJ65537:OEA65572 OEF65537:ONW65572 OOB65537:OXS65572 OXX65537:PHO65572 PHT65537:PRK65572 PRP65537:QBG65572 QBL65537:QLC65572 QLH65537:QUY65572 QVD65537:REU65572 REZ65537:ROQ65572 ROV65537:RYM65572 RYR65537:SII65572 SIN65537:SSE65572 SSJ65537:TCA65572 TCF65537:TLW65572 TMB65537:TVS65572 TVX65537:UFO65572 UFT65537:UPK65572 UPP65537:UZG65572 UZL65537:VJC65572 VJH65537:VSY65572 VTD65537:WCU65572 WCZ65537:WMQ65572 WMV65537:WWM65572 A131073:AE131108 AJ131073:KA131108 KF131073:TW131108 UB131073:ADS131108 ADX131073:ANO131108 ANT131073:AXK131108 AXP131073:BHG131108 BHL131073:BRC131108 BRH131073:CAY131108 CBD131073:CKU131108 CKZ131073:CUQ131108 CUV131073:DEM131108 DER131073:DOI131108 DON131073:DYE131108 DYJ131073:EIA131108 EIF131073:ERW131108 ESB131073:FBS131108 FBX131073:FLO131108 FLT131073:FVK131108 FVP131073:GFG131108 GFL131073:GPC131108 GPH131073:GYY131108 GZD131073:HIU131108 HIZ131073:HSQ131108 HSV131073:ICM131108 ICR131073:IMI131108 IMN131073:IWE131108 IWJ131073:JGA131108 JGF131073:JPW131108 JQB131073:JZS131108 JZX131073:KJO131108 KJT131073:KTK131108 KTP131073:LDG131108 LDL131073:LNC131108 LNH131073:LWY131108 LXD131073:MGU131108 MGZ131073:MQQ131108 MQV131073:NAM131108 NAR131073:NKI131108 NKN131073:NUE131108 NUJ131073:OEA131108 OEF131073:ONW131108 OOB131073:OXS131108 OXX131073:PHO131108 PHT131073:PRK131108 PRP131073:QBG131108 QBL131073:QLC131108 QLH131073:QUY131108 QVD131073:REU131108 REZ131073:ROQ131108 ROV131073:RYM131108 RYR131073:SII131108 SIN131073:SSE131108 SSJ131073:TCA131108 TCF131073:TLW131108 TMB131073:TVS131108 TVX131073:UFO131108 UFT131073:UPK131108 UPP131073:UZG131108 UZL131073:VJC131108 VJH131073:VSY131108 VTD131073:WCU131108 WCZ131073:WMQ131108 WMV131073:WWM131108 A196609:AE196644 AJ196609:KA196644 KF196609:TW196644 UB196609:ADS196644 ADX196609:ANO196644 ANT196609:AXK196644 AXP196609:BHG196644 BHL196609:BRC196644 BRH196609:CAY196644 CBD196609:CKU196644 CKZ196609:CUQ196644 CUV196609:DEM196644 DER196609:DOI196644 DON196609:DYE196644 DYJ196609:EIA196644 EIF196609:ERW196644 ESB196609:FBS196644 FBX196609:FLO196644 FLT196609:FVK196644 FVP196609:GFG196644 GFL196609:GPC196644 GPH196609:GYY196644 GZD196609:HIU196644 HIZ196609:HSQ196644 HSV196609:ICM196644 ICR196609:IMI196644 IMN196609:IWE196644 IWJ196609:JGA196644 JGF196609:JPW196644 JQB196609:JZS196644 JZX196609:KJO196644 KJT196609:KTK196644 KTP196609:LDG196644 LDL196609:LNC196644 LNH196609:LWY196644 LXD196609:MGU196644 MGZ196609:MQQ196644 MQV196609:NAM196644 NAR196609:NKI196644 NKN196609:NUE196644 NUJ196609:OEA196644 OEF196609:ONW196644 OOB196609:OXS196644 OXX196609:PHO196644 PHT196609:PRK196644 PRP196609:QBG196644 QBL196609:QLC196644 QLH196609:QUY196644 QVD196609:REU196644 REZ196609:ROQ196644 ROV196609:RYM196644 RYR196609:SII196644 SIN196609:SSE196644 SSJ196609:TCA196644 TCF196609:TLW196644 TMB196609:TVS196644 TVX196609:UFO196644 UFT196609:UPK196644 UPP196609:UZG196644 UZL196609:VJC196644 VJH196609:VSY196644 VTD196609:WCU196644 WCZ196609:WMQ196644 WMV196609:WWM196644 A262145:AE262180 AJ262145:KA262180 KF262145:TW262180 UB262145:ADS262180 ADX262145:ANO262180 ANT262145:AXK262180 AXP262145:BHG262180 BHL262145:BRC262180 BRH262145:CAY262180 CBD262145:CKU262180 CKZ262145:CUQ262180 CUV262145:DEM262180 DER262145:DOI262180 DON262145:DYE262180 DYJ262145:EIA262180 EIF262145:ERW262180 ESB262145:FBS262180 FBX262145:FLO262180 FLT262145:FVK262180 FVP262145:GFG262180 GFL262145:GPC262180 GPH262145:GYY262180 GZD262145:HIU262180 HIZ262145:HSQ262180 HSV262145:ICM262180 ICR262145:IMI262180 IMN262145:IWE262180 IWJ262145:JGA262180 JGF262145:JPW262180 JQB262145:JZS262180 JZX262145:KJO262180 KJT262145:KTK262180 KTP262145:LDG262180 LDL262145:LNC262180 LNH262145:LWY262180 LXD262145:MGU262180 MGZ262145:MQQ262180 MQV262145:NAM262180 NAR262145:NKI262180 NKN262145:NUE262180 NUJ262145:OEA262180 OEF262145:ONW262180 OOB262145:OXS262180 OXX262145:PHO262180 PHT262145:PRK262180 PRP262145:QBG262180 QBL262145:QLC262180 QLH262145:QUY262180 QVD262145:REU262180 REZ262145:ROQ262180 ROV262145:RYM262180 RYR262145:SII262180 SIN262145:SSE262180 SSJ262145:TCA262180 TCF262145:TLW262180 TMB262145:TVS262180 TVX262145:UFO262180 UFT262145:UPK262180 UPP262145:UZG262180 UZL262145:VJC262180 VJH262145:VSY262180 VTD262145:WCU262180 WCZ262145:WMQ262180 WMV262145:WWM262180 A327681:AE327716 AJ327681:KA327716 KF327681:TW327716 UB327681:ADS327716 ADX327681:ANO327716 ANT327681:AXK327716 AXP327681:BHG327716 BHL327681:BRC327716 BRH327681:CAY327716 CBD327681:CKU327716 CKZ327681:CUQ327716 CUV327681:DEM327716 DER327681:DOI327716 DON327681:DYE327716 DYJ327681:EIA327716 EIF327681:ERW327716 ESB327681:FBS327716 FBX327681:FLO327716 FLT327681:FVK327716 FVP327681:GFG327716 GFL327681:GPC327716 GPH327681:GYY327716 GZD327681:HIU327716 HIZ327681:HSQ327716 HSV327681:ICM327716 ICR327681:IMI327716 IMN327681:IWE327716 IWJ327681:JGA327716 JGF327681:JPW327716 JQB327681:JZS327716 JZX327681:KJO327716 KJT327681:KTK327716 KTP327681:LDG327716 LDL327681:LNC327716 LNH327681:LWY327716 LXD327681:MGU327716 MGZ327681:MQQ327716 MQV327681:NAM327716 NAR327681:NKI327716 NKN327681:NUE327716 NUJ327681:OEA327716 OEF327681:ONW327716 OOB327681:OXS327716 OXX327681:PHO327716 PHT327681:PRK327716 PRP327681:QBG327716 QBL327681:QLC327716 QLH327681:QUY327716 QVD327681:REU327716 REZ327681:ROQ327716 ROV327681:RYM327716 RYR327681:SII327716 SIN327681:SSE327716 SSJ327681:TCA327716 TCF327681:TLW327716 TMB327681:TVS327716 TVX327681:UFO327716 UFT327681:UPK327716 UPP327681:UZG327716 UZL327681:VJC327716 VJH327681:VSY327716 VTD327681:WCU327716 WCZ327681:WMQ327716 WMV327681:WWM327716 A393217:AE393252 AJ393217:KA393252 KF393217:TW393252 UB393217:ADS393252 ADX393217:ANO393252 ANT393217:AXK393252 AXP393217:BHG393252 BHL393217:BRC393252 BRH393217:CAY393252 CBD393217:CKU393252 CKZ393217:CUQ393252 CUV393217:DEM393252 DER393217:DOI393252 DON393217:DYE393252 DYJ393217:EIA393252 EIF393217:ERW393252 ESB393217:FBS393252 FBX393217:FLO393252 FLT393217:FVK393252 FVP393217:GFG393252 GFL393217:GPC393252 GPH393217:GYY393252 GZD393217:HIU393252 HIZ393217:HSQ393252 HSV393217:ICM393252 ICR393217:IMI393252 IMN393217:IWE393252 IWJ393217:JGA393252 JGF393217:JPW393252 JQB393217:JZS393252 JZX393217:KJO393252 KJT393217:KTK393252 KTP393217:LDG393252 LDL393217:LNC393252 LNH393217:LWY393252 LXD393217:MGU393252 MGZ393217:MQQ393252 MQV393217:NAM393252 NAR393217:NKI393252 NKN393217:NUE393252 NUJ393217:OEA393252 OEF393217:ONW393252 OOB393217:OXS393252 OXX393217:PHO393252 PHT393217:PRK393252 PRP393217:QBG393252 QBL393217:QLC393252 QLH393217:QUY393252 QVD393217:REU393252 REZ393217:ROQ393252 ROV393217:RYM393252 RYR393217:SII393252 SIN393217:SSE393252 SSJ393217:TCA393252 TCF393217:TLW393252 TMB393217:TVS393252 TVX393217:UFO393252 UFT393217:UPK393252 UPP393217:UZG393252 UZL393217:VJC393252 VJH393217:VSY393252 VTD393217:WCU393252 WCZ393217:WMQ393252 WMV393217:WWM393252 A458753:AE458788 AJ458753:KA458788 KF458753:TW458788 UB458753:ADS458788 ADX458753:ANO458788 ANT458753:AXK458788 AXP458753:BHG458788 BHL458753:BRC458788 BRH458753:CAY458788 CBD458753:CKU458788 CKZ458753:CUQ458788 CUV458753:DEM458788 DER458753:DOI458788 DON458753:DYE458788 DYJ458753:EIA458788 EIF458753:ERW458788 ESB458753:FBS458788 FBX458753:FLO458788 FLT458753:FVK458788 FVP458753:GFG458788 GFL458753:GPC458788 GPH458753:GYY458788 GZD458753:HIU458788 HIZ458753:HSQ458788 HSV458753:ICM458788 ICR458753:IMI458788 IMN458753:IWE458788 IWJ458753:JGA458788 JGF458753:JPW458788 JQB458753:JZS458788 JZX458753:KJO458788 KJT458753:KTK458788 KTP458753:LDG458788 LDL458753:LNC458788 LNH458753:LWY458788 LXD458753:MGU458788 MGZ458753:MQQ458788 MQV458753:NAM458788 NAR458753:NKI458788 NKN458753:NUE458788 NUJ458753:OEA458788 OEF458753:ONW458788 OOB458753:OXS458788 OXX458753:PHO458788 PHT458753:PRK458788 PRP458753:QBG458788 QBL458753:QLC458788 QLH458753:QUY458788 QVD458753:REU458788 REZ458753:ROQ458788 ROV458753:RYM458788 RYR458753:SII458788 SIN458753:SSE458788 SSJ458753:TCA458788 TCF458753:TLW458788 TMB458753:TVS458788 TVX458753:UFO458788 UFT458753:UPK458788 UPP458753:UZG458788 UZL458753:VJC458788 VJH458753:VSY458788 VTD458753:WCU458788 WCZ458753:WMQ458788 WMV458753:WWM458788 A524289:AE524324 AJ524289:KA524324 KF524289:TW524324 UB524289:ADS524324 ADX524289:ANO524324 ANT524289:AXK524324 AXP524289:BHG524324 BHL524289:BRC524324 BRH524289:CAY524324 CBD524289:CKU524324 CKZ524289:CUQ524324 CUV524289:DEM524324 DER524289:DOI524324 DON524289:DYE524324 DYJ524289:EIA524324 EIF524289:ERW524324 ESB524289:FBS524324 FBX524289:FLO524324 FLT524289:FVK524324 FVP524289:GFG524324 GFL524289:GPC524324 GPH524289:GYY524324 GZD524289:HIU524324 HIZ524289:HSQ524324 HSV524289:ICM524324 ICR524289:IMI524324 IMN524289:IWE524324 IWJ524289:JGA524324 JGF524289:JPW524324 JQB524289:JZS524324 JZX524289:KJO524324 KJT524289:KTK524324 KTP524289:LDG524324 LDL524289:LNC524324 LNH524289:LWY524324 LXD524289:MGU524324 MGZ524289:MQQ524324 MQV524289:NAM524324 NAR524289:NKI524324 NKN524289:NUE524324 NUJ524289:OEA524324 OEF524289:ONW524324 OOB524289:OXS524324 OXX524289:PHO524324 PHT524289:PRK524324 PRP524289:QBG524324 QBL524289:QLC524324 QLH524289:QUY524324 QVD524289:REU524324 REZ524289:ROQ524324 ROV524289:RYM524324 RYR524289:SII524324 SIN524289:SSE524324 SSJ524289:TCA524324 TCF524289:TLW524324 TMB524289:TVS524324 TVX524289:UFO524324 UFT524289:UPK524324 UPP524289:UZG524324 UZL524289:VJC524324 VJH524289:VSY524324 VTD524289:WCU524324 WCZ524289:WMQ524324 WMV524289:WWM524324 A589825:AE589860 AJ589825:KA589860 KF589825:TW589860 UB589825:ADS589860 ADX589825:ANO589860 ANT589825:AXK589860 AXP589825:BHG589860 BHL589825:BRC589860 BRH589825:CAY589860 CBD589825:CKU589860 CKZ589825:CUQ589860 CUV589825:DEM589860 DER589825:DOI589860 DON589825:DYE589860 DYJ589825:EIA589860 EIF589825:ERW589860 ESB589825:FBS589860 FBX589825:FLO589860 FLT589825:FVK589860 FVP589825:GFG589860 GFL589825:GPC589860 GPH589825:GYY589860 GZD589825:HIU589860 HIZ589825:HSQ589860 HSV589825:ICM589860 ICR589825:IMI589860 IMN589825:IWE589860 IWJ589825:JGA589860 JGF589825:JPW589860 JQB589825:JZS589860 JZX589825:KJO589860 KJT589825:KTK589860 KTP589825:LDG589860 LDL589825:LNC589860 LNH589825:LWY589860 LXD589825:MGU589860 MGZ589825:MQQ589860 MQV589825:NAM589860 NAR589825:NKI589860 NKN589825:NUE589860 NUJ589825:OEA589860 OEF589825:ONW589860 OOB589825:OXS589860 OXX589825:PHO589860 PHT589825:PRK589860 PRP589825:QBG589860 QBL589825:QLC589860 QLH589825:QUY589860 QVD589825:REU589860 REZ589825:ROQ589860 ROV589825:RYM589860 RYR589825:SII589860 SIN589825:SSE589860 SSJ589825:TCA589860 TCF589825:TLW589860 TMB589825:TVS589860 TVX589825:UFO589860 UFT589825:UPK589860 UPP589825:UZG589860 UZL589825:VJC589860 VJH589825:VSY589860 VTD589825:WCU589860 WCZ589825:WMQ589860 WMV589825:WWM589860 A655361:AE655396 AJ655361:KA655396 KF655361:TW655396 UB655361:ADS655396 ADX655361:ANO655396 ANT655361:AXK655396 AXP655361:BHG655396 BHL655361:BRC655396 BRH655361:CAY655396 CBD655361:CKU655396 CKZ655361:CUQ655396 CUV655361:DEM655396 DER655361:DOI655396 DON655361:DYE655396 DYJ655361:EIA655396 EIF655361:ERW655396 ESB655361:FBS655396 FBX655361:FLO655396 FLT655361:FVK655396 FVP655361:GFG655396 GFL655361:GPC655396 GPH655361:GYY655396 GZD655361:HIU655396 HIZ655361:HSQ655396 HSV655361:ICM655396 ICR655361:IMI655396 IMN655361:IWE655396 IWJ655361:JGA655396 JGF655361:JPW655396 JQB655361:JZS655396 JZX655361:KJO655396 KJT655361:KTK655396 KTP655361:LDG655396 LDL655361:LNC655396 LNH655361:LWY655396 LXD655361:MGU655396 MGZ655361:MQQ655396 MQV655361:NAM655396 NAR655361:NKI655396 NKN655361:NUE655396 NUJ655361:OEA655396 OEF655361:ONW655396 OOB655361:OXS655396 OXX655361:PHO655396 PHT655361:PRK655396 PRP655361:QBG655396 QBL655361:QLC655396 QLH655361:QUY655396 QVD655361:REU655396 REZ655361:ROQ655396 ROV655361:RYM655396 RYR655361:SII655396 SIN655361:SSE655396 SSJ655361:TCA655396 TCF655361:TLW655396 TMB655361:TVS655396 TVX655361:UFO655396 UFT655361:UPK655396 UPP655361:UZG655396 UZL655361:VJC655396 VJH655361:VSY655396 VTD655361:WCU655396 WCZ655361:WMQ655396 WMV655361:WWM655396 A720897:AE720932 AJ720897:KA720932 KF720897:TW720932 UB720897:ADS720932 ADX720897:ANO720932 ANT720897:AXK720932 AXP720897:BHG720932 BHL720897:BRC720932 BRH720897:CAY720932 CBD720897:CKU720932 CKZ720897:CUQ720932 CUV720897:DEM720932 DER720897:DOI720932 DON720897:DYE720932 DYJ720897:EIA720932 EIF720897:ERW720932 ESB720897:FBS720932 FBX720897:FLO720932 FLT720897:FVK720932 FVP720897:GFG720932 GFL720897:GPC720932 GPH720897:GYY720932 GZD720897:HIU720932 HIZ720897:HSQ720932 HSV720897:ICM720932 ICR720897:IMI720932 IMN720897:IWE720932 IWJ720897:JGA720932 JGF720897:JPW720932 JQB720897:JZS720932 JZX720897:KJO720932 KJT720897:KTK720932 KTP720897:LDG720932 LDL720897:LNC720932 LNH720897:LWY720932 LXD720897:MGU720932 MGZ720897:MQQ720932 MQV720897:NAM720932 NAR720897:NKI720932 NKN720897:NUE720932 NUJ720897:OEA720932 OEF720897:ONW720932 OOB720897:OXS720932 OXX720897:PHO720932 PHT720897:PRK720932 PRP720897:QBG720932 QBL720897:QLC720932 QLH720897:QUY720932 QVD720897:REU720932 REZ720897:ROQ720932 ROV720897:RYM720932 RYR720897:SII720932 SIN720897:SSE720932 SSJ720897:TCA720932 TCF720897:TLW720932 TMB720897:TVS720932 TVX720897:UFO720932 UFT720897:UPK720932 UPP720897:UZG720932 UZL720897:VJC720932 VJH720897:VSY720932 VTD720897:WCU720932 WCZ720897:WMQ720932 WMV720897:WWM720932 A786433:AE786468 AJ786433:KA786468 KF786433:TW786468 UB786433:ADS786468 ADX786433:ANO786468 ANT786433:AXK786468 AXP786433:BHG786468 BHL786433:BRC786468 BRH786433:CAY786468 CBD786433:CKU786468 CKZ786433:CUQ786468 CUV786433:DEM786468 DER786433:DOI786468 DON786433:DYE786468 DYJ786433:EIA786468 EIF786433:ERW786468 ESB786433:FBS786468 FBX786433:FLO786468 FLT786433:FVK786468 FVP786433:GFG786468 GFL786433:GPC786468 GPH786433:GYY786468 GZD786433:HIU786468 HIZ786433:HSQ786468 HSV786433:ICM786468 ICR786433:IMI786468 IMN786433:IWE786468 IWJ786433:JGA786468 JGF786433:JPW786468 JQB786433:JZS786468 JZX786433:KJO786468 KJT786433:KTK786468 KTP786433:LDG786468 LDL786433:LNC786468 LNH786433:LWY786468 LXD786433:MGU786468 MGZ786433:MQQ786468 MQV786433:NAM786468 NAR786433:NKI786468 NKN786433:NUE786468 NUJ786433:OEA786468 OEF786433:ONW786468 OOB786433:OXS786468 OXX786433:PHO786468 PHT786433:PRK786468 PRP786433:QBG786468 QBL786433:QLC786468 QLH786433:QUY786468 QVD786433:REU786468 REZ786433:ROQ786468 ROV786433:RYM786468 RYR786433:SII786468 SIN786433:SSE786468 SSJ786433:TCA786468 TCF786433:TLW786468 TMB786433:TVS786468 TVX786433:UFO786468 UFT786433:UPK786468 UPP786433:UZG786468 UZL786433:VJC786468 VJH786433:VSY786468 VTD786433:WCU786468 WCZ786433:WMQ786468 WMV786433:WWM786468 A851969:AE852004 AJ851969:KA852004 KF851969:TW852004 UB851969:ADS852004 ADX851969:ANO852004 ANT851969:AXK852004 AXP851969:BHG852004 BHL851969:BRC852004 BRH851969:CAY852004 CBD851969:CKU852004 CKZ851969:CUQ852004 CUV851969:DEM852004 DER851969:DOI852004 DON851969:DYE852004 DYJ851969:EIA852004 EIF851969:ERW852004 ESB851969:FBS852004 FBX851969:FLO852004 FLT851969:FVK852004 FVP851969:GFG852004 GFL851969:GPC852004 GPH851969:GYY852004 GZD851969:HIU852004 HIZ851969:HSQ852004 HSV851969:ICM852004 ICR851969:IMI852004 IMN851969:IWE852004 IWJ851969:JGA852004 JGF851969:JPW852004 JQB851969:JZS852004 JZX851969:KJO852004 KJT851969:KTK852004 KTP851969:LDG852004 LDL851969:LNC852004 LNH851969:LWY852004 LXD851969:MGU852004 MGZ851969:MQQ852004 MQV851969:NAM852004 NAR851969:NKI852004 NKN851969:NUE852004 NUJ851969:OEA852004 OEF851969:ONW852004 OOB851969:OXS852004 OXX851969:PHO852004 PHT851969:PRK852004 PRP851969:QBG852004 QBL851969:QLC852004 QLH851969:QUY852004 QVD851969:REU852004 REZ851969:ROQ852004 ROV851969:RYM852004 RYR851969:SII852004 SIN851969:SSE852004 SSJ851969:TCA852004 TCF851969:TLW852004 TMB851969:TVS852004 TVX851969:UFO852004 UFT851969:UPK852004 UPP851969:UZG852004 UZL851969:VJC852004 VJH851969:VSY852004 VTD851969:WCU852004 WCZ851969:WMQ852004 WMV851969:WWM852004 A917505:AE917540 AJ917505:KA917540 KF917505:TW917540 UB917505:ADS917540 ADX917505:ANO917540 ANT917505:AXK917540 AXP917505:BHG917540 BHL917505:BRC917540 BRH917505:CAY917540 CBD917505:CKU917540 CKZ917505:CUQ917540 CUV917505:DEM917540 DER917505:DOI917540 DON917505:DYE917540 DYJ917505:EIA917540 EIF917505:ERW917540 ESB917505:FBS917540 FBX917505:FLO917540 FLT917505:FVK917540 FVP917505:GFG917540 GFL917505:GPC917540 GPH917505:GYY917540 GZD917505:HIU917540 HIZ917505:HSQ917540 HSV917505:ICM917540 ICR917505:IMI917540 IMN917505:IWE917540 IWJ917505:JGA917540 JGF917505:JPW917540 JQB917505:JZS917540 JZX917505:KJO917540 KJT917505:KTK917540 KTP917505:LDG917540 LDL917505:LNC917540 LNH917505:LWY917540 LXD917505:MGU917540 MGZ917505:MQQ917540 MQV917505:NAM917540 NAR917505:NKI917540 NKN917505:NUE917540 NUJ917505:OEA917540 OEF917505:ONW917540 OOB917505:OXS917540 OXX917505:PHO917540 PHT917505:PRK917540 PRP917505:QBG917540 QBL917505:QLC917540 QLH917505:QUY917540 QVD917505:REU917540 REZ917505:ROQ917540 ROV917505:RYM917540 RYR917505:SII917540 SIN917505:SSE917540 SSJ917505:TCA917540 TCF917505:TLW917540 TMB917505:TVS917540 TVX917505:UFO917540 UFT917505:UPK917540 UPP917505:UZG917540 UZL917505:VJC917540 VJH917505:VSY917540 VTD917505:WCU917540 WCZ917505:WMQ917540 WMV917505:WWM917540 A983041:AE983076 AJ983041:KA983076 KF983041:TW983076 UB983041:ADS983076 ADX983041:ANO983076 ANT983041:AXK983076 AXP983041:BHG983076 BHL983041:BRC983076 BRH983041:CAY983076 CBD983041:CKU983076 CKZ983041:CUQ983076 CUV983041:DEM983076 DER983041:DOI983076 DON983041:DYE983076 DYJ983041:EIA983076 EIF983041:ERW983076 ESB983041:FBS983076 FBX983041:FLO983076 FLT983041:FVK983076 FVP983041:GFG983076 GFL983041:GPC983076 GPH983041:GYY983076 GZD983041:HIU983076 HIZ983041:HSQ983076 HSV983041:ICM983076 ICR983041:IMI983076 IMN983041:IWE983076 IWJ983041:JGA983076 JGF983041:JPW983076 JQB983041:JZS983076 JZX983041:KJO983076 KJT983041:KTK983076 KTP983041:LDG983076 LDL983041:LNC983076 LNH983041:LWY983076 LXD983041:MGU983076 MGZ983041:MQQ983076 MQV983041:NAM983076 NAR983041:NKI983076 NKN983041:NUE983076 NUJ983041:OEA983076 OEF983041:ONW983076 OOB983041:OXS983076 OXX983041:PHO983076 PHT983041:PRK983076 PRP983041:QBG983076 QBL983041:QLC983076 QLH983041:QUY983076 QVD983041:REU983076 REZ983041:ROQ983076 ROV983041:RYM983076 RYR983041:SII983076 SIN983041:SSE983076 SSJ983041:TCA983076 TCF983041:TLW983076 TMB983041:TVS983076 TVX983041:UFO983076 UFT983041:UPK983076 UPP983041:UZG983076 UZL983041:VJC983076 VJH983041:VSY983076 VTD983041:WCU983076 WCZ983041:WMQ983076 WMV983041:WWM983076 AF20:AI36 KB20:KE36 TX20:UA36 ADT20:ADW36 ANP20:ANS36 AXL20:AXO36 BHH20:BHK36 BRD20:BRG36 CAZ20:CBC36 CKV20:CKY36 CUR20:CUU36 DEN20:DEQ36 DOJ20:DOM36 DYF20:DYI36 EIB20:EIE36 ERX20:ESA36 FBT20:FBW36 FLP20:FLS36 FVL20:FVO36 GFH20:GFK36 GPD20:GPG36 GYZ20:GZC36 HIV20:HIY36 HSR20:HSU36 ICN20:ICQ36 IMJ20:IMM36 IWF20:IWI36 JGB20:JGE36 JPX20:JQA36 JZT20:JZW36 KJP20:KJS36 KTL20:KTO36 LDH20:LDK36 LND20:LNG36 LWZ20:LXC36 MGV20:MGY36 MQR20:MQU36 NAN20:NAQ36 NKJ20:NKM36 NUF20:NUI36 OEB20:OEE36 ONX20:OOA36 OXT20:OXW36 PHP20:PHS36 PRL20:PRO36 QBH20:QBK36 QLD20:QLG36 QUZ20:QVC36 REV20:REY36 ROR20:ROU36 RYN20:RYQ36 SIJ20:SIM36 SSF20:SSI36 TCB20:TCE36 TLX20:TMA36 TVT20:TVW36 UFP20:UFS36 UPL20:UPO36 UZH20:UZK36 VJD20:VJG36 VSZ20:VTC36 WCV20:WCY36 WMR20:WMU36 WWN20:WWQ36 AF65556:AI65572 KB65556:KE65572 TX65556:UA65572 ADT65556:ADW65572 ANP65556:ANS65572 AXL65556:AXO65572 BHH65556:BHK65572 BRD65556:BRG65572 CAZ65556:CBC65572 CKV65556:CKY65572 CUR65556:CUU65572 DEN65556:DEQ65572 DOJ65556:DOM65572 DYF65556:DYI65572 EIB65556:EIE65572 ERX65556:ESA65572 FBT65556:FBW65572 FLP65556:FLS65572 FVL65556:FVO65572 GFH65556:GFK65572 GPD65556:GPG65572 GYZ65556:GZC65572 HIV65556:HIY65572 HSR65556:HSU65572 ICN65556:ICQ65572 IMJ65556:IMM65572 IWF65556:IWI65572 JGB65556:JGE65572 JPX65556:JQA65572 JZT65556:JZW65572 KJP65556:KJS65572 KTL65556:KTO65572 LDH65556:LDK65572 LND65556:LNG65572 LWZ65556:LXC65572 MGV65556:MGY65572 MQR65556:MQU65572 NAN65556:NAQ65572 NKJ65556:NKM65572 NUF65556:NUI65572 OEB65556:OEE65572 ONX65556:OOA65572 OXT65556:OXW65572 PHP65556:PHS65572 PRL65556:PRO65572 QBH65556:QBK65572 QLD65556:QLG65572 QUZ65556:QVC65572 REV65556:REY65572 ROR65556:ROU65572 RYN65556:RYQ65572 SIJ65556:SIM65572 SSF65556:SSI65572 TCB65556:TCE65572 TLX65556:TMA65572 TVT65556:TVW65572 UFP65556:UFS65572 UPL65556:UPO65572 UZH65556:UZK65572 VJD65556:VJG65572 VSZ65556:VTC65572 WCV65556:WCY65572 WMR65556:WMU65572 WWN65556:WWQ65572 AF131092:AI131108 KB131092:KE131108 TX131092:UA131108 ADT131092:ADW131108 ANP131092:ANS131108 AXL131092:AXO131108 BHH131092:BHK131108 BRD131092:BRG131108 CAZ131092:CBC131108 CKV131092:CKY131108 CUR131092:CUU131108 DEN131092:DEQ131108 DOJ131092:DOM131108 DYF131092:DYI131108 EIB131092:EIE131108 ERX131092:ESA131108 FBT131092:FBW131108 FLP131092:FLS131108 FVL131092:FVO131108 GFH131092:GFK131108 GPD131092:GPG131108 GYZ131092:GZC131108 HIV131092:HIY131108 HSR131092:HSU131108 ICN131092:ICQ131108 IMJ131092:IMM131108 IWF131092:IWI131108 JGB131092:JGE131108 JPX131092:JQA131108 JZT131092:JZW131108 KJP131092:KJS131108 KTL131092:KTO131108 LDH131092:LDK131108 LND131092:LNG131108 LWZ131092:LXC131108 MGV131092:MGY131108 MQR131092:MQU131108 NAN131092:NAQ131108 NKJ131092:NKM131108 NUF131092:NUI131108 OEB131092:OEE131108 ONX131092:OOA131108 OXT131092:OXW131108 PHP131092:PHS131108 PRL131092:PRO131108 QBH131092:QBK131108 QLD131092:QLG131108 QUZ131092:QVC131108 REV131092:REY131108 ROR131092:ROU131108 RYN131092:RYQ131108 SIJ131092:SIM131108 SSF131092:SSI131108 TCB131092:TCE131108 TLX131092:TMA131108 TVT131092:TVW131108 UFP131092:UFS131108 UPL131092:UPO131108 UZH131092:UZK131108 VJD131092:VJG131108 VSZ131092:VTC131108 WCV131092:WCY131108 WMR131092:WMU131108 WWN131092:WWQ131108 AF196628:AI196644 KB196628:KE196644 TX196628:UA196644 ADT196628:ADW196644 ANP196628:ANS196644 AXL196628:AXO196644 BHH196628:BHK196644 BRD196628:BRG196644 CAZ196628:CBC196644 CKV196628:CKY196644 CUR196628:CUU196644 DEN196628:DEQ196644 DOJ196628:DOM196644 DYF196628:DYI196644 EIB196628:EIE196644 ERX196628:ESA196644 FBT196628:FBW196644 FLP196628:FLS196644 FVL196628:FVO196644 GFH196628:GFK196644 GPD196628:GPG196644 GYZ196628:GZC196644 HIV196628:HIY196644 HSR196628:HSU196644 ICN196628:ICQ196644 IMJ196628:IMM196644 IWF196628:IWI196644 JGB196628:JGE196644 JPX196628:JQA196644 JZT196628:JZW196644 KJP196628:KJS196644 KTL196628:KTO196644 LDH196628:LDK196644 LND196628:LNG196644 LWZ196628:LXC196644 MGV196628:MGY196644 MQR196628:MQU196644 NAN196628:NAQ196644 NKJ196628:NKM196644 NUF196628:NUI196644 OEB196628:OEE196644 ONX196628:OOA196644 OXT196628:OXW196644 PHP196628:PHS196644 PRL196628:PRO196644 QBH196628:QBK196644 QLD196628:QLG196644 QUZ196628:QVC196644 REV196628:REY196644 ROR196628:ROU196644 RYN196628:RYQ196644 SIJ196628:SIM196644 SSF196628:SSI196644 TCB196628:TCE196644 TLX196628:TMA196644 TVT196628:TVW196644 UFP196628:UFS196644 UPL196628:UPO196644 UZH196628:UZK196644 VJD196628:VJG196644 VSZ196628:VTC196644 WCV196628:WCY196644 WMR196628:WMU196644 WWN196628:WWQ196644 AF262164:AI262180 KB262164:KE262180 TX262164:UA262180 ADT262164:ADW262180 ANP262164:ANS262180 AXL262164:AXO262180 BHH262164:BHK262180 BRD262164:BRG262180 CAZ262164:CBC262180 CKV262164:CKY262180 CUR262164:CUU262180 DEN262164:DEQ262180 DOJ262164:DOM262180 DYF262164:DYI262180 EIB262164:EIE262180 ERX262164:ESA262180 FBT262164:FBW262180 FLP262164:FLS262180 FVL262164:FVO262180 GFH262164:GFK262180 GPD262164:GPG262180 GYZ262164:GZC262180 HIV262164:HIY262180 HSR262164:HSU262180 ICN262164:ICQ262180 IMJ262164:IMM262180 IWF262164:IWI262180 JGB262164:JGE262180 JPX262164:JQA262180 JZT262164:JZW262180 KJP262164:KJS262180 KTL262164:KTO262180 LDH262164:LDK262180 LND262164:LNG262180 LWZ262164:LXC262180 MGV262164:MGY262180 MQR262164:MQU262180 NAN262164:NAQ262180 NKJ262164:NKM262180 NUF262164:NUI262180 OEB262164:OEE262180 ONX262164:OOA262180 OXT262164:OXW262180 PHP262164:PHS262180 PRL262164:PRO262180 QBH262164:QBK262180 QLD262164:QLG262180 QUZ262164:QVC262180 REV262164:REY262180 ROR262164:ROU262180 RYN262164:RYQ262180 SIJ262164:SIM262180 SSF262164:SSI262180 TCB262164:TCE262180 TLX262164:TMA262180 TVT262164:TVW262180 UFP262164:UFS262180 UPL262164:UPO262180 UZH262164:UZK262180 VJD262164:VJG262180 VSZ262164:VTC262180 WCV262164:WCY262180 WMR262164:WMU262180 WWN262164:WWQ262180 AF327700:AI327716 KB327700:KE327716 TX327700:UA327716 ADT327700:ADW327716 ANP327700:ANS327716 AXL327700:AXO327716 BHH327700:BHK327716 BRD327700:BRG327716 CAZ327700:CBC327716 CKV327700:CKY327716 CUR327700:CUU327716 DEN327700:DEQ327716 DOJ327700:DOM327716 DYF327700:DYI327716 EIB327700:EIE327716 ERX327700:ESA327716 FBT327700:FBW327716 FLP327700:FLS327716 FVL327700:FVO327716 GFH327700:GFK327716 GPD327700:GPG327716 GYZ327700:GZC327716 HIV327700:HIY327716 HSR327700:HSU327716 ICN327700:ICQ327716 IMJ327700:IMM327716 IWF327700:IWI327716 JGB327700:JGE327716 JPX327700:JQA327716 JZT327700:JZW327716 KJP327700:KJS327716 KTL327700:KTO327716 LDH327700:LDK327716 LND327700:LNG327716 LWZ327700:LXC327716 MGV327700:MGY327716 MQR327700:MQU327716 NAN327700:NAQ327716 NKJ327700:NKM327716 NUF327700:NUI327716 OEB327700:OEE327716 ONX327700:OOA327716 OXT327700:OXW327716 PHP327700:PHS327716 PRL327700:PRO327716 QBH327700:QBK327716 QLD327700:QLG327716 QUZ327700:QVC327716 REV327700:REY327716 ROR327700:ROU327716 RYN327700:RYQ327716 SIJ327700:SIM327716 SSF327700:SSI327716 TCB327700:TCE327716 TLX327700:TMA327716 TVT327700:TVW327716 UFP327700:UFS327716 UPL327700:UPO327716 UZH327700:UZK327716 VJD327700:VJG327716 VSZ327700:VTC327716 WCV327700:WCY327716 WMR327700:WMU327716 WWN327700:WWQ327716 AF393236:AI393252 KB393236:KE393252 TX393236:UA393252 ADT393236:ADW393252 ANP393236:ANS393252 AXL393236:AXO393252 BHH393236:BHK393252 BRD393236:BRG393252 CAZ393236:CBC393252 CKV393236:CKY393252 CUR393236:CUU393252 DEN393236:DEQ393252 DOJ393236:DOM393252 DYF393236:DYI393252 EIB393236:EIE393252 ERX393236:ESA393252 FBT393236:FBW393252 FLP393236:FLS393252 FVL393236:FVO393252 GFH393236:GFK393252 GPD393236:GPG393252 GYZ393236:GZC393252 HIV393236:HIY393252 HSR393236:HSU393252 ICN393236:ICQ393252 IMJ393236:IMM393252 IWF393236:IWI393252 JGB393236:JGE393252 JPX393236:JQA393252 JZT393236:JZW393252 KJP393236:KJS393252 KTL393236:KTO393252 LDH393236:LDK393252 LND393236:LNG393252 LWZ393236:LXC393252 MGV393236:MGY393252 MQR393236:MQU393252 NAN393236:NAQ393252 NKJ393236:NKM393252 NUF393236:NUI393252 OEB393236:OEE393252 ONX393236:OOA393252 OXT393236:OXW393252 PHP393236:PHS393252 PRL393236:PRO393252 QBH393236:QBK393252 QLD393236:QLG393252 QUZ393236:QVC393252 REV393236:REY393252 ROR393236:ROU393252 RYN393236:RYQ393252 SIJ393236:SIM393252 SSF393236:SSI393252 TCB393236:TCE393252 TLX393236:TMA393252 TVT393236:TVW393252 UFP393236:UFS393252 UPL393236:UPO393252 UZH393236:UZK393252 VJD393236:VJG393252 VSZ393236:VTC393252 WCV393236:WCY393252 WMR393236:WMU393252 WWN393236:WWQ393252 AF458772:AI458788 KB458772:KE458788 TX458772:UA458788 ADT458772:ADW458788 ANP458772:ANS458788 AXL458772:AXO458788 BHH458772:BHK458788 BRD458772:BRG458788 CAZ458772:CBC458788 CKV458772:CKY458788 CUR458772:CUU458788 DEN458772:DEQ458788 DOJ458772:DOM458788 DYF458772:DYI458788 EIB458772:EIE458788 ERX458772:ESA458788 FBT458772:FBW458788 FLP458772:FLS458788 FVL458772:FVO458788 GFH458772:GFK458788 GPD458772:GPG458788 GYZ458772:GZC458788 HIV458772:HIY458788 HSR458772:HSU458788 ICN458772:ICQ458788 IMJ458772:IMM458788 IWF458772:IWI458788 JGB458772:JGE458788 JPX458772:JQA458788 JZT458772:JZW458788 KJP458772:KJS458788 KTL458772:KTO458788 LDH458772:LDK458788 LND458772:LNG458788 LWZ458772:LXC458788 MGV458772:MGY458788 MQR458772:MQU458788 NAN458772:NAQ458788 NKJ458772:NKM458788 NUF458772:NUI458788 OEB458772:OEE458788 ONX458772:OOA458788 OXT458772:OXW458788 PHP458772:PHS458788 PRL458772:PRO458788 QBH458772:QBK458788 QLD458772:QLG458788 QUZ458772:QVC458788 REV458772:REY458788 ROR458772:ROU458788 RYN458772:RYQ458788 SIJ458772:SIM458788 SSF458772:SSI458788 TCB458772:TCE458788 TLX458772:TMA458788 TVT458772:TVW458788 UFP458772:UFS458788 UPL458772:UPO458788 UZH458772:UZK458788 VJD458772:VJG458788 VSZ458772:VTC458788 WCV458772:WCY458788 WMR458772:WMU458788 WWN458772:WWQ458788 AF524308:AI524324 KB524308:KE524324 TX524308:UA524324 ADT524308:ADW524324 ANP524308:ANS524324 AXL524308:AXO524324 BHH524308:BHK524324 BRD524308:BRG524324 CAZ524308:CBC524324 CKV524308:CKY524324 CUR524308:CUU524324 DEN524308:DEQ524324 DOJ524308:DOM524324 DYF524308:DYI524324 EIB524308:EIE524324 ERX524308:ESA524324 FBT524308:FBW524324 FLP524308:FLS524324 FVL524308:FVO524324 GFH524308:GFK524324 GPD524308:GPG524324 GYZ524308:GZC524324 HIV524308:HIY524324 HSR524308:HSU524324 ICN524308:ICQ524324 IMJ524308:IMM524324 IWF524308:IWI524324 JGB524308:JGE524324 JPX524308:JQA524324 JZT524308:JZW524324 KJP524308:KJS524324 KTL524308:KTO524324 LDH524308:LDK524324 LND524308:LNG524324 LWZ524308:LXC524324 MGV524308:MGY524324 MQR524308:MQU524324 NAN524308:NAQ524324 NKJ524308:NKM524324 NUF524308:NUI524324 OEB524308:OEE524324 ONX524308:OOA524324 OXT524308:OXW524324 PHP524308:PHS524324 PRL524308:PRO524324 QBH524308:QBK524324 QLD524308:QLG524324 QUZ524308:QVC524324 REV524308:REY524324 ROR524308:ROU524324 RYN524308:RYQ524324 SIJ524308:SIM524324 SSF524308:SSI524324 TCB524308:TCE524324 TLX524308:TMA524324 TVT524308:TVW524324 UFP524308:UFS524324 UPL524308:UPO524324 UZH524308:UZK524324 VJD524308:VJG524324 VSZ524308:VTC524324 WCV524308:WCY524324 WMR524308:WMU524324 WWN524308:WWQ524324 AF589844:AI589860 KB589844:KE589860 TX589844:UA589860 ADT589844:ADW589860 ANP589844:ANS589860 AXL589844:AXO589860 BHH589844:BHK589860 BRD589844:BRG589860 CAZ589844:CBC589860 CKV589844:CKY589860 CUR589844:CUU589860 DEN589844:DEQ589860 DOJ589844:DOM589860 DYF589844:DYI589860 EIB589844:EIE589860 ERX589844:ESA589860 FBT589844:FBW589860 FLP589844:FLS589860 FVL589844:FVO589860 GFH589844:GFK589860 GPD589844:GPG589860 GYZ589844:GZC589860 HIV589844:HIY589860 HSR589844:HSU589860 ICN589844:ICQ589860 IMJ589844:IMM589860 IWF589844:IWI589860 JGB589844:JGE589860 JPX589844:JQA589860 JZT589844:JZW589860 KJP589844:KJS589860 KTL589844:KTO589860 LDH589844:LDK589860 LND589844:LNG589860 LWZ589844:LXC589860 MGV589844:MGY589860 MQR589844:MQU589860 NAN589844:NAQ589860 NKJ589844:NKM589860 NUF589844:NUI589860 OEB589844:OEE589860 ONX589844:OOA589860 OXT589844:OXW589860 PHP589844:PHS589860 PRL589844:PRO589860 QBH589844:QBK589860 QLD589844:QLG589860 QUZ589844:QVC589860 REV589844:REY589860 ROR589844:ROU589860 RYN589844:RYQ589860 SIJ589844:SIM589860 SSF589844:SSI589860 TCB589844:TCE589860 TLX589844:TMA589860 TVT589844:TVW589860 UFP589844:UFS589860 UPL589844:UPO589860 UZH589844:UZK589860 VJD589844:VJG589860 VSZ589844:VTC589860 WCV589844:WCY589860 WMR589844:WMU589860 WWN589844:WWQ589860 AF655380:AI655396 KB655380:KE655396 TX655380:UA655396 ADT655380:ADW655396 ANP655380:ANS655396 AXL655380:AXO655396 BHH655380:BHK655396 BRD655380:BRG655396 CAZ655380:CBC655396 CKV655380:CKY655396 CUR655380:CUU655396 DEN655380:DEQ655396 DOJ655380:DOM655396 DYF655380:DYI655396 EIB655380:EIE655396 ERX655380:ESA655396 FBT655380:FBW655396 FLP655380:FLS655396 FVL655380:FVO655396 GFH655380:GFK655396 GPD655380:GPG655396 GYZ655380:GZC655396 HIV655380:HIY655396 HSR655380:HSU655396 ICN655380:ICQ655396 IMJ655380:IMM655396 IWF655380:IWI655396 JGB655380:JGE655396 JPX655380:JQA655396 JZT655380:JZW655396 KJP655380:KJS655396 KTL655380:KTO655396 LDH655380:LDK655396 LND655380:LNG655396 LWZ655380:LXC655396 MGV655380:MGY655396 MQR655380:MQU655396 NAN655380:NAQ655396 NKJ655380:NKM655396 NUF655380:NUI655396 OEB655380:OEE655396 ONX655380:OOA655396 OXT655380:OXW655396 PHP655380:PHS655396 PRL655380:PRO655396 QBH655380:QBK655396 QLD655380:QLG655396 QUZ655380:QVC655396 REV655380:REY655396 ROR655380:ROU655396 RYN655380:RYQ655396 SIJ655380:SIM655396 SSF655380:SSI655396 TCB655380:TCE655396 TLX655380:TMA655396 TVT655380:TVW655396 UFP655380:UFS655396 UPL655380:UPO655396 UZH655380:UZK655396 VJD655380:VJG655396 VSZ655380:VTC655396 WCV655380:WCY655396 WMR655380:WMU655396 WWN655380:WWQ655396 AF720916:AI720932 KB720916:KE720932 TX720916:UA720932 ADT720916:ADW720932 ANP720916:ANS720932 AXL720916:AXO720932 BHH720916:BHK720932 BRD720916:BRG720932 CAZ720916:CBC720932 CKV720916:CKY720932 CUR720916:CUU720932 DEN720916:DEQ720932 DOJ720916:DOM720932 DYF720916:DYI720932 EIB720916:EIE720932 ERX720916:ESA720932 FBT720916:FBW720932 FLP720916:FLS720932 FVL720916:FVO720932 GFH720916:GFK720932 GPD720916:GPG720932 GYZ720916:GZC720932 HIV720916:HIY720932 HSR720916:HSU720932 ICN720916:ICQ720932 IMJ720916:IMM720932 IWF720916:IWI720932 JGB720916:JGE720932 JPX720916:JQA720932 JZT720916:JZW720932 KJP720916:KJS720932 KTL720916:KTO720932 LDH720916:LDK720932 LND720916:LNG720932 LWZ720916:LXC720932 MGV720916:MGY720932 MQR720916:MQU720932 NAN720916:NAQ720932 NKJ720916:NKM720932 NUF720916:NUI720932 OEB720916:OEE720932 ONX720916:OOA720932 OXT720916:OXW720932 PHP720916:PHS720932 PRL720916:PRO720932 QBH720916:QBK720932 QLD720916:QLG720932 QUZ720916:QVC720932 REV720916:REY720932 ROR720916:ROU720932 RYN720916:RYQ720932 SIJ720916:SIM720932 SSF720916:SSI720932 TCB720916:TCE720932 TLX720916:TMA720932 TVT720916:TVW720932 UFP720916:UFS720932 UPL720916:UPO720932 UZH720916:UZK720932 VJD720916:VJG720932 VSZ720916:VTC720932 WCV720916:WCY720932 WMR720916:WMU720932 WWN720916:WWQ720932 AF786452:AI786468 KB786452:KE786468 TX786452:UA786468 ADT786452:ADW786468 ANP786452:ANS786468 AXL786452:AXO786468 BHH786452:BHK786468 BRD786452:BRG786468 CAZ786452:CBC786468 CKV786452:CKY786468 CUR786452:CUU786468 DEN786452:DEQ786468 DOJ786452:DOM786468 DYF786452:DYI786468 EIB786452:EIE786468 ERX786452:ESA786468 FBT786452:FBW786468 FLP786452:FLS786468 FVL786452:FVO786468 GFH786452:GFK786468 GPD786452:GPG786468 GYZ786452:GZC786468 HIV786452:HIY786468 HSR786452:HSU786468 ICN786452:ICQ786468 IMJ786452:IMM786468 IWF786452:IWI786468 JGB786452:JGE786468 JPX786452:JQA786468 JZT786452:JZW786468 KJP786452:KJS786468 KTL786452:KTO786468 LDH786452:LDK786468 LND786452:LNG786468 LWZ786452:LXC786468 MGV786452:MGY786468 MQR786452:MQU786468 NAN786452:NAQ786468 NKJ786452:NKM786468 NUF786452:NUI786468 OEB786452:OEE786468 ONX786452:OOA786468 OXT786452:OXW786468 PHP786452:PHS786468 PRL786452:PRO786468 QBH786452:QBK786468 QLD786452:QLG786468 QUZ786452:QVC786468 REV786452:REY786468 ROR786452:ROU786468 RYN786452:RYQ786468 SIJ786452:SIM786468 SSF786452:SSI786468 TCB786452:TCE786468 TLX786452:TMA786468 TVT786452:TVW786468 UFP786452:UFS786468 UPL786452:UPO786468 UZH786452:UZK786468 VJD786452:VJG786468 VSZ786452:VTC786468 WCV786452:WCY786468 WMR786452:WMU786468 WWN786452:WWQ786468 AF851988:AI852004 KB851988:KE852004 TX851988:UA852004 ADT851988:ADW852004 ANP851988:ANS852004 AXL851988:AXO852004 BHH851988:BHK852004 BRD851988:BRG852004 CAZ851988:CBC852004 CKV851988:CKY852004 CUR851988:CUU852004 DEN851988:DEQ852004 DOJ851988:DOM852004 DYF851988:DYI852004 EIB851988:EIE852004 ERX851988:ESA852004 FBT851988:FBW852004 FLP851988:FLS852004 FVL851988:FVO852004 GFH851988:GFK852004 GPD851988:GPG852004 GYZ851988:GZC852004 HIV851988:HIY852004 HSR851988:HSU852004 ICN851988:ICQ852004 IMJ851988:IMM852004 IWF851988:IWI852004 JGB851988:JGE852004 JPX851988:JQA852004 JZT851988:JZW852004 KJP851988:KJS852004 KTL851988:KTO852004 LDH851988:LDK852004 LND851988:LNG852004 LWZ851988:LXC852004 MGV851988:MGY852004 MQR851988:MQU852004 NAN851988:NAQ852004 NKJ851988:NKM852004 NUF851988:NUI852004 OEB851988:OEE852004 ONX851988:OOA852004 OXT851988:OXW852004 PHP851988:PHS852004 PRL851988:PRO852004 QBH851988:QBK852004 QLD851988:QLG852004 QUZ851988:QVC852004 REV851988:REY852004 ROR851988:ROU852004 RYN851988:RYQ852004 SIJ851988:SIM852004 SSF851988:SSI852004 TCB851988:TCE852004 TLX851988:TMA852004 TVT851988:TVW852004 UFP851988:UFS852004 UPL851988:UPO852004 UZH851988:UZK852004 VJD851988:VJG852004 VSZ851988:VTC852004 WCV851988:WCY852004 WMR851988:WMU852004 WWN851988:WWQ852004 AF917524:AI917540 KB917524:KE917540 TX917524:UA917540 ADT917524:ADW917540 ANP917524:ANS917540 AXL917524:AXO917540 BHH917524:BHK917540 BRD917524:BRG917540 CAZ917524:CBC917540 CKV917524:CKY917540 CUR917524:CUU917540 DEN917524:DEQ917540 DOJ917524:DOM917540 DYF917524:DYI917540 EIB917524:EIE917540 ERX917524:ESA917540 FBT917524:FBW917540 FLP917524:FLS917540 FVL917524:FVO917540 GFH917524:GFK917540 GPD917524:GPG917540 GYZ917524:GZC917540 HIV917524:HIY917540 HSR917524:HSU917540 ICN917524:ICQ917540 IMJ917524:IMM917540 IWF917524:IWI917540 JGB917524:JGE917540 JPX917524:JQA917540 JZT917524:JZW917540 KJP917524:KJS917540 KTL917524:KTO917540 LDH917524:LDK917540 LND917524:LNG917540 LWZ917524:LXC917540 MGV917524:MGY917540 MQR917524:MQU917540 NAN917524:NAQ917540 NKJ917524:NKM917540 NUF917524:NUI917540 OEB917524:OEE917540 ONX917524:OOA917540 OXT917524:OXW917540 PHP917524:PHS917540 PRL917524:PRO917540 QBH917524:QBK917540 QLD917524:QLG917540 QUZ917524:QVC917540 REV917524:REY917540 ROR917524:ROU917540 RYN917524:RYQ917540 SIJ917524:SIM917540 SSF917524:SSI917540 TCB917524:TCE917540 TLX917524:TMA917540 TVT917524:TVW917540 UFP917524:UFS917540 UPL917524:UPO917540 UZH917524:UZK917540 VJD917524:VJG917540 VSZ917524:VTC917540 WCV917524:WCY917540 WMR917524:WMU917540 WWN917524:WWQ917540 AF983060:AI983076 KB983060:KE983076 TX983060:UA983076 ADT983060:ADW983076 ANP983060:ANS983076 AXL983060:AXO983076 BHH983060:BHK983076 BRD983060:BRG983076 CAZ983060:CBC983076 CKV983060:CKY983076 CUR983060:CUU983076 DEN983060:DEQ983076 DOJ983060:DOM983076 DYF983060:DYI983076 EIB983060:EIE983076 ERX983060:ESA983076 FBT983060:FBW983076 FLP983060:FLS983076 FVL983060:FVO983076 GFH983060:GFK983076 GPD983060:GPG983076 GYZ983060:GZC983076 HIV983060:HIY983076 HSR983060:HSU983076 ICN983060:ICQ983076 IMJ983060:IMM983076 IWF983060:IWI983076 JGB983060:JGE983076 JPX983060:JQA983076 JZT983060:JZW983076 KJP983060:KJS983076 KTL983060:KTO983076 LDH983060:LDK983076 LND983060:LNG983076 LWZ983060:LXC983076 MGV983060:MGY983076 MQR983060:MQU983076 NAN983060:NAQ983076 NKJ983060:NKM983076 NUF983060:NUI983076 OEB983060:OEE983076 ONX983060:OOA983076 OXT983060:OXW983076 PHP983060:PHS983076 PRL983060:PRO983076 QBH983060:QBK983076 QLD983060:QLG983076 QUZ983060:QVC983076 REV983060:REY983076 ROR983060:ROU983076 RYN983060:RYQ983076 SIJ983060:SIM983076 SSF983060:SSI983076 TCB983060:TCE983076 TLX983060:TMA983076 TVT983060:TVW983076 UFP983060:UFS983076 UPL983060:UPO983076 UZH983060:UZK983076 VJD983060:VJG983076 VSZ983060:VTC983076 WCV983060:WCY983076 WMR983060:WMU983076 WWN983060:WWQ983076 WWR1:XFD36 WWR65537:XFD65572 WWR131073:XFD131108 WWR196609:XFD196644 WWR262145:XFD262180 WWR327681:XFD327716 WWR393217:XFD393252 WWR458753:XFD458788 WWR524289:XFD524324 WWR589825:XFD589860 WWR655361:XFD655396 WWR720897:XFD720932 WWR786433:XFD786468 WWR851969:XFD852004 WWR917505:XFD917540 WWR983041:XFD983076 AF1:AI18 KB1:KE18 TX1:UA18 ADT1:ADW18 ANP1:ANS18 AXL1:AXO18 BHH1:BHK18 BRD1:BRG18 CAZ1:CBC18 CKV1:CKY18 CUR1:CUU18 DEN1:DEQ18 DOJ1:DOM18 DYF1:DYI18 EIB1:EIE18 ERX1:ESA18 FBT1:FBW18 FLP1:FLS18 FVL1:FVO18 GFH1:GFK18 GPD1:GPG18 GYZ1:GZC18 HIV1:HIY18 HSR1:HSU18 ICN1:ICQ18 IMJ1:IMM18 IWF1:IWI18 JGB1:JGE18 JPX1:JQA18 JZT1:JZW18 KJP1:KJS18 KTL1:KTO18 LDH1:LDK18 LND1:LNG18 LWZ1:LXC18 MGV1:MGY18 MQR1:MQU18 NAN1:NAQ18 NKJ1:NKM18 NUF1:NUI18 OEB1:OEE18 ONX1:OOA18 OXT1:OXW18 PHP1:PHS18 PRL1:PRO18 QBH1:QBK18 QLD1:QLG18 QUZ1:QVC18 REV1:REY18 ROR1:ROU18 RYN1:RYQ18 SIJ1:SIM18 SSF1:SSI18 TCB1:TCE18 TLX1:TMA18 TVT1:TVW18 UFP1:UFS18 UPL1:UPO18 UZH1:UZK18 VJD1:VJG18 VSZ1:VTC18 WCV1:WCY18 WMR1:WMU18 WWN1:WWQ18 AF65537:AI65554 KB65537:KE65554 TX65537:UA65554 ADT65537:ADW65554 ANP65537:ANS65554 AXL65537:AXO65554 BHH65537:BHK65554 BRD65537:BRG65554 CAZ65537:CBC65554 CKV65537:CKY65554 CUR65537:CUU65554 DEN65537:DEQ65554 DOJ65537:DOM65554 DYF65537:DYI65554 EIB65537:EIE65554 ERX65537:ESA65554 FBT65537:FBW65554 FLP65537:FLS65554 FVL65537:FVO65554 GFH65537:GFK65554 GPD65537:GPG65554 GYZ65537:GZC65554 HIV65537:HIY65554 HSR65537:HSU65554 ICN65537:ICQ65554 IMJ65537:IMM65554 IWF65537:IWI65554 JGB65537:JGE65554 JPX65537:JQA65554 JZT65537:JZW65554 KJP65537:KJS65554 KTL65537:KTO65554 LDH65537:LDK65554 LND65537:LNG65554 LWZ65537:LXC65554 MGV65537:MGY65554 MQR65537:MQU65554 NAN65537:NAQ65554 NKJ65537:NKM65554 NUF65537:NUI65554 OEB65537:OEE65554 ONX65537:OOA65554 OXT65537:OXW65554 PHP65537:PHS65554 PRL65537:PRO65554 QBH65537:QBK65554 QLD65537:QLG65554 QUZ65537:QVC65554 REV65537:REY65554 ROR65537:ROU65554 RYN65537:RYQ65554 SIJ65537:SIM65554 SSF65537:SSI65554 TCB65537:TCE65554 TLX65537:TMA65554 TVT65537:TVW65554 UFP65537:UFS65554 UPL65537:UPO65554 UZH65537:UZK65554 VJD65537:VJG65554 VSZ65537:VTC65554 WCV65537:WCY65554 WMR65537:WMU65554 WWN65537:WWQ65554 AF131073:AI131090 KB131073:KE131090 TX131073:UA131090 ADT131073:ADW131090 ANP131073:ANS131090 AXL131073:AXO131090 BHH131073:BHK131090 BRD131073:BRG131090 CAZ131073:CBC131090 CKV131073:CKY131090 CUR131073:CUU131090 DEN131073:DEQ131090 DOJ131073:DOM131090 DYF131073:DYI131090 EIB131073:EIE131090 ERX131073:ESA131090 FBT131073:FBW131090 FLP131073:FLS131090 FVL131073:FVO131090 GFH131073:GFK131090 GPD131073:GPG131090 GYZ131073:GZC131090 HIV131073:HIY131090 HSR131073:HSU131090 ICN131073:ICQ131090 IMJ131073:IMM131090 IWF131073:IWI131090 JGB131073:JGE131090 JPX131073:JQA131090 JZT131073:JZW131090 KJP131073:KJS131090 KTL131073:KTO131090 LDH131073:LDK131090 LND131073:LNG131090 LWZ131073:LXC131090 MGV131073:MGY131090 MQR131073:MQU131090 NAN131073:NAQ131090 NKJ131073:NKM131090 NUF131073:NUI131090 OEB131073:OEE131090 ONX131073:OOA131090 OXT131073:OXW131090 PHP131073:PHS131090 PRL131073:PRO131090 QBH131073:QBK131090 QLD131073:QLG131090 QUZ131073:QVC131090 REV131073:REY131090 ROR131073:ROU131090 RYN131073:RYQ131090 SIJ131073:SIM131090 SSF131073:SSI131090 TCB131073:TCE131090 TLX131073:TMA131090 TVT131073:TVW131090 UFP131073:UFS131090 UPL131073:UPO131090 UZH131073:UZK131090 VJD131073:VJG131090 VSZ131073:VTC131090 WCV131073:WCY131090 WMR131073:WMU131090 WWN131073:WWQ131090 AF196609:AI196626 KB196609:KE196626 TX196609:UA196626 ADT196609:ADW196626 ANP196609:ANS196626 AXL196609:AXO196626 BHH196609:BHK196626 BRD196609:BRG196626 CAZ196609:CBC196626 CKV196609:CKY196626 CUR196609:CUU196626 DEN196609:DEQ196626 DOJ196609:DOM196626 DYF196609:DYI196626 EIB196609:EIE196626 ERX196609:ESA196626 FBT196609:FBW196626 FLP196609:FLS196626 FVL196609:FVO196626 GFH196609:GFK196626 GPD196609:GPG196626 GYZ196609:GZC196626 HIV196609:HIY196626 HSR196609:HSU196626 ICN196609:ICQ196626 IMJ196609:IMM196626 IWF196609:IWI196626 JGB196609:JGE196626 JPX196609:JQA196626 JZT196609:JZW196626 KJP196609:KJS196626 KTL196609:KTO196626 LDH196609:LDK196626 LND196609:LNG196626 LWZ196609:LXC196626 MGV196609:MGY196626 MQR196609:MQU196626 NAN196609:NAQ196626 NKJ196609:NKM196626 NUF196609:NUI196626 OEB196609:OEE196626 ONX196609:OOA196626 OXT196609:OXW196626 PHP196609:PHS196626 PRL196609:PRO196626 QBH196609:QBK196626 QLD196609:QLG196626 QUZ196609:QVC196626 REV196609:REY196626 ROR196609:ROU196626 RYN196609:RYQ196626 SIJ196609:SIM196626 SSF196609:SSI196626 TCB196609:TCE196626 TLX196609:TMA196626 TVT196609:TVW196626 UFP196609:UFS196626 UPL196609:UPO196626 UZH196609:UZK196626 VJD196609:VJG196626 VSZ196609:VTC196626 WCV196609:WCY196626 WMR196609:WMU196626 WWN196609:WWQ196626 AF262145:AI262162 KB262145:KE262162 TX262145:UA262162 ADT262145:ADW262162 ANP262145:ANS262162 AXL262145:AXO262162 BHH262145:BHK262162 BRD262145:BRG262162 CAZ262145:CBC262162 CKV262145:CKY262162 CUR262145:CUU262162 DEN262145:DEQ262162 DOJ262145:DOM262162 DYF262145:DYI262162 EIB262145:EIE262162 ERX262145:ESA262162 FBT262145:FBW262162 FLP262145:FLS262162 FVL262145:FVO262162 GFH262145:GFK262162 GPD262145:GPG262162 GYZ262145:GZC262162 HIV262145:HIY262162 HSR262145:HSU262162 ICN262145:ICQ262162 IMJ262145:IMM262162 IWF262145:IWI262162 JGB262145:JGE262162 JPX262145:JQA262162 JZT262145:JZW262162 KJP262145:KJS262162 KTL262145:KTO262162 LDH262145:LDK262162 LND262145:LNG262162 LWZ262145:LXC262162 MGV262145:MGY262162 MQR262145:MQU262162 NAN262145:NAQ262162 NKJ262145:NKM262162 NUF262145:NUI262162 OEB262145:OEE262162 ONX262145:OOA262162 OXT262145:OXW262162 PHP262145:PHS262162 PRL262145:PRO262162 QBH262145:QBK262162 QLD262145:QLG262162 QUZ262145:QVC262162 REV262145:REY262162 ROR262145:ROU262162 RYN262145:RYQ262162 SIJ262145:SIM262162 SSF262145:SSI262162 TCB262145:TCE262162 TLX262145:TMA262162 TVT262145:TVW262162 UFP262145:UFS262162 UPL262145:UPO262162 UZH262145:UZK262162 VJD262145:VJG262162 VSZ262145:VTC262162 WCV262145:WCY262162 WMR262145:WMU262162 WWN262145:WWQ262162 AF327681:AI327698 KB327681:KE327698 TX327681:UA327698 ADT327681:ADW327698 ANP327681:ANS327698 AXL327681:AXO327698 BHH327681:BHK327698 BRD327681:BRG327698 CAZ327681:CBC327698 CKV327681:CKY327698 CUR327681:CUU327698 DEN327681:DEQ327698 DOJ327681:DOM327698 DYF327681:DYI327698 EIB327681:EIE327698 ERX327681:ESA327698 FBT327681:FBW327698 FLP327681:FLS327698 FVL327681:FVO327698 GFH327681:GFK327698 GPD327681:GPG327698 GYZ327681:GZC327698 HIV327681:HIY327698 HSR327681:HSU327698 ICN327681:ICQ327698 IMJ327681:IMM327698 IWF327681:IWI327698 JGB327681:JGE327698 JPX327681:JQA327698 JZT327681:JZW327698 KJP327681:KJS327698 KTL327681:KTO327698 LDH327681:LDK327698 LND327681:LNG327698 LWZ327681:LXC327698 MGV327681:MGY327698 MQR327681:MQU327698 NAN327681:NAQ327698 NKJ327681:NKM327698 NUF327681:NUI327698 OEB327681:OEE327698 ONX327681:OOA327698 OXT327681:OXW327698 PHP327681:PHS327698 PRL327681:PRO327698 QBH327681:QBK327698 QLD327681:QLG327698 QUZ327681:QVC327698 REV327681:REY327698 ROR327681:ROU327698 RYN327681:RYQ327698 SIJ327681:SIM327698 SSF327681:SSI327698 TCB327681:TCE327698 TLX327681:TMA327698 TVT327681:TVW327698 UFP327681:UFS327698 UPL327681:UPO327698 UZH327681:UZK327698 VJD327681:VJG327698 VSZ327681:VTC327698 WCV327681:WCY327698 WMR327681:WMU327698 WWN327681:WWQ327698 AF393217:AI393234 KB393217:KE393234 TX393217:UA393234 ADT393217:ADW393234 ANP393217:ANS393234 AXL393217:AXO393234 BHH393217:BHK393234 BRD393217:BRG393234 CAZ393217:CBC393234 CKV393217:CKY393234 CUR393217:CUU393234 DEN393217:DEQ393234 DOJ393217:DOM393234 DYF393217:DYI393234 EIB393217:EIE393234 ERX393217:ESA393234 FBT393217:FBW393234 FLP393217:FLS393234 FVL393217:FVO393234 GFH393217:GFK393234 GPD393217:GPG393234 GYZ393217:GZC393234 HIV393217:HIY393234 HSR393217:HSU393234 ICN393217:ICQ393234 IMJ393217:IMM393234 IWF393217:IWI393234 JGB393217:JGE393234 JPX393217:JQA393234 JZT393217:JZW393234 KJP393217:KJS393234 KTL393217:KTO393234 LDH393217:LDK393234 LND393217:LNG393234 LWZ393217:LXC393234 MGV393217:MGY393234 MQR393217:MQU393234 NAN393217:NAQ393234 NKJ393217:NKM393234 NUF393217:NUI393234 OEB393217:OEE393234 ONX393217:OOA393234 OXT393217:OXW393234 PHP393217:PHS393234 PRL393217:PRO393234 QBH393217:QBK393234 QLD393217:QLG393234 QUZ393217:QVC393234 REV393217:REY393234 ROR393217:ROU393234 RYN393217:RYQ393234 SIJ393217:SIM393234 SSF393217:SSI393234 TCB393217:TCE393234 TLX393217:TMA393234 TVT393217:TVW393234 UFP393217:UFS393234 UPL393217:UPO393234 UZH393217:UZK393234 VJD393217:VJG393234 VSZ393217:VTC393234 WCV393217:WCY393234 WMR393217:WMU393234 WWN393217:WWQ393234 AF458753:AI458770 KB458753:KE458770 TX458753:UA458770 ADT458753:ADW458770 ANP458753:ANS458770 AXL458753:AXO458770 BHH458753:BHK458770 BRD458753:BRG458770 CAZ458753:CBC458770 CKV458753:CKY458770 CUR458753:CUU458770 DEN458753:DEQ458770 DOJ458753:DOM458770 DYF458753:DYI458770 EIB458753:EIE458770 ERX458753:ESA458770 FBT458753:FBW458770 FLP458753:FLS458770 FVL458753:FVO458770 GFH458753:GFK458770 GPD458753:GPG458770 GYZ458753:GZC458770 HIV458753:HIY458770 HSR458753:HSU458770 ICN458753:ICQ458770 IMJ458753:IMM458770 IWF458753:IWI458770 JGB458753:JGE458770 JPX458753:JQA458770 JZT458753:JZW458770 KJP458753:KJS458770 KTL458753:KTO458770 LDH458753:LDK458770 LND458753:LNG458770 LWZ458753:LXC458770 MGV458753:MGY458770 MQR458753:MQU458770 NAN458753:NAQ458770 NKJ458753:NKM458770 NUF458753:NUI458770 OEB458753:OEE458770 ONX458753:OOA458770 OXT458753:OXW458770 PHP458753:PHS458770 PRL458753:PRO458770 QBH458753:QBK458770 QLD458753:QLG458770 QUZ458753:QVC458770 REV458753:REY458770 ROR458753:ROU458770 RYN458753:RYQ458770 SIJ458753:SIM458770 SSF458753:SSI458770 TCB458753:TCE458770 TLX458753:TMA458770 TVT458753:TVW458770 UFP458753:UFS458770 UPL458753:UPO458770 UZH458753:UZK458770 VJD458753:VJG458770 VSZ458753:VTC458770 WCV458753:WCY458770 WMR458753:WMU458770 WWN458753:WWQ458770 AF524289:AI524306 KB524289:KE524306 TX524289:UA524306 ADT524289:ADW524306 ANP524289:ANS524306 AXL524289:AXO524306 BHH524289:BHK524306 BRD524289:BRG524306 CAZ524289:CBC524306 CKV524289:CKY524306 CUR524289:CUU524306 DEN524289:DEQ524306 DOJ524289:DOM524306 DYF524289:DYI524306 EIB524289:EIE524306 ERX524289:ESA524306 FBT524289:FBW524306 FLP524289:FLS524306 FVL524289:FVO524306 GFH524289:GFK524306 GPD524289:GPG524306 GYZ524289:GZC524306 HIV524289:HIY524306 HSR524289:HSU524306 ICN524289:ICQ524306 IMJ524289:IMM524306 IWF524289:IWI524306 JGB524289:JGE524306 JPX524289:JQA524306 JZT524289:JZW524306 KJP524289:KJS524306 KTL524289:KTO524306 LDH524289:LDK524306 LND524289:LNG524306 LWZ524289:LXC524306 MGV524289:MGY524306 MQR524289:MQU524306 NAN524289:NAQ524306 NKJ524289:NKM524306 NUF524289:NUI524306 OEB524289:OEE524306 ONX524289:OOA524306 OXT524289:OXW524306 PHP524289:PHS524306 PRL524289:PRO524306 QBH524289:QBK524306 QLD524289:QLG524306 QUZ524289:QVC524306 REV524289:REY524306 ROR524289:ROU524306 RYN524289:RYQ524306 SIJ524289:SIM524306 SSF524289:SSI524306 TCB524289:TCE524306 TLX524289:TMA524306 TVT524289:TVW524306 UFP524289:UFS524306 UPL524289:UPO524306 UZH524289:UZK524306 VJD524289:VJG524306 VSZ524289:VTC524306 WCV524289:WCY524306 WMR524289:WMU524306 WWN524289:WWQ524306 AF589825:AI589842 KB589825:KE589842 TX589825:UA589842 ADT589825:ADW589842 ANP589825:ANS589842 AXL589825:AXO589842 BHH589825:BHK589842 BRD589825:BRG589842 CAZ589825:CBC589842 CKV589825:CKY589842 CUR589825:CUU589842 DEN589825:DEQ589842 DOJ589825:DOM589842 DYF589825:DYI589842 EIB589825:EIE589842 ERX589825:ESA589842 FBT589825:FBW589842 FLP589825:FLS589842 FVL589825:FVO589842 GFH589825:GFK589842 GPD589825:GPG589842 GYZ589825:GZC589842 HIV589825:HIY589842 HSR589825:HSU589842 ICN589825:ICQ589842 IMJ589825:IMM589842 IWF589825:IWI589842 JGB589825:JGE589842 JPX589825:JQA589842 JZT589825:JZW589842 KJP589825:KJS589842 KTL589825:KTO589842 LDH589825:LDK589842 LND589825:LNG589842 LWZ589825:LXC589842 MGV589825:MGY589842 MQR589825:MQU589842 NAN589825:NAQ589842 NKJ589825:NKM589842 NUF589825:NUI589842 OEB589825:OEE589842 ONX589825:OOA589842 OXT589825:OXW589842 PHP589825:PHS589842 PRL589825:PRO589842 QBH589825:QBK589842 QLD589825:QLG589842 QUZ589825:QVC589842 REV589825:REY589842 ROR589825:ROU589842 RYN589825:RYQ589842 SIJ589825:SIM589842 SSF589825:SSI589842 TCB589825:TCE589842 TLX589825:TMA589842 TVT589825:TVW589842 UFP589825:UFS589842 UPL589825:UPO589842 UZH589825:UZK589842 VJD589825:VJG589842 VSZ589825:VTC589842 WCV589825:WCY589842 WMR589825:WMU589842 WWN589825:WWQ589842 AF655361:AI655378 KB655361:KE655378 TX655361:UA655378 ADT655361:ADW655378 ANP655361:ANS655378 AXL655361:AXO655378 BHH655361:BHK655378 BRD655361:BRG655378 CAZ655361:CBC655378 CKV655361:CKY655378 CUR655361:CUU655378 DEN655361:DEQ655378 DOJ655361:DOM655378 DYF655361:DYI655378 EIB655361:EIE655378 ERX655361:ESA655378 FBT655361:FBW655378 FLP655361:FLS655378 FVL655361:FVO655378 GFH655361:GFK655378 GPD655361:GPG655378 GYZ655361:GZC655378 HIV655361:HIY655378 HSR655361:HSU655378 ICN655361:ICQ655378 IMJ655361:IMM655378 IWF655361:IWI655378 JGB655361:JGE655378 JPX655361:JQA655378 JZT655361:JZW655378 KJP655361:KJS655378 KTL655361:KTO655378 LDH655361:LDK655378 LND655361:LNG655378 LWZ655361:LXC655378 MGV655361:MGY655378 MQR655361:MQU655378 NAN655361:NAQ655378 NKJ655361:NKM655378 NUF655361:NUI655378 OEB655361:OEE655378 ONX655361:OOA655378 OXT655361:OXW655378 PHP655361:PHS655378 PRL655361:PRO655378 QBH655361:QBK655378 QLD655361:QLG655378 QUZ655361:QVC655378 REV655361:REY655378 ROR655361:ROU655378 RYN655361:RYQ655378 SIJ655361:SIM655378 SSF655361:SSI655378 TCB655361:TCE655378 TLX655361:TMA655378 TVT655361:TVW655378 UFP655361:UFS655378 UPL655361:UPO655378 UZH655361:UZK655378 VJD655361:VJG655378 VSZ655361:VTC655378 WCV655361:WCY655378 WMR655361:WMU655378 WWN655361:WWQ655378 AF720897:AI720914 KB720897:KE720914 TX720897:UA720914 ADT720897:ADW720914 ANP720897:ANS720914 AXL720897:AXO720914 BHH720897:BHK720914 BRD720897:BRG720914 CAZ720897:CBC720914 CKV720897:CKY720914 CUR720897:CUU720914 DEN720897:DEQ720914 DOJ720897:DOM720914 DYF720897:DYI720914 EIB720897:EIE720914 ERX720897:ESA720914 FBT720897:FBW720914 FLP720897:FLS720914 FVL720897:FVO720914 GFH720897:GFK720914 GPD720897:GPG720914 GYZ720897:GZC720914 HIV720897:HIY720914 HSR720897:HSU720914 ICN720897:ICQ720914 IMJ720897:IMM720914 IWF720897:IWI720914 JGB720897:JGE720914 JPX720897:JQA720914 JZT720897:JZW720914 KJP720897:KJS720914 KTL720897:KTO720914 LDH720897:LDK720914 LND720897:LNG720914 LWZ720897:LXC720914 MGV720897:MGY720914 MQR720897:MQU720914 NAN720897:NAQ720914 NKJ720897:NKM720914 NUF720897:NUI720914 OEB720897:OEE720914 ONX720897:OOA720914 OXT720897:OXW720914 PHP720897:PHS720914 PRL720897:PRO720914 QBH720897:QBK720914 QLD720897:QLG720914 QUZ720897:QVC720914 REV720897:REY720914 ROR720897:ROU720914 RYN720897:RYQ720914 SIJ720897:SIM720914 SSF720897:SSI720914 TCB720897:TCE720914 TLX720897:TMA720914 TVT720897:TVW720914 UFP720897:UFS720914 UPL720897:UPO720914 UZH720897:UZK720914 VJD720897:VJG720914 VSZ720897:VTC720914 WCV720897:WCY720914 WMR720897:WMU720914 WWN720897:WWQ720914 AF786433:AI786450 KB786433:KE786450 TX786433:UA786450 ADT786433:ADW786450 ANP786433:ANS786450 AXL786433:AXO786450 BHH786433:BHK786450 BRD786433:BRG786450 CAZ786433:CBC786450 CKV786433:CKY786450 CUR786433:CUU786450 DEN786433:DEQ786450 DOJ786433:DOM786450 DYF786433:DYI786450 EIB786433:EIE786450 ERX786433:ESA786450 FBT786433:FBW786450 FLP786433:FLS786450 FVL786433:FVO786450 GFH786433:GFK786450 GPD786433:GPG786450 GYZ786433:GZC786450 HIV786433:HIY786450 HSR786433:HSU786450 ICN786433:ICQ786450 IMJ786433:IMM786450 IWF786433:IWI786450 JGB786433:JGE786450 JPX786433:JQA786450 JZT786433:JZW786450 KJP786433:KJS786450 KTL786433:KTO786450 LDH786433:LDK786450 LND786433:LNG786450 LWZ786433:LXC786450 MGV786433:MGY786450 MQR786433:MQU786450 NAN786433:NAQ786450 NKJ786433:NKM786450 NUF786433:NUI786450 OEB786433:OEE786450 ONX786433:OOA786450 OXT786433:OXW786450 PHP786433:PHS786450 PRL786433:PRO786450 QBH786433:QBK786450 QLD786433:QLG786450 QUZ786433:QVC786450 REV786433:REY786450 ROR786433:ROU786450 RYN786433:RYQ786450 SIJ786433:SIM786450 SSF786433:SSI786450 TCB786433:TCE786450 TLX786433:TMA786450 TVT786433:TVW786450 UFP786433:UFS786450 UPL786433:UPO786450 UZH786433:UZK786450 VJD786433:VJG786450 VSZ786433:VTC786450 WCV786433:WCY786450 WMR786433:WMU786450 WWN786433:WWQ786450 AF851969:AI851986 KB851969:KE851986 TX851969:UA851986 ADT851969:ADW851986 ANP851969:ANS851986 AXL851969:AXO851986 BHH851969:BHK851986 BRD851969:BRG851986 CAZ851969:CBC851986 CKV851969:CKY851986 CUR851969:CUU851986 DEN851969:DEQ851986 DOJ851969:DOM851986 DYF851969:DYI851986 EIB851969:EIE851986 ERX851969:ESA851986 FBT851969:FBW851986 FLP851969:FLS851986 FVL851969:FVO851986 GFH851969:GFK851986 GPD851969:GPG851986 GYZ851969:GZC851986 HIV851969:HIY851986 HSR851969:HSU851986 ICN851969:ICQ851986 IMJ851969:IMM851986 IWF851969:IWI851986 JGB851969:JGE851986 JPX851969:JQA851986 JZT851969:JZW851986 KJP851969:KJS851986 KTL851969:KTO851986 LDH851969:LDK851986 LND851969:LNG851986 LWZ851969:LXC851986 MGV851969:MGY851986 MQR851969:MQU851986 NAN851969:NAQ851986 NKJ851969:NKM851986 NUF851969:NUI851986 OEB851969:OEE851986 ONX851969:OOA851986 OXT851969:OXW851986 PHP851969:PHS851986 PRL851969:PRO851986 QBH851969:QBK851986 QLD851969:QLG851986 QUZ851969:QVC851986 REV851969:REY851986 ROR851969:ROU851986 RYN851969:RYQ851986 SIJ851969:SIM851986 SSF851969:SSI851986 TCB851969:TCE851986 TLX851969:TMA851986 TVT851969:TVW851986 UFP851969:UFS851986 UPL851969:UPO851986 UZH851969:UZK851986 VJD851969:VJG851986 VSZ851969:VTC851986 WCV851969:WCY851986 WMR851969:WMU851986 WWN851969:WWQ851986 AF917505:AI917522 KB917505:KE917522 TX917505:UA917522 ADT917505:ADW917522 ANP917505:ANS917522 AXL917505:AXO917522 BHH917505:BHK917522 BRD917505:BRG917522 CAZ917505:CBC917522 CKV917505:CKY917522 CUR917505:CUU917522 DEN917505:DEQ917522 DOJ917505:DOM917522 DYF917505:DYI917522 EIB917505:EIE917522 ERX917505:ESA917522 FBT917505:FBW917522 FLP917505:FLS917522 FVL917505:FVO917522 GFH917505:GFK917522 GPD917505:GPG917522 GYZ917505:GZC917522 HIV917505:HIY917522 HSR917505:HSU917522 ICN917505:ICQ917522 IMJ917505:IMM917522 IWF917505:IWI917522 JGB917505:JGE917522 JPX917505:JQA917522 JZT917505:JZW917522 KJP917505:KJS917522 KTL917505:KTO917522 LDH917505:LDK917522 LND917505:LNG917522 LWZ917505:LXC917522 MGV917505:MGY917522 MQR917505:MQU917522 NAN917505:NAQ917522 NKJ917505:NKM917522 NUF917505:NUI917522 OEB917505:OEE917522 ONX917505:OOA917522 OXT917505:OXW917522 PHP917505:PHS917522 PRL917505:PRO917522 QBH917505:QBK917522 QLD917505:QLG917522 QUZ917505:QVC917522 REV917505:REY917522 ROR917505:ROU917522 RYN917505:RYQ917522 SIJ917505:SIM917522 SSF917505:SSI917522 TCB917505:TCE917522 TLX917505:TMA917522 TVT917505:TVW917522 UFP917505:UFS917522 UPL917505:UPO917522 UZH917505:UZK917522 VJD917505:VJG917522 VSZ917505:VTC917522 WCV917505:WCY917522 WMR917505:WMU917522 WWN917505:WWQ917522 AF983041:AI983058 KB983041:KE983058 TX983041:UA983058 ADT983041:ADW983058 ANP983041:ANS983058 AXL983041:AXO983058 BHH983041:BHK983058 BRD983041:BRG983058 CAZ983041:CBC983058 CKV983041:CKY983058 CUR983041:CUU983058 DEN983041:DEQ983058 DOJ983041:DOM983058 DYF983041:DYI983058 EIB983041:EIE983058 ERX983041:ESA983058 FBT983041:FBW983058 FLP983041:FLS983058 FVL983041:FVO983058 GFH983041:GFK983058 GPD983041:GPG983058 GYZ983041:GZC983058 HIV983041:HIY983058 HSR983041:HSU983058 ICN983041:ICQ983058 IMJ983041:IMM983058 IWF983041:IWI983058 JGB983041:JGE983058 JPX983041:JQA983058 JZT983041:JZW983058 KJP983041:KJS983058 KTL983041:KTO983058 LDH983041:LDK983058 LND983041:LNG983058 LWZ983041:LXC983058 MGV983041:MGY983058 MQR983041:MQU983058 NAN983041:NAQ983058 NKJ983041:NKM983058 NUF983041:NUI983058 OEB983041:OEE983058 ONX983041:OOA983058 OXT983041:OXW983058 PHP983041:PHS983058 PRL983041:PRO983058 QBH983041:QBK983058 QLD983041:QLG983058 QUZ983041:QVC983058 REV983041:REY983058 ROR983041:ROU983058 RYN983041:RYQ983058 SIJ983041:SIM983058 SSF983041:SSI983058 TCB983041:TCE983058 TLX983041:TMA983058 TVT983041:TVW983058 UFP983041:UFS983058 UPL983041:UPO983058 UZH983041:UZK983058 VJD983041:VJG983058 VSZ983041:VTC983058 WCV983041:WCY983058 WMR983041:WMU983058 WWN983041:WWQ983058 B50:IV90 IX50:SR90 ST50:ACN90 ACP50:AMJ90 AML50:AWF90 AWH50:BGB90 BGD50:BPX90 BPZ50:BZT90 BZV50:CJP90 CJR50:CTL90 CTN50:DDH90 DDJ50:DND90 DNF50:DWZ90 DXB50:EGV90 EGX50:EQR90 EQT50:FAN90 FAP50:FKJ90 FKL50:FUF90 FUH50:GEB90 GED50:GNX90 GNZ50:GXT90 GXV50:HHP90 HHR50:HRL90 HRN50:IBH90 IBJ50:ILD90 ILF50:IUZ90 IVB50:JEV90 JEX50:JOR90 JOT50:JYN90 JYP50:KIJ90 KIL50:KSF90 KSH50:LCB90 LCD50:LLX90 LLZ50:LVT90 LVV50:MFP90 MFR50:MPL90 MPN50:MZH90 MZJ50:NJD90 NJF50:NSZ90 NTB50:OCV90 OCX50:OMR90 OMT50:OWN90 OWP50:PGJ90 PGL50:PQF90 PQH50:QAB90 QAD50:QJX90 QJZ50:QTT90 QTV50:RDP90 RDR50:RNL90 RNN50:RXH90 RXJ50:SHD90 SHF50:SQZ90 SRB50:TAV90 TAX50:TKR90 TKT50:TUN90 TUP50:UEJ90 UEL50:UOF90 UOH50:UYB90 UYD50:VHX90 VHZ50:VRT90 VRV50:WBP90 WBR50:WLL90 WLN50:WVH90 WVJ50:XFD90 B65586:IV65626 IX65586:SR65626 ST65586:ACN65626 ACP65586:AMJ65626 AML65586:AWF65626 AWH65586:BGB65626 BGD65586:BPX65626 BPZ65586:BZT65626 BZV65586:CJP65626 CJR65586:CTL65626 CTN65586:DDH65626 DDJ65586:DND65626 DNF65586:DWZ65626 DXB65586:EGV65626 EGX65586:EQR65626 EQT65586:FAN65626 FAP65586:FKJ65626 FKL65586:FUF65626 FUH65586:GEB65626 GED65586:GNX65626 GNZ65586:GXT65626 GXV65586:HHP65626 HHR65586:HRL65626 HRN65586:IBH65626 IBJ65586:ILD65626 ILF65586:IUZ65626 IVB65586:JEV65626 JEX65586:JOR65626 JOT65586:JYN65626 JYP65586:KIJ65626 KIL65586:KSF65626 KSH65586:LCB65626 LCD65586:LLX65626 LLZ65586:LVT65626 LVV65586:MFP65626 MFR65586:MPL65626 MPN65586:MZH65626 MZJ65586:NJD65626 NJF65586:NSZ65626 NTB65586:OCV65626 OCX65586:OMR65626 OMT65586:OWN65626 OWP65586:PGJ65626 PGL65586:PQF65626 PQH65586:QAB65626 QAD65586:QJX65626 QJZ65586:QTT65626 QTV65586:RDP65626 RDR65586:RNL65626 RNN65586:RXH65626 RXJ65586:SHD65626 SHF65586:SQZ65626 SRB65586:TAV65626 TAX65586:TKR65626 TKT65586:TUN65626 TUP65586:UEJ65626 UEL65586:UOF65626 UOH65586:UYB65626 UYD65586:VHX65626 VHZ65586:VRT65626 VRV65586:WBP65626 WBR65586:WLL65626 WLN65586:WVH65626 WVJ65586:XFD65626 B131122:IV131162 IX131122:SR131162 ST131122:ACN131162 ACP131122:AMJ131162 AML131122:AWF131162 AWH131122:BGB131162 BGD131122:BPX131162 BPZ131122:BZT131162 BZV131122:CJP131162 CJR131122:CTL131162 CTN131122:DDH131162 DDJ131122:DND131162 DNF131122:DWZ131162 DXB131122:EGV131162 EGX131122:EQR131162 EQT131122:FAN131162 FAP131122:FKJ131162 FKL131122:FUF131162 FUH131122:GEB131162 GED131122:GNX131162 GNZ131122:GXT131162 GXV131122:HHP131162 HHR131122:HRL131162 HRN131122:IBH131162 IBJ131122:ILD131162 ILF131122:IUZ131162 IVB131122:JEV131162 JEX131122:JOR131162 JOT131122:JYN131162 JYP131122:KIJ131162 KIL131122:KSF131162 KSH131122:LCB131162 LCD131122:LLX131162 LLZ131122:LVT131162 LVV131122:MFP131162 MFR131122:MPL131162 MPN131122:MZH131162 MZJ131122:NJD131162 NJF131122:NSZ131162 NTB131122:OCV131162 OCX131122:OMR131162 OMT131122:OWN131162 OWP131122:PGJ131162 PGL131122:PQF131162 PQH131122:QAB131162 QAD131122:QJX131162 QJZ131122:QTT131162 QTV131122:RDP131162 RDR131122:RNL131162 RNN131122:RXH131162 RXJ131122:SHD131162 SHF131122:SQZ131162 SRB131122:TAV131162 TAX131122:TKR131162 TKT131122:TUN131162 TUP131122:UEJ131162 UEL131122:UOF131162 UOH131122:UYB131162 UYD131122:VHX131162 VHZ131122:VRT131162 VRV131122:WBP131162 WBR131122:WLL131162 WLN131122:WVH131162 WVJ131122:XFD131162 B196658:IV196698 IX196658:SR196698 ST196658:ACN196698 ACP196658:AMJ196698 AML196658:AWF196698 AWH196658:BGB196698 BGD196658:BPX196698 BPZ196658:BZT196698 BZV196658:CJP196698 CJR196658:CTL196698 CTN196658:DDH196698 DDJ196658:DND196698 DNF196658:DWZ196698 DXB196658:EGV196698 EGX196658:EQR196698 EQT196658:FAN196698 FAP196658:FKJ196698 FKL196658:FUF196698 FUH196658:GEB196698 GED196658:GNX196698 GNZ196658:GXT196698 GXV196658:HHP196698 HHR196658:HRL196698 HRN196658:IBH196698 IBJ196658:ILD196698 ILF196658:IUZ196698 IVB196658:JEV196698 JEX196658:JOR196698 JOT196658:JYN196698 JYP196658:KIJ196698 KIL196658:KSF196698 KSH196658:LCB196698 LCD196658:LLX196698 LLZ196658:LVT196698 LVV196658:MFP196698 MFR196658:MPL196698 MPN196658:MZH196698 MZJ196658:NJD196698 NJF196658:NSZ196698 NTB196658:OCV196698 OCX196658:OMR196698 OMT196658:OWN196698 OWP196658:PGJ196698 PGL196658:PQF196698 PQH196658:QAB196698 QAD196658:QJX196698 QJZ196658:QTT196698 QTV196658:RDP196698 RDR196658:RNL196698 RNN196658:RXH196698 RXJ196658:SHD196698 SHF196658:SQZ196698 SRB196658:TAV196698 TAX196658:TKR196698 TKT196658:TUN196698 TUP196658:UEJ196698 UEL196658:UOF196698 UOH196658:UYB196698 UYD196658:VHX196698 VHZ196658:VRT196698 VRV196658:WBP196698 WBR196658:WLL196698 WLN196658:WVH196698 WVJ196658:XFD196698 B262194:IV262234 IX262194:SR262234 ST262194:ACN262234 ACP262194:AMJ262234 AML262194:AWF262234 AWH262194:BGB262234 BGD262194:BPX262234 BPZ262194:BZT262234 BZV262194:CJP262234 CJR262194:CTL262234 CTN262194:DDH262234 DDJ262194:DND262234 DNF262194:DWZ262234 DXB262194:EGV262234 EGX262194:EQR262234 EQT262194:FAN262234 FAP262194:FKJ262234 FKL262194:FUF262234 FUH262194:GEB262234 GED262194:GNX262234 GNZ262194:GXT262234 GXV262194:HHP262234 HHR262194:HRL262234 HRN262194:IBH262234 IBJ262194:ILD262234 ILF262194:IUZ262234 IVB262194:JEV262234 JEX262194:JOR262234 JOT262194:JYN262234 JYP262194:KIJ262234 KIL262194:KSF262234 KSH262194:LCB262234 LCD262194:LLX262234 LLZ262194:LVT262234 LVV262194:MFP262234 MFR262194:MPL262234 MPN262194:MZH262234 MZJ262194:NJD262234 NJF262194:NSZ262234 NTB262194:OCV262234 OCX262194:OMR262234 OMT262194:OWN262234 OWP262194:PGJ262234 PGL262194:PQF262234 PQH262194:QAB262234 QAD262194:QJX262234 QJZ262194:QTT262234 QTV262194:RDP262234 RDR262194:RNL262234 RNN262194:RXH262234 RXJ262194:SHD262234 SHF262194:SQZ262234 SRB262194:TAV262234 TAX262194:TKR262234 TKT262194:TUN262234 TUP262194:UEJ262234 UEL262194:UOF262234 UOH262194:UYB262234 UYD262194:VHX262234 VHZ262194:VRT262234 VRV262194:WBP262234 WBR262194:WLL262234 WLN262194:WVH262234 WVJ262194:XFD262234 B327730:IV327770 IX327730:SR327770 ST327730:ACN327770 ACP327730:AMJ327770 AML327730:AWF327770 AWH327730:BGB327770 BGD327730:BPX327770 BPZ327730:BZT327770 BZV327730:CJP327770 CJR327730:CTL327770 CTN327730:DDH327770 DDJ327730:DND327770 DNF327730:DWZ327770 DXB327730:EGV327770 EGX327730:EQR327770 EQT327730:FAN327770 FAP327730:FKJ327770 FKL327730:FUF327770 FUH327730:GEB327770 GED327730:GNX327770 GNZ327730:GXT327770 GXV327730:HHP327770 HHR327730:HRL327770 HRN327730:IBH327770 IBJ327730:ILD327770 ILF327730:IUZ327770 IVB327730:JEV327770 JEX327730:JOR327770 JOT327730:JYN327770 JYP327730:KIJ327770 KIL327730:KSF327770 KSH327730:LCB327770 LCD327730:LLX327770 LLZ327730:LVT327770 LVV327730:MFP327770 MFR327730:MPL327770 MPN327730:MZH327770 MZJ327730:NJD327770 NJF327730:NSZ327770 NTB327730:OCV327770 OCX327730:OMR327770 OMT327730:OWN327770 OWP327730:PGJ327770 PGL327730:PQF327770 PQH327730:QAB327770 QAD327730:QJX327770 QJZ327730:QTT327770 QTV327730:RDP327770 RDR327730:RNL327770 RNN327730:RXH327770 RXJ327730:SHD327770 SHF327730:SQZ327770 SRB327730:TAV327770 TAX327730:TKR327770 TKT327730:TUN327770 TUP327730:UEJ327770 UEL327730:UOF327770 UOH327730:UYB327770 UYD327730:VHX327770 VHZ327730:VRT327770 VRV327730:WBP327770 WBR327730:WLL327770 WLN327730:WVH327770 WVJ327730:XFD327770 B393266:IV393306 IX393266:SR393306 ST393266:ACN393306 ACP393266:AMJ393306 AML393266:AWF393306 AWH393266:BGB393306 BGD393266:BPX393306 BPZ393266:BZT393306 BZV393266:CJP393306 CJR393266:CTL393306 CTN393266:DDH393306 DDJ393266:DND393306 DNF393266:DWZ393306 DXB393266:EGV393306 EGX393266:EQR393306 EQT393266:FAN393306 FAP393266:FKJ393306 FKL393266:FUF393306 FUH393266:GEB393306 GED393266:GNX393306 GNZ393266:GXT393306 GXV393266:HHP393306 HHR393266:HRL393306 HRN393266:IBH393306 IBJ393266:ILD393306 ILF393266:IUZ393306 IVB393266:JEV393306 JEX393266:JOR393306 JOT393266:JYN393306 JYP393266:KIJ393306 KIL393266:KSF393306 KSH393266:LCB393306 LCD393266:LLX393306 LLZ393266:LVT393306 LVV393266:MFP393306 MFR393266:MPL393306 MPN393266:MZH393306 MZJ393266:NJD393306 NJF393266:NSZ393306 NTB393266:OCV393306 OCX393266:OMR393306 OMT393266:OWN393306 OWP393266:PGJ393306 PGL393266:PQF393306 PQH393266:QAB393306 QAD393266:QJX393306 QJZ393266:QTT393306 QTV393266:RDP393306 RDR393266:RNL393306 RNN393266:RXH393306 RXJ393266:SHD393306 SHF393266:SQZ393306 SRB393266:TAV393306 TAX393266:TKR393306 TKT393266:TUN393306 TUP393266:UEJ393306 UEL393266:UOF393306 UOH393266:UYB393306 UYD393266:VHX393306 VHZ393266:VRT393306 VRV393266:WBP393306 WBR393266:WLL393306 WLN393266:WVH393306 WVJ393266:XFD393306 B458802:IV458842 IX458802:SR458842 ST458802:ACN458842 ACP458802:AMJ458842 AML458802:AWF458842 AWH458802:BGB458842 BGD458802:BPX458842 BPZ458802:BZT458842 BZV458802:CJP458842 CJR458802:CTL458842 CTN458802:DDH458842 DDJ458802:DND458842 DNF458802:DWZ458842 DXB458802:EGV458842 EGX458802:EQR458842 EQT458802:FAN458842 FAP458802:FKJ458842 FKL458802:FUF458842 FUH458802:GEB458842 GED458802:GNX458842 GNZ458802:GXT458842 GXV458802:HHP458842 HHR458802:HRL458842 HRN458802:IBH458842 IBJ458802:ILD458842 ILF458802:IUZ458842 IVB458802:JEV458842 JEX458802:JOR458842 JOT458802:JYN458842 JYP458802:KIJ458842 KIL458802:KSF458842 KSH458802:LCB458842 LCD458802:LLX458842 LLZ458802:LVT458842 LVV458802:MFP458842 MFR458802:MPL458842 MPN458802:MZH458842 MZJ458802:NJD458842 NJF458802:NSZ458842 NTB458802:OCV458842 OCX458802:OMR458842 OMT458802:OWN458842 OWP458802:PGJ458842 PGL458802:PQF458842 PQH458802:QAB458842 QAD458802:QJX458842 QJZ458802:QTT458842 QTV458802:RDP458842 RDR458802:RNL458842 RNN458802:RXH458842 RXJ458802:SHD458842 SHF458802:SQZ458842 SRB458802:TAV458842 TAX458802:TKR458842 TKT458802:TUN458842 TUP458802:UEJ458842 UEL458802:UOF458842 UOH458802:UYB458842 UYD458802:VHX458842 VHZ458802:VRT458842 VRV458802:WBP458842 WBR458802:WLL458842 WLN458802:WVH458842 WVJ458802:XFD458842 B524338:IV524378 IX524338:SR524378 ST524338:ACN524378 ACP524338:AMJ524378 AML524338:AWF524378 AWH524338:BGB524378 BGD524338:BPX524378 BPZ524338:BZT524378 BZV524338:CJP524378 CJR524338:CTL524378 CTN524338:DDH524378 DDJ524338:DND524378 DNF524338:DWZ524378 DXB524338:EGV524378 EGX524338:EQR524378 EQT524338:FAN524378 FAP524338:FKJ524378 FKL524338:FUF524378 FUH524338:GEB524378 GED524338:GNX524378 GNZ524338:GXT524378 GXV524338:HHP524378 HHR524338:HRL524378 HRN524338:IBH524378 IBJ524338:ILD524378 ILF524338:IUZ524378 IVB524338:JEV524378 JEX524338:JOR524378 JOT524338:JYN524378 JYP524338:KIJ524378 KIL524338:KSF524378 KSH524338:LCB524378 LCD524338:LLX524378 LLZ524338:LVT524378 LVV524338:MFP524378 MFR524338:MPL524378 MPN524338:MZH524378 MZJ524338:NJD524378 NJF524338:NSZ524378 NTB524338:OCV524378 OCX524338:OMR524378 OMT524338:OWN524378 OWP524338:PGJ524378 PGL524338:PQF524378 PQH524338:QAB524378 QAD524338:QJX524378 QJZ524338:QTT524378 QTV524338:RDP524378 RDR524338:RNL524378 RNN524338:RXH524378 RXJ524338:SHD524378 SHF524338:SQZ524378 SRB524338:TAV524378 TAX524338:TKR524378 TKT524338:TUN524378 TUP524338:UEJ524378 UEL524338:UOF524378 UOH524338:UYB524378 UYD524338:VHX524378 VHZ524338:VRT524378 VRV524338:WBP524378 WBR524338:WLL524378 WLN524338:WVH524378 WVJ524338:XFD524378 B589874:IV589914 IX589874:SR589914 ST589874:ACN589914 ACP589874:AMJ589914 AML589874:AWF589914 AWH589874:BGB589914 BGD589874:BPX589914 BPZ589874:BZT589914 BZV589874:CJP589914 CJR589874:CTL589914 CTN589874:DDH589914 DDJ589874:DND589914 DNF589874:DWZ589914 DXB589874:EGV589914 EGX589874:EQR589914 EQT589874:FAN589914 FAP589874:FKJ589914 FKL589874:FUF589914 FUH589874:GEB589914 GED589874:GNX589914 GNZ589874:GXT589914 GXV589874:HHP589914 HHR589874:HRL589914 HRN589874:IBH589914 IBJ589874:ILD589914 ILF589874:IUZ589914 IVB589874:JEV589914 JEX589874:JOR589914 JOT589874:JYN589914 JYP589874:KIJ589914 KIL589874:KSF589914 KSH589874:LCB589914 LCD589874:LLX589914 LLZ589874:LVT589914 LVV589874:MFP589914 MFR589874:MPL589914 MPN589874:MZH589914 MZJ589874:NJD589914 NJF589874:NSZ589914 NTB589874:OCV589914 OCX589874:OMR589914 OMT589874:OWN589914 OWP589874:PGJ589914 PGL589874:PQF589914 PQH589874:QAB589914 QAD589874:QJX589914 QJZ589874:QTT589914 QTV589874:RDP589914 RDR589874:RNL589914 RNN589874:RXH589914 RXJ589874:SHD589914 SHF589874:SQZ589914 SRB589874:TAV589914 TAX589874:TKR589914 TKT589874:TUN589914 TUP589874:UEJ589914 UEL589874:UOF589914 UOH589874:UYB589914 UYD589874:VHX589914 VHZ589874:VRT589914 VRV589874:WBP589914 WBR589874:WLL589914 WLN589874:WVH589914 WVJ589874:XFD589914 B655410:IV655450 IX655410:SR655450 ST655410:ACN655450 ACP655410:AMJ655450 AML655410:AWF655450 AWH655410:BGB655450 BGD655410:BPX655450 BPZ655410:BZT655450 BZV655410:CJP655450 CJR655410:CTL655450 CTN655410:DDH655450 DDJ655410:DND655450 DNF655410:DWZ655450 DXB655410:EGV655450 EGX655410:EQR655450 EQT655410:FAN655450 FAP655410:FKJ655450 FKL655410:FUF655450 FUH655410:GEB655450 GED655410:GNX655450 GNZ655410:GXT655450 GXV655410:HHP655450 HHR655410:HRL655450 HRN655410:IBH655450 IBJ655410:ILD655450 ILF655410:IUZ655450 IVB655410:JEV655450 JEX655410:JOR655450 JOT655410:JYN655450 JYP655410:KIJ655450 KIL655410:KSF655450 KSH655410:LCB655450 LCD655410:LLX655450 LLZ655410:LVT655450 LVV655410:MFP655450 MFR655410:MPL655450 MPN655410:MZH655450 MZJ655410:NJD655450 NJF655410:NSZ655450 NTB655410:OCV655450 OCX655410:OMR655450 OMT655410:OWN655450 OWP655410:PGJ655450 PGL655410:PQF655450 PQH655410:QAB655450 QAD655410:QJX655450 QJZ655410:QTT655450 QTV655410:RDP655450 RDR655410:RNL655450 RNN655410:RXH655450 RXJ655410:SHD655450 SHF655410:SQZ655450 SRB655410:TAV655450 TAX655410:TKR655450 TKT655410:TUN655450 TUP655410:UEJ655450 UEL655410:UOF655450 UOH655410:UYB655450 UYD655410:VHX655450 VHZ655410:VRT655450 VRV655410:WBP655450 WBR655410:WLL655450 WLN655410:WVH655450 WVJ655410:XFD655450 B720946:IV720986 IX720946:SR720986 ST720946:ACN720986 ACP720946:AMJ720986 AML720946:AWF720986 AWH720946:BGB720986 BGD720946:BPX720986 BPZ720946:BZT720986 BZV720946:CJP720986 CJR720946:CTL720986 CTN720946:DDH720986 DDJ720946:DND720986 DNF720946:DWZ720986 DXB720946:EGV720986 EGX720946:EQR720986 EQT720946:FAN720986 FAP720946:FKJ720986 FKL720946:FUF720986 FUH720946:GEB720986 GED720946:GNX720986 GNZ720946:GXT720986 GXV720946:HHP720986 HHR720946:HRL720986 HRN720946:IBH720986 IBJ720946:ILD720986 ILF720946:IUZ720986 IVB720946:JEV720986 JEX720946:JOR720986 JOT720946:JYN720986 JYP720946:KIJ720986 KIL720946:KSF720986 KSH720946:LCB720986 LCD720946:LLX720986 LLZ720946:LVT720986 LVV720946:MFP720986 MFR720946:MPL720986 MPN720946:MZH720986 MZJ720946:NJD720986 NJF720946:NSZ720986 NTB720946:OCV720986 OCX720946:OMR720986 OMT720946:OWN720986 OWP720946:PGJ720986 PGL720946:PQF720986 PQH720946:QAB720986 QAD720946:QJX720986 QJZ720946:QTT720986 QTV720946:RDP720986 RDR720946:RNL720986 RNN720946:RXH720986 RXJ720946:SHD720986 SHF720946:SQZ720986 SRB720946:TAV720986 TAX720946:TKR720986 TKT720946:TUN720986 TUP720946:UEJ720986 UEL720946:UOF720986 UOH720946:UYB720986 UYD720946:VHX720986 VHZ720946:VRT720986 VRV720946:WBP720986 WBR720946:WLL720986 WLN720946:WVH720986 WVJ720946:XFD720986 B786482:IV786522 IX786482:SR786522 ST786482:ACN786522 ACP786482:AMJ786522 AML786482:AWF786522 AWH786482:BGB786522 BGD786482:BPX786522 BPZ786482:BZT786522 BZV786482:CJP786522 CJR786482:CTL786522 CTN786482:DDH786522 DDJ786482:DND786522 DNF786482:DWZ786522 DXB786482:EGV786522 EGX786482:EQR786522 EQT786482:FAN786522 FAP786482:FKJ786522 FKL786482:FUF786522 FUH786482:GEB786522 GED786482:GNX786522 GNZ786482:GXT786522 GXV786482:HHP786522 HHR786482:HRL786522 HRN786482:IBH786522 IBJ786482:ILD786522 ILF786482:IUZ786522 IVB786482:JEV786522 JEX786482:JOR786522 JOT786482:JYN786522 JYP786482:KIJ786522 KIL786482:KSF786522 KSH786482:LCB786522 LCD786482:LLX786522 LLZ786482:LVT786522 LVV786482:MFP786522 MFR786482:MPL786522 MPN786482:MZH786522 MZJ786482:NJD786522 NJF786482:NSZ786522 NTB786482:OCV786522 OCX786482:OMR786522 OMT786482:OWN786522 OWP786482:PGJ786522 PGL786482:PQF786522 PQH786482:QAB786522 QAD786482:QJX786522 QJZ786482:QTT786522 QTV786482:RDP786522 RDR786482:RNL786522 RNN786482:RXH786522 RXJ786482:SHD786522 SHF786482:SQZ786522 SRB786482:TAV786522 TAX786482:TKR786522 TKT786482:TUN786522 TUP786482:UEJ786522 UEL786482:UOF786522 UOH786482:UYB786522 UYD786482:VHX786522 VHZ786482:VRT786522 VRV786482:WBP786522 WBR786482:WLL786522 WLN786482:WVH786522 WVJ786482:XFD786522 B852018:IV852058 IX852018:SR852058 ST852018:ACN852058 ACP852018:AMJ852058 AML852018:AWF852058 AWH852018:BGB852058 BGD852018:BPX852058 BPZ852018:BZT852058 BZV852018:CJP852058 CJR852018:CTL852058 CTN852018:DDH852058 DDJ852018:DND852058 DNF852018:DWZ852058 DXB852018:EGV852058 EGX852018:EQR852058 EQT852018:FAN852058 FAP852018:FKJ852058 FKL852018:FUF852058 FUH852018:GEB852058 GED852018:GNX852058 GNZ852018:GXT852058 GXV852018:HHP852058 HHR852018:HRL852058 HRN852018:IBH852058 IBJ852018:ILD852058 ILF852018:IUZ852058 IVB852018:JEV852058 JEX852018:JOR852058 JOT852018:JYN852058 JYP852018:KIJ852058 KIL852018:KSF852058 KSH852018:LCB852058 LCD852018:LLX852058 LLZ852018:LVT852058 LVV852018:MFP852058 MFR852018:MPL852058 MPN852018:MZH852058 MZJ852018:NJD852058 NJF852018:NSZ852058 NTB852018:OCV852058 OCX852018:OMR852058 OMT852018:OWN852058 OWP852018:PGJ852058 PGL852018:PQF852058 PQH852018:QAB852058 QAD852018:QJX852058 QJZ852018:QTT852058 QTV852018:RDP852058 RDR852018:RNL852058 RNN852018:RXH852058 RXJ852018:SHD852058 SHF852018:SQZ852058 SRB852018:TAV852058 TAX852018:TKR852058 TKT852018:TUN852058 TUP852018:UEJ852058 UEL852018:UOF852058 UOH852018:UYB852058 UYD852018:VHX852058 VHZ852018:VRT852058 VRV852018:WBP852058 WBR852018:WLL852058 WLN852018:WVH852058 WVJ852018:XFD852058 B917554:IV917594 IX917554:SR917594 ST917554:ACN917594 ACP917554:AMJ917594 AML917554:AWF917594 AWH917554:BGB917594 BGD917554:BPX917594 BPZ917554:BZT917594 BZV917554:CJP917594 CJR917554:CTL917594 CTN917554:DDH917594 DDJ917554:DND917594 DNF917554:DWZ917594 DXB917554:EGV917594 EGX917554:EQR917594 EQT917554:FAN917594 FAP917554:FKJ917594 FKL917554:FUF917594 FUH917554:GEB917594 GED917554:GNX917594 GNZ917554:GXT917594 GXV917554:HHP917594 HHR917554:HRL917594 HRN917554:IBH917594 IBJ917554:ILD917594 ILF917554:IUZ917594 IVB917554:JEV917594 JEX917554:JOR917594 JOT917554:JYN917594 JYP917554:KIJ917594 KIL917554:KSF917594 KSH917554:LCB917594 LCD917554:LLX917594 LLZ917554:LVT917594 LVV917554:MFP917594 MFR917554:MPL917594 MPN917554:MZH917594 MZJ917554:NJD917594 NJF917554:NSZ917594 NTB917554:OCV917594 OCX917554:OMR917594 OMT917554:OWN917594 OWP917554:PGJ917594 PGL917554:PQF917594 PQH917554:QAB917594 QAD917554:QJX917594 QJZ917554:QTT917594 QTV917554:RDP917594 RDR917554:RNL917594 RNN917554:RXH917594 RXJ917554:SHD917594 SHF917554:SQZ917594 SRB917554:TAV917594 TAX917554:TKR917594 TKT917554:TUN917594 TUP917554:UEJ917594 UEL917554:UOF917594 UOH917554:UYB917594 UYD917554:VHX917594 VHZ917554:VRT917594 VRV917554:WBP917594 WBR917554:WLL917594 WLN917554:WVH917594 WVJ917554:XFD917594 B983090:IV983130 IX983090:SR983130 ST983090:ACN983130 ACP983090:AMJ983130 AML983090:AWF983130 AWH983090:BGB983130 BGD983090:BPX983130 BPZ983090:BZT983130 BZV983090:CJP983130 CJR983090:CTL983130 CTN983090:DDH983130 DDJ983090:DND983130 DNF983090:DWZ983130 DXB983090:EGV983130 EGX983090:EQR983130 EQT983090:FAN983130 FAP983090:FKJ983130 FKL983090:FUF983130 FUH983090:GEB983130 GED983090:GNX983130 GNZ983090:GXT983130 GXV983090:HHP983130 HHR983090:HRL983130 HRN983090:IBH983130 IBJ983090:ILD983130 ILF983090:IUZ983130 IVB983090:JEV983130 JEX983090:JOR983130 JOT983090:JYN983130 JYP983090:KIJ983130 KIL983090:KSF983130 KSH983090:LCB983130 LCD983090:LLX983130 LLZ983090:LVT983130 LVV983090:MFP983130 MFR983090:MPL983130 MPN983090:MZH983130 MZJ983090:NJD983130 NJF983090:NSZ983130 NTB983090:OCV983130 OCX983090:OMR983130 OMT983090:OWN983130 OWP983090:PGJ983130 PGL983090:PQF983130 PQH983090:QAB983130 QAD983090:QJX983130 QJZ983090:QTT983130 QTV983090:RDP983130 RDR983090:RNL983130 RNN983090:RXH983130 RXJ983090:SHD983130 SHF983090:SQZ983130 SRB983090:TAV983130 TAX983090:TKR983130 TKT983090:TUN983130 TUP983090:UEJ983130 UEL983090:UOF983130 UOH983090:UYB983130 UYD983090:VHX983130 VHZ983090:VRT983130 VRV983090:WBP983130 WBR983090:WLL983130 WLN983090:WVH983130 WVJ983090:XFD983130 A50:A61 IW50:IW61 SS50:SS61 ACO50:ACO61 AMK50:AMK61 AWG50:AWG61 BGC50:BGC61 BPY50:BPY61 BZU50:BZU61 CJQ50:CJQ61 CTM50:CTM61 DDI50:DDI61 DNE50:DNE61 DXA50:DXA61 EGW50:EGW61 EQS50:EQS61 FAO50:FAO61 FKK50:FKK61 FUG50:FUG61 GEC50:GEC61 GNY50:GNY61 GXU50:GXU61 HHQ50:HHQ61 HRM50:HRM61 IBI50:IBI61 ILE50:ILE61 IVA50:IVA61 JEW50:JEW61 JOS50:JOS61 JYO50:JYO61 KIK50:KIK61 KSG50:KSG61 LCC50:LCC61 LLY50:LLY61 LVU50:LVU61 MFQ50:MFQ61 MPM50:MPM61 MZI50:MZI61 NJE50:NJE61 NTA50:NTA61 OCW50:OCW61 OMS50:OMS61 OWO50:OWO61 PGK50:PGK61 PQG50:PQG61 QAC50:QAC61 QJY50:QJY61 QTU50:QTU61 RDQ50:RDQ61 RNM50:RNM61 RXI50:RXI61 SHE50:SHE61 SRA50:SRA61 TAW50:TAW61 TKS50:TKS61 TUO50:TUO61 UEK50:UEK61 UOG50:UOG61 UYC50:UYC61 VHY50:VHY61 VRU50:VRU61 WBQ50:WBQ61 WLM50:WLM61 WVI50:WVI61 A65586:A65597 IW65586:IW65597 SS65586:SS65597 ACO65586:ACO65597 AMK65586:AMK65597 AWG65586:AWG65597 BGC65586:BGC65597 BPY65586:BPY65597 BZU65586:BZU65597 CJQ65586:CJQ65597 CTM65586:CTM65597 DDI65586:DDI65597 DNE65586:DNE65597 DXA65586:DXA65597 EGW65586:EGW65597 EQS65586:EQS65597 FAO65586:FAO65597 FKK65586:FKK65597 FUG65586:FUG65597 GEC65586:GEC65597 GNY65586:GNY65597 GXU65586:GXU65597 HHQ65586:HHQ65597 HRM65586:HRM65597 IBI65586:IBI65597 ILE65586:ILE65597 IVA65586:IVA65597 JEW65586:JEW65597 JOS65586:JOS65597 JYO65586:JYO65597 KIK65586:KIK65597 KSG65586:KSG65597 LCC65586:LCC65597 LLY65586:LLY65597 LVU65586:LVU65597 MFQ65586:MFQ65597 MPM65586:MPM65597 MZI65586:MZI65597 NJE65586:NJE65597 NTA65586:NTA65597 OCW65586:OCW65597 OMS65586:OMS65597 OWO65586:OWO65597 PGK65586:PGK65597 PQG65586:PQG65597 QAC65586:QAC65597 QJY65586:QJY65597 QTU65586:QTU65597 RDQ65586:RDQ65597 RNM65586:RNM65597 RXI65586:RXI65597 SHE65586:SHE65597 SRA65586:SRA65597 TAW65586:TAW65597 TKS65586:TKS65597 TUO65586:TUO65597 UEK65586:UEK65597 UOG65586:UOG65597 UYC65586:UYC65597 VHY65586:VHY65597 VRU65586:VRU65597 WBQ65586:WBQ65597 WLM65586:WLM65597 WVI65586:WVI65597 A131122:A131133 IW131122:IW131133 SS131122:SS131133 ACO131122:ACO131133 AMK131122:AMK131133 AWG131122:AWG131133 BGC131122:BGC131133 BPY131122:BPY131133 BZU131122:BZU131133 CJQ131122:CJQ131133 CTM131122:CTM131133 DDI131122:DDI131133 DNE131122:DNE131133 DXA131122:DXA131133 EGW131122:EGW131133 EQS131122:EQS131133 FAO131122:FAO131133 FKK131122:FKK131133 FUG131122:FUG131133 GEC131122:GEC131133 GNY131122:GNY131133 GXU131122:GXU131133 HHQ131122:HHQ131133 HRM131122:HRM131133 IBI131122:IBI131133 ILE131122:ILE131133 IVA131122:IVA131133 JEW131122:JEW131133 JOS131122:JOS131133 JYO131122:JYO131133 KIK131122:KIK131133 KSG131122:KSG131133 LCC131122:LCC131133 LLY131122:LLY131133 LVU131122:LVU131133 MFQ131122:MFQ131133 MPM131122:MPM131133 MZI131122:MZI131133 NJE131122:NJE131133 NTA131122:NTA131133 OCW131122:OCW131133 OMS131122:OMS131133 OWO131122:OWO131133 PGK131122:PGK131133 PQG131122:PQG131133 QAC131122:QAC131133 QJY131122:QJY131133 QTU131122:QTU131133 RDQ131122:RDQ131133 RNM131122:RNM131133 RXI131122:RXI131133 SHE131122:SHE131133 SRA131122:SRA131133 TAW131122:TAW131133 TKS131122:TKS131133 TUO131122:TUO131133 UEK131122:UEK131133 UOG131122:UOG131133 UYC131122:UYC131133 VHY131122:VHY131133 VRU131122:VRU131133 WBQ131122:WBQ131133 WLM131122:WLM131133 WVI131122:WVI131133 A196658:A196669 IW196658:IW196669 SS196658:SS196669 ACO196658:ACO196669 AMK196658:AMK196669 AWG196658:AWG196669 BGC196658:BGC196669 BPY196658:BPY196669 BZU196658:BZU196669 CJQ196658:CJQ196669 CTM196658:CTM196669 DDI196658:DDI196669 DNE196658:DNE196669 DXA196658:DXA196669 EGW196658:EGW196669 EQS196658:EQS196669 FAO196658:FAO196669 FKK196658:FKK196669 FUG196658:FUG196669 GEC196658:GEC196669 GNY196658:GNY196669 GXU196658:GXU196669 HHQ196658:HHQ196669 HRM196658:HRM196669 IBI196658:IBI196669 ILE196658:ILE196669 IVA196658:IVA196669 JEW196658:JEW196669 JOS196658:JOS196669 JYO196658:JYO196669 KIK196658:KIK196669 KSG196658:KSG196669 LCC196658:LCC196669 LLY196658:LLY196669 LVU196658:LVU196669 MFQ196658:MFQ196669 MPM196658:MPM196669 MZI196658:MZI196669 NJE196658:NJE196669 NTA196658:NTA196669 OCW196658:OCW196669 OMS196658:OMS196669 OWO196658:OWO196669 PGK196658:PGK196669 PQG196658:PQG196669 QAC196658:QAC196669 QJY196658:QJY196669 QTU196658:QTU196669 RDQ196658:RDQ196669 RNM196658:RNM196669 RXI196658:RXI196669 SHE196658:SHE196669 SRA196658:SRA196669 TAW196658:TAW196669 TKS196658:TKS196669 TUO196658:TUO196669 UEK196658:UEK196669 UOG196658:UOG196669 UYC196658:UYC196669 VHY196658:VHY196669 VRU196658:VRU196669 WBQ196658:WBQ196669 WLM196658:WLM196669 WVI196658:WVI196669 A262194:A262205 IW262194:IW262205 SS262194:SS262205 ACO262194:ACO262205 AMK262194:AMK262205 AWG262194:AWG262205 BGC262194:BGC262205 BPY262194:BPY262205 BZU262194:BZU262205 CJQ262194:CJQ262205 CTM262194:CTM262205 DDI262194:DDI262205 DNE262194:DNE262205 DXA262194:DXA262205 EGW262194:EGW262205 EQS262194:EQS262205 FAO262194:FAO262205 FKK262194:FKK262205 FUG262194:FUG262205 GEC262194:GEC262205 GNY262194:GNY262205 GXU262194:GXU262205 HHQ262194:HHQ262205 HRM262194:HRM262205 IBI262194:IBI262205 ILE262194:ILE262205 IVA262194:IVA262205 JEW262194:JEW262205 JOS262194:JOS262205 JYO262194:JYO262205 KIK262194:KIK262205 KSG262194:KSG262205 LCC262194:LCC262205 LLY262194:LLY262205 LVU262194:LVU262205 MFQ262194:MFQ262205 MPM262194:MPM262205 MZI262194:MZI262205 NJE262194:NJE262205 NTA262194:NTA262205 OCW262194:OCW262205 OMS262194:OMS262205 OWO262194:OWO262205 PGK262194:PGK262205 PQG262194:PQG262205 QAC262194:QAC262205 QJY262194:QJY262205 QTU262194:QTU262205 RDQ262194:RDQ262205 RNM262194:RNM262205 RXI262194:RXI262205 SHE262194:SHE262205 SRA262194:SRA262205 TAW262194:TAW262205 TKS262194:TKS262205 TUO262194:TUO262205 UEK262194:UEK262205 UOG262194:UOG262205 UYC262194:UYC262205 VHY262194:VHY262205 VRU262194:VRU262205 WBQ262194:WBQ262205 WLM262194:WLM262205 WVI262194:WVI262205 A327730:A327741 IW327730:IW327741 SS327730:SS327741 ACO327730:ACO327741 AMK327730:AMK327741 AWG327730:AWG327741 BGC327730:BGC327741 BPY327730:BPY327741 BZU327730:BZU327741 CJQ327730:CJQ327741 CTM327730:CTM327741 DDI327730:DDI327741 DNE327730:DNE327741 DXA327730:DXA327741 EGW327730:EGW327741 EQS327730:EQS327741 FAO327730:FAO327741 FKK327730:FKK327741 FUG327730:FUG327741 GEC327730:GEC327741 GNY327730:GNY327741 GXU327730:GXU327741 HHQ327730:HHQ327741 HRM327730:HRM327741 IBI327730:IBI327741 ILE327730:ILE327741 IVA327730:IVA327741 JEW327730:JEW327741 JOS327730:JOS327741 JYO327730:JYO327741 KIK327730:KIK327741 KSG327730:KSG327741 LCC327730:LCC327741 LLY327730:LLY327741 LVU327730:LVU327741 MFQ327730:MFQ327741 MPM327730:MPM327741 MZI327730:MZI327741 NJE327730:NJE327741 NTA327730:NTA327741 OCW327730:OCW327741 OMS327730:OMS327741 OWO327730:OWO327741 PGK327730:PGK327741 PQG327730:PQG327741 QAC327730:QAC327741 QJY327730:QJY327741 QTU327730:QTU327741 RDQ327730:RDQ327741 RNM327730:RNM327741 RXI327730:RXI327741 SHE327730:SHE327741 SRA327730:SRA327741 TAW327730:TAW327741 TKS327730:TKS327741 TUO327730:TUO327741 UEK327730:UEK327741 UOG327730:UOG327741 UYC327730:UYC327741 VHY327730:VHY327741 VRU327730:VRU327741 WBQ327730:WBQ327741 WLM327730:WLM327741 WVI327730:WVI327741 A393266:A393277 IW393266:IW393277 SS393266:SS393277 ACO393266:ACO393277 AMK393266:AMK393277 AWG393266:AWG393277 BGC393266:BGC393277 BPY393266:BPY393277 BZU393266:BZU393277 CJQ393266:CJQ393277 CTM393266:CTM393277 DDI393266:DDI393277 DNE393266:DNE393277 DXA393266:DXA393277 EGW393266:EGW393277 EQS393266:EQS393277 FAO393266:FAO393277 FKK393266:FKK393277 FUG393266:FUG393277 GEC393266:GEC393277 GNY393266:GNY393277 GXU393266:GXU393277 HHQ393266:HHQ393277 HRM393266:HRM393277 IBI393266:IBI393277 ILE393266:ILE393277 IVA393266:IVA393277 JEW393266:JEW393277 JOS393266:JOS393277 JYO393266:JYO393277 KIK393266:KIK393277 KSG393266:KSG393277 LCC393266:LCC393277 LLY393266:LLY393277 LVU393266:LVU393277 MFQ393266:MFQ393277 MPM393266:MPM393277 MZI393266:MZI393277 NJE393266:NJE393277 NTA393266:NTA393277 OCW393266:OCW393277 OMS393266:OMS393277 OWO393266:OWO393277 PGK393266:PGK393277 PQG393266:PQG393277 QAC393266:QAC393277 QJY393266:QJY393277 QTU393266:QTU393277 RDQ393266:RDQ393277 RNM393266:RNM393277 RXI393266:RXI393277 SHE393266:SHE393277 SRA393266:SRA393277 TAW393266:TAW393277 TKS393266:TKS393277 TUO393266:TUO393277 UEK393266:UEK393277 UOG393266:UOG393277 UYC393266:UYC393277 VHY393266:VHY393277 VRU393266:VRU393277 WBQ393266:WBQ393277 WLM393266:WLM393277 WVI393266:WVI393277 A458802:A458813 IW458802:IW458813 SS458802:SS458813 ACO458802:ACO458813 AMK458802:AMK458813 AWG458802:AWG458813 BGC458802:BGC458813 BPY458802:BPY458813 BZU458802:BZU458813 CJQ458802:CJQ458813 CTM458802:CTM458813 DDI458802:DDI458813 DNE458802:DNE458813 DXA458802:DXA458813 EGW458802:EGW458813 EQS458802:EQS458813 FAO458802:FAO458813 FKK458802:FKK458813 FUG458802:FUG458813 GEC458802:GEC458813 GNY458802:GNY458813 GXU458802:GXU458813 HHQ458802:HHQ458813 HRM458802:HRM458813 IBI458802:IBI458813 ILE458802:ILE458813 IVA458802:IVA458813 JEW458802:JEW458813 JOS458802:JOS458813 JYO458802:JYO458813 KIK458802:KIK458813 KSG458802:KSG458813 LCC458802:LCC458813 LLY458802:LLY458813 LVU458802:LVU458813 MFQ458802:MFQ458813 MPM458802:MPM458813 MZI458802:MZI458813 NJE458802:NJE458813 NTA458802:NTA458813 OCW458802:OCW458813 OMS458802:OMS458813 OWO458802:OWO458813 PGK458802:PGK458813 PQG458802:PQG458813 QAC458802:QAC458813 QJY458802:QJY458813 QTU458802:QTU458813 RDQ458802:RDQ458813 RNM458802:RNM458813 RXI458802:RXI458813 SHE458802:SHE458813 SRA458802:SRA458813 TAW458802:TAW458813 TKS458802:TKS458813 TUO458802:TUO458813 UEK458802:UEK458813 UOG458802:UOG458813 UYC458802:UYC458813 VHY458802:VHY458813 VRU458802:VRU458813 WBQ458802:WBQ458813 WLM458802:WLM458813 WVI458802:WVI458813 A524338:A524349 IW524338:IW524349 SS524338:SS524349 ACO524338:ACO524349 AMK524338:AMK524349 AWG524338:AWG524349 BGC524338:BGC524349 BPY524338:BPY524349 BZU524338:BZU524349 CJQ524338:CJQ524349 CTM524338:CTM524349 DDI524338:DDI524349 DNE524338:DNE524349 DXA524338:DXA524349 EGW524338:EGW524349 EQS524338:EQS524349 FAO524338:FAO524349 FKK524338:FKK524349 FUG524338:FUG524349 GEC524338:GEC524349 GNY524338:GNY524349 GXU524338:GXU524349 HHQ524338:HHQ524349 HRM524338:HRM524349 IBI524338:IBI524349 ILE524338:ILE524349 IVA524338:IVA524349 JEW524338:JEW524349 JOS524338:JOS524349 JYO524338:JYO524349 KIK524338:KIK524349 KSG524338:KSG524349 LCC524338:LCC524349 LLY524338:LLY524349 LVU524338:LVU524349 MFQ524338:MFQ524349 MPM524338:MPM524349 MZI524338:MZI524349 NJE524338:NJE524349 NTA524338:NTA524349 OCW524338:OCW524349 OMS524338:OMS524349 OWO524338:OWO524349 PGK524338:PGK524349 PQG524338:PQG524349 QAC524338:QAC524349 QJY524338:QJY524349 QTU524338:QTU524349 RDQ524338:RDQ524349 RNM524338:RNM524349 RXI524338:RXI524349 SHE524338:SHE524349 SRA524338:SRA524349 TAW524338:TAW524349 TKS524338:TKS524349 TUO524338:TUO524349 UEK524338:UEK524349 UOG524338:UOG524349 UYC524338:UYC524349 VHY524338:VHY524349 VRU524338:VRU524349 WBQ524338:WBQ524349 WLM524338:WLM524349 WVI524338:WVI524349 A589874:A589885 IW589874:IW589885 SS589874:SS589885 ACO589874:ACO589885 AMK589874:AMK589885 AWG589874:AWG589885 BGC589874:BGC589885 BPY589874:BPY589885 BZU589874:BZU589885 CJQ589874:CJQ589885 CTM589874:CTM589885 DDI589874:DDI589885 DNE589874:DNE589885 DXA589874:DXA589885 EGW589874:EGW589885 EQS589874:EQS589885 FAO589874:FAO589885 FKK589874:FKK589885 FUG589874:FUG589885 GEC589874:GEC589885 GNY589874:GNY589885 GXU589874:GXU589885 HHQ589874:HHQ589885 HRM589874:HRM589885 IBI589874:IBI589885 ILE589874:ILE589885 IVA589874:IVA589885 JEW589874:JEW589885 JOS589874:JOS589885 JYO589874:JYO589885 KIK589874:KIK589885 KSG589874:KSG589885 LCC589874:LCC589885 LLY589874:LLY589885 LVU589874:LVU589885 MFQ589874:MFQ589885 MPM589874:MPM589885 MZI589874:MZI589885 NJE589874:NJE589885 NTA589874:NTA589885 OCW589874:OCW589885 OMS589874:OMS589885 OWO589874:OWO589885 PGK589874:PGK589885 PQG589874:PQG589885 QAC589874:QAC589885 QJY589874:QJY589885 QTU589874:QTU589885 RDQ589874:RDQ589885 RNM589874:RNM589885 RXI589874:RXI589885 SHE589874:SHE589885 SRA589874:SRA589885 TAW589874:TAW589885 TKS589874:TKS589885 TUO589874:TUO589885 UEK589874:UEK589885 UOG589874:UOG589885 UYC589874:UYC589885 VHY589874:VHY589885 VRU589874:VRU589885 WBQ589874:WBQ589885 WLM589874:WLM589885 WVI589874:WVI589885 A655410:A655421 IW655410:IW655421 SS655410:SS655421 ACO655410:ACO655421 AMK655410:AMK655421 AWG655410:AWG655421 BGC655410:BGC655421 BPY655410:BPY655421 BZU655410:BZU655421 CJQ655410:CJQ655421 CTM655410:CTM655421 DDI655410:DDI655421 DNE655410:DNE655421 DXA655410:DXA655421 EGW655410:EGW655421 EQS655410:EQS655421 FAO655410:FAO655421 FKK655410:FKK655421 FUG655410:FUG655421 GEC655410:GEC655421 GNY655410:GNY655421 GXU655410:GXU655421 HHQ655410:HHQ655421 HRM655410:HRM655421 IBI655410:IBI655421 ILE655410:ILE655421 IVA655410:IVA655421 JEW655410:JEW655421 JOS655410:JOS655421 JYO655410:JYO655421 KIK655410:KIK655421 KSG655410:KSG655421 LCC655410:LCC655421 LLY655410:LLY655421 LVU655410:LVU655421 MFQ655410:MFQ655421 MPM655410:MPM655421 MZI655410:MZI655421 NJE655410:NJE655421 NTA655410:NTA655421 OCW655410:OCW655421 OMS655410:OMS655421 OWO655410:OWO655421 PGK655410:PGK655421 PQG655410:PQG655421 QAC655410:QAC655421 QJY655410:QJY655421 QTU655410:QTU655421 RDQ655410:RDQ655421 RNM655410:RNM655421 RXI655410:RXI655421 SHE655410:SHE655421 SRA655410:SRA655421 TAW655410:TAW655421 TKS655410:TKS655421 TUO655410:TUO655421 UEK655410:UEK655421 UOG655410:UOG655421 UYC655410:UYC655421 VHY655410:VHY655421 VRU655410:VRU655421 WBQ655410:WBQ655421 WLM655410:WLM655421 WVI655410:WVI655421 A720946:A720957 IW720946:IW720957 SS720946:SS720957 ACO720946:ACO720957 AMK720946:AMK720957 AWG720946:AWG720957 BGC720946:BGC720957 BPY720946:BPY720957 BZU720946:BZU720957 CJQ720946:CJQ720957 CTM720946:CTM720957 DDI720946:DDI720957 DNE720946:DNE720957 DXA720946:DXA720957 EGW720946:EGW720957 EQS720946:EQS720957 FAO720946:FAO720957 FKK720946:FKK720957 FUG720946:FUG720957 GEC720946:GEC720957 GNY720946:GNY720957 GXU720946:GXU720957 HHQ720946:HHQ720957 HRM720946:HRM720957 IBI720946:IBI720957 ILE720946:ILE720957 IVA720946:IVA720957 JEW720946:JEW720957 JOS720946:JOS720957 JYO720946:JYO720957 KIK720946:KIK720957 KSG720946:KSG720957 LCC720946:LCC720957 LLY720946:LLY720957 LVU720946:LVU720957 MFQ720946:MFQ720957 MPM720946:MPM720957 MZI720946:MZI720957 NJE720946:NJE720957 NTA720946:NTA720957 OCW720946:OCW720957 OMS720946:OMS720957 OWO720946:OWO720957 PGK720946:PGK720957 PQG720946:PQG720957 QAC720946:QAC720957 QJY720946:QJY720957 QTU720946:QTU720957 RDQ720946:RDQ720957 RNM720946:RNM720957 RXI720946:RXI720957 SHE720946:SHE720957 SRA720946:SRA720957 TAW720946:TAW720957 TKS720946:TKS720957 TUO720946:TUO720957 UEK720946:UEK720957 UOG720946:UOG720957 UYC720946:UYC720957 VHY720946:VHY720957 VRU720946:VRU720957 WBQ720946:WBQ720957 WLM720946:WLM720957 WVI720946:WVI720957 A786482:A786493 IW786482:IW786493 SS786482:SS786493 ACO786482:ACO786493 AMK786482:AMK786493 AWG786482:AWG786493 BGC786482:BGC786493 BPY786482:BPY786493 BZU786482:BZU786493 CJQ786482:CJQ786493 CTM786482:CTM786493 DDI786482:DDI786493 DNE786482:DNE786493 DXA786482:DXA786493 EGW786482:EGW786493 EQS786482:EQS786493 FAO786482:FAO786493 FKK786482:FKK786493 FUG786482:FUG786493 GEC786482:GEC786493 GNY786482:GNY786493 GXU786482:GXU786493 HHQ786482:HHQ786493 HRM786482:HRM786493 IBI786482:IBI786493 ILE786482:ILE786493 IVA786482:IVA786493 JEW786482:JEW786493 JOS786482:JOS786493 JYO786482:JYO786493 KIK786482:KIK786493 KSG786482:KSG786493 LCC786482:LCC786493 LLY786482:LLY786493 LVU786482:LVU786493 MFQ786482:MFQ786493 MPM786482:MPM786493 MZI786482:MZI786493 NJE786482:NJE786493 NTA786482:NTA786493 OCW786482:OCW786493 OMS786482:OMS786493 OWO786482:OWO786493 PGK786482:PGK786493 PQG786482:PQG786493 QAC786482:QAC786493 QJY786482:QJY786493 QTU786482:QTU786493 RDQ786482:RDQ786493 RNM786482:RNM786493 RXI786482:RXI786493 SHE786482:SHE786493 SRA786482:SRA786493 TAW786482:TAW786493 TKS786482:TKS786493 TUO786482:TUO786493 UEK786482:UEK786493 UOG786482:UOG786493 UYC786482:UYC786493 VHY786482:VHY786493 VRU786482:VRU786493 WBQ786482:WBQ786493 WLM786482:WLM786493 WVI786482:WVI786493 A852018:A852029 IW852018:IW852029 SS852018:SS852029 ACO852018:ACO852029 AMK852018:AMK852029 AWG852018:AWG852029 BGC852018:BGC852029 BPY852018:BPY852029 BZU852018:BZU852029 CJQ852018:CJQ852029 CTM852018:CTM852029 DDI852018:DDI852029 DNE852018:DNE852029 DXA852018:DXA852029 EGW852018:EGW852029 EQS852018:EQS852029 FAO852018:FAO852029 FKK852018:FKK852029 FUG852018:FUG852029 GEC852018:GEC852029 GNY852018:GNY852029 GXU852018:GXU852029 HHQ852018:HHQ852029 HRM852018:HRM852029 IBI852018:IBI852029 ILE852018:ILE852029 IVA852018:IVA852029 JEW852018:JEW852029 JOS852018:JOS852029 JYO852018:JYO852029 KIK852018:KIK852029 KSG852018:KSG852029 LCC852018:LCC852029 LLY852018:LLY852029 LVU852018:LVU852029 MFQ852018:MFQ852029 MPM852018:MPM852029 MZI852018:MZI852029 NJE852018:NJE852029 NTA852018:NTA852029 OCW852018:OCW852029 OMS852018:OMS852029 OWO852018:OWO852029 PGK852018:PGK852029 PQG852018:PQG852029 QAC852018:QAC852029 QJY852018:QJY852029 QTU852018:QTU852029 RDQ852018:RDQ852029 RNM852018:RNM852029 RXI852018:RXI852029 SHE852018:SHE852029 SRA852018:SRA852029 TAW852018:TAW852029 TKS852018:TKS852029 TUO852018:TUO852029 UEK852018:UEK852029 UOG852018:UOG852029 UYC852018:UYC852029 VHY852018:VHY852029 VRU852018:VRU852029 WBQ852018:WBQ852029 WLM852018:WLM852029 WVI852018:WVI852029 A917554:A917565 IW917554:IW917565 SS917554:SS917565 ACO917554:ACO917565 AMK917554:AMK917565 AWG917554:AWG917565 BGC917554:BGC917565 BPY917554:BPY917565 BZU917554:BZU917565 CJQ917554:CJQ917565 CTM917554:CTM917565 DDI917554:DDI917565 DNE917554:DNE917565 DXA917554:DXA917565 EGW917554:EGW917565 EQS917554:EQS917565 FAO917554:FAO917565 FKK917554:FKK917565 FUG917554:FUG917565 GEC917554:GEC917565 GNY917554:GNY917565 GXU917554:GXU917565 HHQ917554:HHQ917565 HRM917554:HRM917565 IBI917554:IBI917565 ILE917554:ILE917565 IVA917554:IVA917565 JEW917554:JEW917565 JOS917554:JOS917565 JYO917554:JYO917565 KIK917554:KIK917565 KSG917554:KSG917565 LCC917554:LCC917565 LLY917554:LLY917565 LVU917554:LVU917565 MFQ917554:MFQ917565 MPM917554:MPM917565 MZI917554:MZI917565 NJE917554:NJE917565 NTA917554:NTA917565 OCW917554:OCW917565 OMS917554:OMS917565 OWO917554:OWO917565 PGK917554:PGK917565 PQG917554:PQG917565 QAC917554:QAC917565 QJY917554:QJY917565 QTU917554:QTU917565 RDQ917554:RDQ917565 RNM917554:RNM917565 RXI917554:RXI917565 SHE917554:SHE917565 SRA917554:SRA917565 TAW917554:TAW917565 TKS917554:TKS917565 TUO917554:TUO917565 UEK917554:UEK917565 UOG917554:UOG917565 UYC917554:UYC917565 VHY917554:VHY917565 VRU917554:VRU917565 WBQ917554:WBQ917565 WLM917554:WLM917565 WVI917554:WVI917565 A983090:A983101 IW983090:IW983101 SS983090:SS983101 ACO983090:ACO983101 AMK983090:AMK983101 AWG983090:AWG983101 BGC983090:BGC983101 BPY983090:BPY983101 BZU983090:BZU983101 CJQ983090:CJQ983101 CTM983090:CTM983101 DDI983090:DDI983101 DNE983090:DNE983101 DXA983090:DXA983101 EGW983090:EGW983101 EQS983090:EQS983101 FAO983090:FAO983101 FKK983090:FKK983101 FUG983090:FUG983101 GEC983090:GEC983101 GNY983090:GNY983101 GXU983090:GXU983101 HHQ983090:HHQ983101 HRM983090:HRM983101 IBI983090:IBI983101 ILE983090:ILE983101 IVA983090:IVA983101 JEW983090:JEW983101 JOS983090:JOS983101 JYO983090:JYO983101 KIK983090:KIK983101 KSG983090:KSG983101 LCC983090:LCC983101 LLY983090:LLY983101 LVU983090:LVU983101 MFQ983090:MFQ983101 MPM983090:MPM983101 MZI983090:MZI983101 NJE983090:NJE983101 NTA983090:NTA983101 OCW983090:OCW983101 OMS983090:OMS983101 OWO983090:OWO983101 PGK983090:PGK983101 PQG983090:PQG983101 QAC983090:QAC983101 QJY983090:QJY983101 QTU983090:QTU983101 RDQ983090:RDQ983101 RNM983090:RNM983101 RXI983090:RXI983101 SHE983090:SHE983101 SRA983090:SRA983101 TAW983090:TAW983101 TKS983090:TKS983101 TUO983090:TUO983101 UEK983090:UEK983101 UOG983090:UOG983101 UYC983090:UYC983101 VHY983090:VHY983101 VRU983090:VRU983101 WBQ983090:WBQ983101 WLM983090:WLM983101 WVI983090:WVI983101 A63:A83 IW63:IW83 SS63:SS83 ACO63:ACO83 AMK63:AMK83 AWG63:AWG83 BGC63:BGC83 BPY63:BPY83 BZU63:BZU83 CJQ63:CJQ83 CTM63:CTM83 DDI63:DDI83 DNE63:DNE83 DXA63:DXA83 EGW63:EGW83 EQS63:EQS83 FAO63:FAO83 FKK63:FKK83 FUG63:FUG83 GEC63:GEC83 GNY63:GNY83 GXU63:GXU83 HHQ63:HHQ83 HRM63:HRM83 IBI63:IBI83 ILE63:ILE83 IVA63:IVA83 JEW63:JEW83 JOS63:JOS83 JYO63:JYO83 KIK63:KIK83 KSG63:KSG83 LCC63:LCC83 LLY63:LLY83 LVU63:LVU83 MFQ63:MFQ83 MPM63:MPM83 MZI63:MZI83 NJE63:NJE83 NTA63:NTA83 OCW63:OCW83 OMS63:OMS83 OWO63:OWO83 PGK63:PGK83 PQG63:PQG83 QAC63:QAC83 QJY63:QJY83 QTU63:QTU83 RDQ63:RDQ83 RNM63:RNM83 RXI63:RXI83 SHE63:SHE83 SRA63:SRA83 TAW63:TAW83 TKS63:TKS83 TUO63:TUO83 UEK63:UEK83 UOG63:UOG83 UYC63:UYC83 VHY63:VHY83 VRU63:VRU83 WBQ63:WBQ83 WLM63:WLM83 WVI63:WVI83 A65599:A65619 IW65599:IW65619 SS65599:SS65619 ACO65599:ACO65619 AMK65599:AMK65619 AWG65599:AWG65619 BGC65599:BGC65619 BPY65599:BPY65619 BZU65599:BZU65619 CJQ65599:CJQ65619 CTM65599:CTM65619 DDI65599:DDI65619 DNE65599:DNE65619 DXA65599:DXA65619 EGW65599:EGW65619 EQS65599:EQS65619 FAO65599:FAO65619 FKK65599:FKK65619 FUG65599:FUG65619 GEC65599:GEC65619 GNY65599:GNY65619 GXU65599:GXU65619 HHQ65599:HHQ65619 HRM65599:HRM65619 IBI65599:IBI65619 ILE65599:ILE65619 IVA65599:IVA65619 JEW65599:JEW65619 JOS65599:JOS65619 JYO65599:JYO65619 KIK65599:KIK65619 KSG65599:KSG65619 LCC65599:LCC65619 LLY65599:LLY65619 LVU65599:LVU65619 MFQ65599:MFQ65619 MPM65599:MPM65619 MZI65599:MZI65619 NJE65599:NJE65619 NTA65599:NTA65619 OCW65599:OCW65619 OMS65599:OMS65619 OWO65599:OWO65619 PGK65599:PGK65619 PQG65599:PQG65619 QAC65599:QAC65619 QJY65599:QJY65619 QTU65599:QTU65619 RDQ65599:RDQ65619 RNM65599:RNM65619 RXI65599:RXI65619 SHE65599:SHE65619 SRA65599:SRA65619 TAW65599:TAW65619 TKS65599:TKS65619 TUO65599:TUO65619 UEK65599:UEK65619 UOG65599:UOG65619 UYC65599:UYC65619 VHY65599:VHY65619 VRU65599:VRU65619 WBQ65599:WBQ65619 WLM65599:WLM65619 WVI65599:WVI65619 A131135:A131155 IW131135:IW131155 SS131135:SS131155 ACO131135:ACO131155 AMK131135:AMK131155 AWG131135:AWG131155 BGC131135:BGC131155 BPY131135:BPY131155 BZU131135:BZU131155 CJQ131135:CJQ131155 CTM131135:CTM131155 DDI131135:DDI131155 DNE131135:DNE131155 DXA131135:DXA131155 EGW131135:EGW131155 EQS131135:EQS131155 FAO131135:FAO131155 FKK131135:FKK131155 FUG131135:FUG131155 GEC131135:GEC131155 GNY131135:GNY131155 GXU131135:GXU131155 HHQ131135:HHQ131155 HRM131135:HRM131155 IBI131135:IBI131155 ILE131135:ILE131155 IVA131135:IVA131155 JEW131135:JEW131155 JOS131135:JOS131155 JYO131135:JYO131155 KIK131135:KIK131155 KSG131135:KSG131155 LCC131135:LCC131155 LLY131135:LLY131155 LVU131135:LVU131155 MFQ131135:MFQ131155 MPM131135:MPM131155 MZI131135:MZI131155 NJE131135:NJE131155 NTA131135:NTA131155 OCW131135:OCW131155 OMS131135:OMS131155 OWO131135:OWO131155 PGK131135:PGK131155 PQG131135:PQG131155 QAC131135:QAC131155 QJY131135:QJY131155 QTU131135:QTU131155 RDQ131135:RDQ131155 RNM131135:RNM131155 RXI131135:RXI131155 SHE131135:SHE131155 SRA131135:SRA131155 TAW131135:TAW131155 TKS131135:TKS131155 TUO131135:TUO131155 UEK131135:UEK131155 UOG131135:UOG131155 UYC131135:UYC131155 VHY131135:VHY131155 VRU131135:VRU131155 WBQ131135:WBQ131155 WLM131135:WLM131155 WVI131135:WVI131155 A196671:A196691 IW196671:IW196691 SS196671:SS196691 ACO196671:ACO196691 AMK196671:AMK196691 AWG196671:AWG196691 BGC196671:BGC196691 BPY196671:BPY196691 BZU196671:BZU196691 CJQ196671:CJQ196691 CTM196671:CTM196691 DDI196671:DDI196691 DNE196671:DNE196691 DXA196671:DXA196691 EGW196671:EGW196691 EQS196671:EQS196691 FAO196671:FAO196691 FKK196671:FKK196691 FUG196671:FUG196691 GEC196671:GEC196691 GNY196671:GNY196691 GXU196671:GXU196691 HHQ196671:HHQ196691 HRM196671:HRM196691 IBI196671:IBI196691 ILE196671:ILE196691 IVA196671:IVA196691 JEW196671:JEW196691 JOS196671:JOS196691 JYO196671:JYO196691 KIK196671:KIK196691 KSG196671:KSG196691 LCC196671:LCC196691 LLY196671:LLY196691 LVU196671:LVU196691 MFQ196671:MFQ196691 MPM196671:MPM196691 MZI196671:MZI196691 NJE196671:NJE196691 NTA196671:NTA196691 OCW196671:OCW196691 OMS196671:OMS196691 OWO196671:OWO196691 PGK196671:PGK196691 PQG196671:PQG196691 QAC196671:QAC196691 QJY196671:QJY196691 QTU196671:QTU196691 RDQ196671:RDQ196691 RNM196671:RNM196691 RXI196671:RXI196691 SHE196671:SHE196691 SRA196671:SRA196691 TAW196671:TAW196691 TKS196671:TKS196691 TUO196671:TUO196691 UEK196671:UEK196691 UOG196671:UOG196691 UYC196671:UYC196691 VHY196671:VHY196691 VRU196671:VRU196691 WBQ196671:WBQ196691 WLM196671:WLM196691 WVI196671:WVI196691 A262207:A262227 IW262207:IW262227 SS262207:SS262227 ACO262207:ACO262227 AMK262207:AMK262227 AWG262207:AWG262227 BGC262207:BGC262227 BPY262207:BPY262227 BZU262207:BZU262227 CJQ262207:CJQ262227 CTM262207:CTM262227 DDI262207:DDI262227 DNE262207:DNE262227 DXA262207:DXA262227 EGW262207:EGW262227 EQS262207:EQS262227 FAO262207:FAO262227 FKK262207:FKK262227 FUG262207:FUG262227 GEC262207:GEC262227 GNY262207:GNY262227 GXU262207:GXU262227 HHQ262207:HHQ262227 HRM262207:HRM262227 IBI262207:IBI262227 ILE262207:ILE262227 IVA262207:IVA262227 JEW262207:JEW262227 JOS262207:JOS262227 JYO262207:JYO262227 KIK262207:KIK262227 KSG262207:KSG262227 LCC262207:LCC262227 LLY262207:LLY262227 LVU262207:LVU262227 MFQ262207:MFQ262227 MPM262207:MPM262227 MZI262207:MZI262227 NJE262207:NJE262227 NTA262207:NTA262227 OCW262207:OCW262227 OMS262207:OMS262227 OWO262207:OWO262227 PGK262207:PGK262227 PQG262207:PQG262227 QAC262207:QAC262227 QJY262207:QJY262227 QTU262207:QTU262227 RDQ262207:RDQ262227 RNM262207:RNM262227 RXI262207:RXI262227 SHE262207:SHE262227 SRA262207:SRA262227 TAW262207:TAW262227 TKS262207:TKS262227 TUO262207:TUO262227 UEK262207:UEK262227 UOG262207:UOG262227 UYC262207:UYC262227 VHY262207:VHY262227 VRU262207:VRU262227 WBQ262207:WBQ262227 WLM262207:WLM262227 WVI262207:WVI262227 A327743:A327763 IW327743:IW327763 SS327743:SS327763 ACO327743:ACO327763 AMK327743:AMK327763 AWG327743:AWG327763 BGC327743:BGC327763 BPY327743:BPY327763 BZU327743:BZU327763 CJQ327743:CJQ327763 CTM327743:CTM327763 DDI327743:DDI327763 DNE327743:DNE327763 DXA327743:DXA327763 EGW327743:EGW327763 EQS327743:EQS327763 FAO327743:FAO327763 FKK327743:FKK327763 FUG327743:FUG327763 GEC327743:GEC327763 GNY327743:GNY327763 GXU327743:GXU327763 HHQ327743:HHQ327763 HRM327743:HRM327763 IBI327743:IBI327763 ILE327743:ILE327763 IVA327743:IVA327763 JEW327743:JEW327763 JOS327743:JOS327763 JYO327743:JYO327763 KIK327743:KIK327763 KSG327743:KSG327763 LCC327743:LCC327763 LLY327743:LLY327763 LVU327743:LVU327763 MFQ327743:MFQ327763 MPM327743:MPM327763 MZI327743:MZI327763 NJE327743:NJE327763 NTA327743:NTA327763 OCW327743:OCW327763 OMS327743:OMS327763 OWO327743:OWO327763 PGK327743:PGK327763 PQG327743:PQG327763 QAC327743:QAC327763 QJY327743:QJY327763 QTU327743:QTU327763 RDQ327743:RDQ327763 RNM327743:RNM327763 RXI327743:RXI327763 SHE327743:SHE327763 SRA327743:SRA327763 TAW327743:TAW327763 TKS327743:TKS327763 TUO327743:TUO327763 UEK327743:UEK327763 UOG327743:UOG327763 UYC327743:UYC327763 VHY327743:VHY327763 VRU327743:VRU327763 WBQ327743:WBQ327763 WLM327743:WLM327763 WVI327743:WVI327763 A393279:A393299 IW393279:IW393299 SS393279:SS393299 ACO393279:ACO393299 AMK393279:AMK393299 AWG393279:AWG393299 BGC393279:BGC393299 BPY393279:BPY393299 BZU393279:BZU393299 CJQ393279:CJQ393299 CTM393279:CTM393299 DDI393279:DDI393299 DNE393279:DNE393299 DXA393279:DXA393299 EGW393279:EGW393299 EQS393279:EQS393299 FAO393279:FAO393299 FKK393279:FKK393299 FUG393279:FUG393299 GEC393279:GEC393299 GNY393279:GNY393299 GXU393279:GXU393299 HHQ393279:HHQ393299 HRM393279:HRM393299 IBI393279:IBI393299 ILE393279:ILE393299 IVA393279:IVA393299 JEW393279:JEW393299 JOS393279:JOS393299 JYO393279:JYO393299 KIK393279:KIK393299 KSG393279:KSG393299 LCC393279:LCC393299 LLY393279:LLY393299 LVU393279:LVU393299 MFQ393279:MFQ393299 MPM393279:MPM393299 MZI393279:MZI393299 NJE393279:NJE393299 NTA393279:NTA393299 OCW393279:OCW393299 OMS393279:OMS393299 OWO393279:OWO393299 PGK393279:PGK393299 PQG393279:PQG393299 QAC393279:QAC393299 QJY393279:QJY393299 QTU393279:QTU393299 RDQ393279:RDQ393299 RNM393279:RNM393299 RXI393279:RXI393299 SHE393279:SHE393299 SRA393279:SRA393299 TAW393279:TAW393299 TKS393279:TKS393299 TUO393279:TUO393299 UEK393279:UEK393299 UOG393279:UOG393299 UYC393279:UYC393299 VHY393279:VHY393299 VRU393279:VRU393299 WBQ393279:WBQ393299 WLM393279:WLM393299 WVI393279:WVI393299 A458815:A458835 IW458815:IW458835 SS458815:SS458835 ACO458815:ACO458835 AMK458815:AMK458835 AWG458815:AWG458835 BGC458815:BGC458835 BPY458815:BPY458835 BZU458815:BZU458835 CJQ458815:CJQ458835 CTM458815:CTM458835 DDI458815:DDI458835 DNE458815:DNE458835 DXA458815:DXA458835 EGW458815:EGW458835 EQS458815:EQS458835 FAO458815:FAO458835 FKK458815:FKK458835 FUG458815:FUG458835 GEC458815:GEC458835 GNY458815:GNY458835 GXU458815:GXU458835 HHQ458815:HHQ458835 HRM458815:HRM458835 IBI458815:IBI458835 ILE458815:ILE458835 IVA458815:IVA458835 JEW458815:JEW458835 JOS458815:JOS458835 JYO458815:JYO458835 KIK458815:KIK458835 KSG458815:KSG458835 LCC458815:LCC458835 LLY458815:LLY458835 LVU458815:LVU458835 MFQ458815:MFQ458835 MPM458815:MPM458835 MZI458815:MZI458835 NJE458815:NJE458835 NTA458815:NTA458835 OCW458815:OCW458835 OMS458815:OMS458835 OWO458815:OWO458835 PGK458815:PGK458835 PQG458815:PQG458835 QAC458815:QAC458835 QJY458815:QJY458835 QTU458815:QTU458835 RDQ458815:RDQ458835 RNM458815:RNM458835 RXI458815:RXI458835 SHE458815:SHE458835 SRA458815:SRA458835 TAW458815:TAW458835 TKS458815:TKS458835 TUO458815:TUO458835 UEK458815:UEK458835 UOG458815:UOG458835 UYC458815:UYC458835 VHY458815:VHY458835 VRU458815:VRU458835 WBQ458815:WBQ458835 WLM458815:WLM458835 WVI458815:WVI458835 A524351:A524371 IW524351:IW524371 SS524351:SS524371 ACO524351:ACO524371 AMK524351:AMK524371 AWG524351:AWG524371 BGC524351:BGC524371 BPY524351:BPY524371 BZU524351:BZU524371 CJQ524351:CJQ524371 CTM524351:CTM524371 DDI524351:DDI524371 DNE524351:DNE524371 DXA524351:DXA524371 EGW524351:EGW524371 EQS524351:EQS524371 FAO524351:FAO524371 FKK524351:FKK524371 FUG524351:FUG524371 GEC524351:GEC524371 GNY524351:GNY524371 GXU524351:GXU524371 HHQ524351:HHQ524371 HRM524351:HRM524371 IBI524351:IBI524371 ILE524351:ILE524371 IVA524351:IVA524371 JEW524351:JEW524371 JOS524351:JOS524371 JYO524351:JYO524371 KIK524351:KIK524371 KSG524351:KSG524371 LCC524351:LCC524371 LLY524351:LLY524371 LVU524351:LVU524371 MFQ524351:MFQ524371 MPM524351:MPM524371 MZI524351:MZI524371 NJE524351:NJE524371 NTA524351:NTA524371 OCW524351:OCW524371 OMS524351:OMS524371 OWO524351:OWO524371 PGK524351:PGK524371 PQG524351:PQG524371 QAC524351:QAC524371 QJY524351:QJY524371 QTU524351:QTU524371 RDQ524351:RDQ524371 RNM524351:RNM524371 RXI524351:RXI524371 SHE524351:SHE524371 SRA524351:SRA524371 TAW524351:TAW524371 TKS524351:TKS524371 TUO524351:TUO524371 UEK524351:UEK524371 UOG524351:UOG524371 UYC524351:UYC524371 VHY524351:VHY524371 VRU524351:VRU524371 WBQ524351:WBQ524371 WLM524351:WLM524371 WVI524351:WVI524371 A589887:A589907 IW589887:IW589907 SS589887:SS589907 ACO589887:ACO589907 AMK589887:AMK589907 AWG589887:AWG589907 BGC589887:BGC589907 BPY589887:BPY589907 BZU589887:BZU589907 CJQ589887:CJQ589907 CTM589887:CTM589907 DDI589887:DDI589907 DNE589887:DNE589907 DXA589887:DXA589907 EGW589887:EGW589907 EQS589887:EQS589907 FAO589887:FAO589907 FKK589887:FKK589907 FUG589887:FUG589907 GEC589887:GEC589907 GNY589887:GNY589907 GXU589887:GXU589907 HHQ589887:HHQ589907 HRM589887:HRM589907 IBI589887:IBI589907 ILE589887:ILE589907 IVA589887:IVA589907 JEW589887:JEW589907 JOS589887:JOS589907 JYO589887:JYO589907 KIK589887:KIK589907 KSG589887:KSG589907 LCC589887:LCC589907 LLY589887:LLY589907 LVU589887:LVU589907 MFQ589887:MFQ589907 MPM589887:MPM589907 MZI589887:MZI589907 NJE589887:NJE589907 NTA589887:NTA589907 OCW589887:OCW589907 OMS589887:OMS589907 OWO589887:OWO589907 PGK589887:PGK589907 PQG589887:PQG589907 QAC589887:QAC589907 QJY589887:QJY589907 QTU589887:QTU589907 RDQ589887:RDQ589907 RNM589887:RNM589907 RXI589887:RXI589907 SHE589887:SHE589907 SRA589887:SRA589907 TAW589887:TAW589907 TKS589887:TKS589907 TUO589887:TUO589907 UEK589887:UEK589907 UOG589887:UOG589907 UYC589887:UYC589907 VHY589887:VHY589907 VRU589887:VRU589907 WBQ589887:WBQ589907 WLM589887:WLM589907 WVI589887:WVI589907 A655423:A655443 IW655423:IW655443 SS655423:SS655443 ACO655423:ACO655443 AMK655423:AMK655443 AWG655423:AWG655443 BGC655423:BGC655443 BPY655423:BPY655443 BZU655423:BZU655443 CJQ655423:CJQ655443 CTM655423:CTM655443 DDI655423:DDI655443 DNE655423:DNE655443 DXA655423:DXA655443 EGW655423:EGW655443 EQS655423:EQS655443 FAO655423:FAO655443 FKK655423:FKK655443 FUG655423:FUG655443 GEC655423:GEC655443 GNY655423:GNY655443 GXU655423:GXU655443 HHQ655423:HHQ655443 HRM655423:HRM655443 IBI655423:IBI655443 ILE655423:ILE655443 IVA655423:IVA655443 JEW655423:JEW655443 JOS655423:JOS655443 JYO655423:JYO655443 KIK655423:KIK655443 KSG655423:KSG655443 LCC655423:LCC655443 LLY655423:LLY655443 LVU655423:LVU655443 MFQ655423:MFQ655443 MPM655423:MPM655443 MZI655423:MZI655443 NJE655423:NJE655443 NTA655423:NTA655443 OCW655423:OCW655443 OMS655423:OMS655443 OWO655423:OWO655443 PGK655423:PGK655443 PQG655423:PQG655443 QAC655423:QAC655443 QJY655423:QJY655443 QTU655423:QTU655443 RDQ655423:RDQ655443 RNM655423:RNM655443 RXI655423:RXI655443 SHE655423:SHE655443 SRA655423:SRA655443 TAW655423:TAW655443 TKS655423:TKS655443 TUO655423:TUO655443 UEK655423:UEK655443 UOG655423:UOG655443 UYC655423:UYC655443 VHY655423:VHY655443 VRU655423:VRU655443 WBQ655423:WBQ655443 WLM655423:WLM655443 WVI655423:WVI655443 A720959:A720979 IW720959:IW720979 SS720959:SS720979 ACO720959:ACO720979 AMK720959:AMK720979 AWG720959:AWG720979 BGC720959:BGC720979 BPY720959:BPY720979 BZU720959:BZU720979 CJQ720959:CJQ720979 CTM720959:CTM720979 DDI720959:DDI720979 DNE720959:DNE720979 DXA720959:DXA720979 EGW720959:EGW720979 EQS720959:EQS720979 FAO720959:FAO720979 FKK720959:FKK720979 FUG720959:FUG720979 GEC720959:GEC720979 GNY720959:GNY720979 GXU720959:GXU720979 HHQ720959:HHQ720979 HRM720959:HRM720979 IBI720959:IBI720979 ILE720959:ILE720979 IVA720959:IVA720979 JEW720959:JEW720979 JOS720959:JOS720979 JYO720959:JYO720979 KIK720959:KIK720979 KSG720959:KSG720979 LCC720959:LCC720979 LLY720959:LLY720979 LVU720959:LVU720979 MFQ720959:MFQ720979 MPM720959:MPM720979 MZI720959:MZI720979 NJE720959:NJE720979 NTA720959:NTA720979 OCW720959:OCW720979 OMS720959:OMS720979 OWO720959:OWO720979 PGK720959:PGK720979 PQG720959:PQG720979 QAC720959:QAC720979 QJY720959:QJY720979 QTU720959:QTU720979 RDQ720959:RDQ720979 RNM720959:RNM720979 RXI720959:RXI720979 SHE720959:SHE720979 SRA720959:SRA720979 TAW720959:TAW720979 TKS720959:TKS720979 TUO720959:TUO720979 UEK720959:UEK720979 UOG720959:UOG720979 UYC720959:UYC720979 VHY720959:VHY720979 VRU720959:VRU720979 WBQ720959:WBQ720979 WLM720959:WLM720979 WVI720959:WVI720979 A786495:A786515 IW786495:IW786515 SS786495:SS786515 ACO786495:ACO786515 AMK786495:AMK786515 AWG786495:AWG786515 BGC786495:BGC786515 BPY786495:BPY786515 BZU786495:BZU786515 CJQ786495:CJQ786515 CTM786495:CTM786515 DDI786495:DDI786515 DNE786495:DNE786515 DXA786495:DXA786515 EGW786495:EGW786515 EQS786495:EQS786515 FAO786495:FAO786515 FKK786495:FKK786515 FUG786495:FUG786515 GEC786495:GEC786515 GNY786495:GNY786515 GXU786495:GXU786515 HHQ786495:HHQ786515 HRM786495:HRM786515 IBI786495:IBI786515 ILE786495:ILE786515 IVA786495:IVA786515 JEW786495:JEW786515 JOS786495:JOS786515 JYO786495:JYO786515 KIK786495:KIK786515 KSG786495:KSG786515 LCC786495:LCC786515 LLY786495:LLY786515 LVU786495:LVU786515 MFQ786495:MFQ786515 MPM786495:MPM786515 MZI786495:MZI786515 NJE786495:NJE786515 NTA786495:NTA786515 OCW786495:OCW786515 OMS786495:OMS786515 OWO786495:OWO786515 PGK786495:PGK786515 PQG786495:PQG786515 QAC786495:QAC786515 QJY786495:QJY786515 QTU786495:QTU786515 RDQ786495:RDQ786515 RNM786495:RNM786515 RXI786495:RXI786515 SHE786495:SHE786515 SRA786495:SRA786515 TAW786495:TAW786515 TKS786495:TKS786515 TUO786495:TUO786515 UEK786495:UEK786515 UOG786495:UOG786515 UYC786495:UYC786515 VHY786495:VHY786515 VRU786495:VRU786515 WBQ786495:WBQ786515 WLM786495:WLM786515 WVI786495:WVI786515 A852031:A852051 IW852031:IW852051 SS852031:SS852051 ACO852031:ACO852051 AMK852031:AMK852051 AWG852031:AWG852051 BGC852031:BGC852051 BPY852031:BPY852051 BZU852031:BZU852051 CJQ852031:CJQ852051 CTM852031:CTM852051 DDI852031:DDI852051 DNE852031:DNE852051 DXA852031:DXA852051 EGW852031:EGW852051 EQS852031:EQS852051 FAO852031:FAO852051 FKK852031:FKK852051 FUG852031:FUG852051 GEC852031:GEC852051 GNY852031:GNY852051 GXU852031:GXU852051 HHQ852031:HHQ852051 HRM852031:HRM852051 IBI852031:IBI852051 ILE852031:ILE852051 IVA852031:IVA852051 JEW852031:JEW852051 JOS852031:JOS852051 JYO852031:JYO852051 KIK852031:KIK852051 KSG852031:KSG852051 LCC852031:LCC852051 LLY852031:LLY852051 LVU852031:LVU852051 MFQ852031:MFQ852051 MPM852031:MPM852051 MZI852031:MZI852051 NJE852031:NJE852051 NTA852031:NTA852051 OCW852031:OCW852051 OMS852031:OMS852051 OWO852031:OWO852051 PGK852031:PGK852051 PQG852031:PQG852051 QAC852031:QAC852051 QJY852031:QJY852051 QTU852031:QTU852051 RDQ852031:RDQ852051 RNM852031:RNM852051 RXI852031:RXI852051 SHE852031:SHE852051 SRA852031:SRA852051 TAW852031:TAW852051 TKS852031:TKS852051 TUO852031:TUO852051 UEK852031:UEK852051 UOG852031:UOG852051 UYC852031:UYC852051 VHY852031:VHY852051 VRU852031:VRU852051 WBQ852031:WBQ852051 WLM852031:WLM852051 WVI852031:WVI852051 A917567:A917587 IW917567:IW917587 SS917567:SS917587 ACO917567:ACO917587 AMK917567:AMK917587 AWG917567:AWG917587 BGC917567:BGC917587 BPY917567:BPY917587 BZU917567:BZU917587 CJQ917567:CJQ917587 CTM917567:CTM917587 DDI917567:DDI917587 DNE917567:DNE917587 DXA917567:DXA917587 EGW917567:EGW917587 EQS917567:EQS917587 FAO917567:FAO917587 FKK917567:FKK917587 FUG917567:FUG917587 GEC917567:GEC917587 GNY917567:GNY917587 GXU917567:GXU917587 HHQ917567:HHQ917587 HRM917567:HRM917587 IBI917567:IBI917587 ILE917567:ILE917587 IVA917567:IVA917587 JEW917567:JEW917587 JOS917567:JOS917587 JYO917567:JYO917587 KIK917567:KIK917587 KSG917567:KSG917587 LCC917567:LCC917587 LLY917567:LLY917587 LVU917567:LVU917587 MFQ917567:MFQ917587 MPM917567:MPM917587 MZI917567:MZI917587 NJE917567:NJE917587 NTA917567:NTA917587 OCW917567:OCW917587 OMS917567:OMS917587 OWO917567:OWO917587 PGK917567:PGK917587 PQG917567:PQG917587 QAC917567:QAC917587 QJY917567:QJY917587 QTU917567:QTU917587 RDQ917567:RDQ917587 RNM917567:RNM917587 RXI917567:RXI917587 SHE917567:SHE917587 SRA917567:SRA917587 TAW917567:TAW917587 TKS917567:TKS917587 TUO917567:TUO917587 UEK917567:UEK917587 UOG917567:UOG917587 UYC917567:UYC917587 VHY917567:VHY917587 VRU917567:VRU917587 WBQ917567:WBQ917587 WLM917567:WLM917587 WVI917567:WVI917587 A983103:A983123 IW983103:IW983123 SS983103:SS983123 ACO983103:ACO983123 AMK983103:AMK983123 AWG983103:AWG983123 BGC983103:BGC983123 BPY983103:BPY983123 BZU983103:BZU983123 CJQ983103:CJQ983123 CTM983103:CTM983123 DDI983103:DDI983123 DNE983103:DNE983123 DXA983103:DXA983123 EGW983103:EGW983123 EQS983103:EQS983123 FAO983103:FAO983123 FKK983103:FKK983123 FUG983103:FUG983123 GEC983103:GEC983123 GNY983103:GNY983123 GXU983103:GXU983123 HHQ983103:HHQ983123 HRM983103:HRM983123 IBI983103:IBI983123 ILE983103:ILE983123 IVA983103:IVA983123 JEW983103:JEW983123 JOS983103:JOS983123 JYO983103:JYO983123 KIK983103:KIK983123 KSG983103:KSG983123 LCC983103:LCC983123 LLY983103:LLY983123 LVU983103:LVU983123 MFQ983103:MFQ983123 MPM983103:MPM983123 MZI983103:MZI983123 NJE983103:NJE983123 NTA983103:NTA983123 OCW983103:OCW983123 OMS983103:OMS983123 OWO983103:OWO983123 PGK983103:PGK983123 PQG983103:PQG983123 QAC983103:QAC983123 QJY983103:QJY983123 QTU983103:QTU983123 RDQ983103:RDQ983123 RNM983103:RNM983123 RXI983103:RXI983123 SHE983103:SHE983123 SRA983103:SRA983123 TAW983103:TAW983123 TKS983103:TKS983123 TUO983103:TUO983123 UEK983103:UEK983123 UOG983103:UOG983123 UYC983103:UYC983123 VHY983103:VHY983123 VRU983103:VRU983123 WBQ983103:WBQ983123 WLM983103:WLM983123 WVI983103:WVI983123 A85:A90 IW85:IW90 SS85:SS90 ACO85:ACO90 AMK85:AMK90 AWG85:AWG90 BGC85:BGC90 BPY85:BPY90 BZU85:BZU90 CJQ85:CJQ90 CTM85:CTM90 DDI85:DDI90 DNE85:DNE90 DXA85:DXA90 EGW85:EGW90 EQS85:EQS90 FAO85:FAO90 FKK85:FKK90 FUG85:FUG90 GEC85:GEC90 GNY85:GNY90 GXU85:GXU90 HHQ85:HHQ90 HRM85:HRM90 IBI85:IBI90 ILE85:ILE90 IVA85:IVA90 JEW85:JEW90 JOS85:JOS90 JYO85:JYO90 KIK85:KIK90 KSG85:KSG90 LCC85:LCC90 LLY85:LLY90 LVU85:LVU90 MFQ85:MFQ90 MPM85:MPM90 MZI85:MZI90 NJE85:NJE90 NTA85:NTA90 OCW85:OCW90 OMS85:OMS90 OWO85:OWO90 PGK85:PGK90 PQG85:PQG90 QAC85:QAC90 QJY85:QJY90 QTU85:QTU90 RDQ85:RDQ90 RNM85:RNM90 RXI85:RXI90 SHE85:SHE90 SRA85:SRA90 TAW85:TAW90 TKS85:TKS90 TUO85:TUO90 UEK85:UEK90 UOG85:UOG90 UYC85:UYC90 VHY85:VHY90 VRU85:VRU90 WBQ85:WBQ90 WLM85:WLM90 WVI85:WVI90 A65621:A65626 IW65621:IW65626 SS65621:SS65626 ACO65621:ACO65626 AMK65621:AMK65626 AWG65621:AWG65626 BGC65621:BGC65626 BPY65621:BPY65626 BZU65621:BZU65626 CJQ65621:CJQ65626 CTM65621:CTM65626 DDI65621:DDI65626 DNE65621:DNE65626 DXA65621:DXA65626 EGW65621:EGW65626 EQS65621:EQS65626 FAO65621:FAO65626 FKK65621:FKK65626 FUG65621:FUG65626 GEC65621:GEC65626 GNY65621:GNY65626 GXU65621:GXU65626 HHQ65621:HHQ65626 HRM65621:HRM65626 IBI65621:IBI65626 ILE65621:ILE65626 IVA65621:IVA65626 JEW65621:JEW65626 JOS65621:JOS65626 JYO65621:JYO65626 KIK65621:KIK65626 KSG65621:KSG65626 LCC65621:LCC65626 LLY65621:LLY65626 LVU65621:LVU65626 MFQ65621:MFQ65626 MPM65621:MPM65626 MZI65621:MZI65626 NJE65621:NJE65626 NTA65621:NTA65626 OCW65621:OCW65626 OMS65621:OMS65626 OWO65621:OWO65626 PGK65621:PGK65626 PQG65621:PQG65626 QAC65621:QAC65626 QJY65621:QJY65626 QTU65621:QTU65626 RDQ65621:RDQ65626 RNM65621:RNM65626 RXI65621:RXI65626 SHE65621:SHE65626 SRA65621:SRA65626 TAW65621:TAW65626 TKS65621:TKS65626 TUO65621:TUO65626 UEK65621:UEK65626 UOG65621:UOG65626 UYC65621:UYC65626 VHY65621:VHY65626 VRU65621:VRU65626 WBQ65621:WBQ65626 WLM65621:WLM65626 WVI65621:WVI65626 A131157:A131162 IW131157:IW131162 SS131157:SS131162 ACO131157:ACO131162 AMK131157:AMK131162 AWG131157:AWG131162 BGC131157:BGC131162 BPY131157:BPY131162 BZU131157:BZU131162 CJQ131157:CJQ131162 CTM131157:CTM131162 DDI131157:DDI131162 DNE131157:DNE131162 DXA131157:DXA131162 EGW131157:EGW131162 EQS131157:EQS131162 FAO131157:FAO131162 FKK131157:FKK131162 FUG131157:FUG131162 GEC131157:GEC131162 GNY131157:GNY131162 GXU131157:GXU131162 HHQ131157:HHQ131162 HRM131157:HRM131162 IBI131157:IBI131162 ILE131157:ILE131162 IVA131157:IVA131162 JEW131157:JEW131162 JOS131157:JOS131162 JYO131157:JYO131162 KIK131157:KIK131162 KSG131157:KSG131162 LCC131157:LCC131162 LLY131157:LLY131162 LVU131157:LVU131162 MFQ131157:MFQ131162 MPM131157:MPM131162 MZI131157:MZI131162 NJE131157:NJE131162 NTA131157:NTA131162 OCW131157:OCW131162 OMS131157:OMS131162 OWO131157:OWO131162 PGK131157:PGK131162 PQG131157:PQG131162 QAC131157:QAC131162 QJY131157:QJY131162 QTU131157:QTU131162 RDQ131157:RDQ131162 RNM131157:RNM131162 RXI131157:RXI131162 SHE131157:SHE131162 SRA131157:SRA131162 TAW131157:TAW131162 TKS131157:TKS131162 TUO131157:TUO131162 UEK131157:UEK131162 UOG131157:UOG131162 UYC131157:UYC131162 VHY131157:VHY131162 VRU131157:VRU131162 WBQ131157:WBQ131162 WLM131157:WLM131162 WVI131157:WVI131162 A196693:A196698 IW196693:IW196698 SS196693:SS196698 ACO196693:ACO196698 AMK196693:AMK196698 AWG196693:AWG196698 BGC196693:BGC196698 BPY196693:BPY196698 BZU196693:BZU196698 CJQ196693:CJQ196698 CTM196693:CTM196698 DDI196693:DDI196698 DNE196693:DNE196698 DXA196693:DXA196698 EGW196693:EGW196698 EQS196693:EQS196698 FAO196693:FAO196698 FKK196693:FKK196698 FUG196693:FUG196698 GEC196693:GEC196698 GNY196693:GNY196698 GXU196693:GXU196698 HHQ196693:HHQ196698 HRM196693:HRM196698 IBI196693:IBI196698 ILE196693:ILE196698 IVA196693:IVA196698 JEW196693:JEW196698 JOS196693:JOS196698 JYO196693:JYO196698 KIK196693:KIK196698 KSG196693:KSG196698 LCC196693:LCC196698 LLY196693:LLY196698 LVU196693:LVU196698 MFQ196693:MFQ196698 MPM196693:MPM196698 MZI196693:MZI196698 NJE196693:NJE196698 NTA196693:NTA196698 OCW196693:OCW196698 OMS196693:OMS196698 OWO196693:OWO196698 PGK196693:PGK196698 PQG196693:PQG196698 QAC196693:QAC196698 QJY196693:QJY196698 QTU196693:QTU196698 RDQ196693:RDQ196698 RNM196693:RNM196698 RXI196693:RXI196698 SHE196693:SHE196698 SRA196693:SRA196698 TAW196693:TAW196698 TKS196693:TKS196698 TUO196693:TUO196698 UEK196693:UEK196698 UOG196693:UOG196698 UYC196693:UYC196698 VHY196693:VHY196698 VRU196693:VRU196698 WBQ196693:WBQ196698 WLM196693:WLM196698 WVI196693:WVI196698 A262229:A262234 IW262229:IW262234 SS262229:SS262234 ACO262229:ACO262234 AMK262229:AMK262234 AWG262229:AWG262234 BGC262229:BGC262234 BPY262229:BPY262234 BZU262229:BZU262234 CJQ262229:CJQ262234 CTM262229:CTM262234 DDI262229:DDI262234 DNE262229:DNE262234 DXA262229:DXA262234 EGW262229:EGW262234 EQS262229:EQS262234 FAO262229:FAO262234 FKK262229:FKK262234 FUG262229:FUG262234 GEC262229:GEC262234 GNY262229:GNY262234 GXU262229:GXU262234 HHQ262229:HHQ262234 HRM262229:HRM262234 IBI262229:IBI262234 ILE262229:ILE262234 IVA262229:IVA262234 JEW262229:JEW262234 JOS262229:JOS262234 JYO262229:JYO262234 KIK262229:KIK262234 KSG262229:KSG262234 LCC262229:LCC262234 LLY262229:LLY262234 LVU262229:LVU262234 MFQ262229:MFQ262234 MPM262229:MPM262234 MZI262229:MZI262234 NJE262229:NJE262234 NTA262229:NTA262234 OCW262229:OCW262234 OMS262229:OMS262234 OWO262229:OWO262234 PGK262229:PGK262234 PQG262229:PQG262234 QAC262229:QAC262234 QJY262229:QJY262234 QTU262229:QTU262234 RDQ262229:RDQ262234 RNM262229:RNM262234 RXI262229:RXI262234 SHE262229:SHE262234 SRA262229:SRA262234 TAW262229:TAW262234 TKS262229:TKS262234 TUO262229:TUO262234 UEK262229:UEK262234 UOG262229:UOG262234 UYC262229:UYC262234 VHY262229:VHY262234 VRU262229:VRU262234 WBQ262229:WBQ262234 WLM262229:WLM262234 WVI262229:WVI262234 A327765:A327770 IW327765:IW327770 SS327765:SS327770 ACO327765:ACO327770 AMK327765:AMK327770 AWG327765:AWG327770 BGC327765:BGC327770 BPY327765:BPY327770 BZU327765:BZU327770 CJQ327765:CJQ327770 CTM327765:CTM327770 DDI327765:DDI327770 DNE327765:DNE327770 DXA327765:DXA327770 EGW327765:EGW327770 EQS327765:EQS327770 FAO327765:FAO327770 FKK327765:FKK327770 FUG327765:FUG327770 GEC327765:GEC327770 GNY327765:GNY327770 GXU327765:GXU327770 HHQ327765:HHQ327770 HRM327765:HRM327770 IBI327765:IBI327770 ILE327765:ILE327770 IVA327765:IVA327770 JEW327765:JEW327770 JOS327765:JOS327770 JYO327765:JYO327770 KIK327765:KIK327770 KSG327765:KSG327770 LCC327765:LCC327770 LLY327765:LLY327770 LVU327765:LVU327770 MFQ327765:MFQ327770 MPM327765:MPM327770 MZI327765:MZI327770 NJE327765:NJE327770 NTA327765:NTA327770 OCW327765:OCW327770 OMS327765:OMS327770 OWO327765:OWO327770 PGK327765:PGK327770 PQG327765:PQG327770 QAC327765:QAC327770 QJY327765:QJY327770 QTU327765:QTU327770 RDQ327765:RDQ327770 RNM327765:RNM327770 RXI327765:RXI327770 SHE327765:SHE327770 SRA327765:SRA327770 TAW327765:TAW327770 TKS327765:TKS327770 TUO327765:TUO327770 UEK327765:UEK327770 UOG327765:UOG327770 UYC327765:UYC327770 VHY327765:VHY327770 VRU327765:VRU327770 WBQ327765:WBQ327770 WLM327765:WLM327770 WVI327765:WVI327770 A393301:A393306 IW393301:IW393306 SS393301:SS393306 ACO393301:ACO393306 AMK393301:AMK393306 AWG393301:AWG393306 BGC393301:BGC393306 BPY393301:BPY393306 BZU393301:BZU393306 CJQ393301:CJQ393306 CTM393301:CTM393306 DDI393301:DDI393306 DNE393301:DNE393306 DXA393301:DXA393306 EGW393301:EGW393306 EQS393301:EQS393306 FAO393301:FAO393306 FKK393301:FKK393306 FUG393301:FUG393306 GEC393301:GEC393306 GNY393301:GNY393306 GXU393301:GXU393306 HHQ393301:HHQ393306 HRM393301:HRM393306 IBI393301:IBI393306 ILE393301:ILE393306 IVA393301:IVA393306 JEW393301:JEW393306 JOS393301:JOS393306 JYO393301:JYO393306 KIK393301:KIK393306 KSG393301:KSG393306 LCC393301:LCC393306 LLY393301:LLY393306 LVU393301:LVU393306 MFQ393301:MFQ393306 MPM393301:MPM393306 MZI393301:MZI393306 NJE393301:NJE393306 NTA393301:NTA393306 OCW393301:OCW393306 OMS393301:OMS393306 OWO393301:OWO393306 PGK393301:PGK393306 PQG393301:PQG393306 QAC393301:QAC393306 QJY393301:QJY393306 QTU393301:QTU393306 RDQ393301:RDQ393306 RNM393301:RNM393306 RXI393301:RXI393306 SHE393301:SHE393306 SRA393301:SRA393306 TAW393301:TAW393306 TKS393301:TKS393306 TUO393301:TUO393306 UEK393301:UEK393306 UOG393301:UOG393306 UYC393301:UYC393306 VHY393301:VHY393306 VRU393301:VRU393306 WBQ393301:WBQ393306 WLM393301:WLM393306 WVI393301:WVI393306 A458837:A458842 IW458837:IW458842 SS458837:SS458842 ACO458837:ACO458842 AMK458837:AMK458842 AWG458837:AWG458842 BGC458837:BGC458842 BPY458837:BPY458842 BZU458837:BZU458842 CJQ458837:CJQ458842 CTM458837:CTM458842 DDI458837:DDI458842 DNE458837:DNE458842 DXA458837:DXA458842 EGW458837:EGW458842 EQS458837:EQS458842 FAO458837:FAO458842 FKK458837:FKK458842 FUG458837:FUG458842 GEC458837:GEC458842 GNY458837:GNY458842 GXU458837:GXU458842 HHQ458837:HHQ458842 HRM458837:HRM458842 IBI458837:IBI458842 ILE458837:ILE458842 IVA458837:IVA458842 JEW458837:JEW458842 JOS458837:JOS458842 JYO458837:JYO458842 KIK458837:KIK458842 KSG458837:KSG458842 LCC458837:LCC458842 LLY458837:LLY458842 LVU458837:LVU458842 MFQ458837:MFQ458842 MPM458837:MPM458842 MZI458837:MZI458842 NJE458837:NJE458842 NTA458837:NTA458842 OCW458837:OCW458842 OMS458837:OMS458842 OWO458837:OWO458842 PGK458837:PGK458842 PQG458837:PQG458842 QAC458837:QAC458842 QJY458837:QJY458842 QTU458837:QTU458842 RDQ458837:RDQ458842 RNM458837:RNM458842 RXI458837:RXI458842 SHE458837:SHE458842 SRA458837:SRA458842 TAW458837:TAW458842 TKS458837:TKS458842 TUO458837:TUO458842 UEK458837:UEK458842 UOG458837:UOG458842 UYC458837:UYC458842 VHY458837:VHY458842 VRU458837:VRU458842 WBQ458837:WBQ458842 WLM458837:WLM458842 WVI458837:WVI458842 A524373:A524378 IW524373:IW524378 SS524373:SS524378 ACO524373:ACO524378 AMK524373:AMK524378 AWG524373:AWG524378 BGC524373:BGC524378 BPY524373:BPY524378 BZU524373:BZU524378 CJQ524373:CJQ524378 CTM524373:CTM524378 DDI524373:DDI524378 DNE524373:DNE524378 DXA524373:DXA524378 EGW524373:EGW524378 EQS524373:EQS524378 FAO524373:FAO524378 FKK524373:FKK524378 FUG524373:FUG524378 GEC524373:GEC524378 GNY524373:GNY524378 GXU524373:GXU524378 HHQ524373:HHQ524378 HRM524373:HRM524378 IBI524373:IBI524378 ILE524373:ILE524378 IVA524373:IVA524378 JEW524373:JEW524378 JOS524373:JOS524378 JYO524373:JYO524378 KIK524373:KIK524378 KSG524373:KSG524378 LCC524373:LCC524378 LLY524373:LLY524378 LVU524373:LVU524378 MFQ524373:MFQ524378 MPM524373:MPM524378 MZI524373:MZI524378 NJE524373:NJE524378 NTA524373:NTA524378 OCW524373:OCW524378 OMS524373:OMS524378 OWO524373:OWO524378 PGK524373:PGK524378 PQG524373:PQG524378 QAC524373:QAC524378 QJY524373:QJY524378 QTU524373:QTU524378 RDQ524373:RDQ524378 RNM524373:RNM524378 RXI524373:RXI524378 SHE524373:SHE524378 SRA524373:SRA524378 TAW524373:TAW524378 TKS524373:TKS524378 TUO524373:TUO524378 UEK524373:UEK524378 UOG524373:UOG524378 UYC524373:UYC524378 VHY524373:VHY524378 VRU524373:VRU524378 WBQ524373:WBQ524378 WLM524373:WLM524378 WVI524373:WVI524378 A589909:A589914 IW589909:IW589914 SS589909:SS589914 ACO589909:ACO589914 AMK589909:AMK589914 AWG589909:AWG589914 BGC589909:BGC589914 BPY589909:BPY589914 BZU589909:BZU589914 CJQ589909:CJQ589914 CTM589909:CTM589914 DDI589909:DDI589914 DNE589909:DNE589914 DXA589909:DXA589914 EGW589909:EGW589914 EQS589909:EQS589914 FAO589909:FAO589914 FKK589909:FKK589914 FUG589909:FUG589914 GEC589909:GEC589914 GNY589909:GNY589914 GXU589909:GXU589914 HHQ589909:HHQ589914 HRM589909:HRM589914 IBI589909:IBI589914 ILE589909:ILE589914 IVA589909:IVA589914 JEW589909:JEW589914 JOS589909:JOS589914 JYO589909:JYO589914 KIK589909:KIK589914 KSG589909:KSG589914 LCC589909:LCC589914 LLY589909:LLY589914 LVU589909:LVU589914 MFQ589909:MFQ589914 MPM589909:MPM589914 MZI589909:MZI589914 NJE589909:NJE589914 NTA589909:NTA589914 OCW589909:OCW589914 OMS589909:OMS589914 OWO589909:OWO589914 PGK589909:PGK589914 PQG589909:PQG589914 QAC589909:QAC589914 QJY589909:QJY589914 QTU589909:QTU589914 RDQ589909:RDQ589914 RNM589909:RNM589914 RXI589909:RXI589914 SHE589909:SHE589914 SRA589909:SRA589914 TAW589909:TAW589914 TKS589909:TKS589914 TUO589909:TUO589914 UEK589909:UEK589914 UOG589909:UOG589914 UYC589909:UYC589914 VHY589909:VHY589914 VRU589909:VRU589914 WBQ589909:WBQ589914 WLM589909:WLM589914 WVI589909:WVI589914 A655445:A655450 IW655445:IW655450 SS655445:SS655450 ACO655445:ACO655450 AMK655445:AMK655450 AWG655445:AWG655450 BGC655445:BGC655450 BPY655445:BPY655450 BZU655445:BZU655450 CJQ655445:CJQ655450 CTM655445:CTM655450 DDI655445:DDI655450 DNE655445:DNE655450 DXA655445:DXA655450 EGW655445:EGW655450 EQS655445:EQS655450 FAO655445:FAO655450 FKK655445:FKK655450 FUG655445:FUG655450 GEC655445:GEC655450 GNY655445:GNY655450 GXU655445:GXU655450 HHQ655445:HHQ655450 HRM655445:HRM655450 IBI655445:IBI655450 ILE655445:ILE655450 IVA655445:IVA655450 JEW655445:JEW655450 JOS655445:JOS655450 JYO655445:JYO655450 KIK655445:KIK655450 KSG655445:KSG655450 LCC655445:LCC655450 LLY655445:LLY655450 LVU655445:LVU655450 MFQ655445:MFQ655450 MPM655445:MPM655450 MZI655445:MZI655450 NJE655445:NJE655450 NTA655445:NTA655450 OCW655445:OCW655450 OMS655445:OMS655450 OWO655445:OWO655450 PGK655445:PGK655450 PQG655445:PQG655450 QAC655445:QAC655450 QJY655445:QJY655450 QTU655445:QTU655450 RDQ655445:RDQ655450 RNM655445:RNM655450 RXI655445:RXI655450 SHE655445:SHE655450 SRA655445:SRA655450 TAW655445:TAW655450 TKS655445:TKS655450 TUO655445:TUO655450 UEK655445:UEK655450 UOG655445:UOG655450 UYC655445:UYC655450 VHY655445:VHY655450 VRU655445:VRU655450 WBQ655445:WBQ655450 WLM655445:WLM655450 WVI655445:WVI655450 A720981:A720986 IW720981:IW720986 SS720981:SS720986 ACO720981:ACO720986 AMK720981:AMK720986 AWG720981:AWG720986 BGC720981:BGC720986 BPY720981:BPY720986 BZU720981:BZU720986 CJQ720981:CJQ720986 CTM720981:CTM720986 DDI720981:DDI720986 DNE720981:DNE720986 DXA720981:DXA720986 EGW720981:EGW720986 EQS720981:EQS720986 FAO720981:FAO720986 FKK720981:FKK720986 FUG720981:FUG720986 GEC720981:GEC720986 GNY720981:GNY720986 GXU720981:GXU720986 HHQ720981:HHQ720986 HRM720981:HRM720986 IBI720981:IBI720986 ILE720981:ILE720986 IVA720981:IVA720986 JEW720981:JEW720986 JOS720981:JOS720986 JYO720981:JYO720986 KIK720981:KIK720986 KSG720981:KSG720986 LCC720981:LCC720986 LLY720981:LLY720986 LVU720981:LVU720986 MFQ720981:MFQ720986 MPM720981:MPM720986 MZI720981:MZI720986 NJE720981:NJE720986 NTA720981:NTA720986 OCW720981:OCW720986 OMS720981:OMS720986 OWO720981:OWO720986 PGK720981:PGK720986 PQG720981:PQG720986 QAC720981:QAC720986 QJY720981:QJY720986 QTU720981:QTU720986 RDQ720981:RDQ720986 RNM720981:RNM720986 RXI720981:RXI720986 SHE720981:SHE720986 SRA720981:SRA720986 TAW720981:TAW720986 TKS720981:TKS720986 TUO720981:TUO720986 UEK720981:UEK720986 UOG720981:UOG720986 UYC720981:UYC720986 VHY720981:VHY720986 VRU720981:VRU720986 WBQ720981:WBQ720986 WLM720981:WLM720986 WVI720981:WVI720986 A786517:A786522 IW786517:IW786522 SS786517:SS786522 ACO786517:ACO786522 AMK786517:AMK786522 AWG786517:AWG786522 BGC786517:BGC786522 BPY786517:BPY786522 BZU786517:BZU786522 CJQ786517:CJQ786522 CTM786517:CTM786522 DDI786517:DDI786522 DNE786517:DNE786522 DXA786517:DXA786522 EGW786517:EGW786522 EQS786517:EQS786522 FAO786517:FAO786522 FKK786517:FKK786522 FUG786517:FUG786522 GEC786517:GEC786522 GNY786517:GNY786522 GXU786517:GXU786522 HHQ786517:HHQ786522 HRM786517:HRM786522 IBI786517:IBI786522 ILE786517:ILE786522 IVA786517:IVA786522 JEW786517:JEW786522 JOS786517:JOS786522 JYO786517:JYO786522 KIK786517:KIK786522 KSG786517:KSG786522 LCC786517:LCC786522 LLY786517:LLY786522 LVU786517:LVU786522 MFQ786517:MFQ786522 MPM786517:MPM786522 MZI786517:MZI786522 NJE786517:NJE786522 NTA786517:NTA786522 OCW786517:OCW786522 OMS786517:OMS786522 OWO786517:OWO786522 PGK786517:PGK786522 PQG786517:PQG786522 QAC786517:QAC786522 QJY786517:QJY786522 QTU786517:QTU786522 RDQ786517:RDQ786522 RNM786517:RNM786522 RXI786517:RXI786522 SHE786517:SHE786522 SRA786517:SRA786522 TAW786517:TAW786522 TKS786517:TKS786522 TUO786517:TUO786522 UEK786517:UEK786522 UOG786517:UOG786522 UYC786517:UYC786522 VHY786517:VHY786522 VRU786517:VRU786522 WBQ786517:WBQ786522 WLM786517:WLM786522 WVI786517:WVI786522 A852053:A852058 IW852053:IW852058 SS852053:SS852058 ACO852053:ACO852058 AMK852053:AMK852058 AWG852053:AWG852058 BGC852053:BGC852058 BPY852053:BPY852058 BZU852053:BZU852058 CJQ852053:CJQ852058 CTM852053:CTM852058 DDI852053:DDI852058 DNE852053:DNE852058 DXA852053:DXA852058 EGW852053:EGW852058 EQS852053:EQS852058 FAO852053:FAO852058 FKK852053:FKK852058 FUG852053:FUG852058 GEC852053:GEC852058 GNY852053:GNY852058 GXU852053:GXU852058 HHQ852053:HHQ852058 HRM852053:HRM852058 IBI852053:IBI852058 ILE852053:ILE852058 IVA852053:IVA852058 JEW852053:JEW852058 JOS852053:JOS852058 JYO852053:JYO852058 KIK852053:KIK852058 KSG852053:KSG852058 LCC852053:LCC852058 LLY852053:LLY852058 LVU852053:LVU852058 MFQ852053:MFQ852058 MPM852053:MPM852058 MZI852053:MZI852058 NJE852053:NJE852058 NTA852053:NTA852058 OCW852053:OCW852058 OMS852053:OMS852058 OWO852053:OWO852058 PGK852053:PGK852058 PQG852053:PQG852058 QAC852053:QAC852058 QJY852053:QJY852058 QTU852053:QTU852058 RDQ852053:RDQ852058 RNM852053:RNM852058 RXI852053:RXI852058 SHE852053:SHE852058 SRA852053:SRA852058 TAW852053:TAW852058 TKS852053:TKS852058 TUO852053:TUO852058 UEK852053:UEK852058 UOG852053:UOG852058 UYC852053:UYC852058 VHY852053:VHY852058 VRU852053:VRU852058 WBQ852053:WBQ852058 WLM852053:WLM852058 WVI852053:WVI852058 A917589:A917594 IW917589:IW917594 SS917589:SS917594 ACO917589:ACO917594 AMK917589:AMK917594 AWG917589:AWG917594 BGC917589:BGC917594 BPY917589:BPY917594 BZU917589:BZU917594 CJQ917589:CJQ917594 CTM917589:CTM917594 DDI917589:DDI917594 DNE917589:DNE917594 DXA917589:DXA917594 EGW917589:EGW917594 EQS917589:EQS917594 FAO917589:FAO917594 FKK917589:FKK917594 FUG917589:FUG917594 GEC917589:GEC917594 GNY917589:GNY917594 GXU917589:GXU917594 HHQ917589:HHQ917594 HRM917589:HRM917594 IBI917589:IBI917594 ILE917589:ILE917594 IVA917589:IVA917594 JEW917589:JEW917594 JOS917589:JOS917594 JYO917589:JYO917594 KIK917589:KIK917594 KSG917589:KSG917594 LCC917589:LCC917594 LLY917589:LLY917594 LVU917589:LVU917594 MFQ917589:MFQ917594 MPM917589:MPM917594 MZI917589:MZI917594 NJE917589:NJE917594 NTA917589:NTA917594 OCW917589:OCW917594 OMS917589:OMS917594 OWO917589:OWO917594 PGK917589:PGK917594 PQG917589:PQG917594 QAC917589:QAC917594 QJY917589:QJY917594 QTU917589:QTU917594 RDQ917589:RDQ917594 RNM917589:RNM917594 RXI917589:RXI917594 SHE917589:SHE917594 SRA917589:SRA917594 TAW917589:TAW917594 TKS917589:TKS917594 TUO917589:TUO917594 UEK917589:UEK917594 UOG917589:UOG917594 UYC917589:UYC917594 VHY917589:VHY917594 VRU917589:VRU917594 WBQ917589:WBQ917594 WLM917589:WLM917594 WVI917589:WVI917594 A983125:A983130 IW983125:IW983130 SS983125:SS983130 ACO983125:ACO983130 AMK983125:AMK983130 AWG983125:AWG983130 BGC983125:BGC983130 BPY983125:BPY983130 BZU983125:BZU983130 CJQ983125:CJQ983130 CTM983125:CTM983130 DDI983125:DDI983130 DNE983125:DNE983130 DXA983125:DXA983130 EGW983125:EGW983130 EQS983125:EQS983130 FAO983125:FAO983130 FKK983125:FKK983130 FUG983125:FUG983130 GEC983125:GEC983130 GNY983125:GNY983130 GXU983125:GXU983130 HHQ983125:HHQ983130 HRM983125:HRM983130 IBI983125:IBI983130 ILE983125:ILE983130 IVA983125:IVA983130 JEW983125:JEW983130 JOS983125:JOS983130 JYO983125:JYO983130 KIK983125:KIK983130 KSG983125:KSG983130 LCC983125:LCC983130 LLY983125:LLY983130 LVU983125:LVU983130 MFQ983125:MFQ983130 MPM983125:MPM983130 MZI983125:MZI983130 NJE983125:NJE983130 NTA983125:NTA983130 OCW983125:OCW983130 OMS983125:OMS983130 OWO983125:OWO983130 PGK983125:PGK983130 PQG983125:PQG983130 QAC983125:QAC983130 QJY983125:QJY983130 QTU983125:QTU983130 RDQ983125:RDQ983130 RNM983125:RNM983130 RXI983125:RXI983130 SHE983125:SHE983130 SRA983125:SRA983130 TAW983125:TAW983130 TKS983125:TKS983130 TUO983125:TUO983130 UEK983125:UEK983130 UOG983125:UOG983130 UYC983125:UYC983130 VHY983125:VHY983130 VRU983125:VRU983130 WBQ983125:WBQ983130 WLM983125:WLM983130 WVI983125:WVI983130">
      <formula1>0</formula1>
      <formula2>99999999</formula2>
    </dataValidation>
  </dataValidation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201"/>
  <sheetViews>
    <sheetView topLeftCell="A52" workbookViewId="0">
      <selection activeCell="C60" sqref="C60"/>
    </sheetView>
  </sheetViews>
  <sheetFormatPr baseColWidth="10" defaultColWidth="11.7109375" defaultRowHeight="10.5" x14ac:dyDescent="0.15"/>
  <cols>
    <col min="1" max="1" width="13.85546875" style="11" customWidth="1"/>
    <col min="2" max="2" width="27.7109375" style="11" customWidth="1"/>
    <col min="3" max="3" width="10.7109375" style="11" customWidth="1"/>
    <col min="4" max="4" width="13" style="11" customWidth="1"/>
    <col min="5" max="5" width="11.28515625" style="11" bestFit="1" customWidth="1"/>
    <col min="6" max="6" width="11.7109375" style="11" customWidth="1"/>
    <col min="7" max="7" width="11.85546875" style="11" customWidth="1"/>
    <col min="8" max="9" width="12.42578125" style="11" customWidth="1"/>
    <col min="10" max="10" width="12" style="11" customWidth="1"/>
    <col min="11" max="12" width="12.28515625" style="11" customWidth="1"/>
    <col min="13" max="13" width="12.42578125" style="11" customWidth="1"/>
    <col min="14" max="14" width="13.42578125" style="11" customWidth="1"/>
    <col min="15" max="15" width="12.5703125" style="11" customWidth="1"/>
    <col min="16" max="16" width="11.85546875" style="11" customWidth="1"/>
    <col min="17" max="24" width="11.7109375" style="11" customWidth="1"/>
    <col min="25" max="25" width="11.7109375" style="11" hidden="1" customWidth="1"/>
    <col min="26" max="26" width="3.85546875" style="12" hidden="1" customWidth="1"/>
    <col min="27" max="30" width="12.28515625" style="11" hidden="1" customWidth="1"/>
    <col min="31" max="31" width="2.5703125" style="12" hidden="1" customWidth="1"/>
    <col min="32" max="37" width="12.28515625" style="11" hidden="1" customWidth="1"/>
    <col min="38" max="256" width="11.7109375" style="11"/>
    <col min="257" max="257" width="13.85546875" style="11" customWidth="1"/>
    <col min="258" max="258" width="27.7109375" style="11" customWidth="1"/>
    <col min="259" max="259" width="10.7109375" style="11" customWidth="1"/>
    <col min="260" max="260" width="13" style="11" customWidth="1"/>
    <col min="261" max="261" width="11.28515625" style="11" bestFit="1" customWidth="1"/>
    <col min="262" max="262" width="11.7109375" style="11" customWidth="1"/>
    <col min="263" max="263" width="11.85546875" style="11" customWidth="1"/>
    <col min="264" max="265" width="12.42578125" style="11" customWidth="1"/>
    <col min="266" max="266" width="12" style="11" customWidth="1"/>
    <col min="267" max="268" width="12.28515625" style="11" customWidth="1"/>
    <col min="269" max="269" width="12.42578125" style="11" customWidth="1"/>
    <col min="270" max="270" width="13.42578125" style="11" customWidth="1"/>
    <col min="271" max="271" width="12.5703125" style="11" customWidth="1"/>
    <col min="272" max="272" width="11.85546875" style="11" customWidth="1"/>
    <col min="273" max="280" width="11.7109375" style="11" customWidth="1"/>
    <col min="281" max="293" width="0" style="11" hidden="1" customWidth="1"/>
    <col min="294" max="512" width="11.7109375" style="11"/>
    <col min="513" max="513" width="13.85546875" style="11" customWidth="1"/>
    <col min="514" max="514" width="27.7109375" style="11" customWidth="1"/>
    <col min="515" max="515" width="10.7109375" style="11" customWidth="1"/>
    <col min="516" max="516" width="13" style="11" customWidth="1"/>
    <col min="517" max="517" width="11.28515625" style="11" bestFit="1" customWidth="1"/>
    <col min="518" max="518" width="11.7109375" style="11" customWidth="1"/>
    <col min="519" max="519" width="11.85546875" style="11" customWidth="1"/>
    <col min="520" max="521" width="12.42578125" style="11" customWidth="1"/>
    <col min="522" max="522" width="12" style="11" customWidth="1"/>
    <col min="523" max="524" width="12.28515625" style="11" customWidth="1"/>
    <col min="525" max="525" width="12.42578125" style="11" customWidth="1"/>
    <col min="526" max="526" width="13.42578125" style="11" customWidth="1"/>
    <col min="527" max="527" width="12.5703125" style="11" customWidth="1"/>
    <col min="528" max="528" width="11.85546875" style="11" customWidth="1"/>
    <col min="529" max="536" width="11.7109375" style="11" customWidth="1"/>
    <col min="537" max="549" width="0" style="11" hidden="1" customWidth="1"/>
    <col min="550" max="768" width="11.7109375" style="11"/>
    <col min="769" max="769" width="13.85546875" style="11" customWidth="1"/>
    <col min="770" max="770" width="27.7109375" style="11" customWidth="1"/>
    <col min="771" max="771" width="10.7109375" style="11" customWidth="1"/>
    <col min="772" max="772" width="13" style="11" customWidth="1"/>
    <col min="773" max="773" width="11.28515625" style="11" bestFit="1" customWidth="1"/>
    <col min="774" max="774" width="11.7109375" style="11" customWidth="1"/>
    <col min="775" max="775" width="11.85546875" style="11" customWidth="1"/>
    <col min="776" max="777" width="12.42578125" style="11" customWidth="1"/>
    <col min="778" max="778" width="12" style="11" customWidth="1"/>
    <col min="779" max="780" width="12.28515625" style="11" customWidth="1"/>
    <col min="781" max="781" width="12.42578125" style="11" customWidth="1"/>
    <col min="782" max="782" width="13.42578125" style="11" customWidth="1"/>
    <col min="783" max="783" width="12.5703125" style="11" customWidth="1"/>
    <col min="784" max="784" width="11.85546875" style="11" customWidth="1"/>
    <col min="785" max="792" width="11.7109375" style="11" customWidth="1"/>
    <col min="793" max="805" width="0" style="11" hidden="1" customWidth="1"/>
    <col min="806" max="1024" width="11.7109375" style="11"/>
    <col min="1025" max="1025" width="13.85546875" style="11" customWidth="1"/>
    <col min="1026" max="1026" width="27.7109375" style="11" customWidth="1"/>
    <col min="1027" max="1027" width="10.7109375" style="11" customWidth="1"/>
    <col min="1028" max="1028" width="13" style="11" customWidth="1"/>
    <col min="1029" max="1029" width="11.28515625" style="11" bestFit="1" customWidth="1"/>
    <col min="1030" max="1030" width="11.7109375" style="11" customWidth="1"/>
    <col min="1031" max="1031" width="11.85546875" style="11" customWidth="1"/>
    <col min="1032" max="1033" width="12.42578125" style="11" customWidth="1"/>
    <col min="1034" max="1034" width="12" style="11" customWidth="1"/>
    <col min="1035" max="1036" width="12.28515625" style="11" customWidth="1"/>
    <col min="1037" max="1037" width="12.42578125" style="11" customWidth="1"/>
    <col min="1038" max="1038" width="13.42578125" style="11" customWidth="1"/>
    <col min="1039" max="1039" width="12.5703125" style="11" customWidth="1"/>
    <col min="1040" max="1040" width="11.85546875" style="11" customWidth="1"/>
    <col min="1041" max="1048" width="11.7109375" style="11" customWidth="1"/>
    <col min="1049" max="1061" width="0" style="11" hidden="1" customWidth="1"/>
    <col min="1062" max="1280" width="11.7109375" style="11"/>
    <col min="1281" max="1281" width="13.85546875" style="11" customWidth="1"/>
    <col min="1282" max="1282" width="27.7109375" style="11" customWidth="1"/>
    <col min="1283" max="1283" width="10.7109375" style="11" customWidth="1"/>
    <col min="1284" max="1284" width="13" style="11" customWidth="1"/>
    <col min="1285" max="1285" width="11.28515625" style="11" bestFit="1" customWidth="1"/>
    <col min="1286" max="1286" width="11.7109375" style="11" customWidth="1"/>
    <col min="1287" max="1287" width="11.85546875" style="11" customWidth="1"/>
    <col min="1288" max="1289" width="12.42578125" style="11" customWidth="1"/>
    <col min="1290" max="1290" width="12" style="11" customWidth="1"/>
    <col min="1291" max="1292" width="12.28515625" style="11" customWidth="1"/>
    <col min="1293" max="1293" width="12.42578125" style="11" customWidth="1"/>
    <col min="1294" max="1294" width="13.42578125" style="11" customWidth="1"/>
    <col min="1295" max="1295" width="12.5703125" style="11" customWidth="1"/>
    <col min="1296" max="1296" width="11.85546875" style="11" customWidth="1"/>
    <col min="1297" max="1304" width="11.7109375" style="11" customWidth="1"/>
    <col min="1305" max="1317" width="0" style="11" hidden="1" customWidth="1"/>
    <col min="1318" max="1536" width="11.7109375" style="11"/>
    <col min="1537" max="1537" width="13.85546875" style="11" customWidth="1"/>
    <col min="1538" max="1538" width="27.7109375" style="11" customWidth="1"/>
    <col min="1539" max="1539" width="10.7109375" style="11" customWidth="1"/>
    <col min="1540" max="1540" width="13" style="11" customWidth="1"/>
    <col min="1541" max="1541" width="11.28515625" style="11" bestFit="1" customWidth="1"/>
    <col min="1542" max="1542" width="11.7109375" style="11" customWidth="1"/>
    <col min="1543" max="1543" width="11.85546875" style="11" customWidth="1"/>
    <col min="1544" max="1545" width="12.42578125" style="11" customWidth="1"/>
    <col min="1546" max="1546" width="12" style="11" customWidth="1"/>
    <col min="1547" max="1548" width="12.28515625" style="11" customWidth="1"/>
    <col min="1549" max="1549" width="12.42578125" style="11" customWidth="1"/>
    <col min="1550" max="1550" width="13.42578125" style="11" customWidth="1"/>
    <col min="1551" max="1551" width="12.5703125" style="11" customWidth="1"/>
    <col min="1552" max="1552" width="11.85546875" style="11" customWidth="1"/>
    <col min="1553" max="1560" width="11.7109375" style="11" customWidth="1"/>
    <col min="1561" max="1573" width="0" style="11" hidden="1" customWidth="1"/>
    <col min="1574" max="1792" width="11.7109375" style="11"/>
    <col min="1793" max="1793" width="13.85546875" style="11" customWidth="1"/>
    <col min="1794" max="1794" width="27.7109375" style="11" customWidth="1"/>
    <col min="1795" max="1795" width="10.7109375" style="11" customWidth="1"/>
    <col min="1796" max="1796" width="13" style="11" customWidth="1"/>
    <col min="1797" max="1797" width="11.28515625" style="11" bestFit="1" customWidth="1"/>
    <col min="1798" max="1798" width="11.7109375" style="11" customWidth="1"/>
    <col min="1799" max="1799" width="11.85546875" style="11" customWidth="1"/>
    <col min="1800" max="1801" width="12.42578125" style="11" customWidth="1"/>
    <col min="1802" max="1802" width="12" style="11" customWidth="1"/>
    <col min="1803" max="1804" width="12.28515625" style="11" customWidth="1"/>
    <col min="1805" max="1805" width="12.42578125" style="11" customWidth="1"/>
    <col min="1806" max="1806" width="13.42578125" style="11" customWidth="1"/>
    <col min="1807" max="1807" width="12.5703125" style="11" customWidth="1"/>
    <col min="1808" max="1808" width="11.85546875" style="11" customWidth="1"/>
    <col min="1809" max="1816" width="11.7109375" style="11" customWidth="1"/>
    <col min="1817" max="1829" width="0" style="11" hidden="1" customWidth="1"/>
    <col min="1830" max="2048" width="11.7109375" style="11"/>
    <col min="2049" max="2049" width="13.85546875" style="11" customWidth="1"/>
    <col min="2050" max="2050" width="27.7109375" style="11" customWidth="1"/>
    <col min="2051" max="2051" width="10.7109375" style="11" customWidth="1"/>
    <col min="2052" max="2052" width="13" style="11" customWidth="1"/>
    <col min="2053" max="2053" width="11.28515625" style="11" bestFit="1" customWidth="1"/>
    <col min="2054" max="2054" width="11.7109375" style="11" customWidth="1"/>
    <col min="2055" max="2055" width="11.85546875" style="11" customWidth="1"/>
    <col min="2056" max="2057" width="12.42578125" style="11" customWidth="1"/>
    <col min="2058" max="2058" width="12" style="11" customWidth="1"/>
    <col min="2059" max="2060" width="12.28515625" style="11" customWidth="1"/>
    <col min="2061" max="2061" width="12.42578125" style="11" customWidth="1"/>
    <col min="2062" max="2062" width="13.42578125" style="11" customWidth="1"/>
    <col min="2063" max="2063" width="12.5703125" style="11" customWidth="1"/>
    <col min="2064" max="2064" width="11.85546875" style="11" customWidth="1"/>
    <col min="2065" max="2072" width="11.7109375" style="11" customWidth="1"/>
    <col min="2073" max="2085" width="0" style="11" hidden="1" customWidth="1"/>
    <col min="2086" max="2304" width="11.7109375" style="11"/>
    <col min="2305" max="2305" width="13.85546875" style="11" customWidth="1"/>
    <col min="2306" max="2306" width="27.7109375" style="11" customWidth="1"/>
    <col min="2307" max="2307" width="10.7109375" style="11" customWidth="1"/>
    <col min="2308" max="2308" width="13" style="11" customWidth="1"/>
    <col min="2309" max="2309" width="11.28515625" style="11" bestFit="1" customWidth="1"/>
    <col min="2310" max="2310" width="11.7109375" style="11" customWidth="1"/>
    <col min="2311" max="2311" width="11.85546875" style="11" customWidth="1"/>
    <col min="2312" max="2313" width="12.42578125" style="11" customWidth="1"/>
    <col min="2314" max="2314" width="12" style="11" customWidth="1"/>
    <col min="2315" max="2316" width="12.28515625" style="11" customWidth="1"/>
    <col min="2317" max="2317" width="12.42578125" style="11" customWidth="1"/>
    <col min="2318" max="2318" width="13.42578125" style="11" customWidth="1"/>
    <col min="2319" max="2319" width="12.5703125" style="11" customWidth="1"/>
    <col min="2320" max="2320" width="11.85546875" style="11" customWidth="1"/>
    <col min="2321" max="2328" width="11.7109375" style="11" customWidth="1"/>
    <col min="2329" max="2341" width="0" style="11" hidden="1" customWidth="1"/>
    <col min="2342" max="2560" width="11.7109375" style="11"/>
    <col min="2561" max="2561" width="13.85546875" style="11" customWidth="1"/>
    <col min="2562" max="2562" width="27.7109375" style="11" customWidth="1"/>
    <col min="2563" max="2563" width="10.7109375" style="11" customWidth="1"/>
    <col min="2564" max="2564" width="13" style="11" customWidth="1"/>
    <col min="2565" max="2565" width="11.28515625" style="11" bestFit="1" customWidth="1"/>
    <col min="2566" max="2566" width="11.7109375" style="11" customWidth="1"/>
    <col min="2567" max="2567" width="11.85546875" style="11" customWidth="1"/>
    <col min="2568" max="2569" width="12.42578125" style="11" customWidth="1"/>
    <col min="2570" max="2570" width="12" style="11" customWidth="1"/>
    <col min="2571" max="2572" width="12.28515625" style="11" customWidth="1"/>
    <col min="2573" max="2573" width="12.42578125" style="11" customWidth="1"/>
    <col min="2574" max="2574" width="13.42578125" style="11" customWidth="1"/>
    <col min="2575" max="2575" width="12.5703125" style="11" customWidth="1"/>
    <col min="2576" max="2576" width="11.85546875" style="11" customWidth="1"/>
    <col min="2577" max="2584" width="11.7109375" style="11" customWidth="1"/>
    <col min="2585" max="2597" width="0" style="11" hidden="1" customWidth="1"/>
    <col min="2598" max="2816" width="11.7109375" style="11"/>
    <col min="2817" max="2817" width="13.85546875" style="11" customWidth="1"/>
    <col min="2818" max="2818" width="27.7109375" style="11" customWidth="1"/>
    <col min="2819" max="2819" width="10.7109375" style="11" customWidth="1"/>
    <col min="2820" max="2820" width="13" style="11" customWidth="1"/>
    <col min="2821" max="2821" width="11.28515625" style="11" bestFit="1" customWidth="1"/>
    <col min="2822" max="2822" width="11.7109375" style="11" customWidth="1"/>
    <col min="2823" max="2823" width="11.85546875" style="11" customWidth="1"/>
    <col min="2824" max="2825" width="12.42578125" style="11" customWidth="1"/>
    <col min="2826" max="2826" width="12" style="11" customWidth="1"/>
    <col min="2827" max="2828" width="12.28515625" style="11" customWidth="1"/>
    <col min="2829" max="2829" width="12.42578125" style="11" customWidth="1"/>
    <col min="2830" max="2830" width="13.42578125" style="11" customWidth="1"/>
    <col min="2831" max="2831" width="12.5703125" style="11" customWidth="1"/>
    <col min="2832" max="2832" width="11.85546875" style="11" customWidth="1"/>
    <col min="2833" max="2840" width="11.7109375" style="11" customWidth="1"/>
    <col min="2841" max="2853" width="0" style="11" hidden="1" customWidth="1"/>
    <col min="2854" max="3072" width="11.7109375" style="11"/>
    <col min="3073" max="3073" width="13.85546875" style="11" customWidth="1"/>
    <col min="3074" max="3074" width="27.7109375" style="11" customWidth="1"/>
    <col min="3075" max="3075" width="10.7109375" style="11" customWidth="1"/>
    <col min="3076" max="3076" width="13" style="11" customWidth="1"/>
    <col min="3077" max="3077" width="11.28515625" style="11" bestFit="1" customWidth="1"/>
    <col min="3078" max="3078" width="11.7109375" style="11" customWidth="1"/>
    <col min="3079" max="3079" width="11.85546875" style="11" customWidth="1"/>
    <col min="3080" max="3081" width="12.42578125" style="11" customWidth="1"/>
    <col min="3082" max="3082" width="12" style="11" customWidth="1"/>
    <col min="3083" max="3084" width="12.28515625" style="11" customWidth="1"/>
    <col min="3085" max="3085" width="12.42578125" style="11" customWidth="1"/>
    <col min="3086" max="3086" width="13.42578125" style="11" customWidth="1"/>
    <col min="3087" max="3087" width="12.5703125" style="11" customWidth="1"/>
    <col min="3088" max="3088" width="11.85546875" style="11" customWidth="1"/>
    <col min="3089" max="3096" width="11.7109375" style="11" customWidth="1"/>
    <col min="3097" max="3109" width="0" style="11" hidden="1" customWidth="1"/>
    <col min="3110" max="3328" width="11.7109375" style="11"/>
    <col min="3329" max="3329" width="13.85546875" style="11" customWidth="1"/>
    <col min="3330" max="3330" width="27.7109375" style="11" customWidth="1"/>
    <col min="3331" max="3331" width="10.7109375" style="11" customWidth="1"/>
    <col min="3332" max="3332" width="13" style="11" customWidth="1"/>
    <col min="3333" max="3333" width="11.28515625" style="11" bestFit="1" customWidth="1"/>
    <col min="3334" max="3334" width="11.7109375" style="11" customWidth="1"/>
    <col min="3335" max="3335" width="11.85546875" style="11" customWidth="1"/>
    <col min="3336" max="3337" width="12.42578125" style="11" customWidth="1"/>
    <col min="3338" max="3338" width="12" style="11" customWidth="1"/>
    <col min="3339" max="3340" width="12.28515625" style="11" customWidth="1"/>
    <col min="3341" max="3341" width="12.42578125" style="11" customWidth="1"/>
    <col min="3342" max="3342" width="13.42578125" style="11" customWidth="1"/>
    <col min="3343" max="3343" width="12.5703125" style="11" customWidth="1"/>
    <col min="3344" max="3344" width="11.85546875" style="11" customWidth="1"/>
    <col min="3345" max="3352" width="11.7109375" style="11" customWidth="1"/>
    <col min="3353" max="3365" width="0" style="11" hidden="1" customWidth="1"/>
    <col min="3366" max="3584" width="11.7109375" style="11"/>
    <col min="3585" max="3585" width="13.85546875" style="11" customWidth="1"/>
    <col min="3586" max="3586" width="27.7109375" style="11" customWidth="1"/>
    <col min="3587" max="3587" width="10.7109375" style="11" customWidth="1"/>
    <col min="3588" max="3588" width="13" style="11" customWidth="1"/>
    <col min="3589" max="3589" width="11.28515625" style="11" bestFit="1" customWidth="1"/>
    <col min="3590" max="3590" width="11.7109375" style="11" customWidth="1"/>
    <col min="3591" max="3591" width="11.85546875" style="11" customWidth="1"/>
    <col min="3592" max="3593" width="12.42578125" style="11" customWidth="1"/>
    <col min="3594" max="3594" width="12" style="11" customWidth="1"/>
    <col min="3595" max="3596" width="12.28515625" style="11" customWidth="1"/>
    <col min="3597" max="3597" width="12.42578125" style="11" customWidth="1"/>
    <col min="3598" max="3598" width="13.42578125" style="11" customWidth="1"/>
    <col min="3599" max="3599" width="12.5703125" style="11" customWidth="1"/>
    <col min="3600" max="3600" width="11.85546875" style="11" customWidth="1"/>
    <col min="3601" max="3608" width="11.7109375" style="11" customWidth="1"/>
    <col min="3609" max="3621" width="0" style="11" hidden="1" customWidth="1"/>
    <col min="3622" max="3840" width="11.7109375" style="11"/>
    <col min="3841" max="3841" width="13.85546875" style="11" customWidth="1"/>
    <col min="3842" max="3842" width="27.7109375" style="11" customWidth="1"/>
    <col min="3843" max="3843" width="10.7109375" style="11" customWidth="1"/>
    <col min="3844" max="3844" width="13" style="11" customWidth="1"/>
    <col min="3845" max="3845" width="11.28515625" style="11" bestFit="1" customWidth="1"/>
    <col min="3846" max="3846" width="11.7109375" style="11" customWidth="1"/>
    <col min="3847" max="3847" width="11.85546875" style="11" customWidth="1"/>
    <col min="3848" max="3849" width="12.42578125" style="11" customWidth="1"/>
    <col min="3850" max="3850" width="12" style="11" customWidth="1"/>
    <col min="3851" max="3852" width="12.28515625" style="11" customWidth="1"/>
    <col min="3853" max="3853" width="12.42578125" style="11" customWidth="1"/>
    <col min="3854" max="3854" width="13.42578125" style="11" customWidth="1"/>
    <col min="3855" max="3855" width="12.5703125" style="11" customWidth="1"/>
    <col min="3856" max="3856" width="11.85546875" style="11" customWidth="1"/>
    <col min="3857" max="3864" width="11.7109375" style="11" customWidth="1"/>
    <col min="3865" max="3877" width="0" style="11" hidden="1" customWidth="1"/>
    <col min="3878" max="4096" width="11.7109375" style="11"/>
    <col min="4097" max="4097" width="13.85546875" style="11" customWidth="1"/>
    <col min="4098" max="4098" width="27.7109375" style="11" customWidth="1"/>
    <col min="4099" max="4099" width="10.7109375" style="11" customWidth="1"/>
    <col min="4100" max="4100" width="13" style="11" customWidth="1"/>
    <col min="4101" max="4101" width="11.28515625" style="11" bestFit="1" customWidth="1"/>
    <col min="4102" max="4102" width="11.7109375" style="11" customWidth="1"/>
    <col min="4103" max="4103" width="11.85546875" style="11" customWidth="1"/>
    <col min="4104" max="4105" width="12.42578125" style="11" customWidth="1"/>
    <col min="4106" max="4106" width="12" style="11" customWidth="1"/>
    <col min="4107" max="4108" width="12.28515625" style="11" customWidth="1"/>
    <col min="4109" max="4109" width="12.42578125" style="11" customWidth="1"/>
    <col min="4110" max="4110" width="13.42578125" style="11" customWidth="1"/>
    <col min="4111" max="4111" width="12.5703125" style="11" customWidth="1"/>
    <col min="4112" max="4112" width="11.85546875" style="11" customWidth="1"/>
    <col min="4113" max="4120" width="11.7109375" style="11" customWidth="1"/>
    <col min="4121" max="4133" width="0" style="11" hidden="1" customWidth="1"/>
    <col min="4134" max="4352" width="11.7109375" style="11"/>
    <col min="4353" max="4353" width="13.85546875" style="11" customWidth="1"/>
    <col min="4354" max="4354" width="27.7109375" style="11" customWidth="1"/>
    <col min="4355" max="4355" width="10.7109375" style="11" customWidth="1"/>
    <col min="4356" max="4356" width="13" style="11" customWidth="1"/>
    <col min="4357" max="4357" width="11.28515625" style="11" bestFit="1" customWidth="1"/>
    <col min="4358" max="4358" width="11.7109375" style="11" customWidth="1"/>
    <col min="4359" max="4359" width="11.85546875" style="11" customWidth="1"/>
    <col min="4360" max="4361" width="12.42578125" style="11" customWidth="1"/>
    <col min="4362" max="4362" width="12" style="11" customWidth="1"/>
    <col min="4363" max="4364" width="12.28515625" style="11" customWidth="1"/>
    <col min="4365" max="4365" width="12.42578125" style="11" customWidth="1"/>
    <col min="4366" max="4366" width="13.42578125" style="11" customWidth="1"/>
    <col min="4367" max="4367" width="12.5703125" style="11" customWidth="1"/>
    <col min="4368" max="4368" width="11.85546875" style="11" customWidth="1"/>
    <col min="4369" max="4376" width="11.7109375" style="11" customWidth="1"/>
    <col min="4377" max="4389" width="0" style="11" hidden="1" customWidth="1"/>
    <col min="4390" max="4608" width="11.7109375" style="11"/>
    <col min="4609" max="4609" width="13.85546875" style="11" customWidth="1"/>
    <col min="4610" max="4610" width="27.7109375" style="11" customWidth="1"/>
    <col min="4611" max="4611" width="10.7109375" style="11" customWidth="1"/>
    <col min="4612" max="4612" width="13" style="11" customWidth="1"/>
    <col min="4613" max="4613" width="11.28515625" style="11" bestFit="1" customWidth="1"/>
    <col min="4614" max="4614" width="11.7109375" style="11" customWidth="1"/>
    <col min="4615" max="4615" width="11.85546875" style="11" customWidth="1"/>
    <col min="4616" max="4617" width="12.42578125" style="11" customWidth="1"/>
    <col min="4618" max="4618" width="12" style="11" customWidth="1"/>
    <col min="4619" max="4620" width="12.28515625" style="11" customWidth="1"/>
    <col min="4621" max="4621" width="12.42578125" style="11" customWidth="1"/>
    <col min="4622" max="4622" width="13.42578125" style="11" customWidth="1"/>
    <col min="4623" max="4623" width="12.5703125" style="11" customWidth="1"/>
    <col min="4624" max="4624" width="11.85546875" style="11" customWidth="1"/>
    <col min="4625" max="4632" width="11.7109375" style="11" customWidth="1"/>
    <col min="4633" max="4645" width="0" style="11" hidden="1" customWidth="1"/>
    <col min="4646" max="4864" width="11.7109375" style="11"/>
    <col min="4865" max="4865" width="13.85546875" style="11" customWidth="1"/>
    <col min="4866" max="4866" width="27.7109375" style="11" customWidth="1"/>
    <col min="4867" max="4867" width="10.7109375" style="11" customWidth="1"/>
    <col min="4868" max="4868" width="13" style="11" customWidth="1"/>
    <col min="4869" max="4869" width="11.28515625" style="11" bestFit="1" customWidth="1"/>
    <col min="4870" max="4870" width="11.7109375" style="11" customWidth="1"/>
    <col min="4871" max="4871" width="11.85546875" style="11" customWidth="1"/>
    <col min="4872" max="4873" width="12.42578125" style="11" customWidth="1"/>
    <col min="4874" max="4874" width="12" style="11" customWidth="1"/>
    <col min="4875" max="4876" width="12.28515625" style="11" customWidth="1"/>
    <col min="4877" max="4877" width="12.42578125" style="11" customWidth="1"/>
    <col min="4878" max="4878" width="13.42578125" style="11" customWidth="1"/>
    <col min="4879" max="4879" width="12.5703125" style="11" customWidth="1"/>
    <col min="4880" max="4880" width="11.85546875" style="11" customWidth="1"/>
    <col min="4881" max="4888" width="11.7109375" style="11" customWidth="1"/>
    <col min="4889" max="4901" width="0" style="11" hidden="1" customWidth="1"/>
    <col min="4902" max="5120" width="11.7109375" style="11"/>
    <col min="5121" max="5121" width="13.85546875" style="11" customWidth="1"/>
    <col min="5122" max="5122" width="27.7109375" style="11" customWidth="1"/>
    <col min="5123" max="5123" width="10.7109375" style="11" customWidth="1"/>
    <col min="5124" max="5124" width="13" style="11" customWidth="1"/>
    <col min="5125" max="5125" width="11.28515625" style="11" bestFit="1" customWidth="1"/>
    <col min="5126" max="5126" width="11.7109375" style="11" customWidth="1"/>
    <col min="5127" max="5127" width="11.85546875" style="11" customWidth="1"/>
    <col min="5128" max="5129" width="12.42578125" style="11" customWidth="1"/>
    <col min="5130" max="5130" width="12" style="11" customWidth="1"/>
    <col min="5131" max="5132" width="12.28515625" style="11" customWidth="1"/>
    <col min="5133" max="5133" width="12.42578125" style="11" customWidth="1"/>
    <col min="5134" max="5134" width="13.42578125" style="11" customWidth="1"/>
    <col min="5135" max="5135" width="12.5703125" style="11" customWidth="1"/>
    <col min="5136" max="5136" width="11.85546875" style="11" customWidth="1"/>
    <col min="5137" max="5144" width="11.7109375" style="11" customWidth="1"/>
    <col min="5145" max="5157" width="0" style="11" hidden="1" customWidth="1"/>
    <col min="5158" max="5376" width="11.7109375" style="11"/>
    <col min="5377" max="5377" width="13.85546875" style="11" customWidth="1"/>
    <col min="5378" max="5378" width="27.7109375" style="11" customWidth="1"/>
    <col min="5379" max="5379" width="10.7109375" style="11" customWidth="1"/>
    <col min="5380" max="5380" width="13" style="11" customWidth="1"/>
    <col min="5381" max="5381" width="11.28515625" style="11" bestFit="1" customWidth="1"/>
    <col min="5382" max="5382" width="11.7109375" style="11" customWidth="1"/>
    <col min="5383" max="5383" width="11.85546875" style="11" customWidth="1"/>
    <col min="5384" max="5385" width="12.42578125" style="11" customWidth="1"/>
    <col min="5386" max="5386" width="12" style="11" customWidth="1"/>
    <col min="5387" max="5388" width="12.28515625" style="11" customWidth="1"/>
    <col min="5389" max="5389" width="12.42578125" style="11" customWidth="1"/>
    <col min="5390" max="5390" width="13.42578125" style="11" customWidth="1"/>
    <col min="5391" max="5391" width="12.5703125" style="11" customWidth="1"/>
    <col min="5392" max="5392" width="11.85546875" style="11" customWidth="1"/>
    <col min="5393" max="5400" width="11.7109375" style="11" customWidth="1"/>
    <col min="5401" max="5413" width="0" style="11" hidden="1" customWidth="1"/>
    <col min="5414" max="5632" width="11.7109375" style="11"/>
    <col min="5633" max="5633" width="13.85546875" style="11" customWidth="1"/>
    <col min="5634" max="5634" width="27.7109375" style="11" customWidth="1"/>
    <col min="5635" max="5635" width="10.7109375" style="11" customWidth="1"/>
    <col min="5636" max="5636" width="13" style="11" customWidth="1"/>
    <col min="5637" max="5637" width="11.28515625" style="11" bestFit="1" customWidth="1"/>
    <col min="5638" max="5638" width="11.7109375" style="11" customWidth="1"/>
    <col min="5639" max="5639" width="11.85546875" style="11" customWidth="1"/>
    <col min="5640" max="5641" width="12.42578125" style="11" customWidth="1"/>
    <col min="5642" max="5642" width="12" style="11" customWidth="1"/>
    <col min="5643" max="5644" width="12.28515625" style="11" customWidth="1"/>
    <col min="5645" max="5645" width="12.42578125" style="11" customWidth="1"/>
    <col min="5646" max="5646" width="13.42578125" style="11" customWidth="1"/>
    <col min="5647" max="5647" width="12.5703125" style="11" customWidth="1"/>
    <col min="5648" max="5648" width="11.85546875" style="11" customWidth="1"/>
    <col min="5649" max="5656" width="11.7109375" style="11" customWidth="1"/>
    <col min="5657" max="5669" width="0" style="11" hidden="1" customWidth="1"/>
    <col min="5670" max="5888" width="11.7109375" style="11"/>
    <col min="5889" max="5889" width="13.85546875" style="11" customWidth="1"/>
    <col min="5890" max="5890" width="27.7109375" style="11" customWidth="1"/>
    <col min="5891" max="5891" width="10.7109375" style="11" customWidth="1"/>
    <col min="5892" max="5892" width="13" style="11" customWidth="1"/>
    <col min="5893" max="5893" width="11.28515625" style="11" bestFit="1" customWidth="1"/>
    <col min="5894" max="5894" width="11.7109375" style="11" customWidth="1"/>
    <col min="5895" max="5895" width="11.85546875" style="11" customWidth="1"/>
    <col min="5896" max="5897" width="12.42578125" style="11" customWidth="1"/>
    <col min="5898" max="5898" width="12" style="11" customWidth="1"/>
    <col min="5899" max="5900" width="12.28515625" style="11" customWidth="1"/>
    <col min="5901" max="5901" width="12.42578125" style="11" customWidth="1"/>
    <col min="5902" max="5902" width="13.42578125" style="11" customWidth="1"/>
    <col min="5903" max="5903" width="12.5703125" style="11" customWidth="1"/>
    <col min="5904" max="5904" width="11.85546875" style="11" customWidth="1"/>
    <col min="5905" max="5912" width="11.7109375" style="11" customWidth="1"/>
    <col min="5913" max="5925" width="0" style="11" hidden="1" customWidth="1"/>
    <col min="5926" max="6144" width="11.7109375" style="11"/>
    <col min="6145" max="6145" width="13.85546875" style="11" customWidth="1"/>
    <col min="6146" max="6146" width="27.7109375" style="11" customWidth="1"/>
    <col min="6147" max="6147" width="10.7109375" style="11" customWidth="1"/>
    <col min="6148" max="6148" width="13" style="11" customWidth="1"/>
    <col min="6149" max="6149" width="11.28515625" style="11" bestFit="1" customWidth="1"/>
    <col min="6150" max="6150" width="11.7109375" style="11" customWidth="1"/>
    <col min="6151" max="6151" width="11.85546875" style="11" customWidth="1"/>
    <col min="6152" max="6153" width="12.42578125" style="11" customWidth="1"/>
    <col min="6154" max="6154" width="12" style="11" customWidth="1"/>
    <col min="6155" max="6156" width="12.28515625" style="11" customWidth="1"/>
    <col min="6157" max="6157" width="12.42578125" style="11" customWidth="1"/>
    <col min="6158" max="6158" width="13.42578125" style="11" customWidth="1"/>
    <col min="6159" max="6159" width="12.5703125" style="11" customWidth="1"/>
    <col min="6160" max="6160" width="11.85546875" style="11" customWidth="1"/>
    <col min="6161" max="6168" width="11.7109375" style="11" customWidth="1"/>
    <col min="6169" max="6181" width="0" style="11" hidden="1" customWidth="1"/>
    <col min="6182" max="6400" width="11.7109375" style="11"/>
    <col min="6401" max="6401" width="13.85546875" style="11" customWidth="1"/>
    <col min="6402" max="6402" width="27.7109375" style="11" customWidth="1"/>
    <col min="6403" max="6403" width="10.7109375" style="11" customWidth="1"/>
    <col min="6404" max="6404" width="13" style="11" customWidth="1"/>
    <col min="6405" max="6405" width="11.28515625" style="11" bestFit="1" customWidth="1"/>
    <col min="6406" max="6406" width="11.7109375" style="11" customWidth="1"/>
    <col min="6407" max="6407" width="11.85546875" style="11" customWidth="1"/>
    <col min="6408" max="6409" width="12.42578125" style="11" customWidth="1"/>
    <col min="6410" max="6410" width="12" style="11" customWidth="1"/>
    <col min="6411" max="6412" width="12.28515625" style="11" customWidth="1"/>
    <col min="6413" max="6413" width="12.42578125" style="11" customWidth="1"/>
    <col min="6414" max="6414" width="13.42578125" style="11" customWidth="1"/>
    <col min="6415" max="6415" width="12.5703125" style="11" customWidth="1"/>
    <col min="6416" max="6416" width="11.85546875" style="11" customWidth="1"/>
    <col min="6417" max="6424" width="11.7109375" style="11" customWidth="1"/>
    <col min="6425" max="6437" width="0" style="11" hidden="1" customWidth="1"/>
    <col min="6438" max="6656" width="11.7109375" style="11"/>
    <col min="6657" max="6657" width="13.85546875" style="11" customWidth="1"/>
    <col min="6658" max="6658" width="27.7109375" style="11" customWidth="1"/>
    <col min="6659" max="6659" width="10.7109375" style="11" customWidth="1"/>
    <col min="6660" max="6660" width="13" style="11" customWidth="1"/>
    <col min="6661" max="6661" width="11.28515625" style="11" bestFit="1" customWidth="1"/>
    <col min="6662" max="6662" width="11.7109375" style="11" customWidth="1"/>
    <col min="6663" max="6663" width="11.85546875" style="11" customWidth="1"/>
    <col min="6664" max="6665" width="12.42578125" style="11" customWidth="1"/>
    <col min="6666" max="6666" width="12" style="11" customWidth="1"/>
    <col min="6667" max="6668" width="12.28515625" style="11" customWidth="1"/>
    <col min="6669" max="6669" width="12.42578125" style="11" customWidth="1"/>
    <col min="6670" max="6670" width="13.42578125" style="11" customWidth="1"/>
    <col min="6671" max="6671" width="12.5703125" style="11" customWidth="1"/>
    <col min="6672" max="6672" width="11.85546875" style="11" customWidth="1"/>
    <col min="6673" max="6680" width="11.7109375" style="11" customWidth="1"/>
    <col min="6681" max="6693" width="0" style="11" hidden="1" customWidth="1"/>
    <col min="6694" max="6912" width="11.7109375" style="11"/>
    <col min="6913" max="6913" width="13.85546875" style="11" customWidth="1"/>
    <col min="6914" max="6914" width="27.7109375" style="11" customWidth="1"/>
    <col min="6915" max="6915" width="10.7109375" style="11" customWidth="1"/>
    <col min="6916" max="6916" width="13" style="11" customWidth="1"/>
    <col min="6917" max="6917" width="11.28515625" style="11" bestFit="1" customWidth="1"/>
    <col min="6918" max="6918" width="11.7109375" style="11" customWidth="1"/>
    <col min="6919" max="6919" width="11.85546875" style="11" customWidth="1"/>
    <col min="6920" max="6921" width="12.42578125" style="11" customWidth="1"/>
    <col min="6922" max="6922" width="12" style="11" customWidth="1"/>
    <col min="6923" max="6924" width="12.28515625" style="11" customWidth="1"/>
    <col min="6925" max="6925" width="12.42578125" style="11" customWidth="1"/>
    <col min="6926" max="6926" width="13.42578125" style="11" customWidth="1"/>
    <col min="6927" max="6927" width="12.5703125" style="11" customWidth="1"/>
    <col min="6928" max="6928" width="11.85546875" style="11" customWidth="1"/>
    <col min="6929" max="6936" width="11.7109375" style="11" customWidth="1"/>
    <col min="6937" max="6949" width="0" style="11" hidden="1" customWidth="1"/>
    <col min="6950" max="7168" width="11.7109375" style="11"/>
    <col min="7169" max="7169" width="13.85546875" style="11" customWidth="1"/>
    <col min="7170" max="7170" width="27.7109375" style="11" customWidth="1"/>
    <col min="7171" max="7171" width="10.7109375" style="11" customWidth="1"/>
    <col min="7172" max="7172" width="13" style="11" customWidth="1"/>
    <col min="7173" max="7173" width="11.28515625" style="11" bestFit="1" customWidth="1"/>
    <col min="7174" max="7174" width="11.7109375" style="11" customWidth="1"/>
    <col min="7175" max="7175" width="11.85546875" style="11" customWidth="1"/>
    <col min="7176" max="7177" width="12.42578125" style="11" customWidth="1"/>
    <col min="7178" max="7178" width="12" style="11" customWidth="1"/>
    <col min="7179" max="7180" width="12.28515625" style="11" customWidth="1"/>
    <col min="7181" max="7181" width="12.42578125" style="11" customWidth="1"/>
    <col min="7182" max="7182" width="13.42578125" style="11" customWidth="1"/>
    <col min="7183" max="7183" width="12.5703125" style="11" customWidth="1"/>
    <col min="7184" max="7184" width="11.85546875" style="11" customWidth="1"/>
    <col min="7185" max="7192" width="11.7109375" style="11" customWidth="1"/>
    <col min="7193" max="7205" width="0" style="11" hidden="1" customWidth="1"/>
    <col min="7206" max="7424" width="11.7109375" style="11"/>
    <col min="7425" max="7425" width="13.85546875" style="11" customWidth="1"/>
    <col min="7426" max="7426" width="27.7109375" style="11" customWidth="1"/>
    <col min="7427" max="7427" width="10.7109375" style="11" customWidth="1"/>
    <col min="7428" max="7428" width="13" style="11" customWidth="1"/>
    <col min="7429" max="7429" width="11.28515625" style="11" bestFit="1" customWidth="1"/>
    <col min="7430" max="7430" width="11.7109375" style="11" customWidth="1"/>
    <col min="7431" max="7431" width="11.85546875" style="11" customWidth="1"/>
    <col min="7432" max="7433" width="12.42578125" style="11" customWidth="1"/>
    <col min="7434" max="7434" width="12" style="11" customWidth="1"/>
    <col min="7435" max="7436" width="12.28515625" style="11" customWidth="1"/>
    <col min="7437" max="7437" width="12.42578125" style="11" customWidth="1"/>
    <col min="7438" max="7438" width="13.42578125" style="11" customWidth="1"/>
    <col min="7439" max="7439" width="12.5703125" style="11" customWidth="1"/>
    <col min="7440" max="7440" width="11.85546875" style="11" customWidth="1"/>
    <col min="7441" max="7448" width="11.7109375" style="11" customWidth="1"/>
    <col min="7449" max="7461" width="0" style="11" hidden="1" customWidth="1"/>
    <col min="7462" max="7680" width="11.7109375" style="11"/>
    <col min="7681" max="7681" width="13.85546875" style="11" customWidth="1"/>
    <col min="7682" max="7682" width="27.7109375" style="11" customWidth="1"/>
    <col min="7683" max="7683" width="10.7109375" style="11" customWidth="1"/>
    <col min="7684" max="7684" width="13" style="11" customWidth="1"/>
    <col min="7685" max="7685" width="11.28515625" style="11" bestFit="1" customWidth="1"/>
    <col min="7686" max="7686" width="11.7109375" style="11" customWidth="1"/>
    <col min="7687" max="7687" width="11.85546875" style="11" customWidth="1"/>
    <col min="7688" max="7689" width="12.42578125" style="11" customWidth="1"/>
    <col min="7690" max="7690" width="12" style="11" customWidth="1"/>
    <col min="7691" max="7692" width="12.28515625" style="11" customWidth="1"/>
    <col min="7693" max="7693" width="12.42578125" style="11" customWidth="1"/>
    <col min="7694" max="7694" width="13.42578125" style="11" customWidth="1"/>
    <col min="7695" max="7695" width="12.5703125" style="11" customWidth="1"/>
    <col min="7696" max="7696" width="11.85546875" style="11" customWidth="1"/>
    <col min="7697" max="7704" width="11.7109375" style="11" customWidth="1"/>
    <col min="7705" max="7717" width="0" style="11" hidden="1" customWidth="1"/>
    <col min="7718" max="7936" width="11.7109375" style="11"/>
    <col min="7937" max="7937" width="13.85546875" style="11" customWidth="1"/>
    <col min="7938" max="7938" width="27.7109375" style="11" customWidth="1"/>
    <col min="7939" max="7939" width="10.7109375" style="11" customWidth="1"/>
    <col min="7940" max="7940" width="13" style="11" customWidth="1"/>
    <col min="7941" max="7941" width="11.28515625" style="11" bestFit="1" customWidth="1"/>
    <col min="7942" max="7942" width="11.7109375" style="11" customWidth="1"/>
    <col min="7943" max="7943" width="11.85546875" style="11" customWidth="1"/>
    <col min="7944" max="7945" width="12.42578125" style="11" customWidth="1"/>
    <col min="7946" max="7946" width="12" style="11" customWidth="1"/>
    <col min="7947" max="7948" width="12.28515625" style="11" customWidth="1"/>
    <col min="7949" max="7949" width="12.42578125" style="11" customWidth="1"/>
    <col min="7950" max="7950" width="13.42578125" style="11" customWidth="1"/>
    <col min="7951" max="7951" width="12.5703125" style="11" customWidth="1"/>
    <col min="7952" max="7952" width="11.85546875" style="11" customWidth="1"/>
    <col min="7953" max="7960" width="11.7109375" style="11" customWidth="1"/>
    <col min="7961" max="7973" width="0" style="11" hidden="1" customWidth="1"/>
    <col min="7974" max="8192" width="11.7109375" style="11"/>
    <col min="8193" max="8193" width="13.85546875" style="11" customWidth="1"/>
    <col min="8194" max="8194" width="27.7109375" style="11" customWidth="1"/>
    <col min="8195" max="8195" width="10.7109375" style="11" customWidth="1"/>
    <col min="8196" max="8196" width="13" style="11" customWidth="1"/>
    <col min="8197" max="8197" width="11.28515625" style="11" bestFit="1" customWidth="1"/>
    <col min="8198" max="8198" width="11.7109375" style="11" customWidth="1"/>
    <col min="8199" max="8199" width="11.85546875" style="11" customWidth="1"/>
    <col min="8200" max="8201" width="12.42578125" style="11" customWidth="1"/>
    <col min="8202" max="8202" width="12" style="11" customWidth="1"/>
    <col min="8203" max="8204" width="12.28515625" style="11" customWidth="1"/>
    <col min="8205" max="8205" width="12.42578125" style="11" customWidth="1"/>
    <col min="8206" max="8206" width="13.42578125" style="11" customWidth="1"/>
    <col min="8207" max="8207" width="12.5703125" style="11" customWidth="1"/>
    <col min="8208" max="8208" width="11.85546875" style="11" customWidth="1"/>
    <col min="8209" max="8216" width="11.7109375" style="11" customWidth="1"/>
    <col min="8217" max="8229" width="0" style="11" hidden="1" customWidth="1"/>
    <col min="8230" max="8448" width="11.7109375" style="11"/>
    <col min="8449" max="8449" width="13.85546875" style="11" customWidth="1"/>
    <col min="8450" max="8450" width="27.7109375" style="11" customWidth="1"/>
    <col min="8451" max="8451" width="10.7109375" style="11" customWidth="1"/>
    <col min="8452" max="8452" width="13" style="11" customWidth="1"/>
    <col min="8453" max="8453" width="11.28515625" style="11" bestFit="1" customWidth="1"/>
    <col min="8454" max="8454" width="11.7109375" style="11" customWidth="1"/>
    <col min="8455" max="8455" width="11.85546875" style="11" customWidth="1"/>
    <col min="8456" max="8457" width="12.42578125" style="11" customWidth="1"/>
    <col min="8458" max="8458" width="12" style="11" customWidth="1"/>
    <col min="8459" max="8460" width="12.28515625" style="11" customWidth="1"/>
    <col min="8461" max="8461" width="12.42578125" style="11" customWidth="1"/>
    <col min="8462" max="8462" width="13.42578125" style="11" customWidth="1"/>
    <col min="8463" max="8463" width="12.5703125" style="11" customWidth="1"/>
    <col min="8464" max="8464" width="11.85546875" style="11" customWidth="1"/>
    <col min="8465" max="8472" width="11.7109375" style="11" customWidth="1"/>
    <col min="8473" max="8485" width="0" style="11" hidden="1" customWidth="1"/>
    <col min="8486" max="8704" width="11.7109375" style="11"/>
    <col min="8705" max="8705" width="13.85546875" style="11" customWidth="1"/>
    <col min="8706" max="8706" width="27.7109375" style="11" customWidth="1"/>
    <col min="8707" max="8707" width="10.7109375" style="11" customWidth="1"/>
    <col min="8708" max="8708" width="13" style="11" customWidth="1"/>
    <col min="8709" max="8709" width="11.28515625" style="11" bestFit="1" customWidth="1"/>
    <col min="8710" max="8710" width="11.7109375" style="11" customWidth="1"/>
    <col min="8711" max="8711" width="11.85546875" style="11" customWidth="1"/>
    <col min="8712" max="8713" width="12.42578125" style="11" customWidth="1"/>
    <col min="8714" max="8714" width="12" style="11" customWidth="1"/>
    <col min="8715" max="8716" width="12.28515625" style="11" customWidth="1"/>
    <col min="8717" max="8717" width="12.42578125" style="11" customWidth="1"/>
    <col min="8718" max="8718" width="13.42578125" style="11" customWidth="1"/>
    <col min="8719" max="8719" width="12.5703125" style="11" customWidth="1"/>
    <col min="8720" max="8720" width="11.85546875" style="11" customWidth="1"/>
    <col min="8721" max="8728" width="11.7109375" style="11" customWidth="1"/>
    <col min="8729" max="8741" width="0" style="11" hidden="1" customWidth="1"/>
    <col min="8742" max="8960" width="11.7109375" style="11"/>
    <col min="8961" max="8961" width="13.85546875" style="11" customWidth="1"/>
    <col min="8962" max="8962" width="27.7109375" style="11" customWidth="1"/>
    <col min="8963" max="8963" width="10.7109375" style="11" customWidth="1"/>
    <col min="8964" max="8964" width="13" style="11" customWidth="1"/>
    <col min="8965" max="8965" width="11.28515625" style="11" bestFit="1" customWidth="1"/>
    <col min="8966" max="8966" width="11.7109375" style="11" customWidth="1"/>
    <col min="8967" max="8967" width="11.85546875" style="11" customWidth="1"/>
    <col min="8968" max="8969" width="12.42578125" style="11" customWidth="1"/>
    <col min="8970" max="8970" width="12" style="11" customWidth="1"/>
    <col min="8971" max="8972" width="12.28515625" style="11" customWidth="1"/>
    <col min="8973" max="8973" width="12.42578125" style="11" customWidth="1"/>
    <col min="8974" max="8974" width="13.42578125" style="11" customWidth="1"/>
    <col min="8975" max="8975" width="12.5703125" style="11" customWidth="1"/>
    <col min="8976" max="8976" width="11.85546875" style="11" customWidth="1"/>
    <col min="8977" max="8984" width="11.7109375" style="11" customWidth="1"/>
    <col min="8985" max="8997" width="0" style="11" hidden="1" customWidth="1"/>
    <col min="8998" max="9216" width="11.7109375" style="11"/>
    <col min="9217" max="9217" width="13.85546875" style="11" customWidth="1"/>
    <col min="9218" max="9218" width="27.7109375" style="11" customWidth="1"/>
    <col min="9219" max="9219" width="10.7109375" style="11" customWidth="1"/>
    <col min="9220" max="9220" width="13" style="11" customWidth="1"/>
    <col min="9221" max="9221" width="11.28515625" style="11" bestFit="1" customWidth="1"/>
    <col min="9222" max="9222" width="11.7109375" style="11" customWidth="1"/>
    <col min="9223" max="9223" width="11.85546875" style="11" customWidth="1"/>
    <col min="9224" max="9225" width="12.42578125" style="11" customWidth="1"/>
    <col min="9226" max="9226" width="12" style="11" customWidth="1"/>
    <col min="9227" max="9228" width="12.28515625" style="11" customWidth="1"/>
    <col min="9229" max="9229" width="12.42578125" style="11" customWidth="1"/>
    <col min="9230" max="9230" width="13.42578125" style="11" customWidth="1"/>
    <col min="9231" max="9231" width="12.5703125" style="11" customWidth="1"/>
    <col min="9232" max="9232" width="11.85546875" style="11" customWidth="1"/>
    <col min="9233" max="9240" width="11.7109375" style="11" customWidth="1"/>
    <col min="9241" max="9253" width="0" style="11" hidden="1" customWidth="1"/>
    <col min="9254" max="9472" width="11.7109375" style="11"/>
    <col min="9473" max="9473" width="13.85546875" style="11" customWidth="1"/>
    <col min="9474" max="9474" width="27.7109375" style="11" customWidth="1"/>
    <col min="9475" max="9475" width="10.7109375" style="11" customWidth="1"/>
    <col min="9476" max="9476" width="13" style="11" customWidth="1"/>
    <col min="9477" max="9477" width="11.28515625" style="11" bestFit="1" customWidth="1"/>
    <col min="9478" max="9478" width="11.7109375" style="11" customWidth="1"/>
    <col min="9479" max="9479" width="11.85546875" style="11" customWidth="1"/>
    <col min="9480" max="9481" width="12.42578125" style="11" customWidth="1"/>
    <col min="9482" max="9482" width="12" style="11" customWidth="1"/>
    <col min="9483" max="9484" width="12.28515625" style="11" customWidth="1"/>
    <col min="9485" max="9485" width="12.42578125" style="11" customWidth="1"/>
    <col min="9486" max="9486" width="13.42578125" style="11" customWidth="1"/>
    <col min="9487" max="9487" width="12.5703125" style="11" customWidth="1"/>
    <col min="9488" max="9488" width="11.85546875" style="11" customWidth="1"/>
    <col min="9489" max="9496" width="11.7109375" style="11" customWidth="1"/>
    <col min="9497" max="9509" width="0" style="11" hidden="1" customWidth="1"/>
    <col min="9510" max="9728" width="11.7109375" style="11"/>
    <col min="9729" max="9729" width="13.85546875" style="11" customWidth="1"/>
    <col min="9730" max="9730" width="27.7109375" style="11" customWidth="1"/>
    <col min="9731" max="9731" width="10.7109375" style="11" customWidth="1"/>
    <col min="9732" max="9732" width="13" style="11" customWidth="1"/>
    <col min="9733" max="9733" width="11.28515625" style="11" bestFit="1" customWidth="1"/>
    <col min="9734" max="9734" width="11.7109375" style="11" customWidth="1"/>
    <col min="9735" max="9735" width="11.85546875" style="11" customWidth="1"/>
    <col min="9736" max="9737" width="12.42578125" style="11" customWidth="1"/>
    <col min="9738" max="9738" width="12" style="11" customWidth="1"/>
    <col min="9739" max="9740" width="12.28515625" style="11" customWidth="1"/>
    <col min="9741" max="9741" width="12.42578125" style="11" customWidth="1"/>
    <col min="9742" max="9742" width="13.42578125" style="11" customWidth="1"/>
    <col min="9743" max="9743" width="12.5703125" style="11" customWidth="1"/>
    <col min="9744" max="9744" width="11.85546875" style="11" customWidth="1"/>
    <col min="9745" max="9752" width="11.7109375" style="11" customWidth="1"/>
    <col min="9753" max="9765" width="0" style="11" hidden="1" customWidth="1"/>
    <col min="9766" max="9984" width="11.7109375" style="11"/>
    <col min="9985" max="9985" width="13.85546875" style="11" customWidth="1"/>
    <col min="9986" max="9986" width="27.7109375" style="11" customWidth="1"/>
    <col min="9987" max="9987" width="10.7109375" style="11" customWidth="1"/>
    <col min="9988" max="9988" width="13" style="11" customWidth="1"/>
    <col min="9989" max="9989" width="11.28515625" style="11" bestFit="1" customWidth="1"/>
    <col min="9990" max="9990" width="11.7109375" style="11" customWidth="1"/>
    <col min="9991" max="9991" width="11.85546875" style="11" customWidth="1"/>
    <col min="9992" max="9993" width="12.42578125" style="11" customWidth="1"/>
    <col min="9994" max="9994" width="12" style="11" customWidth="1"/>
    <col min="9995" max="9996" width="12.28515625" style="11" customWidth="1"/>
    <col min="9997" max="9997" width="12.42578125" style="11" customWidth="1"/>
    <col min="9998" max="9998" width="13.42578125" style="11" customWidth="1"/>
    <col min="9999" max="9999" width="12.5703125" style="11" customWidth="1"/>
    <col min="10000" max="10000" width="11.85546875" style="11" customWidth="1"/>
    <col min="10001" max="10008" width="11.7109375" style="11" customWidth="1"/>
    <col min="10009" max="10021" width="0" style="11" hidden="1" customWidth="1"/>
    <col min="10022" max="10240" width="11.7109375" style="11"/>
    <col min="10241" max="10241" width="13.85546875" style="11" customWidth="1"/>
    <col min="10242" max="10242" width="27.7109375" style="11" customWidth="1"/>
    <col min="10243" max="10243" width="10.7109375" style="11" customWidth="1"/>
    <col min="10244" max="10244" width="13" style="11" customWidth="1"/>
    <col min="10245" max="10245" width="11.28515625" style="11" bestFit="1" customWidth="1"/>
    <col min="10246" max="10246" width="11.7109375" style="11" customWidth="1"/>
    <col min="10247" max="10247" width="11.85546875" style="11" customWidth="1"/>
    <col min="10248" max="10249" width="12.42578125" style="11" customWidth="1"/>
    <col min="10250" max="10250" width="12" style="11" customWidth="1"/>
    <col min="10251" max="10252" width="12.28515625" style="11" customWidth="1"/>
    <col min="10253" max="10253" width="12.42578125" style="11" customWidth="1"/>
    <col min="10254" max="10254" width="13.42578125" style="11" customWidth="1"/>
    <col min="10255" max="10255" width="12.5703125" style="11" customWidth="1"/>
    <col min="10256" max="10256" width="11.85546875" style="11" customWidth="1"/>
    <col min="10257" max="10264" width="11.7109375" style="11" customWidth="1"/>
    <col min="10265" max="10277" width="0" style="11" hidden="1" customWidth="1"/>
    <col min="10278" max="10496" width="11.7109375" style="11"/>
    <col min="10497" max="10497" width="13.85546875" style="11" customWidth="1"/>
    <col min="10498" max="10498" width="27.7109375" style="11" customWidth="1"/>
    <col min="10499" max="10499" width="10.7109375" style="11" customWidth="1"/>
    <col min="10500" max="10500" width="13" style="11" customWidth="1"/>
    <col min="10501" max="10501" width="11.28515625" style="11" bestFit="1" customWidth="1"/>
    <col min="10502" max="10502" width="11.7109375" style="11" customWidth="1"/>
    <col min="10503" max="10503" width="11.85546875" style="11" customWidth="1"/>
    <col min="10504" max="10505" width="12.42578125" style="11" customWidth="1"/>
    <col min="10506" max="10506" width="12" style="11" customWidth="1"/>
    <col min="10507" max="10508" width="12.28515625" style="11" customWidth="1"/>
    <col min="10509" max="10509" width="12.42578125" style="11" customWidth="1"/>
    <col min="10510" max="10510" width="13.42578125" style="11" customWidth="1"/>
    <col min="10511" max="10511" width="12.5703125" style="11" customWidth="1"/>
    <col min="10512" max="10512" width="11.85546875" style="11" customWidth="1"/>
    <col min="10513" max="10520" width="11.7109375" style="11" customWidth="1"/>
    <col min="10521" max="10533" width="0" style="11" hidden="1" customWidth="1"/>
    <col min="10534" max="10752" width="11.7109375" style="11"/>
    <col min="10753" max="10753" width="13.85546875" style="11" customWidth="1"/>
    <col min="10754" max="10754" width="27.7109375" style="11" customWidth="1"/>
    <col min="10755" max="10755" width="10.7109375" style="11" customWidth="1"/>
    <col min="10756" max="10756" width="13" style="11" customWidth="1"/>
    <col min="10757" max="10757" width="11.28515625" style="11" bestFit="1" customWidth="1"/>
    <col min="10758" max="10758" width="11.7109375" style="11" customWidth="1"/>
    <col min="10759" max="10759" width="11.85546875" style="11" customWidth="1"/>
    <col min="10760" max="10761" width="12.42578125" style="11" customWidth="1"/>
    <col min="10762" max="10762" width="12" style="11" customWidth="1"/>
    <col min="10763" max="10764" width="12.28515625" style="11" customWidth="1"/>
    <col min="10765" max="10765" width="12.42578125" style="11" customWidth="1"/>
    <col min="10766" max="10766" width="13.42578125" style="11" customWidth="1"/>
    <col min="10767" max="10767" width="12.5703125" style="11" customWidth="1"/>
    <col min="10768" max="10768" width="11.85546875" style="11" customWidth="1"/>
    <col min="10769" max="10776" width="11.7109375" style="11" customWidth="1"/>
    <col min="10777" max="10789" width="0" style="11" hidden="1" customWidth="1"/>
    <col min="10790" max="11008" width="11.7109375" style="11"/>
    <col min="11009" max="11009" width="13.85546875" style="11" customWidth="1"/>
    <col min="11010" max="11010" width="27.7109375" style="11" customWidth="1"/>
    <col min="11011" max="11011" width="10.7109375" style="11" customWidth="1"/>
    <col min="11012" max="11012" width="13" style="11" customWidth="1"/>
    <col min="11013" max="11013" width="11.28515625" style="11" bestFit="1" customWidth="1"/>
    <col min="11014" max="11014" width="11.7109375" style="11" customWidth="1"/>
    <col min="11015" max="11015" width="11.85546875" style="11" customWidth="1"/>
    <col min="11016" max="11017" width="12.42578125" style="11" customWidth="1"/>
    <col min="11018" max="11018" width="12" style="11" customWidth="1"/>
    <col min="11019" max="11020" width="12.28515625" style="11" customWidth="1"/>
    <col min="11021" max="11021" width="12.42578125" style="11" customWidth="1"/>
    <col min="11022" max="11022" width="13.42578125" style="11" customWidth="1"/>
    <col min="11023" max="11023" width="12.5703125" style="11" customWidth="1"/>
    <col min="11024" max="11024" width="11.85546875" style="11" customWidth="1"/>
    <col min="11025" max="11032" width="11.7109375" style="11" customWidth="1"/>
    <col min="11033" max="11045" width="0" style="11" hidden="1" customWidth="1"/>
    <col min="11046" max="11264" width="11.7109375" style="11"/>
    <col min="11265" max="11265" width="13.85546875" style="11" customWidth="1"/>
    <col min="11266" max="11266" width="27.7109375" style="11" customWidth="1"/>
    <col min="11267" max="11267" width="10.7109375" style="11" customWidth="1"/>
    <col min="11268" max="11268" width="13" style="11" customWidth="1"/>
    <col min="11269" max="11269" width="11.28515625" style="11" bestFit="1" customWidth="1"/>
    <col min="11270" max="11270" width="11.7109375" style="11" customWidth="1"/>
    <col min="11271" max="11271" width="11.85546875" style="11" customWidth="1"/>
    <col min="11272" max="11273" width="12.42578125" style="11" customWidth="1"/>
    <col min="11274" max="11274" width="12" style="11" customWidth="1"/>
    <col min="11275" max="11276" width="12.28515625" style="11" customWidth="1"/>
    <col min="11277" max="11277" width="12.42578125" style="11" customWidth="1"/>
    <col min="11278" max="11278" width="13.42578125" style="11" customWidth="1"/>
    <col min="11279" max="11279" width="12.5703125" style="11" customWidth="1"/>
    <col min="11280" max="11280" width="11.85546875" style="11" customWidth="1"/>
    <col min="11281" max="11288" width="11.7109375" style="11" customWidth="1"/>
    <col min="11289" max="11301" width="0" style="11" hidden="1" customWidth="1"/>
    <col min="11302" max="11520" width="11.7109375" style="11"/>
    <col min="11521" max="11521" width="13.85546875" style="11" customWidth="1"/>
    <col min="11522" max="11522" width="27.7109375" style="11" customWidth="1"/>
    <col min="11523" max="11523" width="10.7109375" style="11" customWidth="1"/>
    <col min="11524" max="11524" width="13" style="11" customWidth="1"/>
    <col min="11525" max="11525" width="11.28515625" style="11" bestFit="1" customWidth="1"/>
    <col min="11526" max="11526" width="11.7109375" style="11" customWidth="1"/>
    <col min="11527" max="11527" width="11.85546875" style="11" customWidth="1"/>
    <col min="11528" max="11529" width="12.42578125" style="11" customWidth="1"/>
    <col min="11530" max="11530" width="12" style="11" customWidth="1"/>
    <col min="11531" max="11532" width="12.28515625" style="11" customWidth="1"/>
    <col min="11533" max="11533" width="12.42578125" style="11" customWidth="1"/>
    <col min="11534" max="11534" width="13.42578125" style="11" customWidth="1"/>
    <col min="11535" max="11535" width="12.5703125" style="11" customWidth="1"/>
    <col min="11536" max="11536" width="11.85546875" style="11" customWidth="1"/>
    <col min="11537" max="11544" width="11.7109375" style="11" customWidth="1"/>
    <col min="11545" max="11557" width="0" style="11" hidden="1" customWidth="1"/>
    <col min="11558" max="11776" width="11.7109375" style="11"/>
    <col min="11777" max="11777" width="13.85546875" style="11" customWidth="1"/>
    <col min="11778" max="11778" width="27.7109375" style="11" customWidth="1"/>
    <col min="11779" max="11779" width="10.7109375" style="11" customWidth="1"/>
    <col min="11780" max="11780" width="13" style="11" customWidth="1"/>
    <col min="11781" max="11781" width="11.28515625" style="11" bestFit="1" customWidth="1"/>
    <col min="11782" max="11782" width="11.7109375" style="11" customWidth="1"/>
    <col min="11783" max="11783" width="11.85546875" style="11" customWidth="1"/>
    <col min="11784" max="11785" width="12.42578125" style="11" customWidth="1"/>
    <col min="11786" max="11786" width="12" style="11" customWidth="1"/>
    <col min="11787" max="11788" width="12.28515625" style="11" customWidth="1"/>
    <col min="11789" max="11789" width="12.42578125" style="11" customWidth="1"/>
    <col min="11790" max="11790" width="13.42578125" style="11" customWidth="1"/>
    <col min="11791" max="11791" width="12.5703125" style="11" customWidth="1"/>
    <col min="11792" max="11792" width="11.85546875" style="11" customWidth="1"/>
    <col min="11793" max="11800" width="11.7109375" style="11" customWidth="1"/>
    <col min="11801" max="11813" width="0" style="11" hidden="1" customWidth="1"/>
    <col min="11814" max="12032" width="11.7109375" style="11"/>
    <col min="12033" max="12033" width="13.85546875" style="11" customWidth="1"/>
    <col min="12034" max="12034" width="27.7109375" style="11" customWidth="1"/>
    <col min="12035" max="12035" width="10.7109375" style="11" customWidth="1"/>
    <col min="12036" max="12036" width="13" style="11" customWidth="1"/>
    <col min="12037" max="12037" width="11.28515625" style="11" bestFit="1" customWidth="1"/>
    <col min="12038" max="12038" width="11.7109375" style="11" customWidth="1"/>
    <col min="12039" max="12039" width="11.85546875" style="11" customWidth="1"/>
    <col min="12040" max="12041" width="12.42578125" style="11" customWidth="1"/>
    <col min="12042" max="12042" width="12" style="11" customWidth="1"/>
    <col min="12043" max="12044" width="12.28515625" style="11" customWidth="1"/>
    <col min="12045" max="12045" width="12.42578125" style="11" customWidth="1"/>
    <col min="12046" max="12046" width="13.42578125" style="11" customWidth="1"/>
    <col min="12047" max="12047" width="12.5703125" style="11" customWidth="1"/>
    <col min="12048" max="12048" width="11.85546875" style="11" customWidth="1"/>
    <col min="12049" max="12056" width="11.7109375" style="11" customWidth="1"/>
    <col min="12057" max="12069" width="0" style="11" hidden="1" customWidth="1"/>
    <col min="12070" max="12288" width="11.7109375" style="11"/>
    <col min="12289" max="12289" width="13.85546875" style="11" customWidth="1"/>
    <col min="12290" max="12290" width="27.7109375" style="11" customWidth="1"/>
    <col min="12291" max="12291" width="10.7109375" style="11" customWidth="1"/>
    <col min="12292" max="12292" width="13" style="11" customWidth="1"/>
    <col min="12293" max="12293" width="11.28515625" style="11" bestFit="1" customWidth="1"/>
    <col min="12294" max="12294" width="11.7109375" style="11" customWidth="1"/>
    <col min="12295" max="12295" width="11.85546875" style="11" customWidth="1"/>
    <col min="12296" max="12297" width="12.42578125" style="11" customWidth="1"/>
    <col min="12298" max="12298" width="12" style="11" customWidth="1"/>
    <col min="12299" max="12300" width="12.28515625" style="11" customWidth="1"/>
    <col min="12301" max="12301" width="12.42578125" style="11" customWidth="1"/>
    <col min="12302" max="12302" width="13.42578125" style="11" customWidth="1"/>
    <col min="12303" max="12303" width="12.5703125" style="11" customWidth="1"/>
    <col min="12304" max="12304" width="11.85546875" style="11" customWidth="1"/>
    <col min="12305" max="12312" width="11.7109375" style="11" customWidth="1"/>
    <col min="12313" max="12325" width="0" style="11" hidden="1" customWidth="1"/>
    <col min="12326" max="12544" width="11.7109375" style="11"/>
    <col min="12545" max="12545" width="13.85546875" style="11" customWidth="1"/>
    <col min="12546" max="12546" width="27.7109375" style="11" customWidth="1"/>
    <col min="12547" max="12547" width="10.7109375" style="11" customWidth="1"/>
    <col min="12548" max="12548" width="13" style="11" customWidth="1"/>
    <col min="12549" max="12549" width="11.28515625" style="11" bestFit="1" customWidth="1"/>
    <col min="12550" max="12550" width="11.7109375" style="11" customWidth="1"/>
    <col min="12551" max="12551" width="11.85546875" style="11" customWidth="1"/>
    <col min="12552" max="12553" width="12.42578125" style="11" customWidth="1"/>
    <col min="12554" max="12554" width="12" style="11" customWidth="1"/>
    <col min="12555" max="12556" width="12.28515625" style="11" customWidth="1"/>
    <col min="12557" max="12557" width="12.42578125" style="11" customWidth="1"/>
    <col min="12558" max="12558" width="13.42578125" style="11" customWidth="1"/>
    <col min="12559" max="12559" width="12.5703125" style="11" customWidth="1"/>
    <col min="12560" max="12560" width="11.85546875" style="11" customWidth="1"/>
    <col min="12561" max="12568" width="11.7109375" style="11" customWidth="1"/>
    <col min="12569" max="12581" width="0" style="11" hidden="1" customWidth="1"/>
    <col min="12582" max="12800" width="11.7109375" style="11"/>
    <col min="12801" max="12801" width="13.85546875" style="11" customWidth="1"/>
    <col min="12802" max="12802" width="27.7109375" style="11" customWidth="1"/>
    <col min="12803" max="12803" width="10.7109375" style="11" customWidth="1"/>
    <col min="12804" max="12804" width="13" style="11" customWidth="1"/>
    <col min="12805" max="12805" width="11.28515625" style="11" bestFit="1" customWidth="1"/>
    <col min="12806" max="12806" width="11.7109375" style="11" customWidth="1"/>
    <col min="12807" max="12807" width="11.85546875" style="11" customWidth="1"/>
    <col min="12808" max="12809" width="12.42578125" style="11" customWidth="1"/>
    <col min="12810" max="12810" width="12" style="11" customWidth="1"/>
    <col min="12811" max="12812" width="12.28515625" style="11" customWidth="1"/>
    <col min="12813" max="12813" width="12.42578125" style="11" customWidth="1"/>
    <col min="12814" max="12814" width="13.42578125" style="11" customWidth="1"/>
    <col min="12815" max="12815" width="12.5703125" style="11" customWidth="1"/>
    <col min="12816" max="12816" width="11.85546875" style="11" customWidth="1"/>
    <col min="12817" max="12824" width="11.7109375" style="11" customWidth="1"/>
    <col min="12825" max="12837" width="0" style="11" hidden="1" customWidth="1"/>
    <col min="12838" max="13056" width="11.7109375" style="11"/>
    <col min="13057" max="13057" width="13.85546875" style="11" customWidth="1"/>
    <col min="13058" max="13058" width="27.7109375" style="11" customWidth="1"/>
    <col min="13059" max="13059" width="10.7109375" style="11" customWidth="1"/>
    <col min="13060" max="13060" width="13" style="11" customWidth="1"/>
    <col min="13061" max="13061" width="11.28515625" style="11" bestFit="1" customWidth="1"/>
    <col min="13062" max="13062" width="11.7109375" style="11" customWidth="1"/>
    <col min="13063" max="13063" width="11.85546875" style="11" customWidth="1"/>
    <col min="13064" max="13065" width="12.42578125" style="11" customWidth="1"/>
    <col min="13066" max="13066" width="12" style="11" customWidth="1"/>
    <col min="13067" max="13068" width="12.28515625" style="11" customWidth="1"/>
    <col min="13069" max="13069" width="12.42578125" style="11" customWidth="1"/>
    <col min="13070" max="13070" width="13.42578125" style="11" customWidth="1"/>
    <col min="13071" max="13071" width="12.5703125" style="11" customWidth="1"/>
    <col min="13072" max="13072" width="11.85546875" style="11" customWidth="1"/>
    <col min="13073" max="13080" width="11.7109375" style="11" customWidth="1"/>
    <col min="13081" max="13093" width="0" style="11" hidden="1" customWidth="1"/>
    <col min="13094" max="13312" width="11.7109375" style="11"/>
    <col min="13313" max="13313" width="13.85546875" style="11" customWidth="1"/>
    <col min="13314" max="13314" width="27.7109375" style="11" customWidth="1"/>
    <col min="13315" max="13315" width="10.7109375" style="11" customWidth="1"/>
    <col min="13316" max="13316" width="13" style="11" customWidth="1"/>
    <col min="13317" max="13317" width="11.28515625" style="11" bestFit="1" customWidth="1"/>
    <col min="13318" max="13318" width="11.7109375" style="11" customWidth="1"/>
    <col min="13319" max="13319" width="11.85546875" style="11" customWidth="1"/>
    <col min="13320" max="13321" width="12.42578125" style="11" customWidth="1"/>
    <col min="13322" max="13322" width="12" style="11" customWidth="1"/>
    <col min="13323" max="13324" width="12.28515625" style="11" customWidth="1"/>
    <col min="13325" max="13325" width="12.42578125" style="11" customWidth="1"/>
    <col min="13326" max="13326" width="13.42578125" style="11" customWidth="1"/>
    <col min="13327" max="13327" width="12.5703125" style="11" customWidth="1"/>
    <col min="13328" max="13328" width="11.85546875" style="11" customWidth="1"/>
    <col min="13329" max="13336" width="11.7109375" style="11" customWidth="1"/>
    <col min="13337" max="13349" width="0" style="11" hidden="1" customWidth="1"/>
    <col min="13350" max="13568" width="11.7109375" style="11"/>
    <col min="13569" max="13569" width="13.85546875" style="11" customWidth="1"/>
    <col min="13570" max="13570" width="27.7109375" style="11" customWidth="1"/>
    <col min="13571" max="13571" width="10.7109375" style="11" customWidth="1"/>
    <col min="13572" max="13572" width="13" style="11" customWidth="1"/>
    <col min="13573" max="13573" width="11.28515625" style="11" bestFit="1" customWidth="1"/>
    <col min="13574" max="13574" width="11.7109375" style="11" customWidth="1"/>
    <col min="13575" max="13575" width="11.85546875" style="11" customWidth="1"/>
    <col min="13576" max="13577" width="12.42578125" style="11" customWidth="1"/>
    <col min="13578" max="13578" width="12" style="11" customWidth="1"/>
    <col min="13579" max="13580" width="12.28515625" style="11" customWidth="1"/>
    <col min="13581" max="13581" width="12.42578125" style="11" customWidth="1"/>
    <col min="13582" max="13582" width="13.42578125" style="11" customWidth="1"/>
    <col min="13583" max="13583" width="12.5703125" style="11" customWidth="1"/>
    <col min="13584" max="13584" width="11.85546875" style="11" customWidth="1"/>
    <col min="13585" max="13592" width="11.7109375" style="11" customWidth="1"/>
    <col min="13593" max="13605" width="0" style="11" hidden="1" customWidth="1"/>
    <col min="13606" max="13824" width="11.7109375" style="11"/>
    <col min="13825" max="13825" width="13.85546875" style="11" customWidth="1"/>
    <col min="13826" max="13826" width="27.7109375" style="11" customWidth="1"/>
    <col min="13827" max="13827" width="10.7109375" style="11" customWidth="1"/>
    <col min="13828" max="13828" width="13" style="11" customWidth="1"/>
    <col min="13829" max="13829" width="11.28515625" style="11" bestFit="1" customWidth="1"/>
    <col min="13830" max="13830" width="11.7109375" style="11" customWidth="1"/>
    <col min="13831" max="13831" width="11.85546875" style="11" customWidth="1"/>
    <col min="13832" max="13833" width="12.42578125" style="11" customWidth="1"/>
    <col min="13834" max="13834" width="12" style="11" customWidth="1"/>
    <col min="13835" max="13836" width="12.28515625" style="11" customWidth="1"/>
    <col min="13837" max="13837" width="12.42578125" style="11" customWidth="1"/>
    <col min="13838" max="13838" width="13.42578125" style="11" customWidth="1"/>
    <col min="13839" max="13839" width="12.5703125" style="11" customWidth="1"/>
    <col min="13840" max="13840" width="11.85546875" style="11" customWidth="1"/>
    <col min="13841" max="13848" width="11.7109375" style="11" customWidth="1"/>
    <col min="13849" max="13861" width="0" style="11" hidden="1" customWidth="1"/>
    <col min="13862" max="14080" width="11.7109375" style="11"/>
    <col min="14081" max="14081" width="13.85546875" style="11" customWidth="1"/>
    <col min="14082" max="14082" width="27.7109375" style="11" customWidth="1"/>
    <col min="14083" max="14083" width="10.7109375" style="11" customWidth="1"/>
    <col min="14084" max="14084" width="13" style="11" customWidth="1"/>
    <col min="14085" max="14085" width="11.28515625" style="11" bestFit="1" customWidth="1"/>
    <col min="14086" max="14086" width="11.7109375" style="11" customWidth="1"/>
    <col min="14087" max="14087" width="11.85546875" style="11" customWidth="1"/>
    <col min="14088" max="14089" width="12.42578125" style="11" customWidth="1"/>
    <col min="14090" max="14090" width="12" style="11" customWidth="1"/>
    <col min="14091" max="14092" width="12.28515625" style="11" customWidth="1"/>
    <col min="14093" max="14093" width="12.42578125" style="11" customWidth="1"/>
    <col min="14094" max="14094" width="13.42578125" style="11" customWidth="1"/>
    <col min="14095" max="14095" width="12.5703125" style="11" customWidth="1"/>
    <col min="14096" max="14096" width="11.85546875" style="11" customWidth="1"/>
    <col min="14097" max="14104" width="11.7109375" style="11" customWidth="1"/>
    <col min="14105" max="14117" width="0" style="11" hidden="1" customWidth="1"/>
    <col min="14118" max="14336" width="11.7109375" style="11"/>
    <col min="14337" max="14337" width="13.85546875" style="11" customWidth="1"/>
    <col min="14338" max="14338" width="27.7109375" style="11" customWidth="1"/>
    <col min="14339" max="14339" width="10.7109375" style="11" customWidth="1"/>
    <col min="14340" max="14340" width="13" style="11" customWidth="1"/>
    <col min="14341" max="14341" width="11.28515625" style="11" bestFit="1" customWidth="1"/>
    <col min="14342" max="14342" width="11.7109375" style="11" customWidth="1"/>
    <col min="14343" max="14343" width="11.85546875" style="11" customWidth="1"/>
    <col min="14344" max="14345" width="12.42578125" style="11" customWidth="1"/>
    <col min="14346" max="14346" width="12" style="11" customWidth="1"/>
    <col min="14347" max="14348" width="12.28515625" style="11" customWidth="1"/>
    <col min="14349" max="14349" width="12.42578125" style="11" customWidth="1"/>
    <col min="14350" max="14350" width="13.42578125" style="11" customWidth="1"/>
    <col min="14351" max="14351" width="12.5703125" style="11" customWidth="1"/>
    <col min="14352" max="14352" width="11.85546875" style="11" customWidth="1"/>
    <col min="14353" max="14360" width="11.7109375" style="11" customWidth="1"/>
    <col min="14361" max="14373" width="0" style="11" hidden="1" customWidth="1"/>
    <col min="14374" max="14592" width="11.7109375" style="11"/>
    <col min="14593" max="14593" width="13.85546875" style="11" customWidth="1"/>
    <col min="14594" max="14594" width="27.7109375" style="11" customWidth="1"/>
    <col min="14595" max="14595" width="10.7109375" style="11" customWidth="1"/>
    <col min="14596" max="14596" width="13" style="11" customWidth="1"/>
    <col min="14597" max="14597" width="11.28515625" style="11" bestFit="1" customWidth="1"/>
    <col min="14598" max="14598" width="11.7109375" style="11" customWidth="1"/>
    <col min="14599" max="14599" width="11.85546875" style="11" customWidth="1"/>
    <col min="14600" max="14601" width="12.42578125" style="11" customWidth="1"/>
    <col min="14602" max="14602" width="12" style="11" customWidth="1"/>
    <col min="14603" max="14604" width="12.28515625" style="11" customWidth="1"/>
    <col min="14605" max="14605" width="12.42578125" style="11" customWidth="1"/>
    <col min="14606" max="14606" width="13.42578125" style="11" customWidth="1"/>
    <col min="14607" max="14607" width="12.5703125" style="11" customWidth="1"/>
    <col min="14608" max="14608" width="11.85546875" style="11" customWidth="1"/>
    <col min="14609" max="14616" width="11.7109375" style="11" customWidth="1"/>
    <col min="14617" max="14629" width="0" style="11" hidden="1" customWidth="1"/>
    <col min="14630" max="14848" width="11.7109375" style="11"/>
    <col min="14849" max="14849" width="13.85546875" style="11" customWidth="1"/>
    <col min="14850" max="14850" width="27.7109375" style="11" customWidth="1"/>
    <col min="14851" max="14851" width="10.7109375" style="11" customWidth="1"/>
    <col min="14852" max="14852" width="13" style="11" customWidth="1"/>
    <col min="14853" max="14853" width="11.28515625" style="11" bestFit="1" customWidth="1"/>
    <col min="14854" max="14854" width="11.7109375" style="11" customWidth="1"/>
    <col min="14855" max="14855" width="11.85546875" style="11" customWidth="1"/>
    <col min="14856" max="14857" width="12.42578125" style="11" customWidth="1"/>
    <col min="14858" max="14858" width="12" style="11" customWidth="1"/>
    <col min="14859" max="14860" width="12.28515625" style="11" customWidth="1"/>
    <col min="14861" max="14861" width="12.42578125" style="11" customWidth="1"/>
    <col min="14862" max="14862" width="13.42578125" style="11" customWidth="1"/>
    <col min="14863" max="14863" width="12.5703125" style="11" customWidth="1"/>
    <col min="14864" max="14864" width="11.85546875" style="11" customWidth="1"/>
    <col min="14865" max="14872" width="11.7109375" style="11" customWidth="1"/>
    <col min="14873" max="14885" width="0" style="11" hidden="1" customWidth="1"/>
    <col min="14886" max="15104" width="11.7109375" style="11"/>
    <col min="15105" max="15105" width="13.85546875" style="11" customWidth="1"/>
    <col min="15106" max="15106" width="27.7109375" style="11" customWidth="1"/>
    <col min="15107" max="15107" width="10.7109375" style="11" customWidth="1"/>
    <col min="15108" max="15108" width="13" style="11" customWidth="1"/>
    <col min="15109" max="15109" width="11.28515625" style="11" bestFit="1" customWidth="1"/>
    <col min="15110" max="15110" width="11.7109375" style="11" customWidth="1"/>
    <col min="15111" max="15111" width="11.85546875" style="11" customWidth="1"/>
    <col min="15112" max="15113" width="12.42578125" style="11" customWidth="1"/>
    <col min="15114" max="15114" width="12" style="11" customWidth="1"/>
    <col min="15115" max="15116" width="12.28515625" style="11" customWidth="1"/>
    <col min="15117" max="15117" width="12.42578125" style="11" customWidth="1"/>
    <col min="15118" max="15118" width="13.42578125" style="11" customWidth="1"/>
    <col min="15119" max="15119" width="12.5703125" style="11" customWidth="1"/>
    <col min="15120" max="15120" width="11.85546875" style="11" customWidth="1"/>
    <col min="15121" max="15128" width="11.7109375" style="11" customWidth="1"/>
    <col min="15129" max="15141" width="0" style="11" hidden="1" customWidth="1"/>
    <col min="15142" max="15360" width="11.7109375" style="11"/>
    <col min="15361" max="15361" width="13.85546875" style="11" customWidth="1"/>
    <col min="15362" max="15362" width="27.7109375" style="11" customWidth="1"/>
    <col min="15363" max="15363" width="10.7109375" style="11" customWidth="1"/>
    <col min="15364" max="15364" width="13" style="11" customWidth="1"/>
    <col min="15365" max="15365" width="11.28515625" style="11" bestFit="1" customWidth="1"/>
    <col min="15366" max="15366" width="11.7109375" style="11" customWidth="1"/>
    <col min="15367" max="15367" width="11.85546875" style="11" customWidth="1"/>
    <col min="15368" max="15369" width="12.42578125" style="11" customWidth="1"/>
    <col min="15370" max="15370" width="12" style="11" customWidth="1"/>
    <col min="15371" max="15372" width="12.28515625" style="11" customWidth="1"/>
    <col min="15373" max="15373" width="12.42578125" style="11" customWidth="1"/>
    <col min="15374" max="15374" width="13.42578125" style="11" customWidth="1"/>
    <col min="15375" max="15375" width="12.5703125" style="11" customWidth="1"/>
    <col min="15376" max="15376" width="11.85546875" style="11" customWidth="1"/>
    <col min="15377" max="15384" width="11.7109375" style="11" customWidth="1"/>
    <col min="15385" max="15397" width="0" style="11" hidden="1" customWidth="1"/>
    <col min="15398" max="15616" width="11.7109375" style="11"/>
    <col min="15617" max="15617" width="13.85546875" style="11" customWidth="1"/>
    <col min="15618" max="15618" width="27.7109375" style="11" customWidth="1"/>
    <col min="15619" max="15619" width="10.7109375" style="11" customWidth="1"/>
    <col min="15620" max="15620" width="13" style="11" customWidth="1"/>
    <col min="15621" max="15621" width="11.28515625" style="11" bestFit="1" customWidth="1"/>
    <col min="15622" max="15622" width="11.7109375" style="11" customWidth="1"/>
    <col min="15623" max="15623" width="11.85546875" style="11" customWidth="1"/>
    <col min="15624" max="15625" width="12.42578125" style="11" customWidth="1"/>
    <col min="15626" max="15626" width="12" style="11" customWidth="1"/>
    <col min="15627" max="15628" width="12.28515625" style="11" customWidth="1"/>
    <col min="15629" max="15629" width="12.42578125" style="11" customWidth="1"/>
    <col min="15630" max="15630" width="13.42578125" style="11" customWidth="1"/>
    <col min="15631" max="15631" width="12.5703125" style="11" customWidth="1"/>
    <col min="15632" max="15632" width="11.85546875" style="11" customWidth="1"/>
    <col min="15633" max="15640" width="11.7109375" style="11" customWidth="1"/>
    <col min="15641" max="15653" width="0" style="11" hidden="1" customWidth="1"/>
    <col min="15654" max="15872" width="11.7109375" style="11"/>
    <col min="15873" max="15873" width="13.85546875" style="11" customWidth="1"/>
    <col min="15874" max="15874" width="27.7109375" style="11" customWidth="1"/>
    <col min="15875" max="15875" width="10.7109375" style="11" customWidth="1"/>
    <col min="15876" max="15876" width="13" style="11" customWidth="1"/>
    <col min="15877" max="15877" width="11.28515625" style="11" bestFit="1" customWidth="1"/>
    <col min="15878" max="15878" width="11.7109375" style="11" customWidth="1"/>
    <col min="15879" max="15879" width="11.85546875" style="11" customWidth="1"/>
    <col min="15880" max="15881" width="12.42578125" style="11" customWidth="1"/>
    <col min="15882" max="15882" width="12" style="11" customWidth="1"/>
    <col min="15883" max="15884" width="12.28515625" style="11" customWidth="1"/>
    <col min="15885" max="15885" width="12.42578125" style="11" customWidth="1"/>
    <col min="15886" max="15886" width="13.42578125" style="11" customWidth="1"/>
    <col min="15887" max="15887" width="12.5703125" style="11" customWidth="1"/>
    <col min="15888" max="15888" width="11.85546875" style="11" customWidth="1"/>
    <col min="15889" max="15896" width="11.7109375" style="11" customWidth="1"/>
    <col min="15897" max="15909" width="0" style="11" hidden="1" customWidth="1"/>
    <col min="15910" max="16128" width="11.7109375" style="11"/>
    <col min="16129" max="16129" width="13.85546875" style="11" customWidth="1"/>
    <col min="16130" max="16130" width="27.7109375" style="11" customWidth="1"/>
    <col min="16131" max="16131" width="10.7109375" style="11" customWidth="1"/>
    <col min="16132" max="16132" width="13" style="11" customWidth="1"/>
    <col min="16133" max="16133" width="11.28515625" style="11" bestFit="1" customWidth="1"/>
    <col min="16134" max="16134" width="11.7109375" style="11" customWidth="1"/>
    <col min="16135" max="16135" width="11.85546875" style="11" customWidth="1"/>
    <col min="16136" max="16137" width="12.42578125" style="11" customWidth="1"/>
    <col min="16138" max="16138" width="12" style="11" customWidth="1"/>
    <col min="16139" max="16140" width="12.28515625" style="11" customWidth="1"/>
    <col min="16141" max="16141" width="12.42578125" style="11" customWidth="1"/>
    <col min="16142" max="16142" width="13.42578125" style="11" customWidth="1"/>
    <col min="16143" max="16143" width="12.5703125" style="11" customWidth="1"/>
    <col min="16144" max="16144" width="11.85546875" style="11" customWidth="1"/>
    <col min="16145" max="16152" width="11.7109375" style="11" customWidth="1"/>
    <col min="16153" max="16165" width="0" style="11" hidden="1" customWidth="1"/>
    <col min="16166" max="16384" width="11.7109375" style="11"/>
  </cols>
  <sheetData>
    <row r="1" spans="1:35" s="1" customFormat="1" ht="12.75" customHeight="1" x14ac:dyDescent="0.15">
      <c r="A1" s="4" t="s">
        <v>0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Z1" s="5"/>
      <c r="AE1" s="5"/>
    </row>
    <row r="2" spans="1:35" s="1" customFormat="1" ht="12.75" customHeight="1" x14ac:dyDescent="0.15">
      <c r="A2" s="4" t="str">
        <f>CONCATENATE("COMUNA: ",[12]NOMBRE!$B$2," - ","( ",[12]NOMBRE!$C$2,[12]NOMBRE!$D$2,[12]NOMBRE!$E$2,[12]NOMBRE!$F$2,[12]NOMBRE!$G$2," )")</f>
        <v>COMUNA: Linares - ( 07401 )</v>
      </c>
      <c r="B2" s="3"/>
      <c r="C2" s="3"/>
      <c r="D2" s="3"/>
      <c r="E2" s="3"/>
      <c r="F2" s="3"/>
      <c r="G2" s="3"/>
      <c r="H2" s="3"/>
      <c r="I2" s="3"/>
      <c r="J2" s="3"/>
      <c r="K2" s="3"/>
      <c r="L2" s="3"/>
      <c r="Z2" s="5"/>
      <c r="AE2" s="5"/>
    </row>
    <row r="3" spans="1:35" s="1" customFormat="1" ht="12.75" customHeight="1" x14ac:dyDescent="0.2">
      <c r="A3" s="4" t="str">
        <f>CONCATENATE("ESTABLECIMIENTO/ESTRATEGIA: ",[12]NOMBRE!$B$3," - ","( ",[12]NOMBRE!$C$3,[12]NOMBRE!$D$3,[12]NOMBRE!$E$3,[12]NOMBRE!$F$3,[12]NOMBRE!$G$3,[12]NOMBRE!$H$3," )")</f>
        <v>ESTABLECIMIENTO/ESTRATEGIA: Hospital Presidente Carlos Ibáñez del Campo - ( 116108 )</v>
      </c>
      <c r="B3" s="3"/>
      <c r="C3" s="3"/>
      <c r="D3" s="6"/>
      <c r="E3" s="3"/>
      <c r="F3" s="3"/>
      <c r="G3" s="3"/>
      <c r="H3" s="3"/>
      <c r="I3" s="3"/>
      <c r="J3" s="3"/>
      <c r="K3" s="3"/>
      <c r="L3" s="3"/>
      <c r="Z3" s="5"/>
      <c r="AE3" s="5"/>
    </row>
    <row r="4" spans="1:35" s="1" customFormat="1" ht="12.75" customHeight="1" x14ac:dyDescent="0.15">
      <c r="A4" s="4" t="str">
        <f>CONCATENATE("MES: ",[12]NOMBRE!$B$6," - ","( ",[12]NOMBRE!$C$6,[12]NOMBRE!$D$6," )")</f>
        <v>MES: NOVIEMBRE - ( 11 )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Z4" s="5"/>
      <c r="AE4" s="5"/>
    </row>
    <row r="5" spans="1:35" s="1" customFormat="1" ht="12.75" customHeight="1" x14ac:dyDescent="0.15">
      <c r="A5" s="4" t="str">
        <f>CONCATENATE("AÑO: ",[12]NOMBRE!$B$7)</f>
        <v>AÑO: 2015</v>
      </c>
      <c r="B5" s="3"/>
      <c r="C5" s="3"/>
      <c r="D5" s="3"/>
      <c r="E5" s="3"/>
      <c r="F5" s="3"/>
      <c r="G5" s="3"/>
      <c r="H5" s="3"/>
      <c r="I5" s="3"/>
      <c r="J5" s="3"/>
      <c r="K5" s="3"/>
      <c r="L5" s="3"/>
      <c r="Z5" s="5"/>
      <c r="AE5" s="5"/>
    </row>
    <row r="6" spans="1:35" s="8" customFormat="1" x14ac:dyDescent="0.15">
      <c r="A6" s="248"/>
      <c r="B6" s="248"/>
      <c r="C6" s="248"/>
      <c r="D6" s="248"/>
      <c r="E6" s="248"/>
      <c r="F6" s="248"/>
      <c r="G6" s="248"/>
      <c r="H6" s="248"/>
      <c r="I6" s="248"/>
      <c r="J6" s="248"/>
      <c r="K6" s="248"/>
      <c r="L6" s="247"/>
      <c r="Z6" s="9"/>
      <c r="AE6" s="9"/>
    </row>
    <row r="7" spans="1:35" s="8" customFormat="1" ht="33" customHeight="1" x14ac:dyDescent="0.15">
      <c r="A7" s="249" t="s">
        <v>6</v>
      </c>
      <c r="B7" s="249"/>
      <c r="C7" s="249"/>
      <c r="D7" s="249"/>
      <c r="E7" s="249"/>
      <c r="F7" s="249"/>
      <c r="G7" s="249"/>
      <c r="H7" s="249"/>
      <c r="I7" s="249"/>
      <c r="J7" s="249"/>
      <c r="K7" s="249"/>
      <c r="L7" s="249"/>
      <c r="M7" s="249"/>
      <c r="N7" s="249"/>
      <c r="O7" s="249"/>
      <c r="P7" s="249"/>
      <c r="Q7" s="249"/>
      <c r="Z7" s="9"/>
      <c r="AE7" s="9"/>
    </row>
    <row r="8" spans="1:35" ht="30" customHeight="1" x14ac:dyDescent="0.2">
      <c r="A8" s="10" t="s">
        <v>7</v>
      </c>
    </row>
    <row r="9" spans="1:35" ht="32.1" customHeight="1" x14ac:dyDescent="0.15">
      <c r="A9" s="250" t="s">
        <v>8</v>
      </c>
      <c r="B9" s="253" t="s">
        <v>9</v>
      </c>
      <c r="C9" s="253" t="s">
        <v>1</v>
      </c>
      <c r="D9" s="256" t="s">
        <v>10</v>
      </c>
      <c r="E9" s="257"/>
      <c r="F9" s="257"/>
      <c r="G9" s="257"/>
      <c r="H9" s="257"/>
      <c r="I9" s="257"/>
      <c r="J9" s="257"/>
      <c r="K9" s="256" t="s">
        <v>11</v>
      </c>
      <c r="L9" s="258"/>
      <c r="M9" s="259" t="s">
        <v>12</v>
      </c>
      <c r="N9" s="260"/>
      <c r="O9" s="261"/>
    </row>
    <row r="10" spans="1:35" ht="12.75" customHeight="1" x14ac:dyDescent="0.15">
      <c r="A10" s="251"/>
      <c r="B10" s="254"/>
      <c r="C10" s="254"/>
      <c r="D10" s="262" t="s">
        <v>13</v>
      </c>
      <c r="E10" s="262" t="s">
        <v>14</v>
      </c>
      <c r="F10" s="265" t="s">
        <v>15</v>
      </c>
      <c r="G10" s="268" t="s">
        <v>3</v>
      </c>
      <c r="H10" s="265" t="s">
        <v>16</v>
      </c>
      <c r="I10" s="265" t="s">
        <v>17</v>
      </c>
      <c r="J10" s="277" t="s">
        <v>18</v>
      </c>
      <c r="K10" s="298" t="s">
        <v>19</v>
      </c>
      <c r="L10" s="301" t="s">
        <v>20</v>
      </c>
      <c r="M10" s="298" t="s">
        <v>21</v>
      </c>
      <c r="N10" s="271" t="s">
        <v>22</v>
      </c>
      <c r="O10" s="274" t="s">
        <v>23</v>
      </c>
    </row>
    <row r="11" spans="1:35" ht="12.75" customHeight="1" x14ac:dyDescent="0.15">
      <c r="A11" s="251"/>
      <c r="B11" s="254"/>
      <c r="C11" s="254"/>
      <c r="D11" s="263"/>
      <c r="E11" s="263"/>
      <c r="F11" s="266"/>
      <c r="G11" s="269"/>
      <c r="H11" s="266"/>
      <c r="I11" s="266"/>
      <c r="J11" s="278"/>
      <c r="K11" s="299"/>
      <c r="L11" s="302"/>
      <c r="M11" s="299"/>
      <c r="N11" s="272"/>
      <c r="O11" s="275"/>
    </row>
    <row r="12" spans="1:35" ht="16.5" customHeight="1" x14ac:dyDescent="0.15">
      <c r="A12" s="252"/>
      <c r="B12" s="255"/>
      <c r="C12" s="255"/>
      <c r="D12" s="264"/>
      <c r="E12" s="264"/>
      <c r="F12" s="267"/>
      <c r="G12" s="270"/>
      <c r="H12" s="267"/>
      <c r="I12" s="267"/>
      <c r="J12" s="279"/>
      <c r="K12" s="300"/>
      <c r="L12" s="303"/>
      <c r="M12" s="300"/>
      <c r="N12" s="273"/>
      <c r="O12" s="276"/>
    </row>
    <row r="13" spans="1:35" ht="15" customHeight="1" x14ac:dyDescent="0.15">
      <c r="A13" s="250" t="s">
        <v>24</v>
      </c>
      <c r="B13" s="13" t="s">
        <v>25</v>
      </c>
      <c r="C13" s="14">
        <f>SUM(D13:K13)+M13+N13+O13</f>
        <v>0</v>
      </c>
      <c r="D13" s="15"/>
      <c r="E13" s="16"/>
      <c r="F13" s="17"/>
      <c r="G13" s="17"/>
      <c r="H13" s="17"/>
      <c r="I13" s="17"/>
      <c r="J13" s="18"/>
      <c r="K13" s="15"/>
      <c r="L13" s="19"/>
      <c r="M13" s="20"/>
      <c r="N13" s="21"/>
      <c r="O13" s="22"/>
      <c r="P13" s="2" t="str">
        <f>$AA13&amp;" "&amp;$AB13&amp;""&amp;$AC13&amp;""&amp;$AD13</f>
        <v xml:space="preserve"> </v>
      </c>
      <c r="AA13" s="23" t="s">
        <v>26</v>
      </c>
      <c r="AB13" s="23" t="s">
        <v>26</v>
      </c>
      <c r="AC13" s="23" t="s">
        <v>26</v>
      </c>
      <c r="AD13" s="23" t="s">
        <v>26</v>
      </c>
      <c r="AE13" s="24"/>
      <c r="AF13" s="25" t="s">
        <v>26</v>
      </c>
      <c r="AG13" s="25" t="s">
        <v>26</v>
      </c>
      <c r="AH13" s="25" t="s">
        <v>26</v>
      </c>
      <c r="AI13" s="25" t="s">
        <v>26</v>
      </c>
    </row>
    <row r="14" spans="1:35" ht="15" customHeight="1" x14ac:dyDescent="0.15">
      <c r="A14" s="251"/>
      <c r="B14" s="26" t="s">
        <v>27</v>
      </c>
      <c r="C14" s="14">
        <f>SUM(H14:J14)</f>
        <v>0</v>
      </c>
      <c r="D14" s="27"/>
      <c r="E14" s="28"/>
      <c r="F14" s="29"/>
      <c r="G14" s="30"/>
      <c r="H14" s="31"/>
      <c r="I14" s="31"/>
      <c r="J14" s="32"/>
      <c r="K14" s="27"/>
      <c r="L14" s="33"/>
      <c r="M14" s="27"/>
      <c r="N14" s="30"/>
      <c r="O14" s="34"/>
      <c r="P14" s="2" t="str">
        <f>$AA14&amp;""&amp;$AB14&amp;""&amp;$AC14</f>
        <v/>
      </c>
      <c r="AA14" s="23" t="s">
        <v>26</v>
      </c>
      <c r="AB14" s="23" t="s">
        <v>26</v>
      </c>
      <c r="AC14" s="23" t="s">
        <v>26</v>
      </c>
      <c r="AD14" s="23" t="s">
        <v>26</v>
      </c>
      <c r="AE14" s="24"/>
      <c r="AF14" s="25" t="s">
        <v>26</v>
      </c>
      <c r="AG14" s="25" t="s">
        <v>26</v>
      </c>
      <c r="AH14" s="25" t="s">
        <v>26</v>
      </c>
      <c r="AI14" s="25" t="s">
        <v>26</v>
      </c>
    </row>
    <row r="15" spans="1:35" ht="15" customHeight="1" x14ac:dyDescent="0.15">
      <c r="A15" s="251"/>
      <c r="B15" s="35" t="s">
        <v>28</v>
      </c>
      <c r="C15" s="36">
        <f>SUM(M15:O15)+K15</f>
        <v>0</v>
      </c>
      <c r="D15" s="27"/>
      <c r="E15" s="28"/>
      <c r="F15" s="29"/>
      <c r="G15" s="30"/>
      <c r="H15" s="29"/>
      <c r="I15" s="29"/>
      <c r="J15" s="37"/>
      <c r="K15" s="20"/>
      <c r="L15" s="33"/>
      <c r="M15" s="20"/>
      <c r="N15" s="21"/>
      <c r="O15" s="22"/>
      <c r="P15" s="2" t="str">
        <f>$AD14&amp;""&amp;$AA15&amp;""&amp;$AB15&amp;""&amp;$AC15</f>
        <v/>
      </c>
      <c r="AA15" s="23" t="s">
        <v>26</v>
      </c>
      <c r="AB15" s="23" t="s">
        <v>26</v>
      </c>
      <c r="AC15" s="23" t="s">
        <v>26</v>
      </c>
      <c r="AF15" s="25" t="s">
        <v>26</v>
      </c>
      <c r="AG15" s="25" t="s">
        <v>26</v>
      </c>
      <c r="AH15" s="25" t="s">
        <v>26</v>
      </c>
    </row>
    <row r="16" spans="1:35" ht="15" customHeight="1" x14ac:dyDescent="0.15">
      <c r="A16" s="251"/>
      <c r="B16" s="38"/>
      <c r="C16" s="14"/>
      <c r="D16" s="39"/>
      <c r="E16" s="40"/>
      <c r="F16" s="41"/>
      <c r="G16" s="41"/>
      <c r="H16" s="42"/>
      <c r="I16" s="42"/>
      <c r="J16" s="43"/>
      <c r="K16" s="44"/>
      <c r="L16" s="45"/>
      <c r="M16" s="44"/>
      <c r="N16" s="46"/>
      <c r="O16" s="47"/>
    </row>
    <row r="17" spans="1:35" ht="15" customHeight="1" x14ac:dyDescent="0.15">
      <c r="A17" s="252"/>
      <c r="B17" s="48" t="s">
        <v>29</v>
      </c>
      <c r="C17" s="49">
        <f>SUM(D17:O17)</f>
        <v>0</v>
      </c>
      <c r="D17" s="50">
        <f t="shared" ref="D17:O17" si="0">SUM(D13:D16)</f>
        <v>0</v>
      </c>
      <c r="E17" s="51">
        <f t="shared" si="0"/>
        <v>0</v>
      </c>
      <c r="F17" s="52">
        <f t="shared" si="0"/>
        <v>0</v>
      </c>
      <c r="G17" s="52">
        <f t="shared" si="0"/>
        <v>0</v>
      </c>
      <c r="H17" s="52">
        <f t="shared" si="0"/>
        <v>0</v>
      </c>
      <c r="I17" s="52">
        <f t="shared" si="0"/>
        <v>0</v>
      </c>
      <c r="J17" s="53">
        <f t="shared" si="0"/>
        <v>0</v>
      </c>
      <c r="K17" s="50">
        <f t="shared" si="0"/>
        <v>0</v>
      </c>
      <c r="L17" s="54">
        <f t="shared" si="0"/>
        <v>0</v>
      </c>
      <c r="M17" s="50">
        <f t="shared" si="0"/>
        <v>0</v>
      </c>
      <c r="N17" s="52">
        <f t="shared" si="0"/>
        <v>0</v>
      </c>
      <c r="O17" s="54">
        <f t="shared" si="0"/>
        <v>0</v>
      </c>
    </row>
    <row r="18" spans="1:35" ht="15" customHeight="1" x14ac:dyDescent="0.15">
      <c r="A18" s="250" t="s">
        <v>30</v>
      </c>
      <c r="B18" s="13" t="s">
        <v>25</v>
      </c>
      <c r="C18" s="14">
        <f>SUM(D18:J18)+SUM(L18:O18)</f>
        <v>0</v>
      </c>
      <c r="D18" s="55"/>
      <c r="E18" s="56"/>
      <c r="F18" s="57"/>
      <c r="G18" s="57"/>
      <c r="H18" s="57"/>
      <c r="I18" s="57"/>
      <c r="J18" s="58"/>
      <c r="K18" s="59"/>
      <c r="L18" s="60"/>
      <c r="M18" s="20"/>
      <c r="N18" s="21"/>
      <c r="O18" s="22"/>
      <c r="P18" s="2" t="str">
        <f>$AA18&amp;" "&amp;$AB18&amp;""&amp;$AC18&amp;""&amp;$AD18</f>
        <v xml:space="preserve"> </v>
      </c>
      <c r="AA18" s="23" t="s">
        <v>26</v>
      </c>
      <c r="AB18" s="23" t="s">
        <v>26</v>
      </c>
      <c r="AC18" s="23" t="s">
        <v>26</v>
      </c>
      <c r="AD18" s="23" t="s">
        <v>26</v>
      </c>
      <c r="AE18" s="24"/>
      <c r="AF18" s="25" t="s">
        <v>26</v>
      </c>
      <c r="AG18" s="25" t="s">
        <v>26</v>
      </c>
      <c r="AH18" s="25" t="s">
        <v>26</v>
      </c>
      <c r="AI18" s="25" t="s">
        <v>26</v>
      </c>
    </row>
    <row r="19" spans="1:35" ht="15" customHeight="1" x14ac:dyDescent="0.15">
      <c r="A19" s="251"/>
      <c r="B19" s="26" t="s">
        <v>27</v>
      </c>
      <c r="C19" s="14">
        <f>SUM(H19:J19)</f>
        <v>0</v>
      </c>
      <c r="D19" s="61"/>
      <c r="E19" s="62"/>
      <c r="F19" s="63"/>
      <c r="G19" s="63"/>
      <c r="H19" s="31"/>
      <c r="I19" s="31"/>
      <c r="J19" s="32"/>
      <c r="K19" s="59"/>
      <c r="L19" s="64"/>
      <c r="M19" s="59"/>
      <c r="N19" s="65"/>
      <c r="O19" s="64"/>
      <c r="P19" s="2" t="str">
        <f>$AA19&amp;" "&amp;$AB19&amp;""&amp;$AC19</f>
        <v xml:space="preserve"> </v>
      </c>
      <c r="AA19" s="23" t="s">
        <v>26</v>
      </c>
      <c r="AB19" s="23" t="s">
        <v>26</v>
      </c>
      <c r="AC19" s="23" t="s">
        <v>26</v>
      </c>
      <c r="AD19" s="23"/>
      <c r="AE19" s="24"/>
      <c r="AF19" s="25" t="s">
        <v>26</v>
      </c>
      <c r="AG19" s="25" t="s">
        <v>26</v>
      </c>
      <c r="AH19" s="25" t="s">
        <v>26</v>
      </c>
      <c r="AI19" s="25"/>
    </row>
    <row r="20" spans="1:35" ht="15" customHeight="1" x14ac:dyDescent="0.15">
      <c r="A20" s="251"/>
      <c r="B20" s="66" t="s">
        <v>31</v>
      </c>
      <c r="C20" s="36">
        <f>SUM(F20:J20)</f>
        <v>0</v>
      </c>
      <c r="D20" s="61"/>
      <c r="E20" s="62"/>
      <c r="F20" s="67"/>
      <c r="G20" s="21"/>
      <c r="H20" s="21"/>
      <c r="I20" s="21"/>
      <c r="J20" s="68"/>
      <c r="K20" s="59"/>
      <c r="L20" s="64"/>
      <c r="M20" s="59"/>
      <c r="N20" s="65"/>
      <c r="O20" s="64"/>
      <c r="P20" s="2"/>
      <c r="Q20" s="69"/>
      <c r="R20" s="69"/>
      <c r="AA20" s="23" t="s">
        <v>26</v>
      </c>
      <c r="AB20" s="23" t="s">
        <v>26</v>
      </c>
      <c r="AC20" s="23" t="s">
        <v>26</v>
      </c>
      <c r="AF20" s="25" t="s">
        <v>26</v>
      </c>
      <c r="AG20" s="25" t="s">
        <v>26</v>
      </c>
      <c r="AH20" s="25" t="s">
        <v>26</v>
      </c>
    </row>
    <row r="21" spans="1:35" ht="15" customHeight="1" x14ac:dyDescent="0.15">
      <c r="A21" s="251"/>
      <c r="B21" s="35" t="s">
        <v>28</v>
      </c>
      <c r="C21" s="36">
        <f>SUM(L21:O21)</f>
        <v>0</v>
      </c>
      <c r="D21" s="61"/>
      <c r="E21" s="62"/>
      <c r="F21" s="63"/>
      <c r="G21" s="63"/>
      <c r="H21" s="29"/>
      <c r="I21" s="29"/>
      <c r="J21" s="37"/>
      <c r="K21" s="59"/>
      <c r="L21" s="22"/>
      <c r="M21" s="20"/>
      <c r="N21" s="21"/>
      <c r="O21" s="22"/>
      <c r="P21" s="2" t="str">
        <f>$AA20&amp;" "&amp;$AB20&amp;""&amp;$AC20&amp;""&amp;$AD19</f>
        <v xml:space="preserve"> </v>
      </c>
    </row>
    <row r="22" spans="1:35" ht="15" customHeight="1" x14ac:dyDescent="0.15">
      <c r="A22" s="251"/>
      <c r="B22" s="38"/>
      <c r="C22" s="14"/>
      <c r="D22" s="39"/>
      <c r="E22" s="40"/>
      <c r="F22" s="41"/>
      <c r="G22" s="41"/>
      <c r="H22" s="42"/>
      <c r="I22" s="42"/>
      <c r="J22" s="43"/>
      <c r="K22" s="44"/>
      <c r="L22" s="45"/>
      <c r="M22" s="44"/>
      <c r="N22" s="46"/>
      <c r="O22" s="45"/>
    </row>
    <row r="23" spans="1:35" ht="15" customHeight="1" x14ac:dyDescent="0.15">
      <c r="A23" s="252"/>
      <c r="B23" s="70" t="s">
        <v>29</v>
      </c>
      <c r="C23" s="49">
        <f>SUM(D23:O23)</f>
        <v>0</v>
      </c>
      <c r="D23" s="50">
        <f t="shared" ref="D23:O23" si="1">SUM(D18:D22)</f>
        <v>0</v>
      </c>
      <c r="E23" s="51">
        <f t="shared" si="1"/>
        <v>0</v>
      </c>
      <c r="F23" s="52">
        <f t="shared" si="1"/>
        <v>0</v>
      </c>
      <c r="G23" s="52">
        <f t="shared" si="1"/>
        <v>0</v>
      </c>
      <c r="H23" s="52">
        <f t="shared" si="1"/>
        <v>0</v>
      </c>
      <c r="I23" s="52">
        <f t="shared" si="1"/>
        <v>0</v>
      </c>
      <c r="J23" s="53">
        <f t="shared" si="1"/>
        <v>0</v>
      </c>
      <c r="K23" s="50">
        <f t="shared" si="1"/>
        <v>0</v>
      </c>
      <c r="L23" s="54">
        <f t="shared" si="1"/>
        <v>0</v>
      </c>
      <c r="M23" s="50">
        <f t="shared" si="1"/>
        <v>0</v>
      </c>
      <c r="N23" s="52">
        <f t="shared" si="1"/>
        <v>0</v>
      </c>
      <c r="O23" s="54">
        <f t="shared" si="1"/>
        <v>0</v>
      </c>
      <c r="P23" s="69"/>
      <c r="Q23" s="69"/>
      <c r="R23" s="69"/>
    </row>
    <row r="24" spans="1:35" ht="15" customHeight="1" x14ac:dyDescent="0.15">
      <c r="A24" s="250" t="s">
        <v>32</v>
      </c>
      <c r="B24" s="13" t="s">
        <v>25</v>
      </c>
      <c r="C24" s="14">
        <f>SUM(D24:J24)</f>
        <v>0</v>
      </c>
      <c r="D24" s="55"/>
      <c r="E24" s="56"/>
      <c r="F24" s="57"/>
      <c r="G24" s="57"/>
      <c r="H24" s="57"/>
      <c r="I24" s="57"/>
      <c r="J24" s="58"/>
      <c r="K24" s="27"/>
      <c r="L24" s="34"/>
      <c r="M24" s="27"/>
      <c r="N24" s="29"/>
      <c r="O24" s="34"/>
      <c r="P24" s="2" t="str">
        <f>$AA24&amp;" "&amp;$AB24&amp;""&amp;$AC24&amp;""&amp;$AD24</f>
        <v xml:space="preserve"> </v>
      </c>
      <c r="AA24" s="23" t="s">
        <v>26</v>
      </c>
      <c r="AB24" s="23" t="s">
        <v>26</v>
      </c>
      <c r="AC24" s="23" t="s">
        <v>26</v>
      </c>
      <c r="AD24" s="23" t="s">
        <v>26</v>
      </c>
      <c r="AE24" s="24"/>
      <c r="AF24" s="25" t="s">
        <v>26</v>
      </c>
      <c r="AG24" s="25" t="s">
        <v>26</v>
      </c>
      <c r="AH24" s="25" t="s">
        <v>26</v>
      </c>
      <c r="AI24" s="25" t="s">
        <v>26</v>
      </c>
    </row>
    <row r="25" spans="1:35" ht="15" customHeight="1" x14ac:dyDescent="0.15">
      <c r="A25" s="251"/>
      <c r="B25" s="26" t="s">
        <v>27</v>
      </c>
      <c r="C25" s="14">
        <f>SUM(H25:J25)</f>
        <v>0</v>
      </c>
      <c r="D25" s="61"/>
      <c r="E25" s="62"/>
      <c r="F25" s="63"/>
      <c r="G25" s="63"/>
      <c r="H25" s="31"/>
      <c r="I25" s="31"/>
      <c r="J25" s="32"/>
      <c r="K25" s="59"/>
      <c r="L25" s="64"/>
      <c r="M25" s="59"/>
      <c r="N25" s="65"/>
      <c r="O25" s="64"/>
      <c r="P25" s="2" t="str">
        <f>$AA25&amp;" "&amp;$AB25&amp;""&amp;$AC25</f>
        <v xml:space="preserve"> </v>
      </c>
      <c r="AA25" s="23" t="s">
        <v>26</v>
      </c>
      <c r="AB25" s="23" t="s">
        <v>26</v>
      </c>
      <c r="AC25" s="23" t="s">
        <v>26</v>
      </c>
      <c r="AD25" s="71"/>
      <c r="AE25" s="24"/>
      <c r="AF25" s="25" t="s">
        <v>26</v>
      </c>
      <c r="AG25" s="25" t="s">
        <v>26</v>
      </c>
      <c r="AH25" s="25" t="s">
        <v>26</v>
      </c>
      <c r="AI25" s="71"/>
    </row>
    <row r="26" spans="1:35" ht="15" customHeight="1" x14ac:dyDescent="0.15">
      <c r="A26" s="251"/>
      <c r="B26" s="66" t="s">
        <v>31</v>
      </c>
      <c r="C26" s="36">
        <f>SUM(F26:J26)</f>
        <v>0</v>
      </c>
      <c r="D26" s="61"/>
      <c r="E26" s="62"/>
      <c r="F26" s="67"/>
      <c r="G26" s="67"/>
      <c r="H26" s="72"/>
      <c r="I26" s="72"/>
      <c r="J26" s="73"/>
      <c r="K26" s="27"/>
      <c r="L26" s="34"/>
      <c r="M26" s="27"/>
      <c r="N26" s="30"/>
      <c r="O26" s="33"/>
      <c r="P26" s="69"/>
      <c r="Q26" s="69"/>
      <c r="R26" s="69"/>
      <c r="AA26" s="71"/>
      <c r="AB26" s="71"/>
      <c r="AC26" s="71"/>
    </row>
    <row r="27" spans="1:35" s="74" customFormat="1" ht="15" customHeight="1" x14ac:dyDescent="0.15">
      <c r="A27" s="251"/>
      <c r="B27" s="38"/>
      <c r="C27" s="14"/>
      <c r="D27" s="39"/>
      <c r="E27" s="40"/>
      <c r="F27" s="41"/>
      <c r="G27" s="41"/>
      <c r="H27" s="42"/>
      <c r="I27" s="42"/>
      <c r="J27" s="43"/>
      <c r="K27" s="44"/>
      <c r="L27" s="45"/>
      <c r="M27" s="44"/>
      <c r="N27" s="46"/>
      <c r="O27" s="45"/>
      <c r="P27" s="11"/>
      <c r="Q27" s="11"/>
      <c r="R27" s="11"/>
      <c r="Z27" s="75"/>
      <c r="AE27" s="75"/>
    </row>
    <row r="28" spans="1:35" ht="15" customHeight="1" x14ac:dyDescent="0.15">
      <c r="A28" s="252"/>
      <c r="B28" s="70" t="s">
        <v>29</v>
      </c>
      <c r="C28" s="49">
        <f>SUM(D28:O28)</f>
        <v>0</v>
      </c>
      <c r="D28" s="50">
        <f t="shared" ref="D28:O28" si="2">SUM(D24:D27)</f>
        <v>0</v>
      </c>
      <c r="E28" s="51">
        <f t="shared" si="2"/>
        <v>0</v>
      </c>
      <c r="F28" s="52">
        <f t="shared" si="2"/>
        <v>0</v>
      </c>
      <c r="G28" s="52">
        <f t="shared" si="2"/>
        <v>0</v>
      </c>
      <c r="H28" s="52">
        <f t="shared" si="2"/>
        <v>0</v>
      </c>
      <c r="I28" s="52">
        <f t="shared" si="2"/>
        <v>0</v>
      </c>
      <c r="J28" s="53">
        <f t="shared" si="2"/>
        <v>0</v>
      </c>
      <c r="K28" s="50">
        <f t="shared" si="2"/>
        <v>0</v>
      </c>
      <c r="L28" s="54">
        <f t="shared" si="2"/>
        <v>0</v>
      </c>
      <c r="M28" s="50">
        <f t="shared" si="2"/>
        <v>0</v>
      </c>
      <c r="N28" s="52">
        <f t="shared" si="2"/>
        <v>0</v>
      </c>
      <c r="O28" s="54">
        <f t="shared" si="2"/>
        <v>0</v>
      </c>
      <c r="P28" s="69"/>
      <c r="Q28" s="69"/>
      <c r="R28" s="69"/>
    </row>
    <row r="29" spans="1:35" ht="15" customHeight="1" x14ac:dyDescent="0.15">
      <c r="A29" s="319" t="s">
        <v>1</v>
      </c>
      <c r="B29" s="320"/>
      <c r="C29" s="76">
        <f>SUM(D29:O29)</f>
        <v>0</v>
      </c>
      <c r="D29" s="77">
        <f>+D17+D23+D28</f>
        <v>0</v>
      </c>
      <c r="E29" s="78">
        <f>+E17+E23+E28</f>
        <v>0</v>
      </c>
      <c r="F29" s="79">
        <f t="shared" ref="F29:O29" si="3">+F17+F23+F28</f>
        <v>0</v>
      </c>
      <c r="G29" s="79">
        <f t="shared" si="3"/>
        <v>0</v>
      </c>
      <c r="H29" s="79">
        <f t="shared" si="3"/>
        <v>0</v>
      </c>
      <c r="I29" s="79">
        <f t="shared" si="3"/>
        <v>0</v>
      </c>
      <c r="J29" s="80">
        <f t="shared" si="3"/>
        <v>0</v>
      </c>
      <c r="K29" s="77">
        <f t="shared" si="3"/>
        <v>0</v>
      </c>
      <c r="L29" s="81">
        <f t="shared" si="3"/>
        <v>0</v>
      </c>
      <c r="M29" s="77">
        <f t="shared" si="3"/>
        <v>0</v>
      </c>
      <c r="N29" s="79">
        <f t="shared" si="3"/>
        <v>0</v>
      </c>
      <c r="O29" s="81">
        <f t="shared" si="3"/>
        <v>0</v>
      </c>
      <c r="P29" s="69"/>
      <c r="Q29" s="69"/>
      <c r="R29" s="69"/>
    </row>
    <row r="30" spans="1:35" ht="30" customHeight="1" x14ac:dyDescent="0.2">
      <c r="A30" s="10" t="s">
        <v>33</v>
      </c>
    </row>
    <row r="31" spans="1:35" ht="19.5" customHeight="1" x14ac:dyDescent="0.15">
      <c r="A31" s="321" t="s">
        <v>34</v>
      </c>
      <c r="B31" s="322"/>
      <c r="C31" s="250" t="s">
        <v>1</v>
      </c>
      <c r="D31" s="304" t="s">
        <v>35</v>
      </c>
      <c r="E31" s="305"/>
      <c r="F31" s="305"/>
      <c r="G31" s="325"/>
    </row>
    <row r="32" spans="1:35" s="85" customFormat="1" ht="24" customHeight="1" x14ac:dyDescent="0.15">
      <c r="A32" s="323"/>
      <c r="B32" s="324"/>
      <c r="C32" s="252"/>
      <c r="D32" s="82" t="s">
        <v>13</v>
      </c>
      <c r="E32" s="83" t="s">
        <v>14</v>
      </c>
      <c r="F32" s="83" t="s">
        <v>15</v>
      </c>
      <c r="G32" s="84" t="s">
        <v>36</v>
      </c>
      <c r="H32" s="11"/>
      <c r="I32" s="11"/>
      <c r="J32" s="11"/>
      <c r="K32" s="11"/>
      <c r="L32" s="11"/>
      <c r="M32" s="11"/>
      <c r="N32" s="11"/>
      <c r="O32" s="11"/>
      <c r="P32" s="11"/>
      <c r="Q32" s="11"/>
      <c r="Z32" s="86"/>
      <c r="AE32" s="86"/>
    </row>
    <row r="33" spans="1:35" ht="15.75" customHeight="1" x14ac:dyDescent="0.15">
      <c r="A33" s="285" t="s">
        <v>37</v>
      </c>
      <c r="B33" s="286"/>
      <c r="C33" s="87">
        <f>SUM(D33:F33)</f>
        <v>0</v>
      </c>
      <c r="D33" s="88"/>
      <c r="E33" s="89"/>
      <c r="F33" s="90"/>
      <c r="G33" s="91"/>
    </row>
    <row r="34" spans="1:35" ht="15" customHeight="1" thickBot="1" x14ac:dyDescent="0.2">
      <c r="A34" s="287" t="s">
        <v>38</v>
      </c>
      <c r="B34" s="288"/>
      <c r="C34" s="92">
        <f>+F34</f>
        <v>0</v>
      </c>
      <c r="D34" s="93"/>
      <c r="E34" s="94"/>
      <c r="F34" s="95"/>
      <c r="G34" s="96"/>
    </row>
    <row r="35" spans="1:35" ht="15" customHeight="1" thickTop="1" x14ac:dyDescent="0.15">
      <c r="A35" s="97" t="s">
        <v>39</v>
      </c>
      <c r="B35" s="98"/>
      <c r="C35" s="99">
        <f>+G35</f>
        <v>0</v>
      </c>
      <c r="D35" s="100"/>
      <c r="E35" s="101"/>
      <c r="F35" s="101"/>
      <c r="G35" s="102"/>
    </row>
    <row r="36" spans="1:35" ht="15" customHeight="1" x14ac:dyDescent="0.15">
      <c r="A36" s="103" t="s">
        <v>40</v>
      </c>
      <c r="B36" s="104"/>
      <c r="C36" s="105">
        <f>+F36+G36</f>
        <v>0</v>
      </c>
      <c r="D36" s="106"/>
      <c r="E36" s="107"/>
      <c r="F36" s="108"/>
      <c r="G36" s="109"/>
    </row>
    <row r="37" spans="1:35" ht="30" customHeight="1" x14ac:dyDescent="0.2">
      <c r="A37" s="10" t="s">
        <v>41</v>
      </c>
      <c r="C37" s="110"/>
    </row>
    <row r="38" spans="1:35" ht="19.5" customHeight="1" x14ac:dyDescent="0.15">
      <c r="A38" s="289" t="s">
        <v>8</v>
      </c>
      <c r="B38" s="290"/>
      <c r="C38" s="250" t="s">
        <v>1</v>
      </c>
      <c r="D38" s="256" t="s">
        <v>10</v>
      </c>
      <c r="E38" s="257"/>
      <c r="F38" s="257"/>
      <c r="G38" s="257"/>
      <c r="H38" s="257"/>
      <c r="I38" s="257"/>
      <c r="J38" s="258"/>
      <c r="K38" s="256" t="s">
        <v>11</v>
      </c>
      <c r="L38" s="257"/>
      <c r="M38" s="259" t="s">
        <v>12</v>
      </c>
      <c r="N38" s="260"/>
      <c r="O38" s="261"/>
      <c r="R38" s="111"/>
    </row>
    <row r="39" spans="1:35" ht="15" customHeight="1" x14ac:dyDescent="0.15">
      <c r="A39" s="291"/>
      <c r="B39" s="292"/>
      <c r="C39" s="291"/>
      <c r="D39" s="262" t="s">
        <v>13</v>
      </c>
      <c r="E39" s="262" t="s">
        <v>14</v>
      </c>
      <c r="F39" s="265" t="s">
        <v>15</v>
      </c>
      <c r="G39" s="268" t="s">
        <v>3</v>
      </c>
      <c r="H39" s="265" t="s">
        <v>16</v>
      </c>
      <c r="I39" s="265" t="s">
        <v>17</v>
      </c>
      <c r="J39" s="295" t="s">
        <v>18</v>
      </c>
      <c r="K39" s="298" t="s">
        <v>19</v>
      </c>
      <c r="L39" s="301" t="s">
        <v>20</v>
      </c>
      <c r="M39" s="298" t="s">
        <v>21</v>
      </c>
      <c r="N39" s="271" t="s">
        <v>22</v>
      </c>
      <c r="O39" s="274" t="s">
        <v>23</v>
      </c>
      <c r="R39" s="111"/>
    </row>
    <row r="40" spans="1:35" ht="24" customHeight="1" x14ac:dyDescent="0.15">
      <c r="A40" s="291"/>
      <c r="B40" s="292"/>
      <c r="C40" s="291"/>
      <c r="D40" s="263"/>
      <c r="E40" s="263"/>
      <c r="F40" s="266"/>
      <c r="G40" s="269"/>
      <c r="H40" s="266"/>
      <c r="I40" s="266"/>
      <c r="J40" s="296"/>
      <c r="K40" s="299"/>
      <c r="L40" s="302"/>
      <c r="M40" s="299"/>
      <c r="N40" s="272"/>
      <c r="O40" s="275"/>
      <c r="R40" s="111"/>
    </row>
    <row r="41" spans="1:35" ht="5.25" customHeight="1" x14ac:dyDescent="0.15">
      <c r="A41" s="293"/>
      <c r="B41" s="294"/>
      <c r="C41" s="291"/>
      <c r="D41" s="264"/>
      <c r="E41" s="264"/>
      <c r="F41" s="267"/>
      <c r="G41" s="270"/>
      <c r="H41" s="267"/>
      <c r="I41" s="267"/>
      <c r="J41" s="297"/>
      <c r="K41" s="300"/>
      <c r="L41" s="303"/>
      <c r="M41" s="300"/>
      <c r="N41" s="273"/>
      <c r="O41" s="276"/>
      <c r="R41" s="111"/>
    </row>
    <row r="42" spans="1:35" ht="15" customHeight="1" x14ac:dyDescent="0.15">
      <c r="A42" s="289" t="s">
        <v>24</v>
      </c>
      <c r="B42" s="290"/>
      <c r="C42" s="112">
        <f>SUM(D42:K42)+M42+N42+O42</f>
        <v>0</v>
      </c>
      <c r="D42" s="113"/>
      <c r="E42" s="114"/>
      <c r="F42" s="115"/>
      <c r="G42" s="115"/>
      <c r="H42" s="115"/>
      <c r="I42" s="115"/>
      <c r="J42" s="116"/>
      <c r="K42" s="113"/>
      <c r="L42" s="117"/>
      <c r="M42" s="113"/>
      <c r="N42" s="115"/>
      <c r="O42" s="116"/>
      <c r="P42" s="2" t="str">
        <f>$AA42&amp;" "&amp;$AB42&amp;""&amp;$AC42&amp;""&amp;$AD42&amp;""&amp;$AA43&amp;" "&amp;$AB43&amp;""&amp;$AC43&amp;""&amp;$AD43&amp;""&amp;$AA44&amp;" "&amp;$AB44&amp;" "&amp;$AC44</f>
        <v xml:space="preserve">    </v>
      </c>
      <c r="R42" s="111"/>
      <c r="AA42" s="23" t="s">
        <v>26</v>
      </c>
      <c r="AB42" s="23" t="s">
        <v>26</v>
      </c>
      <c r="AC42" s="23" t="s">
        <v>26</v>
      </c>
      <c r="AD42" s="23" t="s">
        <v>26</v>
      </c>
      <c r="AE42" s="24"/>
      <c r="AF42" s="25" t="s">
        <v>26</v>
      </c>
      <c r="AG42" s="25" t="s">
        <v>26</v>
      </c>
      <c r="AH42" s="25" t="s">
        <v>26</v>
      </c>
      <c r="AI42" s="25" t="s">
        <v>26</v>
      </c>
    </row>
    <row r="43" spans="1:35" ht="42" x14ac:dyDescent="0.15">
      <c r="A43" s="250" t="s">
        <v>42</v>
      </c>
      <c r="B43" s="118" t="s">
        <v>43</v>
      </c>
      <c r="C43" s="119">
        <f>SUM(D43:J43)+SUM(L43:O43)</f>
        <v>0</v>
      </c>
      <c r="D43" s="120"/>
      <c r="E43" s="121"/>
      <c r="F43" s="122"/>
      <c r="G43" s="122"/>
      <c r="H43" s="122"/>
      <c r="I43" s="122"/>
      <c r="J43" s="123"/>
      <c r="K43" s="124"/>
      <c r="L43" s="123"/>
      <c r="M43" s="120"/>
      <c r="N43" s="122"/>
      <c r="O43" s="123"/>
      <c r="P43" s="2" t="str">
        <f>$AA45&amp;" "&amp;$AB45&amp;""&amp;$AC45&amp;""&amp;$AD45&amp;""&amp;$AA46&amp;" "&amp;$AB46&amp;""&amp;$AC46&amp;""&amp;$AD46&amp;""&amp;$AA47&amp;" "&amp;$AB47&amp;" "&amp;$AC47</f>
        <v xml:space="preserve">    </v>
      </c>
      <c r="R43" s="111"/>
      <c r="AA43" s="23" t="s">
        <v>26</v>
      </c>
      <c r="AB43" s="23" t="s">
        <v>26</v>
      </c>
      <c r="AC43" s="23" t="s">
        <v>26</v>
      </c>
      <c r="AD43" s="23" t="s">
        <v>26</v>
      </c>
      <c r="AE43" s="24"/>
      <c r="AF43" s="25" t="s">
        <v>26</v>
      </c>
      <c r="AG43" s="25" t="s">
        <v>26</v>
      </c>
      <c r="AH43" s="25" t="s">
        <v>26</v>
      </c>
      <c r="AI43" s="25" t="s">
        <v>26</v>
      </c>
    </row>
    <row r="44" spans="1:35" ht="13.5" customHeight="1" x14ac:dyDescent="0.15">
      <c r="A44" s="251"/>
      <c r="B44" s="125" t="s">
        <v>44</v>
      </c>
      <c r="C44" s="126">
        <f>SUM(D44:J44)</f>
        <v>0</v>
      </c>
      <c r="D44" s="127"/>
      <c r="E44" s="128"/>
      <c r="F44" s="129"/>
      <c r="G44" s="129"/>
      <c r="H44" s="129"/>
      <c r="I44" s="129"/>
      <c r="J44" s="130"/>
      <c r="K44" s="131"/>
      <c r="L44" s="132"/>
      <c r="M44" s="131"/>
      <c r="N44" s="133"/>
      <c r="O44" s="132"/>
      <c r="P44" s="2" t="str">
        <f>$AA48&amp;" "&amp;$AB48&amp;""&amp;$AC48&amp;""&amp;$AD48&amp;""&amp;$AA49&amp;" "&amp;$AB49&amp;""&amp;$AC49</f>
        <v xml:space="preserve">  </v>
      </c>
      <c r="R44" s="111"/>
      <c r="AA44" s="23" t="s">
        <v>26</v>
      </c>
      <c r="AB44" s="23" t="s">
        <v>26</v>
      </c>
      <c r="AC44" s="23" t="s">
        <v>26</v>
      </c>
      <c r="AF44" s="25" t="s">
        <v>26</v>
      </c>
      <c r="AG44" s="25" t="s">
        <v>26</v>
      </c>
      <c r="AH44" s="25" t="s">
        <v>26</v>
      </c>
    </row>
    <row r="45" spans="1:35" ht="15" customHeight="1" x14ac:dyDescent="0.15">
      <c r="A45" s="304" t="s">
        <v>1</v>
      </c>
      <c r="B45" s="305"/>
      <c r="C45" s="134">
        <f>SUM(D45:O45)</f>
        <v>0</v>
      </c>
      <c r="D45" s="135">
        <f>SUM(D42:D44)</f>
        <v>0</v>
      </c>
      <c r="E45" s="136">
        <f>SUM(E42:E44)</f>
        <v>0</v>
      </c>
      <c r="F45" s="137">
        <f t="shared" ref="F45:O45" si="4">SUM(F42:F44)</f>
        <v>0</v>
      </c>
      <c r="G45" s="137">
        <f t="shared" si="4"/>
        <v>0</v>
      </c>
      <c r="H45" s="137">
        <f t="shared" si="4"/>
        <v>0</v>
      </c>
      <c r="I45" s="137">
        <f t="shared" si="4"/>
        <v>0</v>
      </c>
      <c r="J45" s="138">
        <f t="shared" si="4"/>
        <v>0</v>
      </c>
      <c r="K45" s="135">
        <f t="shared" si="4"/>
        <v>0</v>
      </c>
      <c r="L45" s="138">
        <f t="shared" si="4"/>
        <v>0</v>
      </c>
      <c r="M45" s="135">
        <f t="shared" si="4"/>
        <v>0</v>
      </c>
      <c r="N45" s="137">
        <f t="shared" si="4"/>
        <v>0</v>
      </c>
      <c r="O45" s="138">
        <f t="shared" si="4"/>
        <v>0</v>
      </c>
      <c r="R45" s="139"/>
      <c r="AA45" s="23" t="s">
        <v>26</v>
      </c>
      <c r="AB45" s="23" t="s">
        <v>26</v>
      </c>
      <c r="AC45" s="23" t="s">
        <v>26</v>
      </c>
      <c r="AD45" s="23" t="s">
        <v>26</v>
      </c>
      <c r="AE45" s="24"/>
      <c r="AF45" s="25" t="s">
        <v>26</v>
      </c>
      <c r="AG45" s="25" t="s">
        <v>26</v>
      </c>
      <c r="AH45" s="25" t="s">
        <v>26</v>
      </c>
      <c r="AI45" s="25" t="s">
        <v>26</v>
      </c>
    </row>
    <row r="46" spans="1:35" ht="15" customHeight="1" x14ac:dyDescent="0.15">
      <c r="A46" s="304" t="s">
        <v>45</v>
      </c>
      <c r="B46" s="305"/>
      <c r="C46" s="134">
        <f>SUM(D46:O46)</f>
        <v>0</v>
      </c>
      <c r="D46" s="140"/>
      <c r="E46" s="141"/>
      <c r="F46" s="142"/>
      <c r="G46" s="142"/>
      <c r="H46" s="142"/>
      <c r="I46" s="142"/>
      <c r="J46" s="143"/>
      <c r="K46" s="140"/>
      <c r="L46" s="143"/>
      <c r="M46" s="140"/>
      <c r="N46" s="142"/>
      <c r="O46" s="143"/>
      <c r="R46" s="111"/>
      <c r="AA46" s="23" t="s">
        <v>26</v>
      </c>
      <c r="AB46" s="23" t="s">
        <v>26</v>
      </c>
      <c r="AC46" s="23" t="s">
        <v>26</v>
      </c>
      <c r="AD46" s="23" t="s">
        <v>26</v>
      </c>
      <c r="AE46" s="24"/>
      <c r="AF46" s="25" t="s">
        <v>26</v>
      </c>
      <c r="AG46" s="25" t="s">
        <v>26</v>
      </c>
      <c r="AH46" s="25" t="s">
        <v>26</v>
      </c>
      <c r="AI46" s="25" t="s">
        <v>26</v>
      </c>
    </row>
    <row r="47" spans="1:35" ht="15" customHeight="1" x14ac:dyDescent="0.15">
      <c r="A47" s="304" t="s">
        <v>46</v>
      </c>
      <c r="B47" s="305"/>
      <c r="C47" s="134">
        <f>SUM(D47:H47)</f>
        <v>0</v>
      </c>
      <c r="D47" s="140"/>
      <c r="E47" s="142"/>
      <c r="F47" s="142"/>
      <c r="G47" s="142"/>
      <c r="H47" s="142"/>
      <c r="I47" s="144"/>
      <c r="J47" s="145"/>
      <c r="K47" s="144"/>
      <c r="L47" s="145"/>
      <c r="M47" s="146"/>
      <c r="N47" s="144"/>
      <c r="O47" s="144"/>
      <c r="Q47" s="111"/>
      <c r="AA47" s="23" t="s">
        <v>26</v>
      </c>
      <c r="AB47" s="23" t="s">
        <v>26</v>
      </c>
      <c r="AC47" s="23" t="s">
        <v>26</v>
      </c>
      <c r="AF47" s="25" t="s">
        <v>26</v>
      </c>
      <c r="AG47" s="25" t="s">
        <v>26</v>
      </c>
      <c r="AH47" s="25" t="s">
        <v>26</v>
      </c>
    </row>
    <row r="48" spans="1:35" ht="15" customHeight="1" x14ac:dyDescent="0.15">
      <c r="A48" s="8" t="s">
        <v>47</v>
      </c>
      <c r="AA48" s="23" t="s">
        <v>26</v>
      </c>
      <c r="AB48" s="23" t="s">
        <v>26</v>
      </c>
      <c r="AC48" s="23" t="s">
        <v>26</v>
      </c>
      <c r="AD48" s="23" t="s">
        <v>26</v>
      </c>
      <c r="AE48" s="24"/>
      <c r="AF48" s="25" t="s">
        <v>26</v>
      </c>
      <c r="AG48" s="25" t="s">
        <v>26</v>
      </c>
      <c r="AH48" s="25" t="s">
        <v>26</v>
      </c>
      <c r="AI48" s="25" t="s">
        <v>26</v>
      </c>
    </row>
    <row r="49" spans="1:35" ht="30" customHeight="1" x14ac:dyDescent="0.2">
      <c r="A49" s="10" t="s">
        <v>48</v>
      </c>
      <c r="G49" s="110"/>
      <c r="H49" s="110"/>
      <c r="AA49" s="23" t="s">
        <v>26</v>
      </c>
      <c r="AB49" s="23" t="s">
        <v>26</v>
      </c>
      <c r="AC49" s="23" t="s">
        <v>26</v>
      </c>
      <c r="AD49" s="147"/>
      <c r="AE49" s="24"/>
      <c r="AF49" s="25" t="s">
        <v>26</v>
      </c>
      <c r="AG49" s="25" t="s">
        <v>26</v>
      </c>
      <c r="AH49" s="25" t="s">
        <v>26</v>
      </c>
      <c r="AI49" s="147"/>
    </row>
    <row r="50" spans="1:35" ht="15" customHeight="1" x14ac:dyDescent="0.15">
      <c r="A50" s="289" t="s">
        <v>9</v>
      </c>
      <c r="B50" s="290"/>
      <c r="C50" s="250" t="s">
        <v>49</v>
      </c>
      <c r="D50" s="326" t="s">
        <v>2</v>
      </c>
      <c r="E50" s="327"/>
      <c r="F50" s="250" t="s">
        <v>50</v>
      </c>
      <c r="G50" s="330" t="s">
        <v>4</v>
      </c>
      <c r="H50" s="330"/>
      <c r="I50" s="330"/>
      <c r="J50" s="330"/>
      <c r="K50" s="330"/>
      <c r="L50" s="330"/>
      <c r="M50" s="330"/>
      <c r="N50" s="331" t="s">
        <v>51</v>
      </c>
      <c r="O50" s="326" t="s">
        <v>52</v>
      </c>
      <c r="P50" s="327"/>
      <c r="Y50" s="12"/>
      <c r="Z50" s="11"/>
      <c r="AD50" s="12"/>
      <c r="AE50" s="11"/>
    </row>
    <row r="51" spans="1:35" ht="23.25" customHeight="1" x14ac:dyDescent="0.15">
      <c r="A51" s="291"/>
      <c r="B51" s="292"/>
      <c r="C51" s="251"/>
      <c r="D51" s="332" t="s">
        <v>53</v>
      </c>
      <c r="E51" s="301" t="s">
        <v>54</v>
      </c>
      <c r="F51" s="328"/>
      <c r="G51" s="334" t="s">
        <v>55</v>
      </c>
      <c r="H51" s="334"/>
      <c r="I51" s="334"/>
      <c r="J51" s="335" t="s">
        <v>56</v>
      </c>
      <c r="K51" s="336" t="s">
        <v>57</v>
      </c>
      <c r="L51" s="336" t="s">
        <v>58</v>
      </c>
      <c r="M51" s="337" t="s">
        <v>5</v>
      </c>
      <c r="N51" s="328"/>
      <c r="O51" s="298" t="s">
        <v>59</v>
      </c>
      <c r="P51" s="274" t="s">
        <v>60</v>
      </c>
      <c r="Y51" s="12"/>
      <c r="Z51" s="11"/>
      <c r="AD51" s="12"/>
      <c r="AE51" s="11"/>
    </row>
    <row r="52" spans="1:35" ht="21" x14ac:dyDescent="0.15">
      <c r="A52" s="291"/>
      <c r="B52" s="292"/>
      <c r="C52" s="252"/>
      <c r="D52" s="333"/>
      <c r="E52" s="303"/>
      <c r="F52" s="329"/>
      <c r="G52" s="148" t="s">
        <v>61</v>
      </c>
      <c r="H52" s="149" t="s">
        <v>62</v>
      </c>
      <c r="I52" s="150" t="s">
        <v>63</v>
      </c>
      <c r="J52" s="335"/>
      <c r="K52" s="336"/>
      <c r="L52" s="336"/>
      <c r="M52" s="337"/>
      <c r="N52" s="329"/>
      <c r="O52" s="300"/>
      <c r="P52" s="276"/>
      <c r="Y52" s="12"/>
      <c r="Z52" s="11"/>
      <c r="AD52" s="12"/>
      <c r="AE52" s="11"/>
    </row>
    <row r="53" spans="1:35" ht="15" customHeight="1" x14ac:dyDescent="0.15">
      <c r="A53" s="284" t="s">
        <v>25</v>
      </c>
      <c r="B53" s="284"/>
      <c r="C53" s="151"/>
      <c r="D53" s="120"/>
      <c r="E53" s="123"/>
      <c r="F53" s="152">
        <f>SUM(C53:E53)</f>
        <v>0</v>
      </c>
      <c r="G53" s="153">
        <f>+C13+C18+C24+C35</f>
        <v>0</v>
      </c>
      <c r="H53" s="154">
        <f>+C67+C72+C78+C89</f>
        <v>0</v>
      </c>
      <c r="I53" s="155">
        <f>+G53+H53</f>
        <v>0</v>
      </c>
      <c r="J53" s="120"/>
      <c r="K53" s="122"/>
      <c r="L53" s="122"/>
      <c r="M53" s="156">
        <f>SUM(I53:L53)</f>
        <v>0</v>
      </c>
      <c r="N53" s="157">
        <f>F53-M53</f>
        <v>0</v>
      </c>
      <c r="O53" s="120"/>
      <c r="P53" s="123"/>
      <c r="Y53" s="12"/>
      <c r="Z53" s="71"/>
      <c r="AD53" s="12"/>
      <c r="AE53" s="11"/>
    </row>
    <row r="54" spans="1:35" ht="15" customHeight="1" x14ac:dyDescent="0.15">
      <c r="A54" s="280" t="s">
        <v>27</v>
      </c>
      <c r="B54" s="280"/>
      <c r="C54" s="158"/>
      <c r="D54" s="159"/>
      <c r="E54" s="160"/>
      <c r="F54" s="161">
        <f>SUM(C54:E54)</f>
        <v>0</v>
      </c>
      <c r="G54" s="162">
        <f>+C14+C19+C25</f>
        <v>0</v>
      </c>
      <c r="H54" s="163">
        <f>+C68+C73+C79</f>
        <v>0</v>
      </c>
      <c r="I54" s="164">
        <f>+G54+H54</f>
        <v>0</v>
      </c>
      <c r="J54" s="159"/>
      <c r="K54" s="165"/>
      <c r="L54" s="165"/>
      <c r="M54" s="166">
        <f>SUM(I54:L54)</f>
        <v>0</v>
      </c>
      <c r="N54" s="167">
        <f>F54-M54</f>
        <v>0</v>
      </c>
      <c r="O54" s="159"/>
      <c r="P54" s="160"/>
      <c r="Y54" s="12"/>
      <c r="Z54" s="71"/>
      <c r="AD54" s="12"/>
      <c r="AE54" s="11"/>
    </row>
    <row r="55" spans="1:35" ht="15" customHeight="1" x14ac:dyDescent="0.15">
      <c r="A55" s="281" t="s">
        <v>31</v>
      </c>
      <c r="B55" s="281"/>
      <c r="C55" s="168"/>
      <c r="D55" s="169"/>
      <c r="E55" s="170"/>
      <c r="F55" s="171">
        <f>SUM(C55:E55)</f>
        <v>0</v>
      </c>
      <c r="G55" s="172">
        <f>+C20+C26+C36</f>
        <v>0</v>
      </c>
      <c r="H55" s="173">
        <f>+C74+C80+C90</f>
        <v>0</v>
      </c>
      <c r="I55" s="174">
        <f>+G55+H55</f>
        <v>0</v>
      </c>
      <c r="J55" s="169"/>
      <c r="K55" s="175"/>
      <c r="L55" s="175"/>
      <c r="M55" s="176">
        <f>SUM(I55:L55)</f>
        <v>0</v>
      </c>
      <c r="N55" s="177">
        <f>F55-M55</f>
        <v>0</v>
      </c>
      <c r="O55" s="169"/>
      <c r="P55" s="170"/>
      <c r="Y55" s="12"/>
      <c r="Z55" s="71"/>
      <c r="AD55" s="12"/>
      <c r="AE55" s="11"/>
    </row>
    <row r="56" spans="1:35" ht="15" customHeight="1" x14ac:dyDescent="0.15">
      <c r="A56" s="26" t="s">
        <v>28</v>
      </c>
      <c r="B56" s="178"/>
      <c r="C56" s="168"/>
      <c r="D56" s="169"/>
      <c r="E56" s="170"/>
      <c r="F56" s="171">
        <f>SUM(C56:E56)</f>
        <v>0</v>
      </c>
      <c r="G56" s="179">
        <f>+C15+C21</f>
        <v>0</v>
      </c>
      <c r="H56" s="173">
        <f>+C69+C75</f>
        <v>0</v>
      </c>
      <c r="I56" s="174">
        <f>+G56+H56</f>
        <v>0</v>
      </c>
      <c r="J56" s="169"/>
      <c r="K56" s="175"/>
      <c r="L56" s="175"/>
      <c r="M56" s="176">
        <f>SUM(I56:L56)</f>
        <v>0</v>
      </c>
      <c r="N56" s="177">
        <f>F56-M56</f>
        <v>0</v>
      </c>
      <c r="O56" s="169"/>
      <c r="P56" s="170"/>
      <c r="Y56" s="12"/>
      <c r="Z56" s="71"/>
      <c r="AD56" s="12"/>
      <c r="AE56" s="11"/>
    </row>
    <row r="57" spans="1:35" ht="15" customHeight="1" x14ac:dyDescent="0.15">
      <c r="A57" s="282"/>
      <c r="B57" s="283"/>
      <c r="C57" s="180"/>
      <c r="D57" s="181"/>
      <c r="E57" s="182"/>
      <c r="F57" s="180"/>
      <c r="G57" s="181"/>
      <c r="H57" s="183"/>
      <c r="I57" s="184"/>
      <c r="J57" s="181"/>
      <c r="K57" s="185"/>
      <c r="L57" s="186"/>
      <c r="M57" s="187"/>
      <c r="N57" s="188"/>
      <c r="O57" s="181"/>
      <c r="P57" s="189"/>
      <c r="Y57" s="12"/>
      <c r="Z57" s="71"/>
      <c r="AD57" s="12"/>
      <c r="AE57" s="11"/>
    </row>
    <row r="58" spans="1:35" ht="15" customHeight="1" x14ac:dyDescent="0.15">
      <c r="A58" s="308" t="s">
        <v>64</v>
      </c>
      <c r="B58" s="308"/>
      <c r="C58" s="190">
        <f t="shared" ref="C58:P58" si="5">SUM(C53:C57)</f>
        <v>0</v>
      </c>
      <c r="D58" s="191">
        <f t="shared" si="5"/>
        <v>0</v>
      </c>
      <c r="E58" s="192">
        <f t="shared" si="5"/>
        <v>0</v>
      </c>
      <c r="F58" s="190">
        <f t="shared" si="5"/>
        <v>0</v>
      </c>
      <c r="G58" s="191">
        <f t="shared" si="5"/>
        <v>0</v>
      </c>
      <c r="H58" s="193">
        <f t="shared" si="5"/>
        <v>0</v>
      </c>
      <c r="I58" s="194">
        <f t="shared" si="5"/>
        <v>0</v>
      </c>
      <c r="J58" s="191">
        <f t="shared" si="5"/>
        <v>0</v>
      </c>
      <c r="K58" s="195">
        <f t="shared" si="5"/>
        <v>0</v>
      </c>
      <c r="L58" s="195">
        <f t="shared" si="5"/>
        <v>0</v>
      </c>
      <c r="M58" s="192">
        <f t="shared" si="5"/>
        <v>0</v>
      </c>
      <c r="N58" s="190">
        <f t="shared" si="5"/>
        <v>0</v>
      </c>
      <c r="O58" s="191">
        <f t="shared" si="5"/>
        <v>0</v>
      </c>
      <c r="P58" s="192">
        <f t="shared" si="5"/>
        <v>0</v>
      </c>
      <c r="Y58" s="12"/>
      <c r="Z58" s="71"/>
      <c r="AD58" s="12"/>
      <c r="AE58" s="11"/>
    </row>
    <row r="59" spans="1:35" ht="15" customHeight="1" x14ac:dyDescent="0.15">
      <c r="A59" s="309" t="s">
        <v>65</v>
      </c>
      <c r="B59" s="309"/>
      <c r="C59" s="196">
        <v>43200</v>
      </c>
      <c r="D59" s="197">
        <v>115200</v>
      </c>
      <c r="E59" s="198"/>
      <c r="F59" s="199">
        <f>SUM(C59:E59)</f>
        <v>158400</v>
      </c>
      <c r="G59" s="200">
        <f>+C33</f>
        <v>0</v>
      </c>
      <c r="H59" s="201">
        <f>+C87</f>
        <v>0</v>
      </c>
      <c r="I59" s="202">
        <f>+G59+H59</f>
        <v>0</v>
      </c>
      <c r="J59" s="120"/>
      <c r="K59" s="122"/>
      <c r="L59" s="122">
        <v>139200</v>
      </c>
      <c r="M59" s="203">
        <f>SUM(I59:L59)</f>
        <v>139200</v>
      </c>
      <c r="N59" s="204">
        <f>F59-M59</f>
        <v>19200</v>
      </c>
      <c r="O59" s="197"/>
      <c r="P59" s="198"/>
      <c r="Y59" s="12"/>
      <c r="Z59" s="71"/>
      <c r="AD59" s="12"/>
      <c r="AE59" s="11"/>
    </row>
    <row r="60" spans="1:35" ht="15" customHeight="1" x14ac:dyDescent="0.15">
      <c r="A60" s="306" t="s">
        <v>66</v>
      </c>
      <c r="B60" s="306"/>
      <c r="C60" s="158">
        <v>20400</v>
      </c>
      <c r="D60" s="159">
        <v>54000</v>
      </c>
      <c r="E60" s="160"/>
      <c r="F60" s="161">
        <f>SUM(C60:E60)</f>
        <v>74400</v>
      </c>
      <c r="G60" s="162">
        <f>+C34</f>
        <v>0</v>
      </c>
      <c r="H60" s="163">
        <f>+C88</f>
        <v>0</v>
      </c>
      <c r="I60" s="164">
        <f>+G60+H60</f>
        <v>0</v>
      </c>
      <c r="J60" s="159"/>
      <c r="K60" s="165"/>
      <c r="L60" s="165">
        <v>62100</v>
      </c>
      <c r="M60" s="166">
        <f>SUM(I60:L60)</f>
        <v>62100</v>
      </c>
      <c r="N60" s="167">
        <f>F60-M60</f>
        <v>12300</v>
      </c>
      <c r="O60" s="159"/>
      <c r="P60" s="160"/>
      <c r="Y60" s="12"/>
      <c r="Z60" s="71"/>
      <c r="AD60" s="12"/>
      <c r="AE60" s="11"/>
    </row>
    <row r="61" spans="1:35" ht="15" customHeight="1" x14ac:dyDescent="0.15">
      <c r="A61" s="307" t="s">
        <v>67</v>
      </c>
      <c r="B61" s="307"/>
      <c r="C61" s="134">
        <f t="shared" ref="C61:P61" si="6">SUM(C59:C60)</f>
        <v>63600</v>
      </c>
      <c r="D61" s="135">
        <f t="shared" si="6"/>
        <v>169200</v>
      </c>
      <c r="E61" s="138">
        <f t="shared" si="6"/>
        <v>0</v>
      </c>
      <c r="F61" s="205">
        <f t="shared" si="6"/>
        <v>232800</v>
      </c>
      <c r="G61" s="135">
        <f t="shared" si="6"/>
        <v>0</v>
      </c>
      <c r="H61" s="137">
        <f t="shared" si="6"/>
        <v>0</v>
      </c>
      <c r="I61" s="138">
        <f t="shared" si="6"/>
        <v>0</v>
      </c>
      <c r="J61" s="135">
        <f t="shared" si="6"/>
        <v>0</v>
      </c>
      <c r="K61" s="137">
        <f t="shared" si="6"/>
        <v>0</v>
      </c>
      <c r="L61" s="137">
        <f t="shared" si="6"/>
        <v>201300</v>
      </c>
      <c r="M61" s="138">
        <f t="shared" si="6"/>
        <v>201300</v>
      </c>
      <c r="N61" s="134">
        <f t="shared" si="6"/>
        <v>31500</v>
      </c>
      <c r="O61" s="135">
        <f t="shared" si="6"/>
        <v>0</v>
      </c>
      <c r="P61" s="138">
        <f t="shared" si="6"/>
        <v>0</v>
      </c>
      <c r="Y61" s="12"/>
      <c r="Z61" s="71"/>
      <c r="AD61" s="12"/>
      <c r="AE61" s="11"/>
    </row>
    <row r="62" spans="1:35" ht="30" customHeight="1" x14ac:dyDescent="0.2">
      <c r="A62" s="10" t="s">
        <v>68</v>
      </c>
      <c r="AA62" s="71"/>
    </row>
    <row r="63" spans="1:35" ht="15" customHeight="1" x14ac:dyDescent="0.15">
      <c r="A63" s="250" t="s">
        <v>8</v>
      </c>
      <c r="B63" s="253" t="s">
        <v>9</v>
      </c>
      <c r="C63" s="253" t="s">
        <v>1</v>
      </c>
      <c r="D63" s="256" t="s">
        <v>10</v>
      </c>
      <c r="E63" s="257"/>
      <c r="F63" s="257"/>
      <c r="G63" s="257"/>
      <c r="H63" s="257"/>
      <c r="I63" s="257"/>
      <c r="J63" s="257"/>
      <c r="K63" s="256" t="s">
        <v>11</v>
      </c>
      <c r="L63" s="258"/>
      <c r="M63" s="259" t="s">
        <v>12</v>
      </c>
      <c r="N63" s="260"/>
      <c r="O63" s="261"/>
      <c r="AB63" s="71"/>
    </row>
    <row r="64" spans="1:35" ht="15" customHeight="1" x14ac:dyDescent="0.15">
      <c r="A64" s="251"/>
      <c r="B64" s="254"/>
      <c r="C64" s="254"/>
      <c r="D64" s="262" t="s">
        <v>13</v>
      </c>
      <c r="E64" s="262" t="s">
        <v>14</v>
      </c>
      <c r="F64" s="265" t="s">
        <v>15</v>
      </c>
      <c r="G64" s="268" t="s">
        <v>3</v>
      </c>
      <c r="H64" s="265" t="s">
        <v>16</v>
      </c>
      <c r="I64" s="265" t="s">
        <v>17</v>
      </c>
      <c r="J64" s="277" t="s">
        <v>18</v>
      </c>
      <c r="K64" s="298" t="s">
        <v>19</v>
      </c>
      <c r="L64" s="301" t="s">
        <v>20</v>
      </c>
      <c r="M64" s="298" t="s">
        <v>21</v>
      </c>
      <c r="N64" s="271" t="s">
        <v>22</v>
      </c>
      <c r="O64" s="274" t="s">
        <v>23</v>
      </c>
      <c r="AB64" s="71"/>
    </row>
    <row r="65" spans="1:35" ht="15" customHeight="1" x14ac:dyDescent="0.15">
      <c r="A65" s="251"/>
      <c r="B65" s="254"/>
      <c r="C65" s="254"/>
      <c r="D65" s="263"/>
      <c r="E65" s="263"/>
      <c r="F65" s="266"/>
      <c r="G65" s="269"/>
      <c r="H65" s="266"/>
      <c r="I65" s="266"/>
      <c r="J65" s="278"/>
      <c r="K65" s="299"/>
      <c r="L65" s="302"/>
      <c r="M65" s="299"/>
      <c r="N65" s="272"/>
      <c r="O65" s="275"/>
      <c r="AB65" s="71"/>
    </row>
    <row r="66" spans="1:35" x14ac:dyDescent="0.15">
      <c r="A66" s="252"/>
      <c r="B66" s="255"/>
      <c r="C66" s="255"/>
      <c r="D66" s="264"/>
      <c r="E66" s="264"/>
      <c r="F66" s="267"/>
      <c r="G66" s="270"/>
      <c r="H66" s="267"/>
      <c r="I66" s="267"/>
      <c r="J66" s="279"/>
      <c r="K66" s="300"/>
      <c r="L66" s="303"/>
      <c r="M66" s="300"/>
      <c r="N66" s="273"/>
      <c r="O66" s="276"/>
    </row>
    <row r="67" spans="1:35" ht="15" customHeight="1" x14ac:dyDescent="0.15">
      <c r="A67" s="250" t="s">
        <v>24</v>
      </c>
      <c r="B67" s="13" t="s">
        <v>25</v>
      </c>
      <c r="C67" s="14">
        <f>SUM(D67:K67)+M67+N67+O67</f>
        <v>0</v>
      </c>
      <c r="D67" s="15"/>
      <c r="E67" s="16"/>
      <c r="F67" s="17"/>
      <c r="G67" s="17"/>
      <c r="H67" s="17"/>
      <c r="I67" s="17"/>
      <c r="J67" s="18"/>
      <c r="K67" s="15"/>
      <c r="L67" s="19"/>
      <c r="M67" s="20"/>
      <c r="N67" s="21"/>
      <c r="O67" s="22"/>
      <c r="P67" s="2" t="str">
        <f>$AA67&amp;" "&amp;$AB67&amp;""&amp;$AC67&amp;""&amp;$AD67</f>
        <v xml:space="preserve"> </v>
      </c>
      <c r="AA67" s="23" t="s">
        <v>26</v>
      </c>
      <c r="AB67" s="23" t="s">
        <v>26</v>
      </c>
      <c r="AC67" s="23" t="s">
        <v>26</v>
      </c>
      <c r="AD67" s="23" t="s">
        <v>26</v>
      </c>
      <c r="AE67" s="24"/>
      <c r="AF67" s="25" t="s">
        <v>26</v>
      </c>
      <c r="AG67" s="25" t="s">
        <v>26</v>
      </c>
      <c r="AH67" s="25" t="s">
        <v>26</v>
      </c>
      <c r="AI67" s="25" t="s">
        <v>26</v>
      </c>
    </row>
    <row r="68" spans="1:35" ht="15" customHeight="1" x14ac:dyDescent="0.15">
      <c r="A68" s="251"/>
      <c r="B68" s="26" t="s">
        <v>27</v>
      </c>
      <c r="C68" s="14">
        <f>SUM(H68:J68)</f>
        <v>0</v>
      </c>
      <c r="D68" s="27"/>
      <c r="E68" s="28"/>
      <c r="F68" s="29"/>
      <c r="G68" s="30"/>
      <c r="H68" s="31"/>
      <c r="I68" s="31"/>
      <c r="J68" s="32"/>
      <c r="K68" s="27"/>
      <c r="L68" s="33"/>
      <c r="M68" s="27"/>
      <c r="N68" s="30"/>
      <c r="O68" s="34"/>
      <c r="P68" s="2" t="str">
        <f>$AA68&amp;""&amp;$AB68&amp;""&amp;$AC68</f>
        <v/>
      </c>
      <c r="AA68" s="23" t="s">
        <v>26</v>
      </c>
      <c r="AB68" s="23" t="s">
        <v>26</v>
      </c>
      <c r="AC68" s="23" t="s">
        <v>26</v>
      </c>
      <c r="AD68" s="23" t="s">
        <v>26</v>
      </c>
      <c r="AE68" s="24"/>
      <c r="AF68" s="25" t="s">
        <v>26</v>
      </c>
      <c r="AG68" s="25" t="s">
        <v>26</v>
      </c>
      <c r="AH68" s="25" t="s">
        <v>26</v>
      </c>
      <c r="AI68" s="25" t="s">
        <v>26</v>
      </c>
    </row>
    <row r="69" spans="1:35" ht="15" customHeight="1" x14ac:dyDescent="0.15">
      <c r="A69" s="251"/>
      <c r="B69" s="35" t="s">
        <v>28</v>
      </c>
      <c r="C69" s="36">
        <f>SUM(M69:O69)+K69</f>
        <v>0</v>
      </c>
      <c r="D69" s="27"/>
      <c r="E69" s="28"/>
      <c r="F69" s="29"/>
      <c r="G69" s="30"/>
      <c r="H69" s="29"/>
      <c r="I69" s="29"/>
      <c r="J69" s="37"/>
      <c r="K69" s="20"/>
      <c r="L69" s="33"/>
      <c r="M69" s="20"/>
      <c r="N69" s="21"/>
      <c r="O69" s="22"/>
      <c r="P69" s="2" t="str">
        <f>$AD68&amp;""&amp;$AA69&amp;""&amp;$AB69&amp;""&amp;$AC69</f>
        <v/>
      </c>
      <c r="AA69" s="23" t="s">
        <v>26</v>
      </c>
      <c r="AB69" s="23" t="s">
        <v>26</v>
      </c>
      <c r="AC69" s="23" t="s">
        <v>26</v>
      </c>
      <c r="AF69" s="25" t="s">
        <v>26</v>
      </c>
      <c r="AG69" s="25" t="s">
        <v>26</v>
      </c>
      <c r="AH69" s="25" t="s">
        <v>26</v>
      </c>
    </row>
    <row r="70" spans="1:35" ht="15" customHeight="1" x14ac:dyDescent="0.15">
      <c r="A70" s="251"/>
      <c r="B70" s="35"/>
      <c r="C70" s="14"/>
      <c r="D70" s="39"/>
      <c r="E70" s="40"/>
      <c r="F70" s="41"/>
      <c r="G70" s="41"/>
      <c r="H70" s="42"/>
      <c r="I70" s="42"/>
      <c r="J70" s="43"/>
      <c r="K70" s="44"/>
      <c r="L70" s="45"/>
      <c r="M70" s="44"/>
      <c r="N70" s="46"/>
      <c r="O70" s="47"/>
    </row>
    <row r="71" spans="1:35" ht="15" customHeight="1" x14ac:dyDescent="0.15">
      <c r="A71" s="252"/>
      <c r="B71" s="48" t="s">
        <v>29</v>
      </c>
      <c r="C71" s="49">
        <f>SUM(D71:O71)</f>
        <v>0</v>
      </c>
      <c r="D71" s="50">
        <f t="shared" ref="D71:O71" si="7">SUM(D67:D70)</f>
        <v>0</v>
      </c>
      <c r="E71" s="51">
        <f t="shared" si="7"/>
        <v>0</v>
      </c>
      <c r="F71" s="52">
        <f t="shared" si="7"/>
        <v>0</v>
      </c>
      <c r="G71" s="52">
        <f t="shared" si="7"/>
        <v>0</v>
      </c>
      <c r="H71" s="52">
        <f t="shared" si="7"/>
        <v>0</v>
      </c>
      <c r="I71" s="52">
        <f t="shared" si="7"/>
        <v>0</v>
      </c>
      <c r="J71" s="53">
        <f t="shared" si="7"/>
        <v>0</v>
      </c>
      <c r="K71" s="50">
        <f t="shared" si="7"/>
        <v>0</v>
      </c>
      <c r="L71" s="54">
        <f t="shared" si="7"/>
        <v>0</v>
      </c>
      <c r="M71" s="50">
        <f t="shared" si="7"/>
        <v>0</v>
      </c>
      <c r="N71" s="52">
        <f t="shared" si="7"/>
        <v>0</v>
      </c>
      <c r="O71" s="54">
        <f t="shared" si="7"/>
        <v>0</v>
      </c>
    </row>
    <row r="72" spans="1:35" ht="15" customHeight="1" x14ac:dyDescent="0.15">
      <c r="A72" s="250" t="s">
        <v>30</v>
      </c>
      <c r="B72" s="13" t="s">
        <v>25</v>
      </c>
      <c r="C72" s="14">
        <f>SUM(D72:J72)+SUM(L72:O72)</f>
        <v>0</v>
      </c>
      <c r="D72" s="55"/>
      <c r="E72" s="56"/>
      <c r="F72" s="57"/>
      <c r="G72" s="57"/>
      <c r="H72" s="57"/>
      <c r="I72" s="57"/>
      <c r="J72" s="58"/>
      <c r="K72" s="59"/>
      <c r="L72" s="22"/>
      <c r="M72" s="20"/>
      <c r="N72" s="21"/>
      <c r="O72" s="22"/>
      <c r="P72" s="2" t="str">
        <f>$AA72&amp;" "&amp;$AB72&amp;""&amp;$AC72&amp;""&amp;$AD72</f>
        <v xml:space="preserve"> </v>
      </c>
      <c r="AA72" s="23" t="s">
        <v>26</v>
      </c>
      <c r="AB72" s="23" t="s">
        <v>26</v>
      </c>
      <c r="AC72" s="23" t="s">
        <v>26</v>
      </c>
      <c r="AD72" s="23" t="s">
        <v>26</v>
      </c>
      <c r="AE72" s="24"/>
      <c r="AF72" s="25" t="s">
        <v>26</v>
      </c>
      <c r="AG72" s="25" t="s">
        <v>26</v>
      </c>
      <c r="AH72" s="25" t="s">
        <v>26</v>
      </c>
      <c r="AI72" s="25" t="s">
        <v>26</v>
      </c>
    </row>
    <row r="73" spans="1:35" ht="15" customHeight="1" x14ac:dyDescent="0.15">
      <c r="A73" s="251"/>
      <c r="B73" s="26" t="s">
        <v>27</v>
      </c>
      <c r="C73" s="14">
        <f>SUM(H73:J73)</f>
        <v>0</v>
      </c>
      <c r="D73" s="61"/>
      <c r="E73" s="62"/>
      <c r="F73" s="63"/>
      <c r="G73" s="63"/>
      <c r="H73" s="31"/>
      <c r="I73" s="31"/>
      <c r="J73" s="32"/>
      <c r="K73" s="59"/>
      <c r="L73" s="64"/>
      <c r="M73" s="59"/>
      <c r="N73" s="65"/>
      <c r="O73" s="64"/>
      <c r="P73" s="2" t="str">
        <f>$AA73&amp;" "&amp;$AB73&amp;""&amp;$AC73</f>
        <v xml:space="preserve"> </v>
      </c>
      <c r="AA73" s="23" t="s">
        <v>26</v>
      </c>
      <c r="AB73" s="23" t="s">
        <v>26</v>
      </c>
      <c r="AC73" s="23" t="s">
        <v>26</v>
      </c>
      <c r="AD73" s="23" t="s">
        <v>26</v>
      </c>
      <c r="AE73" s="24"/>
      <c r="AF73" s="25" t="s">
        <v>26</v>
      </c>
      <c r="AG73" s="25" t="s">
        <v>26</v>
      </c>
      <c r="AH73" s="25" t="s">
        <v>26</v>
      </c>
      <c r="AI73" s="25" t="s">
        <v>26</v>
      </c>
    </row>
    <row r="74" spans="1:35" ht="15" customHeight="1" x14ac:dyDescent="0.15">
      <c r="A74" s="251"/>
      <c r="B74" s="66" t="s">
        <v>31</v>
      </c>
      <c r="C74" s="36">
        <f>SUM(F74:J74)</f>
        <v>0</v>
      </c>
      <c r="D74" s="61"/>
      <c r="E74" s="62"/>
      <c r="F74" s="67"/>
      <c r="G74" s="21"/>
      <c r="H74" s="21"/>
      <c r="I74" s="21"/>
      <c r="J74" s="68"/>
      <c r="K74" s="59"/>
      <c r="L74" s="64"/>
      <c r="M74" s="59"/>
      <c r="N74" s="65"/>
      <c r="O74" s="64"/>
      <c r="P74" s="2"/>
      <c r="Q74" s="69"/>
      <c r="R74" s="69"/>
      <c r="AA74" s="23" t="s">
        <v>26</v>
      </c>
      <c r="AB74" s="23" t="s">
        <v>26</v>
      </c>
      <c r="AC74" s="23" t="s">
        <v>26</v>
      </c>
      <c r="AF74" s="25" t="s">
        <v>26</v>
      </c>
      <c r="AG74" s="25" t="s">
        <v>26</v>
      </c>
      <c r="AH74" s="25" t="s">
        <v>26</v>
      </c>
    </row>
    <row r="75" spans="1:35" ht="15" customHeight="1" x14ac:dyDescent="0.15">
      <c r="A75" s="251"/>
      <c r="B75" s="35" t="s">
        <v>28</v>
      </c>
      <c r="C75" s="36">
        <f>SUM(L75:O75)</f>
        <v>0</v>
      </c>
      <c r="D75" s="61"/>
      <c r="E75" s="62"/>
      <c r="F75" s="63"/>
      <c r="G75" s="63"/>
      <c r="H75" s="29"/>
      <c r="I75" s="29"/>
      <c r="J75" s="37"/>
      <c r="K75" s="59"/>
      <c r="L75" s="22"/>
      <c r="M75" s="20"/>
      <c r="N75" s="21"/>
      <c r="O75" s="22"/>
      <c r="P75" s="2" t="str">
        <f>$AA74&amp;" "&amp;$AB74&amp;""&amp;$AC74&amp;""&amp;$AD73</f>
        <v xml:space="preserve"> </v>
      </c>
    </row>
    <row r="76" spans="1:35" ht="15" customHeight="1" x14ac:dyDescent="0.15">
      <c r="A76" s="251"/>
      <c r="B76" s="35"/>
      <c r="C76" s="14"/>
      <c r="D76" s="39"/>
      <c r="E76" s="40"/>
      <c r="F76" s="41"/>
      <c r="G76" s="41"/>
      <c r="H76" s="42"/>
      <c r="I76" s="42"/>
      <c r="J76" s="43"/>
      <c r="K76" s="44"/>
      <c r="L76" s="45"/>
      <c r="M76" s="44"/>
      <c r="N76" s="46"/>
      <c r="O76" s="45"/>
    </row>
    <row r="77" spans="1:35" ht="15" customHeight="1" x14ac:dyDescent="0.15">
      <c r="A77" s="252"/>
      <c r="B77" s="70" t="s">
        <v>29</v>
      </c>
      <c r="C77" s="49">
        <f>SUM(D77:O77)</f>
        <v>0</v>
      </c>
      <c r="D77" s="50">
        <f t="shared" ref="D77:O77" si="8">SUM(D72:D76)</f>
        <v>0</v>
      </c>
      <c r="E77" s="51">
        <f t="shared" si="8"/>
        <v>0</v>
      </c>
      <c r="F77" s="52">
        <f t="shared" si="8"/>
        <v>0</v>
      </c>
      <c r="G77" s="52">
        <f t="shared" si="8"/>
        <v>0</v>
      </c>
      <c r="H77" s="52">
        <f t="shared" si="8"/>
        <v>0</v>
      </c>
      <c r="I77" s="52">
        <f t="shared" si="8"/>
        <v>0</v>
      </c>
      <c r="J77" s="53">
        <f t="shared" si="8"/>
        <v>0</v>
      </c>
      <c r="K77" s="50">
        <f t="shared" si="8"/>
        <v>0</v>
      </c>
      <c r="L77" s="54">
        <f t="shared" si="8"/>
        <v>0</v>
      </c>
      <c r="M77" s="50">
        <f t="shared" si="8"/>
        <v>0</v>
      </c>
      <c r="N77" s="52">
        <f t="shared" si="8"/>
        <v>0</v>
      </c>
      <c r="O77" s="54">
        <f t="shared" si="8"/>
        <v>0</v>
      </c>
      <c r="P77" s="69"/>
      <c r="Q77" s="69"/>
      <c r="R77" s="69"/>
    </row>
    <row r="78" spans="1:35" ht="15" customHeight="1" x14ac:dyDescent="0.15">
      <c r="A78" s="250" t="s">
        <v>32</v>
      </c>
      <c r="B78" s="13" t="s">
        <v>25</v>
      </c>
      <c r="C78" s="14">
        <f>SUM(D78:J78)</f>
        <v>0</v>
      </c>
      <c r="D78" s="55"/>
      <c r="E78" s="56"/>
      <c r="F78" s="57"/>
      <c r="G78" s="57"/>
      <c r="H78" s="57"/>
      <c r="I78" s="57"/>
      <c r="J78" s="58"/>
      <c r="K78" s="27"/>
      <c r="L78" s="34"/>
      <c r="M78" s="27"/>
      <c r="N78" s="29"/>
      <c r="O78" s="34"/>
      <c r="P78" s="2" t="str">
        <f>$AA78&amp;" "&amp;$AB78&amp;""&amp;$AC78&amp;""&amp;$AD78</f>
        <v xml:space="preserve"> </v>
      </c>
      <c r="AA78" s="23" t="s">
        <v>26</v>
      </c>
      <c r="AB78" s="23" t="s">
        <v>26</v>
      </c>
      <c r="AC78" s="23" t="s">
        <v>26</v>
      </c>
      <c r="AD78" s="23" t="s">
        <v>26</v>
      </c>
      <c r="AE78" s="24"/>
      <c r="AF78" s="25" t="s">
        <v>26</v>
      </c>
      <c r="AG78" s="25" t="s">
        <v>26</v>
      </c>
      <c r="AH78" s="25" t="s">
        <v>26</v>
      </c>
      <c r="AI78" s="25" t="s">
        <v>26</v>
      </c>
    </row>
    <row r="79" spans="1:35" ht="15" customHeight="1" x14ac:dyDescent="0.15">
      <c r="A79" s="251"/>
      <c r="B79" s="26" t="s">
        <v>27</v>
      </c>
      <c r="C79" s="14">
        <f>SUM(H79:J79)</f>
        <v>0</v>
      </c>
      <c r="D79" s="61"/>
      <c r="E79" s="62"/>
      <c r="F79" s="63"/>
      <c r="G79" s="63"/>
      <c r="H79" s="31"/>
      <c r="I79" s="31"/>
      <c r="J79" s="32"/>
      <c r="K79" s="59"/>
      <c r="L79" s="64"/>
      <c r="M79" s="59"/>
      <c r="N79" s="65"/>
      <c r="O79" s="64"/>
      <c r="P79" s="2" t="str">
        <f>$AA79&amp;" "&amp;$AB79&amp;""&amp;$AC79</f>
        <v xml:space="preserve"> </v>
      </c>
      <c r="AA79" s="23" t="s">
        <v>26</v>
      </c>
      <c r="AB79" s="23" t="s">
        <v>26</v>
      </c>
      <c r="AC79" s="23" t="s">
        <v>26</v>
      </c>
      <c r="AD79" s="71"/>
      <c r="AE79" s="24"/>
      <c r="AF79" s="25" t="s">
        <v>26</v>
      </c>
      <c r="AG79" s="25" t="s">
        <v>26</v>
      </c>
      <c r="AH79" s="25" t="s">
        <v>26</v>
      </c>
      <c r="AI79" s="71"/>
    </row>
    <row r="80" spans="1:35" ht="15" customHeight="1" x14ac:dyDescent="0.15">
      <c r="A80" s="251"/>
      <c r="B80" s="66" t="s">
        <v>31</v>
      </c>
      <c r="C80" s="36">
        <f>SUM(F80:J80)</f>
        <v>0</v>
      </c>
      <c r="D80" s="61"/>
      <c r="E80" s="62"/>
      <c r="F80" s="67"/>
      <c r="G80" s="67"/>
      <c r="H80" s="72"/>
      <c r="I80" s="72"/>
      <c r="J80" s="73"/>
      <c r="K80" s="27"/>
      <c r="L80" s="34"/>
      <c r="M80" s="27"/>
      <c r="N80" s="30"/>
      <c r="O80" s="33"/>
      <c r="P80" s="69"/>
      <c r="Q80" s="69"/>
      <c r="R80" s="69"/>
    </row>
    <row r="81" spans="1:35" ht="15" customHeight="1" x14ac:dyDescent="0.15">
      <c r="A81" s="251"/>
      <c r="B81" s="35"/>
      <c r="C81" s="14"/>
      <c r="D81" s="39"/>
      <c r="E81" s="40"/>
      <c r="F81" s="41"/>
      <c r="G81" s="41"/>
      <c r="H81" s="42"/>
      <c r="I81" s="42"/>
      <c r="J81" s="43"/>
      <c r="K81" s="44"/>
      <c r="L81" s="45"/>
      <c r="M81" s="44"/>
      <c r="N81" s="46"/>
      <c r="O81" s="45"/>
    </row>
    <row r="82" spans="1:35" ht="15" customHeight="1" x14ac:dyDescent="0.15">
      <c r="A82" s="252"/>
      <c r="B82" s="70" t="s">
        <v>29</v>
      </c>
      <c r="C82" s="49">
        <f>SUM(D82:O82)</f>
        <v>0</v>
      </c>
      <c r="D82" s="50">
        <f t="shared" ref="D82:O82" si="9">SUM(D78:D81)</f>
        <v>0</v>
      </c>
      <c r="E82" s="51">
        <f t="shared" si="9"/>
        <v>0</v>
      </c>
      <c r="F82" s="52">
        <f t="shared" si="9"/>
        <v>0</v>
      </c>
      <c r="G82" s="52">
        <f t="shared" si="9"/>
        <v>0</v>
      </c>
      <c r="H82" s="52">
        <f t="shared" si="9"/>
        <v>0</v>
      </c>
      <c r="I82" s="52">
        <f t="shared" si="9"/>
        <v>0</v>
      </c>
      <c r="J82" s="53">
        <f t="shared" si="9"/>
        <v>0</v>
      </c>
      <c r="K82" s="50">
        <f t="shared" si="9"/>
        <v>0</v>
      </c>
      <c r="L82" s="54">
        <f t="shared" si="9"/>
        <v>0</v>
      </c>
      <c r="M82" s="50">
        <f t="shared" si="9"/>
        <v>0</v>
      </c>
      <c r="N82" s="52">
        <f t="shared" si="9"/>
        <v>0</v>
      </c>
      <c r="O82" s="54">
        <f t="shared" si="9"/>
        <v>0</v>
      </c>
      <c r="P82" s="69"/>
      <c r="Q82" s="69"/>
      <c r="R82" s="69"/>
    </row>
    <row r="83" spans="1:35" ht="15" customHeight="1" x14ac:dyDescent="0.15">
      <c r="A83" s="319" t="s">
        <v>1</v>
      </c>
      <c r="B83" s="320"/>
      <c r="C83" s="76">
        <f>SUM(D83:O83)</f>
        <v>0</v>
      </c>
      <c r="D83" s="77">
        <f>+D71+D77+D82</f>
        <v>0</v>
      </c>
      <c r="E83" s="78">
        <f>+E71+E77+E82</f>
        <v>0</v>
      </c>
      <c r="F83" s="79">
        <f t="shared" ref="F83:O83" si="10">+F71+F77+F82</f>
        <v>0</v>
      </c>
      <c r="G83" s="79">
        <f t="shared" si="10"/>
        <v>0</v>
      </c>
      <c r="H83" s="79">
        <f t="shared" si="10"/>
        <v>0</v>
      </c>
      <c r="I83" s="79">
        <f t="shared" si="10"/>
        <v>0</v>
      </c>
      <c r="J83" s="80">
        <f t="shared" si="10"/>
        <v>0</v>
      </c>
      <c r="K83" s="77">
        <f t="shared" si="10"/>
        <v>0</v>
      </c>
      <c r="L83" s="81">
        <f t="shared" si="10"/>
        <v>0</v>
      </c>
      <c r="M83" s="77">
        <f t="shared" si="10"/>
        <v>0</v>
      </c>
      <c r="N83" s="79">
        <f t="shared" si="10"/>
        <v>0</v>
      </c>
      <c r="O83" s="81">
        <f t="shared" si="10"/>
        <v>0</v>
      </c>
      <c r="P83" s="69"/>
      <c r="Q83" s="69"/>
      <c r="R83" s="69"/>
    </row>
    <row r="84" spans="1:35" ht="30" customHeight="1" x14ac:dyDescent="0.2">
      <c r="A84" s="10" t="s">
        <v>69</v>
      </c>
    </row>
    <row r="85" spans="1:35" s="74" customFormat="1" ht="18" customHeight="1" x14ac:dyDescent="0.15">
      <c r="A85" s="321" t="s">
        <v>34</v>
      </c>
      <c r="B85" s="322"/>
      <c r="C85" s="250" t="s">
        <v>1</v>
      </c>
      <c r="D85" s="304" t="s">
        <v>35</v>
      </c>
      <c r="E85" s="305"/>
      <c r="F85" s="305"/>
      <c r="G85" s="325"/>
      <c r="H85" s="11"/>
      <c r="I85" s="11"/>
      <c r="J85" s="11"/>
      <c r="K85" s="11"/>
      <c r="L85" s="11"/>
      <c r="M85" s="11"/>
      <c r="N85" s="11"/>
      <c r="O85" s="11"/>
      <c r="P85" s="11"/>
      <c r="Q85" s="11"/>
      <c r="Z85" s="75"/>
      <c r="AE85" s="75"/>
    </row>
    <row r="86" spans="1:35" ht="18" customHeight="1" x14ac:dyDescent="0.15">
      <c r="A86" s="323"/>
      <c r="B86" s="324"/>
      <c r="C86" s="252"/>
      <c r="D86" s="82" t="s">
        <v>13</v>
      </c>
      <c r="E86" s="83" t="s">
        <v>14</v>
      </c>
      <c r="F86" s="83" t="s">
        <v>15</v>
      </c>
      <c r="G86" s="84" t="s">
        <v>36</v>
      </c>
    </row>
    <row r="87" spans="1:35" ht="15" customHeight="1" x14ac:dyDescent="0.15">
      <c r="A87" s="285" t="s">
        <v>37</v>
      </c>
      <c r="B87" s="286"/>
      <c r="C87" s="87">
        <f>SUM(D87:F87)</f>
        <v>0</v>
      </c>
      <c r="D87" s="206"/>
      <c r="E87" s="90"/>
      <c r="F87" s="90"/>
      <c r="G87" s="91"/>
    </row>
    <row r="88" spans="1:35" ht="15" customHeight="1" thickBot="1" x14ac:dyDescent="0.2">
      <c r="A88" s="287" t="s">
        <v>38</v>
      </c>
      <c r="B88" s="288"/>
      <c r="C88" s="92">
        <f>+F88</f>
        <v>0</v>
      </c>
      <c r="D88" s="207"/>
      <c r="E88" s="208"/>
      <c r="F88" s="95"/>
      <c r="G88" s="96"/>
    </row>
    <row r="89" spans="1:35" ht="15" customHeight="1" thickTop="1" x14ac:dyDescent="0.15">
      <c r="A89" s="97" t="s">
        <v>39</v>
      </c>
      <c r="B89" s="98"/>
      <c r="C89" s="99">
        <f>+G89</f>
        <v>0</v>
      </c>
      <c r="D89" s="100"/>
      <c r="E89" s="101"/>
      <c r="F89" s="101"/>
      <c r="G89" s="102"/>
    </row>
    <row r="90" spans="1:35" ht="15" customHeight="1" x14ac:dyDescent="0.15">
      <c r="A90" s="103" t="s">
        <v>40</v>
      </c>
      <c r="B90" s="104"/>
      <c r="C90" s="105">
        <f>+F90+G90</f>
        <v>0</v>
      </c>
      <c r="D90" s="106"/>
      <c r="E90" s="107"/>
      <c r="F90" s="108"/>
      <c r="G90" s="109"/>
    </row>
    <row r="91" spans="1:35" ht="30" customHeight="1" x14ac:dyDescent="0.2">
      <c r="A91" s="10" t="s">
        <v>70</v>
      </c>
      <c r="C91" s="110"/>
    </row>
    <row r="92" spans="1:35" ht="12.75" customHeight="1" x14ac:dyDescent="0.15">
      <c r="A92" s="289" t="s">
        <v>8</v>
      </c>
      <c r="B92" s="290"/>
      <c r="C92" s="250" t="s">
        <v>1</v>
      </c>
      <c r="D92" s="256" t="s">
        <v>10</v>
      </c>
      <c r="E92" s="257"/>
      <c r="F92" s="257"/>
      <c r="G92" s="257"/>
      <c r="H92" s="257"/>
      <c r="I92" s="257"/>
      <c r="J92" s="258"/>
      <c r="K92" s="256" t="s">
        <v>11</v>
      </c>
      <c r="L92" s="258"/>
      <c r="M92" s="260" t="s">
        <v>12</v>
      </c>
      <c r="N92" s="260"/>
      <c r="O92" s="261"/>
      <c r="R92" s="111"/>
    </row>
    <row r="93" spans="1:35" ht="20.100000000000001" customHeight="1" x14ac:dyDescent="0.15">
      <c r="A93" s="291"/>
      <c r="B93" s="292"/>
      <c r="C93" s="291"/>
      <c r="D93" s="262" t="s">
        <v>13</v>
      </c>
      <c r="E93" s="262" t="s">
        <v>14</v>
      </c>
      <c r="F93" s="265" t="s">
        <v>15</v>
      </c>
      <c r="G93" s="268" t="s">
        <v>3</v>
      </c>
      <c r="H93" s="265" t="s">
        <v>16</v>
      </c>
      <c r="I93" s="265" t="s">
        <v>17</v>
      </c>
      <c r="J93" s="295" t="s">
        <v>18</v>
      </c>
      <c r="K93" s="298" t="s">
        <v>19</v>
      </c>
      <c r="L93" s="301" t="s">
        <v>20</v>
      </c>
      <c r="M93" s="341" t="s">
        <v>21</v>
      </c>
      <c r="N93" s="271" t="s">
        <v>22</v>
      </c>
      <c r="O93" s="274" t="s">
        <v>23</v>
      </c>
      <c r="R93" s="111"/>
    </row>
    <row r="94" spans="1:35" ht="15" customHeight="1" x14ac:dyDescent="0.15">
      <c r="A94" s="291"/>
      <c r="B94" s="292"/>
      <c r="C94" s="291"/>
      <c r="D94" s="263"/>
      <c r="E94" s="263"/>
      <c r="F94" s="266"/>
      <c r="G94" s="269"/>
      <c r="H94" s="266"/>
      <c r="I94" s="266"/>
      <c r="J94" s="296"/>
      <c r="K94" s="299"/>
      <c r="L94" s="302"/>
      <c r="M94" s="342"/>
      <c r="N94" s="272"/>
      <c r="O94" s="275"/>
      <c r="R94" s="111"/>
    </row>
    <row r="95" spans="1:35" ht="9" customHeight="1" x14ac:dyDescent="0.15">
      <c r="A95" s="293"/>
      <c r="B95" s="294"/>
      <c r="C95" s="291"/>
      <c r="D95" s="264"/>
      <c r="E95" s="264"/>
      <c r="F95" s="267"/>
      <c r="G95" s="270"/>
      <c r="H95" s="267"/>
      <c r="I95" s="267"/>
      <c r="J95" s="297"/>
      <c r="K95" s="300"/>
      <c r="L95" s="303"/>
      <c r="M95" s="343"/>
      <c r="N95" s="273"/>
      <c r="O95" s="276"/>
      <c r="R95" s="111"/>
    </row>
    <row r="96" spans="1:35" ht="15" customHeight="1" x14ac:dyDescent="0.15">
      <c r="A96" s="289" t="s">
        <v>24</v>
      </c>
      <c r="B96" s="290"/>
      <c r="C96" s="112">
        <f>SUM(D96:K96)+SUM(M96:O96)</f>
        <v>0</v>
      </c>
      <c r="D96" s="113"/>
      <c r="E96" s="114"/>
      <c r="F96" s="115"/>
      <c r="G96" s="115"/>
      <c r="H96" s="115"/>
      <c r="I96" s="115"/>
      <c r="J96" s="116"/>
      <c r="K96" s="113"/>
      <c r="L96" s="117"/>
      <c r="M96" s="114"/>
      <c r="N96" s="115"/>
      <c r="O96" s="116"/>
      <c r="P96" s="2" t="str">
        <f>$AA96&amp;" "&amp;$AB96&amp;""&amp;$AC96&amp;""&amp;$AD96&amp;""&amp;$AA97&amp;" "&amp;$AB97&amp;""&amp;$AC97&amp;""&amp;$AD97&amp;""&amp;$AA98&amp;" "&amp;$AB98&amp;" "&amp;$AC98</f>
        <v xml:space="preserve">    </v>
      </c>
      <c r="R96" s="111"/>
      <c r="AA96" s="23" t="s">
        <v>26</v>
      </c>
      <c r="AB96" s="23" t="s">
        <v>26</v>
      </c>
      <c r="AC96" s="23" t="s">
        <v>26</v>
      </c>
      <c r="AD96" s="23" t="s">
        <v>26</v>
      </c>
      <c r="AE96" s="24"/>
      <c r="AF96" s="25" t="s">
        <v>26</v>
      </c>
      <c r="AG96" s="25" t="s">
        <v>26</v>
      </c>
      <c r="AH96" s="25" t="s">
        <v>26</v>
      </c>
      <c r="AI96" s="25" t="s">
        <v>26</v>
      </c>
    </row>
    <row r="97" spans="1:35" ht="38.25" customHeight="1" x14ac:dyDescent="0.15">
      <c r="A97" s="310" t="s">
        <v>42</v>
      </c>
      <c r="B97" s="118" t="s">
        <v>43</v>
      </c>
      <c r="C97" s="119">
        <f>SUM(D97:J97)+SUM(L97:O97)</f>
        <v>0</v>
      </c>
      <c r="D97" s="120"/>
      <c r="E97" s="121"/>
      <c r="F97" s="122"/>
      <c r="G97" s="122"/>
      <c r="H97" s="122"/>
      <c r="I97" s="122"/>
      <c r="J97" s="123"/>
      <c r="K97" s="124"/>
      <c r="L97" s="123"/>
      <c r="M97" s="121"/>
      <c r="N97" s="122"/>
      <c r="O97" s="123"/>
      <c r="P97" s="2" t="str">
        <f>$AA99&amp;" "&amp;$AB99&amp;""&amp;$AC99&amp;""&amp;$AD99&amp;""&amp;$AA100&amp;" "&amp;$AB100&amp;""&amp;$AC100&amp;""&amp;$AD100&amp;""&amp;$AA101&amp;" "&amp;$AB101&amp;" "&amp;$AC101</f>
        <v xml:space="preserve">    </v>
      </c>
      <c r="R97" s="111"/>
      <c r="AA97" s="23" t="s">
        <v>26</v>
      </c>
      <c r="AB97" s="23" t="s">
        <v>26</v>
      </c>
      <c r="AC97" s="23" t="s">
        <v>26</v>
      </c>
      <c r="AD97" s="23" t="s">
        <v>26</v>
      </c>
      <c r="AE97" s="24"/>
      <c r="AF97" s="25" t="s">
        <v>26</v>
      </c>
      <c r="AG97" s="25" t="s">
        <v>26</v>
      </c>
      <c r="AH97" s="25" t="s">
        <v>26</v>
      </c>
      <c r="AI97" s="25" t="s">
        <v>26</v>
      </c>
    </row>
    <row r="98" spans="1:35" ht="15" customHeight="1" x14ac:dyDescent="0.15">
      <c r="A98" s="310"/>
      <c r="B98" s="125" t="s">
        <v>44</v>
      </c>
      <c r="C98" s="209">
        <f>SUM(D98:J98)</f>
        <v>0</v>
      </c>
      <c r="D98" s="210"/>
      <c r="E98" s="211"/>
      <c r="F98" s="212"/>
      <c r="G98" s="212"/>
      <c r="H98" s="212"/>
      <c r="I98" s="212"/>
      <c r="J98" s="213"/>
      <c r="K98" s="214"/>
      <c r="L98" s="215"/>
      <c r="M98" s="216"/>
      <c r="N98" s="217"/>
      <c r="O98" s="215"/>
      <c r="P98" s="2" t="str">
        <f>$AA102&amp;" "&amp;$AB102&amp;""&amp;$AC102&amp;""&amp;$AD102&amp;""&amp;$AA103&amp;" "&amp;$AB103&amp;""&amp;$AC103</f>
        <v xml:space="preserve">  </v>
      </c>
      <c r="R98" s="111"/>
      <c r="AA98" s="23" t="s">
        <v>26</v>
      </c>
      <c r="AB98" s="23" t="s">
        <v>26</v>
      </c>
      <c r="AC98" s="23" t="s">
        <v>26</v>
      </c>
      <c r="AF98" s="25" t="s">
        <v>26</v>
      </c>
      <c r="AG98" s="25" t="s">
        <v>26</v>
      </c>
      <c r="AH98" s="25" t="s">
        <v>26</v>
      </c>
    </row>
    <row r="99" spans="1:35" ht="15" customHeight="1" x14ac:dyDescent="0.15">
      <c r="A99" s="304" t="s">
        <v>1</v>
      </c>
      <c r="B99" s="325"/>
      <c r="C99" s="218">
        <f>SUM(D99:O99)</f>
        <v>0</v>
      </c>
      <c r="D99" s="219">
        <f t="shared" ref="D99:O99" si="11">SUM(D96:D98)</f>
        <v>0</v>
      </c>
      <c r="E99" s="220">
        <f t="shared" si="11"/>
        <v>0</v>
      </c>
      <c r="F99" s="221">
        <f t="shared" si="11"/>
        <v>0</v>
      </c>
      <c r="G99" s="221">
        <f t="shared" si="11"/>
        <v>0</v>
      </c>
      <c r="H99" s="221">
        <f t="shared" si="11"/>
        <v>0</v>
      </c>
      <c r="I99" s="221">
        <f t="shared" si="11"/>
        <v>0</v>
      </c>
      <c r="J99" s="222">
        <f t="shared" si="11"/>
        <v>0</v>
      </c>
      <c r="K99" s="219">
        <f t="shared" si="11"/>
        <v>0</v>
      </c>
      <c r="L99" s="222">
        <f t="shared" si="11"/>
        <v>0</v>
      </c>
      <c r="M99" s="220">
        <f t="shared" si="11"/>
        <v>0</v>
      </c>
      <c r="N99" s="221">
        <f t="shared" si="11"/>
        <v>0</v>
      </c>
      <c r="O99" s="222">
        <f t="shared" si="11"/>
        <v>0</v>
      </c>
      <c r="R99" s="111"/>
      <c r="AA99" s="23" t="s">
        <v>26</v>
      </c>
      <c r="AB99" s="23" t="s">
        <v>26</v>
      </c>
      <c r="AC99" s="23" t="s">
        <v>26</v>
      </c>
      <c r="AD99" s="23" t="s">
        <v>26</v>
      </c>
      <c r="AE99" s="24"/>
      <c r="AF99" s="25" t="s">
        <v>26</v>
      </c>
      <c r="AG99" s="25" t="s">
        <v>26</v>
      </c>
      <c r="AH99" s="25" t="s">
        <v>26</v>
      </c>
      <c r="AI99" s="25" t="s">
        <v>26</v>
      </c>
    </row>
    <row r="100" spans="1:35" ht="15" customHeight="1" x14ac:dyDescent="0.15">
      <c r="A100" s="304" t="s">
        <v>46</v>
      </c>
      <c r="B100" s="305"/>
      <c r="C100" s="134">
        <f>SUM(D100:H100)</f>
        <v>0</v>
      </c>
      <c r="D100" s="140"/>
      <c r="E100" s="141"/>
      <c r="F100" s="142"/>
      <c r="G100" s="142"/>
      <c r="H100" s="142"/>
      <c r="I100" s="146"/>
      <c r="J100" s="144"/>
      <c r="K100" s="145"/>
      <c r="L100" s="144"/>
      <c r="M100" s="223"/>
      <c r="N100" s="146"/>
      <c r="O100" s="144"/>
      <c r="R100" s="111"/>
      <c r="AA100" s="23" t="s">
        <v>26</v>
      </c>
      <c r="AB100" s="23" t="s">
        <v>26</v>
      </c>
      <c r="AC100" s="23" t="s">
        <v>26</v>
      </c>
      <c r="AD100" s="23" t="s">
        <v>26</v>
      </c>
      <c r="AE100" s="24"/>
      <c r="AF100" s="25" t="s">
        <v>26</v>
      </c>
      <c r="AG100" s="25" t="s">
        <v>26</v>
      </c>
      <c r="AH100" s="25" t="s">
        <v>26</v>
      </c>
      <c r="AI100" s="25" t="s">
        <v>26</v>
      </c>
    </row>
    <row r="101" spans="1:35" ht="30" customHeight="1" x14ac:dyDescent="0.2">
      <c r="A101" s="10" t="s">
        <v>71</v>
      </c>
      <c r="C101" s="224"/>
      <c r="AA101" s="23" t="s">
        <v>26</v>
      </c>
      <c r="AB101" s="23" t="s">
        <v>26</v>
      </c>
      <c r="AC101" s="23" t="s">
        <v>26</v>
      </c>
      <c r="AF101" s="25" t="s">
        <v>26</v>
      </c>
      <c r="AG101" s="25" t="s">
        <v>26</v>
      </c>
      <c r="AH101" s="25" t="s">
        <v>26</v>
      </c>
    </row>
    <row r="102" spans="1:35" ht="48" customHeight="1" x14ac:dyDescent="0.15">
      <c r="A102" s="289" t="s">
        <v>72</v>
      </c>
      <c r="B102" s="338"/>
      <c r="C102" s="304" t="s">
        <v>73</v>
      </c>
      <c r="D102" s="340"/>
      <c r="AA102" s="23" t="s">
        <v>26</v>
      </c>
      <c r="AB102" s="23" t="s">
        <v>26</v>
      </c>
      <c r="AC102" s="23" t="s">
        <v>26</v>
      </c>
      <c r="AD102" s="23" t="s">
        <v>26</v>
      </c>
      <c r="AE102" s="24"/>
      <c r="AF102" s="25" t="s">
        <v>26</v>
      </c>
      <c r="AG102" s="25" t="s">
        <v>26</v>
      </c>
      <c r="AH102" s="25" t="s">
        <v>26</v>
      </c>
      <c r="AI102" s="25" t="s">
        <v>26</v>
      </c>
    </row>
    <row r="103" spans="1:35" ht="27" customHeight="1" x14ac:dyDescent="0.15">
      <c r="A103" s="293"/>
      <c r="B103" s="339"/>
      <c r="C103" s="243" t="s">
        <v>74</v>
      </c>
      <c r="D103" s="244" t="s">
        <v>75</v>
      </c>
      <c r="AA103" s="23" t="s">
        <v>26</v>
      </c>
      <c r="AB103" s="23" t="s">
        <v>26</v>
      </c>
      <c r="AC103" s="23" t="s">
        <v>26</v>
      </c>
      <c r="AD103" s="147"/>
      <c r="AE103" s="24"/>
      <c r="AF103" s="25" t="s">
        <v>26</v>
      </c>
      <c r="AG103" s="25" t="s">
        <v>26</v>
      </c>
      <c r="AH103" s="25" t="s">
        <v>26</v>
      </c>
      <c r="AI103" s="147"/>
    </row>
    <row r="104" spans="1:35" ht="15" customHeight="1" x14ac:dyDescent="0.15">
      <c r="A104" s="317" t="s">
        <v>76</v>
      </c>
      <c r="B104" s="318"/>
      <c r="C104" s="227"/>
      <c r="D104" s="228"/>
    </row>
    <row r="105" spans="1:35" ht="15" customHeight="1" x14ac:dyDescent="0.15">
      <c r="A105" s="313" t="s">
        <v>77</v>
      </c>
      <c r="B105" s="314"/>
      <c r="C105" s="229"/>
      <c r="D105" s="230"/>
    </row>
    <row r="106" spans="1:35" ht="15" customHeight="1" x14ac:dyDescent="0.15">
      <c r="A106" s="313" t="s">
        <v>78</v>
      </c>
      <c r="B106" s="314"/>
      <c r="C106" s="229"/>
      <c r="D106" s="230"/>
    </row>
    <row r="107" spans="1:35" ht="15" customHeight="1" x14ac:dyDescent="0.15">
      <c r="A107" s="313" t="s">
        <v>79</v>
      </c>
      <c r="B107" s="314"/>
      <c r="C107" s="229"/>
      <c r="D107" s="230"/>
    </row>
    <row r="108" spans="1:35" ht="15" customHeight="1" x14ac:dyDescent="0.15">
      <c r="A108" s="315" t="s">
        <v>80</v>
      </c>
      <c r="B108" s="316"/>
      <c r="C108" s="231"/>
      <c r="D108" s="232"/>
    </row>
    <row r="109" spans="1:35" ht="12.95" customHeight="1" x14ac:dyDescent="0.15">
      <c r="A109" s="8" t="s">
        <v>47</v>
      </c>
    </row>
    <row r="116" spans="1:16" ht="12.75" customHeight="1" x14ac:dyDescent="0.15">
      <c r="A116" s="311"/>
      <c r="B116" s="311"/>
      <c r="G116" s="311"/>
      <c r="H116" s="311"/>
      <c r="I116" s="311"/>
      <c r="J116" s="311"/>
      <c r="K116" s="311"/>
      <c r="L116" s="245"/>
      <c r="M116" s="1"/>
      <c r="P116" s="1"/>
    </row>
    <row r="117" spans="1:16" ht="15" customHeight="1" x14ac:dyDescent="0.15">
      <c r="A117" s="311"/>
      <c r="B117" s="311"/>
      <c r="G117" s="312"/>
      <c r="H117" s="312"/>
      <c r="I117" s="312"/>
      <c r="J117" s="312"/>
      <c r="K117" s="312"/>
      <c r="L117" s="246"/>
      <c r="M117" s="3"/>
      <c r="P117" s="3"/>
    </row>
    <row r="118" spans="1:16" ht="18.75" customHeight="1" x14ac:dyDescent="0.15">
      <c r="A118" s="312"/>
      <c r="B118" s="312"/>
      <c r="G118" s="312"/>
      <c r="H118" s="312"/>
      <c r="I118" s="312"/>
      <c r="J118" s="312"/>
      <c r="K118" s="312"/>
      <c r="L118" s="246"/>
      <c r="M118" s="1"/>
      <c r="P118" s="1"/>
    </row>
    <row r="119" spans="1:16" x14ac:dyDescent="0.15">
      <c r="K119" s="1"/>
      <c r="L119" s="1"/>
      <c r="M119" s="1"/>
      <c r="P119" s="1"/>
    </row>
    <row r="120" spans="1:16" ht="12.75" x14ac:dyDescent="0.2">
      <c r="A120" s="235"/>
      <c r="B120" s="235"/>
      <c r="C120" s="235"/>
      <c r="K120" s="1"/>
      <c r="L120" s="1"/>
      <c r="M120" s="1"/>
      <c r="P120" s="1"/>
    </row>
    <row r="121" spans="1:16" ht="12.75" x14ac:dyDescent="0.2">
      <c r="A121" s="235"/>
      <c r="B121" s="235"/>
      <c r="C121" s="235"/>
    </row>
    <row r="122" spans="1:16" ht="12.75" x14ac:dyDescent="0.2">
      <c r="A122" s="235"/>
      <c r="B122" s="235"/>
      <c r="C122" s="235"/>
    </row>
    <row r="123" spans="1:16" ht="12.75" x14ac:dyDescent="0.2">
      <c r="A123" s="235"/>
      <c r="B123" s="235"/>
      <c r="C123" s="235"/>
    </row>
    <row r="124" spans="1:16" ht="12.75" x14ac:dyDescent="0.2">
      <c r="A124" s="235"/>
      <c r="B124" s="235"/>
      <c r="C124" s="235"/>
    </row>
    <row r="125" spans="1:16" ht="12.75" x14ac:dyDescent="0.2">
      <c r="A125" s="235"/>
      <c r="B125" s="235"/>
      <c r="C125" s="235"/>
    </row>
    <row r="126" spans="1:16" ht="12.75" x14ac:dyDescent="0.2">
      <c r="A126" s="235"/>
      <c r="B126" s="235"/>
      <c r="C126" s="235"/>
    </row>
    <row r="127" spans="1:16" ht="12.75" x14ac:dyDescent="0.2">
      <c r="A127" s="235"/>
      <c r="B127" s="235"/>
      <c r="C127" s="235"/>
    </row>
    <row r="128" spans="1:16" ht="12.75" x14ac:dyDescent="0.2">
      <c r="A128" s="235"/>
      <c r="B128" s="235"/>
      <c r="C128" s="235"/>
    </row>
    <row r="129" spans="1:3" ht="12.75" x14ac:dyDescent="0.2">
      <c r="A129" s="235"/>
      <c r="B129" s="235"/>
      <c r="C129" s="235"/>
    </row>
    <row r="130" spans="1:3" ht="12.75" x14ac:dyDescent="0.2">
      <c r="A130" s="235"/>
      <c r="B130" s="235"/>
      <c r="C130" s="235"/>
    </row>
    <row r="131" spans="1:3" ht="12.75" x14ac:dyDescent="0.2">
      <c r="A131" s="235"/>
      <c r="B131" s="235"/>
      <c r="C131" s="235"/>
    </row>
    <row r="199" spans="1:32" ht="18.75" customHeight="1" x14ac:dyDescent="0.15"/>
    <row r="200" spans="1:32" ht="18.75" customHeight="1" x14ac:dyDescent="0.15">
      <c r="A200" s="236">
        <v>1799400</v>
      </c>
      <c r="AF200" s="237">
        <f>SUM(AF1:AI199)</f>
        <v>0</v>
      </c>
    </row>
    <row r="201" spans="1:32" ht="18.75" customHeight="1" x14ac:dyDescent="0.15"/>
  </sheetData>
  <mergeCells count="136">
    <mergeCell ref="A118:B118"/>
    <mergeCell ref="G118:K118"/>
    <mergeCell ref="A107:B107"/>
    <mergeCell ref="A108:B108"/>
    <mergeCell ref="A116:B116"/>
    <mergeCell ref="G116:K116"/>
    <mergeCell ref="A117:B117"/>
    <mergeCell ref="G117:K117"/>
    <mergeCell ref="A100:B100"/>
    <mergeCell ref="A102:B103"/>
    <mergeCell ref="C102:D102"/>
    <mergeCell ref="A104:B104"/>
    <mergeCell ref="A105:B105"/>
    <mergeCell ref="A106:B106"/>
    <mergeCell ref="M93:M95"/>
    <mergeCell ref="N93:N95"/>
    <mergeCell ref="O93:O95"/>
    <mergeCell ref="A96:B96"/>
    <mergeCell ref="A97:A98"/>
    <mergeCell ref="A99:B99"/>
    <mergeCell ref="M92:O92"/>
    <mergeCell ref="D93:D95"/>
    <mergeCell ref="E93:E95"/>
    <mergeCell ref="F93:F95"/>
    <mergeCell ref="G93:G95"/>
    <mergeCell ref="H93:H95"/>
    <mergeCell ref="I93:I95"/>
    <mergeCell ref="J93:J95"/>
    <mergeCell ref="K93:K95"/>
    <mergeCell ref="L93:L95"/>
    <mergeCell ref="A87:B87"/>
    <mergeCell ref="A88:B88"/>
    <mergeCell ref="A92:B95"/>
    <mergeCell ref="C92:C95"/>
    <mergeCell ref="D92:J92"/>
    <mergeCell ref="K92:L92"/>
    <mergeCell ref="A72:A77"/>
    <mergeCell ref="A78:A82"/>
    <mergeCell ref="A83:B83"/>
    <mergeCell ref="A85:B86"/>
    <mergeCell ref="C85:C86"/>
    <mergeCell ref="D85:G85"/>
    <mergeCell ref="K64:K66"/>
    <mergeCell ref="L64:L66"/>
    <mergeCell ref="M64:M66"/>
    <mergeCell ref="N64:N66"/>
    <mergeCell ref="O64:O66"/>
    <mergeCell ref="A67:A71"/>
    <mergeCell ref="D63:J63"/>
    <mergeCell ref="K63:L63"/>
    <mergeCell ref="M63:O63"/>
    <mergeCell ref="D64:D66"/>
    <mergeCell ref="E64:E66"/>
    <mergeCell ref="F64:F66"/>
    <mergeCell ref="G64:G66"/>
    <mergeCell ref="H64:H66"/>
    <mergeCell ref="I64:I66"/>
    <mergeCell ref="J64:J66"/>
    <mergeCell ref="A59:B59"/>
    <mergeCell ref="A60:B60"/>
    <mergeCell ref="A61:B61"/>
    <mergeCell ref="A63:A66"/>
    <mergeCell ref="B63:B66"/>
    <mergeCell ref="C63:C66"/>
    <mergeCell ref="P51:P52"/>
    <mergeCell ref="A53:B53"/>
    <mergeCell ref="A54:B54"/>
    <mergeCell ref="A55:B55"/>
    <mergeCell ref="A57:B57"/>
    <mergeCell ref="A58:B58"/>
    <mergeCell ref="N50:N52"/>
    <mergeCell ref="O50:P50"/>
    <mergeCell ref="D51:D52"/>
    <mergeCell ref="E51:E52"/>
    <mergeCell ref="G51:I51"/>
    <mergeCell ref="J51:J52"/>
    <mergeCell ref="K51:K52"/>
    <mergeCell ref="L51:L52"/>
    <mergeCell ref="M51:M52"/>
    <mergeCell ref="O51:O52"/>
    <mergeCell ref="A47:B47"/>
    <mergeCell ref="A50:B52"/>
    <mergeCell ref="C50:C52"/>
    <mergeCell ref="D50:E50"/>
    <mergeCell ref="F50:F52"/>
    <mergeCell ref="G50:M50"/>
    <mergeCell ref="N39:N41"/>
    <mergeCell ref="O39:O41"/>
    <mergeCell ref="A42:B42"/>
    <mergeCell ref="A43:A44"/>
    <mergeCell ref="A45:B45"/>
    <mergeCell ref="A46:B46"/>
    <mergeCell ref="H39:H41"/>
    <mergeCell ref="I39:I41"/>
    <mergeCell ref="J39:J41"/>
    <mergeCell ref="K39:K41"/>
    <mergeCell ref="L39:L41"/>
    <mergeCell ref="M39:M41"/>
    <mergeCell ref="A34:B34"/>
    <mergeCell ref="A38:B41"/>
    <mergeCell ref="C38:C41"/>
    <mergeCell ref="D38:J38"/>
    <mergeCell ref="K38:L38"/>
    <mergeCell ref="M38:O38"/>
    <mergeCell ref="D39:D41"/>
    <mergeCell ref="E39:E41"/>
    <mergeCell ref="F39:F41"/>
    <mergeCell ref="G39:G41"/>
    <mergeCell ref="A24:A28"/>
    <mergeCell ref="A29:B29"/>
    <mergeCell ref="A31:B32"/>
    <mergeCell ref="C31:C32"/>
    <mergeCell ref="D31:G31"/>
    <mergeCell ref="A33:B33"/>
    <mergeCell ref="L10:L12"/>
    <mergeCell ref="M10:M12"/>
    <mergeCell ref="N10:N12"/>
    <mergeCell ref="O10:O12"/>
    <mergeCell ref="A13:A17"/>
    <mergeCell ref="A18:A23"/>
    <mergeCell ref="F10:F12"/>
    <mergeCell ref="G10:G12"/>
    <mergeCell ref="H10:H12"/>
    <mergeCell ref="I10:I12"/>
    <mergeCell ref="J10:J12"/>
    <mergeCell ref="K10:K12"/>
    <mergeCell ref="A6:K6"/>
    <mergeCell ref="A7:Q7"/>
    <mergeCell ref="A9:A12"/>
    <mergeCell ref="B9:B12"/>
    <mergeCell ref="C9:C12"/>
    <mergeCell ref="D9:J9"/>
    <mergeCell ref="K9:L9"/>
    <mergeCell ref="M9:O9"/>
    <mergeCell ref="D10:D12"/>
    <mergeCell ref="E10:E12"/>
  </mergeCells>
  <dataValidations count="2">
    <dataValidation type="whole" allowBlank="1" showInputMessage="1" showErrorMessage="1" sqref="A37:XFD47 A65573:XFD65583 A131109:XFD131119 A196645:XFD196655 A262181:XFD262191 A327717:XFD327727 A393253:XFD393263 A458789:XFD458799 A524325:XFD524335 A589861:XFD589871 A655397:XFD655407 A720933:XFD720943 A786469:XFD786479 A852005:XFD852015 A917541:XFD917551 A983077:XFD983087 B92:IV111 IX92:SR111 ST92:ACN111 ACP92:AMJ111 AML92:AWF111 AWH92:BGB111 BGD92:BPX111 BPZ92:BZT111 BZV92:CJP111 CJR92:CTL111 CTN92:DDH111 DDJ92:DND111 DNF92:DWZ111 DXB92:EGV111 EGX92:EQR111 EQT92:FAN111 FAP92:FKJ111 FKL92:FUF111 FUH92:GEB111 GED92:GNX111 GNZ92:GXT111 GXV92:HHP111 HHR92:HRL111 HRN92:IBH111 IBJ92:ILD111 ILF92:IUZ111 IVB92:JEV111 JEX92:JOR111 JOT92:JYN111 JYP92:KIJ111 KIL92:KSF111 KSH92:LCB111 LCD92:LLX111 LLZ92:LVT111 LVV92:MFP111 MFR92:MPL111 MPN92:MZH111 MZJ92:NJD111 NJF92:NSZ111 NTB92:OCV111 OCX92:OMR111 OMT92:OWN111 OWP92:PGJ111 PGL92:PQF111 PQH92:QAB111 QAD92:QJX111 QJZ92:QTT111 QTV92:RDP111 RDR92:RNL111 RNN92:RXH111 RXJ92:SHD111 SHF92:SQZ111 SRB92:TAV111 TAX92:TKR111 TKT92:TUN111 TUP92:UEJ111 UEL92:UOF111 UOH92:UYB111 UYD92:VHX111 VHZ92:VRT111 VRV92:WBP111 WBR92:WLL111 WLN92:WVH111 WVJ92:XFD111 B65628:IV65647 IX65628:SR65647 ST65628:ACN65647 ACP65628:AMJ65647 AML65628:AWF65647 AWH65628:BGB65647 BGD65628:BPX65647 BPZ65628:BZT65647 BZV65628:CJP65647 CJR65628:CTL65647 CTN65628:DDH65647 DDJ65628:DND65647 DNF65628:DWZ65647 DXB65628:EGV65647 EGX65628:EQR65647 EQT65628:FAN65647 FAP65628:FKJ65647 FKL65628:FUF65647 FUH65628:GEB65647 GED65628:GNX65647 GNZ65628:GXT65647 GXV65628:HHP65647 HHR65628:HRL65647 HRN65628:IBH65647 IBJ65628:ILD65647 ILF65628:IUZ65647 IVB65628:JEV65647 JEX65628:JOR65647 JOT65628:JYN65647 JYP65628:KIJ65647 KIL65628:KSF65647 KSH65628:LCB65647 LCD65628:LLX65647 LLZ65628:LVT65647 LVV65628:MFP65647 MFR65628:MPL65647 MPN65628:MZH65647 MZJ65628:NJD65647 NJF65628:NSZ65647 NTB65628:OCV65647 OCX65628:OMR65647 OMT65628:OWN65647 OWP65628:PGJ65647 PGL65628:PQF65647 PQH65628:QAB65647 QAD65628:QJX65647 QJZ65628:QTT65647 QTV65628:RDP65647 RDR65628:RNL65647 RNN65628:RXH65647 RXJ65628:SHD65647 SHF65628:SQZ65647 SRB65628:TAV65647 TAX65628:TKR65647 TKT65628:TUN65647 TUP65628:UEJ65647 UEL65628:UOF65647 UOH65628:UYB65647 UYD65628:VHX65647 VHZ65628:VRT65647 VRV65628:WBP65647 WBR65628:WLL65647 WLN65628:WVH65647 WVJ65628:XFD65647 B131164:IV131183 IX131164:SR131183 ST131164:ACN131183 ACP131164:AMJ131183 AML131164:AWF131183 AWH131164:BGB131183 BGD131164:BPX131183 BPZ131164:BZT131183 BZV131164:CJP131183 CJR131164:CTL131183 CTN131164:DDH131183 DDJ131164:DND131183 DNF131164:DWZ131183 DXB131164:EGV131183 EGX131164:EQR131183 EQT131164:FAN131183 FAP131164:FKJ131183 FKL131164:FUF131183 FUH131164:GEB131183 GED131164:GNX131183 GNZ131164:GXT131183 GXV131164:HHP131183 HHR131164:HRL131183 HRN131164:IBH131183 IBJ131164:ILD131183 ILF131164:IUZ131183 IVB131164:JEV131183 JEX131164:JOR131183 JOT131164:JYN131183 JYP131164:KIJ131183 KIL131164:KSF131183 KSH131164:LCB131183 LCD131164:LLX131183 LLZ131164:LVT131183 LVV131164:MFP131183 MFR131164:MPL131183 MPN131164:MZH131183 MZJ131164:NJD131183 NJF131164:NSZ131183 NTB131164:OCV131183 OCX131164:OMR131183 OMT131164:OWN131183 OWP131164:PGJ131183 PGL131164:PQF131183 PQH131164:QAB131183 QAD131164:QJX131183 QJZ131164:QTT131183 QTV131164:RDP131183 RDR131164:RNL131183 RNN131164:RXH131183 RXJ131164:SHD131183 SHF131164:SQZ131183 SRB131164:TAV131183 TAX131164:TKR131183 TKT131164:TUN131183 TUP131164:UEJ131183 UEL131164:UOF131183 UOH131164:UYB131183 UYD131164:VHX131183 VHZ131164:VRT131183 VRV131164:WBP131183 WBR131164:WLL131183 WLN131164:WVH131183 WVJ131164:XFD131183 B196700:IV196719 IX196700:SR196719 ST196700:ACN196719 ACP196700:AMJ196719 AML196700:AWF196719 AWH196700:BGB196719 BGD196700:BPX196719 BPZ196700:BZT196719 BZV196700:CJP196719 CJR196700:CTL196719 CTN196700:DDH196719 DDJ196700:DND196719 DNF196700:DWZ196719 DXB196700:EGV196719 EGX196700:EQR196719 EQT196700:FAN196719 FAP196700:FKJ196719 FKL196700:FUF196719 FUH196700:GEB196719 GED196700:GNX196719 GNZ196700:GXT196719 GXV196700:HHP196719 HHR196700:HRL196719 HRN196700:IBH196719 IBJ196700:ILD196719 ILF196700:IUZ196719 IVB196700:JEV196719 JEX196700:JOR196719 JOT196700:JYN196719 JYP196700:KIJ196719 KIL196700:KSF196719 KSH196700:LCB196719 LCD196700:LLX196719 LLZ196700:LVT196719 LVV196700:MFP196719 MFR196700:MPL196719 MPN196700:MZH196719 MZJ196700:NJD196719 NJF196700:NSZ196719 NTB196700:OCV196719 OCX196700:OMR196719 OMT196700:OWN196719 OWP196700:PGJ196719 PGL196700:PQF196719 PQH196700:QAB196719 QAD196700:QJX196719 QJZ196700:QTT196719 QTV196700:RDP196719 RDR196700:RNL196719 RNN196700:RXH196719 RXJ196700:SHD196719 SHF196700:SQZ196719 SRB196700:TAV196719 TAX196700:TKR196719 TKT196700:TUN196719 TUP196700:UEJ196719 UEL196700:UOF196719 UOH196700:UYB196719 UYD196700:VHX196719 VHZ196700:VRT196719 VRV196700:WBP196719 WBR196700:WLL196719 WLN196700:WVH196719 WVJ196700:XFD196719 B262236:IV262255 IX262236:SR262255 ST262236:ACN262255 ACP262236:AMJ262255 AML262236:AWF262255 AWH262236:BGB262255 BGD262236:BPX262255 BPZ262236:BZT262255 BZV262236:CJP262255 CJR262236:CTL262255 CTN262236:DDH262255 DDJ262236:DND262255 DNF262236:DWZ262255 DXB262236:EGV262255 EGX262236:EQR262255 EQT262236:FAN262255 FAP262236:FKJ262255 FKL262236:FUF262255 FUH262236:GEB262255 GED262236:GNX262255 GNZ262236:GXT262255 GXV262236:HHP262255 HHR262236:HRL262255 HRN262236:IBH262255 IBJ262236:ILD262255 ILF262236:IUZ262255 IVB262236:JEV262255 JEX262236:JOR262255 JOT262236:JYN262255 JYP262236:KIJ262255 KIL262236:KSF262255 KSH262236:LCB262255 LCD262236:LLX262255 LLZ262236:LVT262255 LVV262236:MFP262255 MFR262236:MPL262255 MPN262236:MZH262255 MZJ262236:NJD262255 NJF262236:NSZ262255 NTB262236:OCV262255 OCX262236:OMR262255 OMT262236:OWN262255 OWP262236:PGJ262255 PGL262236:PQF262255 PQH262236:QAB262255 QAD262236:QJX262255 QJZ262236:QTT262255 QTV262236:RDP262255 RDR262236:RNL262255 RNN262236:RXH262255 RXJ262236:SHD262255 SHF262236:SQZ262255 SRB262236:TAV262255 TAX262236:TKR262255 TKT262236:TUN262255 TUP262236:UEJ262255 UEL262236:UOF262255 UOH262236:UYB262255 UYD262236:VHX262255 VHZ262236:VRT262255 VRV262236:WBP262255 WBR262236:WLL262255 WLN262236:WVH262255 WVJ262236:XFD262255 B327772:IV327791 IX327772:SR327791 ST327772:ACN327791 ACP327772:AMJ327791 AML327772:AWF327791 AWH327772:BGB327791 BGD327772:BPX327791 BPZ327772:BZT327791 BZV327772:CJP327791 CJR327772:CTL327791 CTN327772:DDH327791 DDJ327772:DND327791 DNF327772:DWZ327791 DXB327772:EGV327791 EGX327772:EQR327791 EQT327772:FAN327791 FAP327772:FKJ327791 FKL327772:FUF327791 FUH327772:GEB327791 GED327772:GNX327791 GNZ327772:GXT327791 GXV327772:HHP327791 HHR327772:HRL327791 HRN327772:IBH327791 IBJ327772:ILD327791 ILF327772:IUZ327791 IVB327772:JEV327791 JEX327772:JOR327791 JOT327772:JYN327791 JYP327772:KIJ327791 KIL327772:KSF327791 KSH327772:LCB327791 LCD327772:LLX327791 LLZ327772:LVT327791 LVV327772:MFP327791 MFR327772:MPL327791 MPN327772:MZH327791 MZJ327772:NJD327791 NJF327772:NSZ327791 NTB327772:OCV327791 OCX327772:OMR327791 OMT327772:OWN327791 OWP327772:PGJ327791 PGL327772:PQF327791 PQH327772:QAB327791 QAD327772:QJX327791 QJZ327772:QTT327791 QTV327772:RDP327791 RDR327772:RNL327791 RNN327772:RXH327791 RXJ327772:SHD327791 SHF327772:SQZ327791 SRB327772:TAV327791 TAX327772:TKR327791 TKT327772:TUN327791 TUP327772:UEJ327791 UEL327772:UOF327791 UOH327772:UYB327791 UYD327772:VHX327791 VHZ327772:VRT327791 VRV327772:WBP327791 WBR327772:WLL327791 WLN327772:WVH327791 WVJ327772:XFD327791 B393308:IV393327 IX393308:SR393327 ST393308:ACN393327 ACP393308:AMJ393327 AML393308:AWF393327 AWH393308:BGB393327 BGD393308:BPX393327 BPZ393308:BZT393327 BZV393308:CJP393327 CJR393308:CTL393327 CTN393308:DDH393327 DDJ393308:DND393327 DNF393308:DWZ393327 DXB393308:EGV393327 EGX393308:EQR393327 EQT393308:FAN393327 FAP393308:FKJ393327 FKL393308:FUF393327 FUH393308:GEB393327 GED393308:GNX393327 GNZ393308:GXT393327 GXV393308:HHP393327 HHR393308:HRL393327 HRN393308:IBH393327 IBJ393308:ILD393327 ILF393308:IUZ393327 IVB393308:JEV393327 JEX393308:JOR393327 JOT393308:JYN393327 JYP393308:KIJ393327 KIL393308:KSF393327 KSH393308:LCB393327 LCD393308:LLX393327 LLZ393308:LVT393327 LVV393308:MFP393327 MFR393308:MPL393327 MPN393308:MZH393327 MZJ393308:NJD393327 NJF393308:NSZ393327 NTB393308:OCV393327 OCX393308:OMR393327 OMT393308:OWN393327 OWP393308:PGJ393327 PGL393308:PQF393327 PQH393308:QAB393327 QAD393308:QJX393327 QJZ393308:QTT393327 QTV393308:RDP393327 RDR393308:RNL393327 RNN393308:RXH393327 RXJ393308:SHD393327 SHF393308:SQZ393327 SRB393308:TAV393327 TAX393308:TKR393327 TKT393308:TUN393327 TUP393308:UEJ393327 UEL393308:UOF393327 UOH393308:UYB393327 UYD393308:VHX393327 VHZ393308:VRT393327 VRV393308:WBP393327 WBR393308:WLL393327 WLN393308:WVH393327 WVJ393308:XFD393327 B458844:IV458863 IX458844:SR458863 ST458844:ACN458863 ACP458844:AMJ458863 AML458844:AWF458863 AWH458844:BGB458863 BGD458844:BPX458863 BPZ458844:BZT458863 BZV458844:CJP458863 CJR458844:CTL458863 CTN458844:DDH458863 DDJ458844:DND458863 DNF458844:DWZ458863 DXB458844:EGV458863 EGX458844:EQR458863 EQT458844:FAN458863 FAP458844:FKJ458863 FKL458844:FUF458863 FUH458844:GEB458863 GED458844:GNX458863 GNZ458844:GXT458863 GXV458844:HHP458863 HHR458844:HRL458863 HRN458844:IBH458863 IBJ458844:ILD458863 ILF458844:IUZ458863 IVB458844:JEV458863 JEX458844:JOR458863 JOT458844:JYN458863 JYP458844:KIJ458863 KIL458844:KSF458863 KSH458844:LCB458863 LCD458844:LLX458863 LLZ458844:LVT458863 LVV458844:MFP458863 MFR458844:MPL458863 MPN458844:MZH458863 MZJ458844:NJD458863 NJF458844:NSZ458863 NTB458844:OCV458863 OCX458844:OMR458863 OMT458844:OWN458863 OWP458844:PGJ458863 PGL458844:PQF458863 PQH458844:QAB458863 QAD458844:QJX458863 QJZ458844:QTT458863 QTV458844:RDP458863 RDR458844:RNL458863 RNN458844:RXH458863 RXJ458844:SHD458863 SHF458844:SQZ458863 SRB458844:TAV458863 TAX458844:TKR458863 TKT458844:TUN458863 TUP458844:UEJ458863 UEL458844:UOF458863 UOH458844:UYB458863 UYD458844:VHX458863 VHZ458844:VRT458863 VRV458844:WBP458863 WBR458844:WLL458863 WLN458844:WVH458863 WVJ458844:XFD458863 B524380:IV524399 IX524380:SR524399 ST524380:ACN524399 ACP524380:AMJ524399 AML524380:AWF524399 AWH524380:BGB524399 BGD524380:BPX524399 BPZ524380:BZT524399 BZV524380:CJP524399 CJR524380:CTL524399 CTN524380:DDH524399 DDJ524380:DND524399 DNF524380:DWZ524399 DXB524380:EGV524399 EGX524380:EQR524399 EQT524380:FAN524399 FAP524380:FKJ524399 FKL524380:FUF524399 FUH524380:GEB524399 GED524380:GNX524399 GNZ524380:GXT524399 GXV524380:HHP524399 HHR524380:HRL524399 HRN524380:IBH524399 IBJ524380:ILD524399 ILF524380:IUZ524399 IVB524380:JEV524399 JEX524380:JOR524399 JOT524380:JYN524399 JYP524380:KIJ524399 KIL524380:KSF524399 KSH524380:LCB524399 LCD524380:LLX524399 LLZ524380:LVT524399 LVV524380:MFP524399 MFR524380:MPL524399 MPN524380:MZH524399 MZJ524380:NJD524399 NJF524380:NSZ524399 NTB524380:OCV524399 OCX524380:OMR524399 OMT524380:OWN524399 OWP524380:PGJ524399 PGL524380:PQF524399 PQH524380:QAB524399 QAD524380:QJX524399 QJZ524380:QTT524399 QTV524380:RDP524399 RDR524380:RNL524399 RNN524380:RXH524399 RXJ524380:SHD524399 SHF524380:SQZ524399 SRB524380:TAV524399 TAX524380:TKR524399 TKT524380:TUN524399 TUP524380:UEJ524399 UEL524380:UOF524399 UOH524380:UYB524399 UYD524380:VHX524399 VHZ524380:VRT524399 VRV524380:WBP524399 WBR524380:WLL524399 WLN524380:WVH524399 WVJ524380:XFD524399 B589916:IV589935 IX589916:SR589935 ST589916:ACN589935 ACP589916:AMJ589935 AML589916:AWF589935 AWH589916:BGB589935 BGD589916:BPX589935 BPZ589916:BZT589935 BZV589916:CJP589935 CJR589916:CTL589935 CTN589916:DDH589935 DDJ589916:DND589935 DNF589916:DWZ589935 DXB589916:EGV589935 EGX589916:EQR589935 EQT589916:FAN589935 FAP589916:FKJ589935 FKL589916:FUF589935 FUH589916:GEB589935 GED589916:GNX589935 GNZ589916:GXT589935 GXV589916:HHP589935 HHR589916:HRL589935 HRN589916:IBH589935 IBJ589916:ILD589935 ILF589916:IUZ589935 IVB589916:JEV589935 JEX589916:JOR589935 JOT589916:JYN589935 JYP589916:KIJ589935 KIL589916:KSF589935 KSH589916:LCB589935 LCD589916:LLX589935 LLZ589916:LVT589935 LVV589916:MFP589935 MFR589916:MPL589935 MPN589916:MZH589935 MZJ589916:NJD589935 NJF589916:NSZ589935 NTB589916:OCV589935 OCX589916:OMR589935 OMT589916:OWN589935 OWP589916:PGJ589935 PGL589916:PQF589935 PQH589916:QAB589935 QAD589916:QJX589935 QJZ589916:QTT589935 QTV589916:RDP589935 RDR589916:RNL589935 RNN589916:RXH589935 RXJ589916:SHD589935 SHF589916:SQZ589935 SRB589916:TAV589935 TAX589916:TKR589935 TKT589916:TUN589935 TUP589916:UEJ589935 UEL589916:UOF589935 UOH589916:UYB589935 UYD589916:VHX589935 VHZ589916:VRT589935 VRV589916:WBP589935 WBR589916:WLL589935 WLN589916:WVH589935 WVJ589916:XFD589935 B655452:IV655471 IX655452:SR655471 ST655452:ACN655471 ACP655452:AMJ655471 AML655452:AWF655471 AWH655452:BGB655471 BGD655452:BPX655471 BPZ655452:BZT655471 BZV655452:CJP655471 CJR655452:CTL655471 CTN655452:DDH655471 DDJ655452:DND655471 DNF655452:DWZ655471 DXB655452:EGV655471 EGX655452:EQR655471 EQT655452:FAN655471 FAP655452:FKJ655471 FKL655452:FUF655471 FUH655452:GEB655471 GED655452:GNX655471 GNZ655452:GXT655471 GXV655452:HHP655471 HHR655452:HRL655471 HRN655452:IBH655471 IBJ655452:ILD655471 ILF655452:IUZ655471 IVB655452:JEV655471 JEX655452:JOR655471 JOT655452:JYN655471 JYP655452:KIJ655471 KIL655452:KSF655471 KSH655452:LCB655471 LCD655452:LLX655471 LLZ655452:LVT655471 LVV655452:MFP655471 MFR655452:MPL655471 MPN655452:MZH655471 MZJ655452:NJD655471 NJF655452:NSZ655471 NTB655452:OCV655471 OCX655452:OMR655471 OMT655452:OWN655471 OWP655452:PGJ655471 PGL655452:PQF655471 PQH655452:QAB655471 QAD655452:QJX655471 QJZ655452:QTT655471 QTV655452:RDP655471 RDR655452:RNL655471 RNN655452:RXH655471 RXJ655452:SHD655471 SHF655452:SQZ655471 SRB655452:TAV655471 TAX655452:TKR655471 TKT655452:TUN655471 TUP655452:UEJ655471 UEL655452:UOF655471 UOH655452:UYB655471 UYD655452:VHX655471 VHZ655452:VRT655471 VRV655452:WBP655471 WBR655452:WLL655471 WLN655452:WVH655471 WVJ655452:XFD655471 B720988:IV721007 IX720988:SR721007 ST720988:ACN721007 ACP720988:AMJ721007 AML720988:AWF721007 AWH720988:BGB721007 BGD720988:BPX721007 BPZ720988:BZT721007 BZV720988:CJP721007 CJR720988:CTL721007 CTN720988:DDH721007 DDJ720988:DND721007 DNF720988:DWZ721007 DXB720988:EGV721007 EGX720988:EQR721007 EQT720988:FAN721007 FAP720988:FKJ721007 FKL720988:FUF721007 FUH720988:GEB721007 GED720988:GNX721007 GNZ720988:GXT721007 GXV720988:HHP721007 HHR720988:HRL721007 HRN720988:IBH721007 IBJ720988:ILD721007 ILF720988:IUZ721007 IVB720988:JEV721007 JEX720988:JOR721007 JOT720988:JYN721007 JYP720988:KIJ721007 KIL720988:KSF721007 KSH720988:LCB721007 LCD720988:LLX721007 LLZ720988:LVT721007 LVV720988:MFP721007 MFR720988:MPL721007 MPN720988:MZH721007 MZJ720988:NJD721007 NJF720988:NSZ721007 NTB720988:OCV721007 OCX720988:OMR721007 OMT720988:OWN721007 OWP720988:PGJ721007 PGL720988:PQF721007 PQH720988:QAB721007 QAD720988:QJX721007 QJZ720988:QTT721007 QTV720988:RDP721007 RDR720988:RNL721007 RNN720988:RXH721007 RXJ720988:SHD721007 SHF720988:SQZ721007 SRB720988:TAV721007 TAX720988:TKR721007 TKT720988:TUN721007 TUP720988:UEJ721007 UEL720988:UOF721007 UOH720988:UYB721007 UYD720988:VHX721007 VHZ720988:VRT721007 VRV720988:WBP721007 WBR720988:WLL721007 WLN720988:WVH721007 WVJ720988:XFD721007 B786524:IV786543 IX786524:SR786543 ST786524:ACN786543 ACP786524:AMJ786543 AML786524:AWF786543 AWH786524:BGB786543 BGD786524:BPX786543 BPZ786524:BZT786543 BZV786524:CJP786543 CJR786524:CTL786543 CTN786524:DDH786543 DDJ786524:DND786543 DNF786524:DWZ786543 DXB786524:EGV786543 EGX786524:EQR786543 EQT786524:FAN786543 FAP786524:FKJ786543 FKL786524:FUF786543 FUH786524:GEB786543 GED786524:GNX786543 GNZ786524:GXT786543 GXV786524:HHP786543 HHR786524:HRL786543 HRN786524:IBH786543 IBJ786524:ILD786543 ILF786524:IUZ786543 IVB786524:JEV786543 JEX786524:JOR786543 JOT786524:JYN786543 JYP786524:KIJ786543 KIL786524:KSF786543 KSH786524:LCB786543 LCD786524:LLX786543 LLZ786524:LVT786543 LVV786524:MFP786543 MFR786524:MPL786543 MPN786524:MZH786543 MZJ786524:NJD786543 NJF786524:NSZ786543 NTB786524:OCV786543 OCX786524:OMR786543 OMT786524:OWN786543 OWP786524:PGJ786543 PGL786524:PQF786543 PQH786524:QAB786543 QAD786524:QJX786543 QJZ786524:QTT786543 QTV786524:RDP786543 RDR786524:RNL786543 RNN786524:RXH786543 RXJ786524:SHD786543 SHF786524:SQZ786543 SRB786524:TAV786543 TAX786524:TKR786543 TKT786524:TUN786543 TUP786524:UEJ786543 UEL786524:UOF786543 UOH786524:UYB786543 UYD786524:VHX786543 VHZ786524:VRT786543 VRV786524:WBP786543 WBR786524:WLL786543 WLN786524:WVH786543 WVJ786524:XFD786543 B852060:IV852079 IX852060:SR852079 ST852060:ACN852079 ACP852060:AMJ852079 AML852060:AWF852079 AWH852060:BGB852079 BGD852060:BPX852079 BPZ852060:BZT852079 BZV852060:CJP852079 CJR852060:CTL852079 CTN852060:DDH852079 DDJ852060:DND852079 DNF852060:DWZ852079 DXB852060:EGV852079 EGX852060:EQR852079 EQT852060:FAN852079 FAP852060:FKJ852079 FKL852060:FUF852079 FUH852060:GEB852079 GED852060:GNX852079 GNZ852060:GXT852079 GXV852060:HHP852079 HHR852060:HRL852079 HRN852060:IBH852079 IBJ852060:ILD852079 ILF852060:IUZ852079 IVB852060:JEV852079 JEX852060:JOR852079 JOT852060:JYN852079 JYP852060:KIJ852079 KIL852060:KSF852079 KSH852060:LCB852079 LCD852060:LLX852079 LLZ852060:LVT852079 LVV852060:MFP852079 MFR852060:MPL852079 MPN852060:MZH852079 MZJ852060:NJD852079 NJF852060:NSZ852079 NTB852060:OCV852079 OCX852060:OMR852079 OMT852060:OWN852079 OWP852060:PGJ852079 PGL852060:PQF852079 PQH852060:QAB852079 QAD852060:QJX852079 QJZ852060:QTT852079 QTV852060:RDP852079 RDR852060:RNL852079 RNN852060:RXH852079 RXJ852060:SHD852079 SHF852060:SQZ852079 SRB852060:TAV852079 TAX852060:TKR852079 TKT852060:TUN852079 TUP852060:UEJ852079 UEL852060:UOF852079 UOH852060:UYB852079 UYD852060:VHX852079 VHZ852060:VRT852079 VRV852060:WBP852079 WBR852060:WLL852079 WLN852060:WVH852079 WVJ852060:XFD852079 B917596:IV917615 IX917596:SR917615 ST917596:ACN917615 ACP917596:AMJ917615 AML917596:AWF917615 AWH917596:BGB917615 BGD917596:BPX917615 BPZ917596:BZT917615 BZV917596:CJP917615 CJR917596:CTL917615 CTN917596:DDH917615 DDJ917596:DND917615 DNF917596:DWZ917615 DXB917596:EGV917615 EGX917596:EQR917615 EQT917596:FAN917615 FAP917596:FKJ917615 FKL917596:FUF917615 FUH917596:GEB917615 GED917596:GNX917615 GNZ917596:GXT917615 GXV917596:HHP917615 HHR917596:HRL917615 HRN917596:IBH917615 IBJ917596:ILD917615 ILF917596:IUZ917615 IVB917596:JEV917615 JEX917596:JOR917615 JOT917596:JYN917615 JYP917596:KIJ917615 KIL917596:KSF917615 KSH917596:LCB917615 LCD917596:LLX917615 LLZ917596:LVT917615 LVV917596:MFP917615 MFR917596:MPL917615 MPN917596:MZH917615 MZJ917596:NJD917615 NJF917596:NSZ917615 NTB917596:OCV917615 OCX917596:OMR917615 OMT917596:OWN917615 OWP917596:PGJ917615 PGL917596:PQF917615 PQH917596:QAB917615 QAD917596:QJX917615 QJZ917596:QTT917615 QTV917596:RDP917615 RDR917596:RNL917615 RNN917596:RXH917615 RXJ917596:SHD917615 SHF917596:SQZ917615 SRB917596:TAV917615 TAX917596:TKR917615 TKT917596:TUN917615 TUP917596:UEJ917615 UEL917596:UOF917615 UOH917596:UYB917615 UYD917596:VHX917615 VHZ917596:VRT917615 VRV917596:WBP917615 WBR917596:WLL917615 WLN917596:WVH917615 WVJ917596:XFD917615 B983132:IV983151 IX983132:SR983151 ST983132:ACN983151 ACP983132:AMJ983151 AML983132:AWF983151 AWH983132:BGB983151 BGD983132:BPX983151 BPZ983132:BZT983151 BZV983132:CJP983151 CJR983132:CTL983151 CTN983132:DDH983151 DDJ983132:DND983151 DNF983132:DWZ983151 DXB983132:EGV983151 EGX983132:EQR983151 EQT983132:FAN983151 FAP983132:FKJ983151 FKL983132:FUF983151 FUH983132:GEB983151 GED983132:GNX983151 GNZ983132:GXT983151 GXV983132:HHP983151 HHR983132:HRL983151 HRN983132:IBH983151 IBJ983132:ILD983151 ILF983132:IUZ983151 IVB983132:JEV983151 JEX983132:JOR983151 JOT983132:JYN983151 JYP983132:KIJ983151 KIL983132:KSF983151 KSH983132:LCB983151 LCD983132:LLX983151 LLZ983132:LVT983151 LVV983132:MFP983151 MFR983132:MPL983151 MPN983132:MZH983151 MZJ983132:NJD983151 NJF983132:NSZ983151 NTB983132:OCV983151 OCX983132:OMR983151 OMT983132:OWN983151 OWP983132:PGJ983151 PGL983132:PQF983151 PQH983132:QAB983151 QAD983132:QJX983151 QJZ983132:QTT983151 QTV983132:RDP983151 RDR983132:RNL983151 RNN983132:RXH983151 RXJ983132:SHD983151 SHF983132:SQZ983151 SRB983132:TAV983151 TAX983132:TKR983151 TKT983132:TUN983151 TUP983132:UEJ983151 UEL983132:UOF983151 UOH983132:UYB983151 UYD983132:VHX983151 VHZ983132:VRT983151 VRV983132:WBP983151 WBR983132:WLL983151 WLN983132:WVH983151 WVJ983132:XFD983151 A92:A100 IW92:IW100 SS92:SS100 ACO92:ACO100 AMK92:AMK100 AWG92:AWG100 BGC92:BGC100 BPY92:BPY100 BZU92:BZU100 CJQ92:CJQ100 CTM92:CTM100 DDI92:DDI100 DNE92:DNE100 DXA92:DXA100 EGW92:EGW100 EQS92:EQS100 FAO92:FAO100 FKK92:FKK100 FUG92:FUG100 GEC92:GEC100 GNY92:GNY100 GXU92:GXU100 HHQ92:HHQ100 HRM92:HRM100 IBI92:IBI100 ILE92:ILE100 IVA92:IVA100 JEW92:JEW100 JOS92:JOS100 JYO92:JYO100 KIK92:KIK100 KSG92:KSG100 LCC92:LCC100 LLY92:LLY100 LVU92:LVU100 MFQ92:MFQ100 MPM92:MPM100 MZI92:MZI100 NJE92:NJE100 NTA92:NTA100 OCW92:OCW100 OMS92:OMS100 OWO92:OWO100 PGK92:PGK100 PQG92:PQG100 QAC92:QAC100 QJY92:QJY100 QTU92:QTU100 RDQ92:RDQ100 RNM92:RNM100 RXI92:RXI100 SHE92:SHE100 SRA92:SRA100 TAW92:TAW100 TKS92:TKS100 TUO92:TUO100 UEK92:UEK100 UOG92:UOG100 UYC92:UYC100 VHY92:VHY100 VRU92:VRU100 WBQ92:WBQ100 WLM92:WLM100 WVI92:WVI100 A65628:A65636 IW65628:IW65636 SS65628:SS65636 ACO65628:ACO65636 AMK65628:AMK65636 AWG65628:AWG65636 BGC65628:BGC65636 BPY65628:BPY65636 BZU65628:BZU65636 CJQ65628:CJQ65636 CTM65628:CTM65636 DDI65628:DDI65636 DNE65628:DNE65636 DXA65628:DXA65636 EGW65628:EGW65636 EQS65628:EQS65636 FAO65628:FAO65636 FKK65628:FKK65636 FUG65628:FUG65636 GEC65628:GEC65636 GNY65628:GNY65636 GXU65628:GXU65636 HHQ65628:HHQ65636 HRM65628:HRM65636 IBI65628:IBI65636 ILE65628:ILE65636 IVA65628:IVA65636 JEW65628:JEW65636 JOS65628:JOS65636 JYO65628:JYO65636 KIK65628:KIK65636 KSG65628:KSG65636 LCC65628:LCC65636 LLY65628:LLY65636 LVU65628:LVU65636 MFQ65628:MFQ65636 MPM65628:MPM65636 MZI65628:MZI65636 NJE65628:NJE65636 NTA65628:NTA65636 OCW65628:OCW65636 OMS65628:OMS65636 OWO65628:OWO65636 PGK65628:PGK65636 PQG65628:PQG65636 QAC65628:QAC65636 QJY65628:QJY65636 QTU65628:QTU65636 RDQ65628:RDQ65636 RNM65628:RNM65636 RXI65628:RXI65636 SHE65628:SHE65636 SRA65628:SRA65636 TAW65628:TAW65636 TKS65628:TKS65636 TUO65628:TUO65636 UEK65628:UEK65636 UOG65628:UOG65636 UYC65628:UYC65636 VHY65628:VHY65636 VRU65628:VRU65636 WBQ65628:WBQ65636 WLM65628:WLM65636 WVI65628:WVI65636 A131164:A131172 IW131164:IW131172 SS131164:SS131172 ACO131164:ACO131172 AMK131164:AMK131172 AWG131164:AWG131172 BGC131164:BGC131172 BPY131164:BPY131172 BZU131164:BZU131172 CJQ131164:CJQ131172 CTM131164:CTM131172 DDI131164:DDI131172 DNE131164:DNE131172 DXA131164:DXA131172 EGW131164:EGW131172 EQS131164:EQS131172 FAO131164:FAO131172 FKK131164:FKK131172 FUG131164:FUG131172 GEC131164:GEC131172 GNY131164:GNY131172 GXU131164:GXU131172 HHQ131164:HHQ131172 HRM131164:HRM131172 IBI131164:IBI131172 ILE131164:ILE131172 IVA131164:IVA131172 JEW131164:JEW131172 JOS131164:JOS131172 JYO131164:JYO131172 KIK131164:KIK131172 KSG131164:KSG131172 LCC131164:LCC131172 LLY131164:LLY131172 LVU131164:LVU131172 MFQ131164:MFQ131172 MPM131164:MPM131172 MZI131164:MZI131172 NJE131164:NJE131172 NTA131164:NTA131172 OCW131164:OCW131172 OMS131164:OMS131172 OWO131164:OWO131172 PGK131164:PGK131172 PQG131164:PQG131172 QAC131164:QAC131172 QJY131164:QJY131172 QTU131164:QTU131172 RDQ131164:RDQ131172 RNM131164:RNM131172 RXI131164:RXI131172 SHE131164:SHE131172 SRA131164:SRA131172 TAW131164:TAW131172 TKS131164:TKS131172 TUO131164:TUO131172 UEK131164:UEK131172 UOG131164:UOG131172 UYC131164:UYC131172 VHY131164:VHY131172 VRU131164:VRU131172 WBQ131164:WBQ131172 WLM131164:WLM131172 WVI131164:WVI131172 A196700:A196708 IW196700:IW196708 SS196700:SS196708 ACO196700:ACO196708 AMK196700:AMK196708 AWG196700:AWG196708 BGC196700:BGC196708 BPY196700:BPY196708 BZU196700:BZU196708 CJQ196700:CJQ196708 CTM196700:CTM196708 DDI196700:DDI196708 DNE196700:DNE196708 DXA196700:DXA196708 EGW196700:EGW196708 EQS196700:EQS196708 FAO196700:FAO196708 FKK196700:FKK196708 FUG196700:FUG196708 GEC196700:GEC196708 GNY196700:GNY196708 GXU196700:GXU196708 HHQ196700:HHQ196708 HRM196700:HRM196708 IBI196700:IBI196708 ILE196700:ILE196708 IVA196700:IVA196708 JEW196700:JEW196708 JOS196700:JOS196708 JYO196700:JYO196708 KIK196700:KIK196708 KSG196700:KSG196708 LCC196700:LCC196708 LLY196700:LLY196708 LVU196700:LVU196708 MFQ196700:MFQ196708 MPM196700:MPM196708 MZI196700:MZI196708 NJE196700:NJE196708 NTA196700:NTA196708 OCW196700:OCW196708 OMS196700:OMS196708 OWO196700:OWO196708 PGK196700:PGK196708 PQG196700:PQG196708 QAC196700:QAC196708 QJY196700:QJY196708 QTU196700:QTU196708 RDQ196700:RDQ196708 RNM196700:RNM196708 RXI196700:RXI196708 SHE196700:SHE196708 SRA196700:SRA196708 TAW196700:TAW196708 TKS196700:TKS196708 TUO196700:TUO196708 UEK196700:UEK196708 UOG196700:UOG196708 UYC196700:UYC196708 VHY196700:VHY196708 VRU196700:VRU196708 WBQ196700:WBQ196708 WLM196700:WLM196708 WVI196700:WVI196708 A262236:A262244 IW262236:IW262244 SS262236:SS262244 ACO262236:ACO262244 AMK262236:AMK262244 AWG262236:AWG262244 BGC262236:BGC262244 BPY262236:BPY262244 BZU262236:BZU262244 CJQ262236:CJQ262244 CTM262236:CTM262244 DDI262236:DDI262244 DNE262236:DNE262244 DXA262236:DXA262244 EGW262236:EGW262244 EQS262236:EQS262244 FAO262236:FAO262244 FKK262236:FKK262244 FUG262236:FUG262244 GEC262236:GEC262244 GNY262236:GNY262244 GXU262236:GXU262244 HHQ262236:HHQ262244 HRM262236:HRM262244 IBI262236:IBI262244 ILE262236:ILE262244 IVA262236:IVA262244 JEW262236:JEW262244 JOS262236:JOS262244 JYO262236:JYO262244 KIK262236:KIK262244 KSG262236:KSG262244 LCC262236:LCC262244 LLY262236:LLY262244 LVU262236:LVU262244 MFQ262236:MFQ262244 MPM262236:MPM262244 MZI262236:MZI262244 NJE262236:NJE262244 NTA262236:NTA262244 OCW262236:OCW262244 OMS262236:OMS262244 OWO262236:OWO262244 PGK262236:PGK262244 PQG262236:PQG262244 QAC262236:QAC262244 QJY262236:QJY262244 QTU262236:QTU262244 RDQ262236:RDQ262244 RNM262236:RNM262244 RXI262236:RXI262244 SHE262236:SHE262244 SRA262236:SRA262244 TAW262236:TAW262244 TKS262236:TKS262244 TUO262236:TUO262244 UEK262236:UEK262244 UOG262236:UOG262244 UYC262236:UYC262244 VHY262236:VHY262244 VRU262236:VRU262244 WBQ262236:WBQ262244 WLM262236:WLM262244 WVI262236:WVI262244 A327772:A327780 IW327772:IW327780 SS327772:SS327780 ACO327772:ACO327780 AMK327772:AMK327780 AWG327772:AWG327780 BGC327772:BGC327780 BPY327772:BPY327780 BZU327772:BZU327780 CJQ327772:CJQ327780 CTM327772:CTM327780 DDI327772:DDI327780 DNE327772:DNE327780 DXA327772:DXA327780 EGW327772:EGW327780 EQS327772:EQS327780 FAO327772:FAO327780 FKK327772:FKK327780 FUG327772:FUG327780 GEC327772:GEC327780 GNY327772:GNY327780 GXU327772:GXU327780 HHQ327772:HHQ327780 HRM327772:HRM327780 IBI327772:IBI327780 ILE327772:ILE327780 IVA327772:IVA327780 JEW327772:JEW327780 JOS327772:JOS327780 JYO327772:JYO327780 KIK327772:KIK327780 KSG327772:KSG327780 LCC327772:LCC327780 LLY327772:LLY327780 LVU327772:LVU327780 MFQ327772:MFQ327780 MPM327772:MPM327780 MZI327772:MZI327780 NJE327772:NJE327780 NTA327772:NTA327780 OCW327772:OCW327780 OMS327772:OMS327780 OWO327772:OWO327780 PGK327772:PGK327780 PQG327772:PQG327780 QAC327772:QAC327780 QJY327772:QJY327780 QTU327772:QTU327780 RDQ327772:RDQ327780 RNM327772:RNM327780 RXI327772:RXI327780 SHE327772:SHE327780 SRA327772:SRA327780 TAW327772:TAW327780 TKS327772:TKS327780 TUO327772:TUO327780 UEK327772:UEK327780 UOG327772:UOG327780 UYC327772:UYC327780 VHY327772:VHY327780 VRU327772:VRU327780 WBQ327772:WBQ327780 WLM327772:WLM327780 WVI327772:WVI327780 A393308:A393316 IW393308:IW393316 SS393308:SS393316 ACO393308:ACO393316 AMK393308:AMK393316 AWG393308:AWG393316 BGC393308:BGC393316 BPY393308:BPY393316 BZU393308:BZU393316 CJQ393308:CJQ393316 CTM393308:CTM393316 DDI393308:DDI393316 DNE393308:DNE393316 DXA393308:DXA393316 EGW393308:EGW393316 EQS393308:EQS393316 FAO393308:FAO393316 FKK393308:FKK393316 FUG393308:FUG393316 GEC393308:GEC393316 GNY393308:GNY393316 GXU393308:GXU393316 HHQ393308:HHQ393316 HRM393308:HRM393316 IBI393308:IBI393316 ILE393308:ILE393316 IVA393308:IVA393316 JEW393308:JEW393316 JOS393308:JOS393316 JYO393308:JYO393316 KIK393308:KIK393316 KSG393308:KSG393316 LCC393308:LCC393316 LLY393308:LLY393316 LVU393308:LVU393316 MFQ393308:MFQ393316 MPM393308:MPM393316 MZI393308:MZI393316 NJE393308:NJE393316 NTA393308:NTA393316 OCW393308:OCW393316 OMS393308:OMS393316 OWO393308:OWO393316 PGK393308:PGK393316 PQG393308:PQG393316 QAC393308:QAC393316 QJY393308:QJY393316 QTU393308:QTU393316 RDQ393308:RDQ393316 RNM393308:RNM393316 RXI393308:RXI393316 SHE393308:SHE393316 SRA393308:SRA393316 TAW393308:TAW393316 TKS393308:TKS393316 TUO393308:TUO393316 UEK393308:UEK393316 UOG393308:UOG393316 UYC393308:UYC393316 VHY393308:VHY393316 VRU393308:VRU393316 WBQ393308:WBQ393316 WLM393308:WLM393316 WVI393308:WVI393316 A458844:A458852 IW458844:IW458852 SS458844:SS458852 ACO458844:ACO458852 AMK458844:AMK458852 AWG458844:AWG458852 BGC458844:BGC458852 BPY458844:BPY458852 BZU458844:BZU458852 CJQ458844:CJQ458852 CTM458844:CTM458852 DDI458844:DDI458852 DNE458844:DNE458852 DXA458844:DXA458852 EGW458844:EGW458852 EQS458844:EQS458852 FAO458844:FAO458852 FKK458844:FKK458852 FUG458844:FUG458852 GEC458844:GEC458852 GNY458844:GNY458852 GXU458844:GXU458852 HHQ458844:HHQ458852 HRM458844:HRM458852 IBI458844:IBI458852 ILE458844:ILE458852 IVA458844:IVA458852 JEW458844:JEW458852 JOS458844:JOS458852 JYO458844:JYO458852 KIK458844:KIK458852 KSG458844:KSG458852 LCC458844:LCC458852 LLY458844:LLY458852 LVU458844:LVU458852 MFQ458844:MFQ458852 MPM458844:MPM458852 MZI458844:MZI458852 NJE458844:NJE458852 NTA458844:NTA458852 OCW458844:OCW458852 OMS458844:OMS458852 OWO458844:OWO458852 PGK458844:PGK458852 PQG458844:PQG458852 QAC458844:QAC458852 QJY458844:QJY458852 QTU458844:QTU458852 RDQ458844:RDQ458852 RNM458844:RNM458852 RXI458844:RXI458852 SHE458844:SHE458852 SRA458844:SRA458852 TAW458844:TAW458852 TKS458844:TKS458852 TUO458844:TUO458852 UEK458844:UEK458852 UOG458844:UOG458852 UYC458844:UYC458852 VHY458844:VHY458852 VRU458844:VRU458852 WBQ458844:WBQ458852 WLM458844:WLM458852 WVI458844:WVI458852 A524380:A524388 IW524380:IW524388 SS524380:SS524388 ACO524380:ACO524388 AMK524380:AMK524388 AWG524380:AWG524388 BGC524380:BGC524388 BPY524380:BPY524388 BZU524380:BZU524388 CJQ524380:CJQ524388 CTM524380:CTM524388 DDI524380:DDI524388 DNE524380:DNE524388 DXA524380:DXA524388 EGW524380:EGW524388 EQS524380:EQS524388 FAO524380:FAO524388 FKK524380:FKK524388 FUG524380:FUG524388 GEC524380:GEC524388 GNY524380:GNY524388 GXU524380:GXU524388 HHQ524380:HHQ524388 HRM524380:HRM524388 IBI524380:IBI524388 ILE524380:ILE524388 IVA524380:IVA524388 JEW524380:JEW524388 JOS524380:JOS524388 JYO524380:JYO524388 KIK524380:KIK524388 KSG524380:KSG524388 LCC524380:LCC524388 LLY524380:LLY524388 LVU524380:LVU524388 MFQ524380:MFQ524388 MPM524380:MPM524388 MZI524380:MZI524388 NJE524380:NJE524388 NTA524380:NTA524388 OCW524380:OCW524388 OMS524380:OMS524388 OWO524380:OWO524388 PGK524380:PGK524388 PQG524380:PQG524388 QAC524380:QAC524388 QJY524380:QJY524388 QTU524380:QTU524388 RDQ524380:RDQ524388 RNM524380:RNM524388 RXI524380:RXI524388 SHE524380:SHE524388 SRA524380:SRA524388 TAW524380:TAW524388 TKS524380:TKS524388 TUO524380:TUO524388 UEK524380:UEK524388 UOG524380:UOG524388 UYC524380:UYC524388 VHY524380:VHY524388 VRU524380:VRU524388 WBQ524380:WBQ524388 WLM524380:WLM524388 WVI524380:WVI524388 A589916:A589924 IW589916:IW589924 SS589916:SS589924 ACO589916:ACO589924 AMK589916:AMK589924 AWG589916:AWG589924 BGC589916:BGC589924 BPY589916:BPY589924 BZU589916:BZU589924 CJQ589916:CJQ589924 CTM589916:CTM589924 DDI589916:DDI589924 DNE589916:DNE589924 DXA589916:DXA589924 EGW589916:EGW589924 EQS589916:EQS589924 FAO589916:FAO589924 FKK589916:FKK589924 FUG589916:FUG589924 GEC589916:GEC589924 GNY589916:GNY589924 GXU589916:GXU589924 HHQ589916:HHQ589924 HRM589916:HRM589924 IBI589916:IBI589924 ILE589916:ILE589924 IVA589916:IVA589924 JEW589916:JEW589924 JOS589916:JOS589924 JYO589916:JYO589924 KIK589916:KIK589924 KSG589916:KSG589924 LCC589916:LCC589924 LLY589916:LLY589924 LVU589916:LVU589924 MFQ589916:MFQ589924 MPM589916:MPM589924 MZI589916:MZI589924 NJE589916:NJE589924 NTA589916:NTA589924 OCW589916:OCW589924 OMS589916:OMS589924 OWO589916:OWO589924 PGK589916:PGK589924 PQG589916:PQG589924 QAC589916:QAC589924 QJY589916:QJY589924 QTU589916:QTU589924 RDQ589916:RDQ589924 RNM589916:RNM589924 RXI589916:RXI589924 SHE589916:SHE589924 SRA589916:SRA589924 TAW589916:TAW589924 TKS589916:TKS589924 TUO589916:TUO589924 UEK589916:UEK589924 UOG589916:UOG589924 UYC589916:UYC589924 VHY589916:VHY589924 VRU589916:VRU589924 WBQ589916:WBQ589924 WLM589916:WLM589924 WVI589916:WVI589924 A655452:A655460 IW655452:IW655460 SS655452:SS655460 ACO655452:ACO655460 AMK655452:AMK655460 AWG655452:AWG655460 BGC655452:BGC655460 BPY655452:BPY655460 BZU655452:BZU655460 CJQ655452:CJQ655460 CTM655452:CTM655460 DDI655452:DDI655460 DNE655452:DNE655460 DXA655452:DXA655460 EGW655452:EGW655460 EQS655452:EQS655460 FAO655452:FAO655460 FKK655452:FKK655460 FUG655452:FUG655460 GEC655452:GEC655460 GNY655452:GNY655460 GXU655452:GXU655460 HHQ655452:HHQ655460 HRM655452:HRM655460 IBI655452:IBI655460 ILE655452:ILE655460 IVA655452:IVA655460 JEW655452:JEW655460 JOS655452:JOS655460 JYO655452:JYO655460 KIK655452:KIK655460 KSG655452:KSG655460 LCC655452:LCC655460 LLY655452:LLY655460 LVU655452:LVU655460 MFQ655452:MFQ655460 MPM655452:MPM655460 MZI655452:MZI655460 NJE655452:NJE655460 NTA655452:NTA655460 OCW655452:OCW655460 OMS655452:OMS655460 OWO655452:OWO655460 PGK655452:PGK655460 PQG655452:PQG655460 QAC655452:QAC655460 QJY655452:QJY655460 QTU655452:QTU655460 RDQ655452:RDQ655460 RNM655452:RNM655460 RXI655452:RXI655460 SHE655452:SHE655460 SRA655452:SRA655460 TAW655452:TAW655460 TKS655452:TKS655460 TUO655452:TUO655460 UEK655452:UEK655460 UOG655452:UOG655460 UYC655452:UYC655460 VHY655452:VHY655460 VRU655452:VRU655460 WBQ655452:WBQ655460 WLM655452:WLM655460 WVI655452:WVI655460 A720988:A720996 IW720988:IW720996 SS720988:SS720996 ACO720988:ACO720996 AMK720988:AMK720996 AWG720988:AWG720996 BGC720988:BGC720996 BPY720988:BPY720996 BZU720988:BZU720996 CJQ720988:CJQ720996 CTM720988:CTM720996 DDI720988:DDI720996 DNE720988:DNE720996 DXA720988:DXA720996 EGW720988:EGW720996 EQS720988:EQS720996 FAO720988:FAO720996 FKK720988:FKK720996 FUG720988:FUG720996 GEC720988:GEC720996 GNY720988:GNY720996 GXU720988:GXU720996 HHQ720988:HHQ720996 HRM720988:HRM720996 IBI720988:IBI720996 ILE720988:ILE720996 IVA720988:IVA720996 JEW720988:JEW720996 JOS720988:JOS720996 JYO720988:JYO720996 KIK720988:KIK720996 KSG720988:KSG720996 LCC720988:LCC720996 LLY720988:LLY720996 LVU720988:LVU720996 MFQ720988:MFQ720996 MPM720988:MPM720996 MZI720988:MZI720996 NJE720988:NJE720996 NTA720988:NTA720996 OCW720988:OCW720996 OMS720988:OMS720996 OWO720988:OWO720996 PGK720988:PGK720996 PQG720988:PQG720996 QAC720988:QAC720996 QJY720988:QJY720996 QTU720988:QTU720996 RDQ720988:RDQ720996 RNM720988:RNM720996 RXI720988:RXI720996 SHE720988:SHE720996 SRA720988:SRA720996 TAW720988:TAW720996 TKS720988:TKS720996 TUO720988:TUO720996 UEK720988:UEK720996 UOG720988:UOG720996 UYC720988:UYC720996 VHY720988:VHY720996 VRU720988:VRU720996 WBQ720988:WBQ720996 WLM720988:WLM720996 WVI720988:WVI720996 A786524:A786532 IW786524:IW786532 SS786524:SS786532 ACO786524:ACO786532 AMK786524:AMK786532 AWG786524:AWG786532 BGC786524:BGC786532 BPY786524:BPY786532 BZU786524:BZU786532 CJQ786524:CJQ786532 CTM786524:CTM786532 DDI786524:DDI786532 DNE786524:DNE786532 DXA786524:DXA786532 EGW786524:EGW786532 EQS786524:EQS786532 FAO786524:FAO786532 FKK786524:FKK786532 FUG786524:FUG786532 GEC786524:GEC786532 GNY786524:GNY786532 GXU786524:GXU786532 HHQ786524:HHQ786532 HRM786524:HRM786532 IBI786524:IBI786532 ILE786524:ILE786532 IVA786524:IVA786532 JEW786524:JEW786532 JOS786524:JOS786532 JYO786524:JYO786532 KIK786524:KIK786532 KSG786524:KSG786532 LCC786524:LCC786532 LLY786524:LLY786532 LVU786524:LVU786532 MFQ786524:MFQ786532 MPM786524:MPM786532 MZI786524:MZI786532 NJE786524:NJE786532 NTA786524:NTA786532 OCW786524:OCW786532 OMS786524:OMS786532 OWO786524:OWO786532 PGK786524:PGK786532 PQG786524:PQG786532 QAC786524:QAC786532 QJY786524:QJY786532 QTU786524:QTU786532 RDQ786524:RDQ786532 RNM786524:RNM786532 RXI786524:RXI786532 SHE786524:SHE786532 SRA786524:SRA786532 TAW786524:TAW786532 TKS786524:TKS786532 TUO786524:TUO786532 UEK786524:UEK786532 UOG786524:UOG786532 UYC786524:UYC786532 VHY786524:VHY786532 VRU786524:VRU786532 WBQ786524:WBQ786532 WLM786524:WLM786532 WVI786524:WVI786532 A852060:A852068 IW852060:IW852068 SS852060:SS852068 ACO852060:ACO852068 AMK852060:AMK852068 AWG852060:AWG852068 BGC852060:BGC852068 BPY852060:BPY852068 BZU852060:BZU852068 CJQ852060:CJQ852068 CTM852060:CTM852068 DDI852060:DDI852068 DNE852060:DNE852068 DXA852060:DXA852068 EGW852060:EGW852068 EQS852060:EQS852068 FAO852060:FAO852068 FKK852060:FKK852068 FUG852060:FUG852068 GEC852060:GEC852068 GNY852060:GNY852068 GXU852060:GXU852068 HHQ852060:HHQ852068 HRM852060:HRM852068 IBI852060:IBI852068 ILE852060:ILE852068 IVA852060:IVA852068 JEW852060:JEW852068 JOS852060:JOS852068 JYO852060:JYO852068 KIK852060:KIK852068 KSG852060:KSG852068 LCC852060:LCC852068 LLY852060:LLY852068 LVU852060:LVU852068 MFQ852060:MFQ852068 MPM852060:MPM852068 MZI852060:MZI852068 NJE852060:NJE852068 NTA852060:NTA852068 OCW852060:OCW852068 OMS852060:OMS852068 OWO852060:OWO852068 PGK852060:PGK852068 PQG852060:PQG852068 QAC852060:QAC852068 QJY852060:QJY852068 QTU852060:QTU852068 RDQ852060:RDQ852068 RNM852060:RNM852068 RXI852060:RXI852068 SHE852060:SHE852068 SRA852060:SRA852068 TAW852060:TAW852068 TKS852060:TKS852068 TUO852060:TUO852068 UEK852060:UEK852068 UOG852060:UOG852068 UYC852060:UYC852068 VHY852060:VHY852068 VRU852060:VRU852068 WBQ852060:WBQ852068 WLM852060:WLM852068 WVI852060:WVI852068 A917596:A917604 IW917596:IW917604 SS917596:SS917604 ACO917596:ACO917604 AMK917596:AMK917604 AWG917596:AWG917604 BGC917596:BGC917604 BPY917596:BPY917604 BZU917596:BZU917604 CJQ917596:CJQ917604 CTM917596:CTM917604 DDI917596:DDI917604 DNE917596:DNE917604 DXA917596:DXA917604 EGW917596:EGW917604 EQS917596:EQS917604 FAO917596:FAO917604 FKK917596:FKK917604 FUG917596:FUG917604 GEC917596:GEC917604 GNY917596:GNY917604 GXU917596:GXU917604 HHQ917596:HHQ917604 HRM917596:HRM917604 IBI917596:IBI917604 ILE917596:ILE917604 IVA917596:IVA917604 JEW917596:JEW917604 JOS917596:JOS917604 JYO917596:JYO917604 KIK917596:KIK917604 KSG917596:KSG917604 LCC917596:LCC917604 LLY917596:LLY917604 LVU917596:LVU917604 MFQ917596:MFQ917604 MPM917596:MPM917604 MZI917596:MZI917604 NJE917596:NJE917604 NTA917596:NTA917604 OCW917596:OCW917604 OMS917596:OMS917604 OWO917596:OWO917604 PGK917596:PGK917604 PQG917596:PQG917604 QAC917596:QAC917604 QJY917596:QJY917604 QTU917596:QTU917604 RDQ917596:RDQ917604 RNM917596:RNM917604 RXI917596:RXI917604 SHE917596:SHE917604 SRA917596:SRA917604 TAW917596:TAW917604 TKS917596:TKS917604 TUO917596:TUO917604 UEK917596:UEK917604 UOG917596:UOG917604 UYC917596:UYC917604 VHY917596:VHY917604 VRU917596:VRU917604 WBQ917596:WBQ917604 WLM917596:WLM917604 WVI917596:WVI917604 A983132:A983140 IW983132:IW983140 SS983132:SS983140 ACO983132:ACO983140 AMK983132:AMK983140 AWG983132:AWG983140 BGC983132:BGC983140 BPY983132:BPY983140 BZU983132:BZU983140 CJQ983132:CJQ983140 CTM983132:CTM983140 DDI983132:DDI983140 DNE983132:DNE983140 DXA983132:DXA983140 EGW983132:EGW983140 EQS983132:EQS983140 FAO983132:FAO983140 FKK983132:FKK983140 FUG983132:FUG983140 GEC983132:GEC983140 GNY983132:GNY983140 GXU983132:GXU983140 HHQ983132:HHQ983140 HRM983132:HRM983140 IBI983132:IBI983140 ILE983132:ILE983140 IVA983132:IVA983140 JEW983132:JEW983140 JOS983132:JOS983140 JYO983132:JYO983140 KIK983132:KIK983140 KSG983132:KSG983140 LCC983132:LCC983140 LLY983132:LLY983140 LVU983132:LVU983140 MFQ983132:MFQ983140 MPM983132:MPM983140 MZI983132:MZI983140 NJE983132:NJE983140 NTA983132:NTA983140 OCW983132:OCW983140 OMS983132:OMS983140 OWO983132:OWO983140 PGK983132:PGK983140 PQG983132:PQG983140 QAC983132:QAC983140 QJY983132:QJY983140 QTU983132:QTU983140 RDQ983132:RDQ983140 RNM983132:RNM983140 RXI983132:RXI983140 SHE983132:SHE983140 SRA983132:SRA983140 TAW983132:TAW983140 TKS983132:TKS983140 TUO983132:TUO983140 UEK983132:UEK983140 UOG983132:UOG983140 UYC983132:UYC983140 VHY983132:VHY983140 VRU983132:VRU983140 WBQ983132:WBQ983140 WLM983132:WLM983140 WVI983132:WVI983140 A102:A111 IW102:IW111 SS102:SS111 ACO102:ACO111 AMK102:AMK111 AWG102:AWG111 BGC102:BGC111 BPY102:BPY111 BZU102:BZU111 CJQ102:CJQ111 CTM102:CTM111 DDI102:DDI111 DNE102:DNE111 DXA102:DXA111 EGW102:EGW111 EQS102:EQS111 FAO102:FAO111 FKK102:FKK111 FUG102:FUG111 GEC102:GEC111 GNY102:GNY111 GXU102:GXU111 HHQ102:HHQ111 HRM102:HRM111 IBI102:IBI111 ILE102:ILE111 IVA102:IVA111 JEW102:JEW111 JOS102:JOS111 JYO102:JYO111 KIK102:KIK111 KSG102:KSG111 LCC102:LCC111 LLY102:LLY111 LVU102:LVU111 MFQ102:MFQ111 MPM102:MPM111 MZI102:MZI111 NJE102:NJE111 NTA102:NTA111 OCW102:OCW111 OMS102:OMS111 OWO102:OWO111 PGK102:PGK111 PQG102:PQG111 QAC102:QAC111 QJY102:QJY111 QTU102:QTU111 RDQ102:RDQ111 RNM102:RNM111 RXI102:RXI111 SHE102:SHE111 SRA102:SRA111 TAW102:TAW111 TKS102:TKS111 TUO102:TUO111 UEK102:UEK111 UOG102:UOG111 UYC102:UYC111 VHY102:VHY111 VRU102:VRU111 WBQ102:WBQ111 WLM102:WLM111 WVI102:WVI111 A65638:A65647 IW65638:IW65647 SS65638:SS65647 ACO65638:ACO65647 AMK65638:AMK65647 AWG65638:AWG65647 BGC65638:BGC65647 BPY65638:BPY65647 BZU65638:BZU65647 CJQ65638:CJQ65647 CTM65638:CTM65647 DDI65638:DDI65647 DNE65638:DNE65647 DXA65638:DXA65647 EGW65638:EGW65647 EQS65638:EQS65647 FAO65638:FAO65647 FKK65638:FKK65647 FUG65638:FUG65647 GEC65638:GEC65647 GNY65638:GNY65647 GXU65638:GXU65647 HHQ65638:HHQ65647 HRM65638:HRM65647 IBI65638:IBI65647 ILE65638:ILE65647 IVA65638:IVA65647 JEW65638:JEW65647 JOS65638:JOS65647 JYO65638:JYO65647 KIK65638:KIK65647 KSG65638:KSG65647 LCC65638:LCC65647 LLY65638:LLY65647 LVU65638:LVU65647 MFQ65638:MFQ65647 MPM65638:MPM65647 MZI65638:MZI65647 NJE65638:NJE65647 NTA65638:NTA65647 OCW65638:OCW65647 OMS65638:OMS65647 OWO65638:OWO65647 PGK65638:PGK65647 PQG65638:PQG65647 QAC65638:QAC65647 QJY65638:QJY65647 QTU65638:QTU65647 RDQ65638:RDQ65647 RNM65638:RNM65647 RXI65638:RXI65647 SHE65638:SHE65647 SRA65638:SRA65647 TAW65638:TAW65647 TKS65638:TKS65647 TUO65638:TUO65647 UEK65638:UEK65647 UOG65638:UOG65647 UYC65638:UYC65647 VHY65638:VHY65647 VRU65638:VRU65647 WBQ65638:WBQ65647 WLM65638:WLM65647 WVI65638:WVI65647 A131174:A131183 IW131174:IW131183 SS131174:SS131183 ACO131174:ACO131183 AMK131174:AMK131183 AWG131174:AWG131183 BGC131174:BGC131183 BPY131174:BPY131183 BZU131174:BZU131183 CJQ131174:CJQ131183 CTM131174:CTM131183 DDI131174:DDI131183 DNE131174:DNE131183 DXA131174:DXA131183 EGW131174:EGW131183 EQS131174:EQS131183 FAO131174:FAO131183 FKK131174:FKK131183 FUG131174:FUG131183 GEC131174:GEC131183 GNY131174:GNY131183 GXU131174:GXU131183 HHQ131174:HHQ131183 HRM131174:HRM131183 IBI131174:IBI131183 ILE131174:ILE131183 IVA131174:IVA131183 JEW131174:JEW131183 JOS131174:JOS131183 JYO131174:JYO131183 KIK131174:KIK131183 KSG131174:KSG131183 LCC131174:LCC131183 LLY131174:LLY131183 LVU131174:LVU131183 MFQ131174:MFQ131183 MPM131174:MPM131183 MZI131174:MZI131183 NJE131174:NJE131183 NTA131174:NTA131183 OCW131174:OCW131183 OMS131174:OMS131183 OWO131174:OWO131183 PGK131174:PGK131183 PQG131174:PQG131183 QAC131174:QAC131183 QJY131174:QJY131183 QTU131174:QTU131183 RDQ131174:RDQ131183 RNM131174:RNM131183 RXI131174:RXI131183 SHE131174:SHE131183 SRA131174:SRA131183 TAW131174:TAW131183 TKS131174:TKS131183 TUO131174:TUO131183 UEK131174:UEK131183 UOG131174:UOG131183 UYC131174:UYC131183 VHY131174:VHY131183 VRU131174:VRU131183 WBQ131174:WBQ131183 WLM131174:WLM131183 WVI131174:WVI131183 A196710:A196719 IW196710:IW196719 SS196710:SS196719 ACO196710:ACO196719 AMK196710:AMK196719 AWG196710:AWG196719 BGC196710:BGC196719 BPY196710:BPY196719 BZU196710:BZU196719 CJQ196710:CJQ196719 CTM196710:CTM196719 DDI196710:DDI196719 DNE196710:DNE196719 DXA196710:DXA196719 EGW196710:EGW196719 EQS196710:EQS196719 FAO196710:FAO196719 FKK196710:FKK196719 FUG196710:FUG196719 GEC196710:GEC196719 GNY196710:GNY196719 GXU196710:GXU196719 HHQ196710:HHQ196719 HRM196710:HRM196719 IBI196710:IBI196719 ILE196710:ILE196719 IVA196710:IVA196719 JEW196710:JEW196719 JOS196710:JOS196719 JYO196710:JYO196719 KIK196710:KIK196719 KSG196710:KSG196719 LCC196710:LCC196719 LLY196710:LLY196719 LVU196710:LVU196719 MFQ196710:MFQ196719 MPM196710:MPM196719 MZI196710:MZI196719 NJE196710:NJE196719 NTA196710:NTA196719 OCW196710:OCW196719 OMS196710:OMS196719 OWO196710:OWO196719 PGK196710:PGK196719 PQG196710:PQG196719 QAC196710:QAC196719 QJY196710:QJY196719 QTU196710:QTU196719 RDQ196710:RDQ196719 RNM196710:RNM196719 RXI196710:RXI196719 SHE196710:SHE196719 SRA196710:SRA196719 TAW196710:TAW196719 TKS196710:TKS196719 TUO196710:TUO196719 UEK196710:UEK196719 UOG196710:UOG196719 UYC196710:UYC196719 VHY196710:VHY196719 VRU196710:VRU196719 WBQ196710:WBQ196719 WLM196710:WLM196719 WVI196710:WVI196719 A262246:A262255 IW262246:IW262255 SS262246:SS262255 ACO262246:ACO262255 AMK262246:AMK262255 AWG262246:AWG262255 BGC262246:BGC262255 BPY262246:BPY262255 BZU262246:BZU262255 CJQ262246:CJQ262255 CTM262246:CTM262255 DDI262246:DDI262255 DNE262246:DNE262255 DXA262246:DXA262255 EGW262246:EGW262255 EQS262246:EQS262255 FAO262246:FAO262255 FKK262246:FKK262255 FUG262246:FUG262255 GEC262246:GEC262255 GNY262246:GNY262255 GXU262246:GXU262255 HHQ262246:HHQ262255 HRM262246:HRM262255 IBI262246:IBI262255 ILE262246:ILE262255 IVA262246:IVA262255 JEW262246:JEW262255 JOS262246:JOS262255 JYO262246:JYO262255 KIK262246:KIK262255 KSG262246:KSG262255 LCC262246:LCC262255 LLY262246:LLY262255 LVU262246:LVU262255 MFQ262246:MFQ262255 MPM262246:MPM262255 MZI262246:MZI262255 NJE262246:NJE262255 NTA262246:NTA262255 OCW262246:OCW262255 OMS262246:OMS262255 OWO262246:OWO262255 PGK262246:PGK262255 PQG262246:PQG262255 QAC262246:QAC262255 QJY262246:QJY262255 QTU262246:QTU262255 RDQ262246:RDQ262255 RNM262246:RNM262255 RXI262246:RXI262255 SHE262246:SHE262255 SRA262246:SRA262255 TAW262246:TAW262255 TKS262246:TKS262255 TUO262246:TUO262255 UEK262246:UEK262255 UOG262246:UOG262255 UYC262246:UYC262255 VHY262246:VHY262255 VRU262246:VRU262255 WBQ262246:WBQ262255 WLM262246:WLM262255 WVI262246:WVI262255 A327782:A327791 IW327782:IW327791 SS327782:SS327791 ACO327782:ACO327791 AMK327782:AMK327791 AWG327782:AWG327791 BGC327782:BGC327791 BPY327782:BPY327791 BZU327782:BZU327791 CJQ327782:CJQ327791 CTM327782:CTM327791 DDI327782:DDI327791 DNE327782:DNE327791 DXA327782:DXA327791 EGW327782:EGW327791 EQS327782:EQS327791 FAO327782:FAO327791 FKK327782:FKK327791 FUG327782:FUG327791 GEC327782:GEC327791 GNY327782:GNY327791 GXU327782:GXU327791 HHQ327782:HHQ327791 HRM327782:HRM327791 IBI327782:IBI327791 ILE327782:ILE327791 IVA327782:IVA327791 JEW327782:JEW327791 JOS327782:JOS327791 JYO327782:JYO327791 KIK327782:KIK327791 KSG327782:KSG327791 LCC327782:LCC327791 LLY327782:LLY327791 LVU327782:LVU327791 MFQ327782:MFQ327791 MPM327782:MPM327791 MZI327782:MZI327791 NJE327782:NJE327791 NTA327782:NTA327791 OCW327782:OCW327791 OMS327782:OMS327791 OWO327782:OWO327791 PGK327782:PGK327791 PQG327782:PQG327791 QAC327782:QAC327791 QJY327782:QJY327791 QTU327782:QTU327791 RDQ327782:RDQ327791 RNM327782:RNM327791 RXI327782:RXI327791 SHE327782:SHE327791 SRA327782:SRA327791 TAW327782:TAW327791 TKS327782:TKS327791 TUO327782:TUO327791 UEK327782:UEK327791 UOG327782:UOG327791 UYC327782:UYC327791 VHY327782:VHY327791 VRU327782:VRU327791 WBQ327782:WBQ327791 WLM327782:WLM327791 WVI327782:WVI327791 A393318:A393327 IW393318:IW393327 SS393318:SS393327 ACO393318:ACO393327 AMK393318:AMK393327 AWG393318:AWG393327 BGC393318:BGC393327 BPY393318:BPY393327 BZU393318:BZU393327 CJQ393318:CJQ393327 CTM393318:CTM393327 DDI393318:DDI393327 DNE393318:DNE393327 DXA393318:DXA393327 EGW393318:EGW393327 EQS393318:EQS393327 FAO393318:FAO393327 FKK393318:FKK393327 FUG393318:FUG393327 GEC393318:GEC393327 GNY393318:GNY393327 GXU393318:GXU393327 HHQ393318:HHQ393327 HRM393318:HRM393327 IBI393318:IBI393327 ILE393318:ILE393327 IVA393318:IVA393327 JEW393318:JEW393327 JOS393318:JOS393327 JYO393318:JYO393327 KIK393318:KIK393327 KSG393318:KSG393327 LCC393318:LCC393327 LLY393318:LLY393327 LVU393318:LVU393327 MFQ393318:MFQ393327 MPM393318:MPM393327 MZI393318:MZI393327 NJE393318:NJE393327 NTA393318:NTA393327 OCW393318:OCW393327 OMS393318:OMS393327 OWO393318:OWO393327 PGK393318:PGK393327 PQG393318:PQG393327 QAC393318:QAC393327 QJY393318:QJY393327 QTU393318:QTU393327 RDQ393318:RDQ393327 RNM393318:RNM393327 RXI393318:RXI393327 SHE393318:SHE393327 SRA393318:SRA393327 TAW393318:TAW393327 TKS393318:TKS393327 TUO393318:TUO393327 UEK393318:UEK393327 UOG393318:UOG393327 UYC393318:UYC393327 VHY393318:VHY393327 VRU393318:VRU393327 WBQ393318:WBQ393327 WLM393318:WLM393327 WVI393318:WVI393327 A458854:A458863 IW458854:IW458863 SS458854:SS458863 ACO458854:ACO458863 AMK458854:AMK458863 AWG458854:AWG458863 BGC458854:BGC458863 BPY458854:BPY458863 BZU458854:BZU458863 CJQ458854:CJQ458863 CTM458854:CTM458863 DDI458854:DDI458863 DNE458854:DNE458863 DXA458854:DXA458863 EGW458854:EGW458863 EQS458854:EQS458863 FAO458854:FAO458863 FKK458854:FKK458863 FUG458854:FUG458863 GEC458854:GEC458863 GNY458854:GNY458863 GXU458854:GXU458863 HHQ458854:HHQ458863 HRM458854:HRM458863 IBI458854:IBI458863 ILE458854:ILE458863 IVA458854:IVA458863 JEW458854:JEW458863 JOS458854:JOS458863 JYO458854:JYO458863 KIK458854:KIK458863 KSG458854:KSG458863 LCC458854:LCC458863 LLY458854:LLY458863 LVU458854:LVU458863 MFQ458854:MFQ458863 MPM458854:MPM458863 MZI458854:MZI458863 NJE458854:NJE458863 NTA458854:NTA458863 OCW458854:OCW458863 OMS458854:OMS458863 OWO458854:OWO458863 PGK458854:PGK458863 PQG458854:PQG458863 QAC458854:QAC458863 QJY458854:QJY458863 QTU458854:QTU458863 RDQ458854:RDQ458863 RNM458854:RNM458863 RXI458854:RXI458863 SHE458854:SHE458863 SRA458854:SRA458863 TAW458854:TAW458863 TKS458854:TKS458863 TUO458854:TUO458863 UEK458854:UEK458863 UOG458854:UOG458863 UYC458854:UYC458863 VHY458854:VHY458863 VRU458854:VRU458863 WBQ458854:WBQ458863 WLM458854:WLM458863 WVI458854:WVI458863 A524390:A524399 IW524390:IW524399 SS524390:SS524399 ACO524390:ACO524399 AMK524390:AMK524399 AWG524390:AWG524399 BGC524390:BGC524399 BPY524390:BPY524399 BZU524390:BZU524399 CJQ524390:CJQ524399 CTM524390:CTM524399 DDI524390:DDI524399 DNE524390:DNE524399 DXA524390:DXA524399 EGW524390:EGW524399 EQS524390:EQS524399 FAO524390:FAO524399 FKK524390:FKK524399 FUG524390:FUG524399 GEC524390:GEC524399 GNY524390:GNY524399 GXU524390:GXU524399 HHQ524390:HHQ524399 HRM524390:HRM524399 IBI524390:IBI524399 ILE524390:ILE524399 IVA524390:IVA524399 JEW524390:JEW524399 JOS524390:JOS524399 JYO524390:JYO524399 KIK524390:KIK524399 KSG524390:KSG524399 LCC524390:LCC524399 LLY524390:LLY524399 LVU524390:LVU524399 MFQ524390:MFQ524399 MPM524390:MPM524399 MZI524390:MZI524399 NJE524390:NJE524399 NTA524390:NTA524399 OCW524390:OCW524399 OMS524390:OMS524399 OWO524390:OWO524399 PGK524390:PGK524399 PQG524390:PQG524399 QAC524390:QAC524399 QJY524390:QJY524399 QTU524390:QTU524399 RDQ524390:RDQ524399 RNM524390:RNM524399 RXI524390:RXI524399 SHE524390:SHE524399 SRA524390:SRA524399 TAW524390:TAW524399 TKS524390:TKS524399 TUO524390:TUO524399 UEK524390:UEK524399 UOG524390:UOG524399 UYC524390:UYC524399 VHY524390:VHY524399 VRU524390:VRU524399 WBQ524390:WBQ524399 WLM524390:WLM524399 WVI524390:WVI524399 A589926:A589935 IW589926:IW589935 SS589926:SS589935 ACO589926:ACO589935 AMK589926:AMK589935 AWG589926:AWG589935 BGC589926:BGC589935 BPY589926:BPY589935 BZU589926:BZU589935 CJQ589926:CJQ589935 CTM589926:CTM589935 DDI589926:DDI589935 DNE589926:DNE589935 DXA589926:DXA589935 EGW589926:EGW589935 EQS589926:EQS589935 FAO589926:FAO589935 FKK589926:FKK589935 FUG589926:FUG589935 GEC589926:GEC589935 GNY589926:GNY589935 GXU589926:GXU589935 HHQ589926:HHQ589935 HRM589926:HRM589935 IBI589926:IBI589935 ILE589926:ILE589935 IVA589926:IVA589935 JEW589926:JEW589935 JOS589926:JOS589935 JYO589926:JYO589935 KIK589926:KIK589935 KSG589926:KSG589935 LCC589926:LCC589935 LLY589926:LLY589935 LVU589926:LVU589935 MFQ589926:MFQ589935 MPM589926:MPM589935 MZI589926:MZI589935 NJE589926:NJE589935 NTA589926:NTA589935 OCW589926:OCW589935 OMS589926:OMS589935 OWO589926:OWO589935 PGK589926:PGK589935 PQG589926:PQG589935 QAC589926:QAC589935 QJY589926:QJY589935 QTU589926:QTU589935 RDQ589926:RDQ589935 RNM589926:RNM589935 RXI589926:RXI589935 SHE589926:SHE589935 SRA589926:SRA589935 TAW589926:TAW589935 TKS589926:TKS589935 TUO589926:TUO589935 UEK589926:UEK589935 UOG589926:UOG589935 UYC589926:UYC589935 VHY589926:VHY589935 VRU589926:VRU589935 WBQ589926:WBQ589935 WLM589926:WLM589935 WVI589926:WVI589935 A655462:A655471 IW655462:IW655471 SS655462:SS655471 ACO655462:ACO655471 AMK655462:AMK655471 AWG655462:AWG655471 BGC655462:BGC655471 BPY655462:BPY655471 BZU655462:BZU655471 CJQ655462:CJQ655471 CTM655462:CTM655471 DDI655462:DDI655471 DNE655462:DNE655471 DXA655462:DXA655471 EGW655462:EGW655471 EQS655462:EQS655471 FAO655462:FAO655471 FKK655462:FKK655471 FUG655462:FUG655471 GEC655462:GEC655471 GNY655462:GNY655471 GXU655462:GXU655471 HHQ655462:HHQ655471 HRM655462:HRM655471 IBI655462:IBI655471 ILE655462:ILE655471 IVA655462:IVA655471 JEW655462:JEW655471 JOS655462:JOS655471 JYO655462:JYO655471 KIK655462:KIK655471 KSG655462:KSG655471 LCC655462:LCC655471 LLY655462:LLY655471 LVU655462:LVU655471 MFQ655462:MFQ655471 MPM655462:MPM655471 MZI655462:MZI655471 NJE655462:NJE655471 NTA655462:NTA655471 OCW655462:OCW655471 OMS655462:OMS655471 OWO655462:OWO655471 PGK655462:PGK655471 PQG655462:PQG655471 QAC655462:QAC655471 QJY655462:QJY655471 QTU655462:QTU655471 RDQ655462:RDQ655471 RNM655462:RNM655471 RXI655462:RXI655471 SHE655462:SHE655471 SRA655462:SRA655471 TAW655462:TAW655471 TKS655462:TKS655471 TUO655462:TUO655471 UEK655462:UEK655471 UOG655462:UOG655471 UYC655462:UYC655471 VHY655462:VHY655471 VRU655462:VRU655471 WBQ655462:WBQ655471 WLM655462:WLM655471 WVI655462:WVI655471 A720998:A721007 IW720998:IW721007 SS720998:SS721007 ACO720998:ACO721007 AMK720998:AMK721007 AWG720998:AWG721007 BGC720998:BGC721007 BPY720998:BPY721007 BZU720998:BZU721007 CJQ720998:CJQ721007 CTM720998:CTM721007 DDI720998:DDI721007 DNE720998:DNE721007 DXA720998:DXA721007 EGW720998:EGW721007 EQS720998:EQS721007 FAO720998:FAO721007 FKK720998:FKK721007 FUG720998:FUG721007 GEC720998:GEC721007 GNY720998:GNY721007 GXU720998:GXU721007 HHQ720998:HHQ721007 HRM720998:HRM721007 IBI720998:IBI721007 ILE720998:ILE721007 IVA720998:IVA721007 JEW720998:JEW721007 JOS720998:JOS721007 JYO720998:JYO721007 KIK720998:KIK721007 KSG720998:KSG721007 LCC720998:LCC721007 LLY720998:LLY721007 LVU720998:LVU721007 MFQ720998:MFQ721007 MPM720998:MPM721007 MZI720998:MZI721007 NJE720998:NJE721007 NTA720998:NTA721007 OCW720998:OCW721007 OMS720998:OMS721007 OWO720998:OWO721007 PGK720998:PGK721007 PQG720998:PQG721007 QAC720998:QAC721007 QJY720998:QJY721007 QTU720998:QTU721007 RDQ720998:RDQ721007 RNM720998:RNM721007 RXI720998:RXI721007 SHE720998:SHE721007 SRA720998:SRA721007 TAW720998:TAW721007 TKS720998:TKS721007 TUO720998:TUO721007 UEK720998:UEK721007 UOG720998:UOG721007 UYC720998:UYC721007 VHY720998:VHY721007 VRU720998:VRU721007 WBQ720998:WBQ721007 WLM720998:WLM721007 WVI720998:WVI721007 A786534:A786543 IW786534:IW786543 SS786534:SS786543 ACO786534:ACO786543 AMK786534:AMK786543 AWG786534:AWG786543 BGC786534:BGC786543 BPY786534:BPY786543 BZU786534:BZU786543 CJQ786534:CJQ786543 CTM786534:CTM786543 DDI786534:DDI786543 DNE786534:DNE786543 DXA786534:DXA786543 EGW786534:EGW786543 EQS786534:EQS786543 FAO786534:FAO786543 FKK786534:FKK786543 FUG786534:FUG786543 GEC786534:GEC786543 GNY786534:GNY786543 GXU786534:GXU786543 HHQ786534:HHQ786543 HRM786534:HRM786543 IBI786534:IBI786543 ILE786534:ILE786543 IVA786534:IVA786543 JEW786534:JEW786543 JOS786534:JOS786543 JYO786534:JYO786543 KIK786534:KIK786543 KSG786534:KSG786543 LCC786534:LCC786543 LLY786534:LLY786543 LVU786534:LVU786543 MFQ786534:MFQ786543 MPM786534:MPM786543 MZI786534:MZI786543 NJE786534:NJE786543 NTA786534:NTA786543 OCW786534:OCW786543 OMS786534:OMS786543 OWO786534:OWO786543 PGK786534:PGK786543 PQG786534:PQG786543 QAC786534:QAC786543 QJY786534:QJY786543 QTU786534:QTU786543 RDQ786534:RDQ786543 RNM786534:RNM786543 RXI786534:RXI786543 SHE786534:SHE786543 SRA786534:SRA786543 TAW786534:TAW786543 TKS786534:TKS786543 TUO786534:TUO786543 UEK786534:UEK786543 UOG786534:UOG786543 UYC786534:UYC786543 VHY786534:VHY786543 VRU786534:VRU786543 WBQ786534:WBQ786543 WLM786534:WLM786543 WVI786534:WVI786543 A852070:A852079 IW852070:IW852079 SS852070:SS852079 ACO852070:ACO852079 AMK852070:AMK852079 AWG852070:AWG852079 BGC852070:BGC852079 BPY852070:BPY852079 BZU852070:BZU852079 CJQ852070:CJQ852079 CTM852070:CTM852079 DDI852070:DDI852079 DNE852070:DNE852079 DXA852070:DXA852079 EGW852070:EGW852079 EQS852070:EQS852079 FAO852070:FAO852079 FKK852070:FKK852079 FUG852070:FUG852079 GEC852070:GEC852079 GNY852070:GNY852079 GXU852070:GXU852079 HHQ852070:HHQ852079 HRM852070:HRM852079 IBI852070:IBI852079 ILE852070:ILE852079 IVA852070:IVA852079 JEW852070:JEW852079 JOS852070:JOS852079 JYO852070:JYO852079 KIK852070:KIK852079 KSG852070:KSG852079 LCC852070:LCC852079 LLY852070:LLY852079 LVU852070:LVU852079 MFQ852070:MFQ852079 MPM852070:MPM852079 MZI852070:MZI852079 NJE852070:NJE852079 NTA852070:NTA852079 OCW852070:OCW852079 OMS852070:OMS852079 OWO852070:OWO852079 PGK852070:PGK852079 PQG852070:PQG852079 QAC852070:QAC852079 QJY852070:QJY852079 QTU852070:QTU852079 RDQ852070:RDQ852079 RNM852070:RNM852079 RXI852070:RXI852079 SHE852070:SHE852079 SRA852070:SRA852079 TAW852070:TAW852079 TKS852070:TKS852079 TUO852070:TUO852079 UEK852070:UEK852079 UOG852070:UOG852079 UYC852070:UYC852079 VHY852070:VHY852079 VRU852070:VRU852079 WBQ852070:WBQ852079 WLM852070:WLM852079 WVI852070:WVI852079 A917606:A917615 IW917606:IW917615 SS917606:SS917615 ACO917606:ACO917615 AMK917606:AMK917615 AWG917606:AWG917615 BGC917606:BGC917615 BPY917606:BPY917615 BZU917606:BZU917615 CJQ917606:CJQ917615 CTM917606:CTM917615 DDI917606:DDI917615 DNE917606:DNE917615 DXA917606:DXA917615 EGW917606:EGW917615 EQS917606:EQS917615 FAO917606:FAO917615 FKK917606:FKK917615 FUG917606:FUG917615 GEC917606:GEC917615 GNY917606:GNY917615 GXU917606:GXU917615 HHQ917606:HHQ917615 HRM917606:HRM917615 IBI917606:IBI917615 ILE917606:ILE917615 IVA917606:IVA917615 JEW917606:JEW917615 JOS917606:JOS917615 JYO917606:JYO917615 KIK917606:KIK917615 KSG917606:KSG917615 LCC917606:LCC917615 LLY917606:LLY917615 LVU917606:LVU917615 MFQ917606:MFQ917615 MPM917606:MPM917615 MZI917606:MZI917615 NJE917606:NJE917615 NTA917606:NTA917615 OCW917606:OCW917615 OMS917606:OMS917615 OWO917606:OWO917615 PGK917606:PGK917615 PQG917606:PQG917615 QAC917606:QAC917615 QJY917606:QJY917615 QTU917606:QTU917615 RDQ917606:RDQ917615 RNM917606:RNM917615 RXI917606:RXI917615 SHE917606:SHE917615 SRA917606:SRA917615 TAW917606:TAW917615 TKS917606:TKS917615 TUO917606:TUO917615 UEK917606:UEK917615 UOG917606:UOG917615 UYC917606:UYC917615 VHY917606:VHY917615 VRU917606:VRU917615 WBQ917606:WBQ917615 WLM917606:WLM917615 WVI917606:WVI917615 A983142:A983151 IW983142:IW983151 SS983142:SS983151 ACO983142:ACO983151 AMK983142:AMK983151 AWG983142:AWG983151 BGC983142:BGC983151 BPY983142:BPY983151 BZU983142:BZU983151 CJQ983142:CJQ983151 CTM983142:CTM983151 DDI983142:DDI983151 DNE983142:DNE983151 DXA983142:DXA983151 EGW983142:EGW983151 EQS983142:EQS983151 FAO983142:FAO983151 FKK983142:FKK983151 FUG983142:FUG983151 GEC983142:GEC983151 GNY983142:GNY983151 GXU983142:GXU983151 HHQ983142:HHQ983151 HRM983142:HRM983151 IBI983142:IBI983151 ILE983142:ILE983151 IVA983142:IVA983151 JEW983142:JEW983151 JOS983142:JOS983151 JYO983142:JYO983151 KIK983142:KIK983151 KSG983142:KSG983151 LCC983142:LCC983151 LLY983142:LLY983151 LVU983142:LVU983151 MFQ983142:MFQ983151 MPM983142:MPM983151 MZI983142:MZI983151 NJE983142:NJE983151 NTA983142:NTA983151 OCW983142:OCW983151 OMS983142:OMS983151 OWO983142:OWO983151 PGK983142:PGK983151 PQG983142:PQG983151 QAC983142:QAC983151 QJY983142:QJY983151 QTU983142:QTU983151 RDQ983142:RDQ983151 RNM983142:RNM983151 RXI983142:RXI983151 SHE983142:SHE983151 SRA983142:SRA983151 TAW983142:TAW983151 TKS983142:TKS983151 TUO983142:TUO983151 UEK983142:UEK983151 UOG983142:UOG983151 UYC983142:UYC983151 VHY983142:VHY983151 VRU983142:VRU983151 WBQ983142:WBQ983151 WLM983142:WLM983151 WVI983142:WVI983151">
      <formula1>0</formula1>
      <formula2>99999999</formula2>
    </dataValidation>
    <dataValidation type="decimal" allowBlank="1" showInputMessage="1" showErrorMessage="1" sqref="A1:AE36 AJ1:KA36 KF1:TW36 UB1:ADS36 ADX1:ANO36 ANT1:AXK36 AXP1:BHG36 BHL1:BRC36 BRH1:CAY36 CBD1:CKU36 CKZ1:CUQ36 CUV1:DEM36 DER1:DOI36 DON1:DYE36 DYJ1:EIA36 EIF1:ERW36 ESB1:FBS36 FBX1:FLO36 FLT1:FVK36 FVP1:GFG36 GFL1:GPC36 GPH1:GYY36 GZD1:HIU36 HIZ1:HSQ36 HSV1:ICM36 ICR1:IMI36 IMN1:IWE36 IWJ1:JGA36 JGF1:JPW36 JQB1:JZS36 JZX1:KJO36 KJT1:KTK36 KTP1:LDG36 LDL1:LNC36 LNH1:LWY36 LXD1:MGU36 MGZ1:MQQ36 MQV1:NAM36 NAR1:NKI36 NKN1:NUE36 NUJ1:OEA36 OEF1:ONW36 OOB1:OXS36 OXX1:PHO36 PHT1:PRK36 PRP1:QBG36 QBL1:QLC36 QLH1:QUY36 QVD1:REU36 REZ1:ROQ36 ROV1:RYM36 RYR1:SII36 SIN1:SSE36 SSJ1:TCA36 TCF1:TLW36 TMB1:TVS36 TVX1:UFO36 UFT1:UPK36 UPP1:UZG36 UZL1:VJC36 VJH1:VSY36 VTD1:WCU36 WCZ1:WMQ36 WMV1:WWM36 A65537:AE65572 AJ65537:KA65572 KF65537:TW65572 UB65537:ADS65572 ADX65537:ANO65572 ANT65537:AXK65572 AXP65537:BHG65572 BHL65537:BRC65572 BRH65537:CAY65572 CBD65537:CKU65572 CKZ65537:CUQ65572 CUV65537:DEM65572 DER65537:DOI65572 DON65537:DYE65572 DYJ65537:EIA65572 EIF65537:ERW65572 ESB65537:FBS65572 FBX65537:FLO65572 FLT65537:FVK65572 FVP65537:GFG65572 GFL65537:GPC65572 GPH65537:GYY65572 GZD65537:HIU65572 HIZ65537:HSQ65572 HSV65537:ICM65572 ICR65537:IMI65572 IMN65537:IWE65572 IWJ65537:JGA65572 JGF65537:JPW65572 JQB65537:JZS65572 JZX65537:KJO65572 KJT65537:KTK65572 KTP65537:LDG65572 LDL65537:LNC65572 LNH65537:LWY65572 LXD65537:MGU65572 MGZ65537:MQQ65572 MQV65537:NAM65572 NAR65537:NKI65572 NKN65537:NUE65572 NUJ65537:OEA65572 OEF65537:ONW65572 OOB65537:OXS65572 OXX65537:PHO65572 PHT65537:PRK65572 PRP65537:QBG65572 QBL65537:QLC65572 QLH65537:QUY65572 QVD65537:REU65572 REZ65537:ROQ65572 ROV65537:RYM65572 RYR65537:SII65572 SIN65537:SSE65572 SSJ65537:TCA65572 TCF65537:TLW65572 TMB65537:TVS65572 TVX65537:UFO65572 UFT65537:UPK65572 UPP65537:UZG65572 UZL65537:VJC65572 VJH65537:VSY65572 VTD65537:WCU65572 WCZ65537:WMQ65572 WMV65537:WWM65572 A131073:AE131108 AJ131073:KA131108 KF131073:TW131108 UB131073:ADS131108 ADX131073:ANO131108 ANT131073:AXK131108 AXP131073:BHG131108 BHL131073:BRC131108 BRH131073:CAY131108 CBD131073:CKU131108 CKZ131073:CUQ131108 CUV131073:DEM131108 DER131073:DOI131108 DON131073:DYE131108 DYJ131073:EIA131108 EIF131073:ERW131108 ESB131073:FBS131108 FBX131073:FLO131108 FLT131073:FVK131108 FVP131073:GFG131108 GFL131073:GPC131108 GPH131073:GYY131108 GZD131073:HIU131108 HIZ131073:HSQ131108 HSV131073:ICM131108 ICR131073:IMI131108 IMN131073:IWE131108 IWJ131073:JGA131108 JGF131073:JPW131108 JQB131073:JZS131108 JZX131073:KJO131108 KJT131073:KTK131108 KTP131073:LDG131108 LDL131073:LNC131108 LNH131073:LWY131108 LXD131073:MGU131108 MGZ131073:MQQ131108 MQV131073:NAM131108 NAR131073:NKI131108 NKN131073:NUE131108 NUJ131073:OEA131108 OEF131073:ONW131108 OOB131073:OXS131108 OXX131073:PHO131108 PHT131073:PRK131108 PRP131073:QBG131108 QBL131073:QLC131108 QLH131073:QUY131108 QVD131073:REU131108 REZ131073:ROQ131108 ROV131073:RYM131108 RYR131073:SII131108 SIN131073:SSE131108 SSJ131073:TCA131108 TCF131073:TLW131108 TMB131073:TVS131108 TVX131073:UFO131108 UFT131073:UPK131108 UPP131073:UZG131108 UZL131073:VJC131108 VJH131073:VSY131108 VTD131073:WCU131108 WCZ131073:WMQ131108 WMV131073:WWM131108 A196609:AE196644 AJ196609:KA196644 KF196609:TW196644 UB196609:ADS196644 ADX196609:ANO196644 ANT196609:AXK196644 AXP196609:BHG196644 BHL196609:BRC196644 BRH196609:CAY196644 CBD196609:CKU196644 CKZ196609:CUQ196644 CUV196609:DEM196644 DER196609:DOI196644 DON196609:DYE196644 DYJ196609:EIA196644 EIF196609:ERW196644 ESB196609:FBS196644 FBX196609:FLO196644 FLT196609:FVK196644 FVP196609:GFG196644 GFL196609:GPC196644 GPH196609:GYY196644 GZD196609:HIU196644 HIZ196609:HSQ196644 HSV196609:ICM196644 ICR196609:IMI196644 IMN196609:IWE196644 IWJ196609:JGA196644 JGF196609:JPW196644 JQB196609:JZS196644 JZX196609:KJO196644 KJT196609:KTK196644 KTP196609:LDG196644 LDL196609:LNC196644 LNH196609:LWY196644 LXD196609:MGU196644 MGZ196609:MQQ196644 MQV196609:NAM196644 NAR196609:NKI196644 NKN196609:NUE196644 NUJ196609:OEA196644 OEF196609:ONW196644 OOB196609:OXS196644 OXX196609:PHO196644 PHT196609:PRK196644 PRP196609:QBG196644 QBL196609:QLC196644 QLH196609:QUY196644 QVD196609:REU196644 REZ196609:ROQ196644 ROV196609:RYM196644 RYR196609:SII196644 SIN196609:SSE196644 SSJ196609:TCA196644 TCF196609:TLW196644 TMB196609:TVS196644 TVX196609:UFO196644 UFT196609:UPK196644 UPP196609:UZG196644 UZL196609:VJC196644 VJH196609:VSY196644 VTD196609:WCU196644 WCZ196609:WMQ196644 WMV196609:WWM196644 A262145:AE262180 AJ262145:KA262180 KF262145:TW262180 UB262145:ADS262180 ADX262145:ANO262180 ANT262145:AXK262180 AXP262145:BHG262180 BHL262145:BRC262180 BRH262145:CAY262180 CBD262145:CKU262180 CKZ262145:CUQ262180 CUV262145:DEM262180 DER262145:DOI262180 DON262145:DYE262180 DYJ262145:EIA262180 EIF262145:ERW262180 ESB262145:FBS262180 FBX262145:FLO262180 FLT262145:FVK262180 FVP262145:GFG262180 GFL262145:GPC262180 GPH262145:GYY262180 GZD262145:HIU262180 HIZ262145:HSQ262180 HSV262145:ICM262180 ICR262145:IMI262180 IMN262145:IWE262180 IWJ262145:JGA262180 JGF262145:JPW262180 JQB262145:JZS262180 JZX262145:KJO262180 KJT262145:KTK262180 KTP262145:LDG262180 LDL262145:LNC262180 LNH262145:LWY262180 LXD262145:MGU262180 MGZ262145:MQQ262180 MQV262145:NAM262180 NAR262145:NKI262180 NKN262145:NUE262180 NUJ262145:OEA262180 OEF262145:ONW262180 OOB262145:OXS262180 OXX262145:PHO262180 PHT262145:PRK262180 PRP262145:QBG262180 QBL262145:QLC262180 QLH262145:QUY262180 QVD262145:REU262180 REZ262145:ROQ262180 ROV262145:RYM262180 RYR262145:SII262180 SIN262145:SSE262180 SSJ262145:TCA262180 TCF262145:TLW262180 TMB262145:TVS262180 TVX262145:UFO262180 UFT262145:UPK262180 UPP262145:UZG262180 UZL262145:VJC262180 VJH262145:VSY262180 VTD262145:WCU262180 WCZ262145:WMQ262180 WMV262145:WWM262180 A327681:AE327716 AJ327681:KA327716 KF327681:TW327716 UB327681:ADS327716 ADX327681:ANO327716 ANT327681:AXK327716 AXP327681:BHG327716 BHL327681:BRC327716 BRH327681:CAY327716 CBD327681:CKU327716 CKZ327681:CUQ327716 CUV327681:DEM327716 DER327681:DOI327716 DON327681:DYE327716 DYJ327681:EIA327716 EIF327681:ERW327716 ESB327681:FBS327716 FBX327681:FLO327716 FLT327681:FVK327716 FVP327681:GFG327716 GFL327681:GPC327716 GPH327681:GYY327716 GZD327681:HIU327716 HIZ327681:HSQ327716 HSV327681:ICM327716 ICR327681:IMI327716 IMN327681:IWE327716 IWJ327681:JGA327716 JGF327681:JPW327716 JQB327681:JZS327716 JZX327681:KJO327716 KJT327681:KTK327716 KTP327681:LDG327716 LDL327681:LNC327716 LNH327681:LWY327716 LXD327681:MGU327716 MGZ327681:MQQ327716 MQV327681:NAM327716 NAR327681:NKI327716 NKN327681:NUE327716 NUJ327681:OEA327716 OEF327681:ONW327716 OOB327681:OXS327716 OXX327681:PHO327716 PHT327681:PRK327716 PRP327681:QBG327716 QBL327681:QLC327716 QLH327681:QUY327716 QVD327681:REU327716 REZ327681:ROQ327716 ROV327681:RYM327716 RYR327681:SII327716 SIN327681:SSE327716 SSJ327681:TCA327716 TCF327681:TLW327716 TMB327681:TVS327716 TVX327681:UFO327716 UFT327681:UPK327716 UPP327681:UZG327716 UZL327681:VJC327716 VJH327681:VSY327716 VTD327681:WCU327716 WCZ327681:WMQ327716 WMV327681:WWM327716 A393217:AE393252 AJ393217:KA393252 KF393217:TW393252 UB393217:ADS393252 ADX393217:ANO393252 ANT393217:AXK393252 AXP393217:BHG393252 BHL393217:BRC393252 BRH393217:CAY393252 CBD393217:CKU393252 CKZ393217:CUQ393252 CUV393217:DEM393252 DER393217:DOI393252 DON393217:DYE393252 DYJ393217:EIA393252 EIF393217:ERW393252 ESB393217:FBS393252 FBX393217:FLO393252 FLT393217:FVK393252 FVP393217:GFG393252 GFL393217:GPC393252 GPH393217:GYY393252 GZD393217:HIU393252 HIZ393217:HSQ393252 HSV393217:ICM393252 ICR393217:IMI393252 IMN393217:IWE393252 IWJ393217:JGA393252 JGF393217:JPW393252 JQB393217:JZS393252 JZX393217:KJO393252 KJT393217:KTK393252 KTP393217:LDG393252 LDL393217:LNC393252 LNH393217:LWY393252 LXD393217:MGU393252 MGZ393217:MQQ393252 MQV393217:NAM393252 NAR393217:NKI393252 NKN393217:NUE393252 NUJ393217:OEA393252 OEF393217:ONW393252 OOB393217:OXS393252 OXX393217:PHO393252 PHT393217:PRK393252 PRP393217:QBG393252 QBL393217:QLC393252 QLH393217:QUY393252 QVD393217:REU393252 REZ393217:ROQ393252 ROV393217:RYM393252 RYR393217:SII393252 SIN393217:SSE393252 SSJ393217:TCA393252 TCF393217:TLW393252 TMB393217:TVS393252 TVX393217:UFO393252 UFT393217:UPK393252 UPP393217:UZG393252 UZL393217:VJC393252 VJH393217:VSY393252 VTD393217:WCU393252 WCZ393217:WMQ393252 WMV393217:WWM393252 A458753:AE458788 AJ458753:KA458788 KF458753:TW458788 UB458753:ADS458788 ADX458753:ANO458788 ANT458753:AXK458788 AXP458753:BHG458788 BHL458753:BRC458788 BRH458753:CAY458788 CBD458753:CKU458788 CKZ458753:CUQ458788 CUV458753:DEM458788 DER458753:DOI458788 DON458753:DYE458788 DYJ458753:EIA458788 EIF458753:ERW458788 ESB458753:FBS458788 FBX458753:FLO458788 FLT458753:FVK458788 FVP458753:GFG458788 GFL458753:GPC458788 GPH458753:GYY458788 GZD458753:HIU458788 HIZ458753:HSQ458788 HSV458753:ICM458788 ICR458753:IMI458788 IMN458753:IWE458788 IWJ458753:JGA458788 JGF458753:JPW458788 JQB458753:JZS458788 JZX458753:KJO458788 KJT458753:KTK458788 KTP458753:LDG458788 LDL458753:LNC458788 LNH458753:LWY458788 LXD458753:MGU458788 MGZ458753:MQQ458788 MQV458753:NAM458788 NAR458753:NKI458788 NKN458753:NUE458788 NUJ458753:OEA458788 OEF458753:ONW458788 OOB458753:OXS458788 OXX458753:PHO458788 PHT458753:PRK458788 PRP458753:QBG458788 QBL458753:QLC458788 QLH458753:QUY458788 QVD458753:REU458788 REZ458753:ROQ458788 ROV458753:RYM458788 RYR458753:SII458788 SIN458753:SSE458788 SSJ458753:TCA458788 TCF458753:TLW458788 TMB458753:TVS458788 TVX458753:UFO458788 UFT458753:UPK458788 UPP458753:UZG458788 UZL458753:VJC458788 VJH458753:VSY458788 VTD458753:WCU458788 WCZ458753:WMQ458788 WMV458753:WWM458788 A524289:AE524324 AJ524289:KA524324 KF524289:TW524324 UB524289:ADS524324 ADX524289:ANO524324 ANT524289:AXK524324 AXP524289:BHG524324 BHL524289:BRC524324 BRH524289:CAY524324 CBD524289:CKU524324 CKZ524289:CUQ524324 CUV524289:DEM524324 DER524289:DOI524324 DON524289:DYE524324 DYJ524289:EIA524324 EIF524289:ERW524324 ESB524289:FBS524324 FBX524289:FLO524324 FLT524289:FVK524324 FVP524289:GFG524324 GFL524289:GPC524324 GPH524289:GYY524324 GZD524289:HIU524324 HIZ524289:HSQ524324 HSV524289:ICM524324 ICR524289:IMI524324 IMN524289:IWE524324 IWJ524289:JGA524324 JGF524289:JPW524324 JQB524289:JZS524324 JZX524289:KJO524324 KJT524289:KTK524324 KTP524289:LDG524324 LDL524289:LNC524324 LNH524289:LWY524324 LXD524289:MGU524324 MGZ524289:MQQ524324 MQV524289:NAM524324 NAR524289:NKI524324 NKN524289:NUE524324 NUJ524289:OEA524324 OEF524289:ONW524324 OOB524289:OXS524324 OXX524289:PHO524324 PHT524289:PRK524324 PRP524289:QBG524324 QBL524289:QLC524324 QLH524289:QUY524324 QVD524289:REU524324 REZ524289:ROQ524324 ROV524289:RYM524324 RYR524289:SII524324 SIN524289:SSE524324 SSJ524289:TCA524324 TCF524289:TLW524324 TMB524289:TVS524324 TVX524289:UFO524324 UFT524289:UPK524324 UPP524289:UZG524324 UZL524289:VJC524324 VJH524289:VSY524324 VTD524289:WCU524324 WCZ524289:WMQ524324 WMV524289:WWM524324 A589825:AE589860 AJ589825:KA589860 KF589825:TW589860 UB589825:ADS589860 ADX589825:ANO589860 ANT589825:AXK589860 AXP589825:BHG589860 BHL589825:BRC589860 BRH589825:CAY589860 CBD589825:CKU589860 CKZ589825:CUQ589860 CUV589825:DEM589860 DER589825:DOI589860 DON589825:DYE589860 DYJ589825:EIA589860 EIF589825:ERW589860 ESB589825:FBS589860 FBX589825:FLO589860 FLT589825:FVK589860 FVP589825:GFG589860 GFL589825:GPC589860 GPH589825:GYY589860 GZD589825:HIU589860 HIZ589825:HSQ589860 HSV589825:ICM589860 ICR589825:IMI589860 IMN589825:IWE589860 IWJ589825:JGA589860 JGF589825:JPW589860 JQB589825:JZS589860 JZX589825:KJO589860 KJT589825:KTK589860 KTP589825:LDG589860 LDL589825:LNC589860 LNH589825:LWY589860 LXD589825:MGU589860 MGZ589825:MQQ589860 MQV589825:NAM589860 NAR589825:NKI589860 NKN589825:NUE589860 NUJ589825:OEA589860 OEF589825:ONW589860 OOB589825:OXS589860 OXX589825:PHO589860 PHT589825:PRK589860 PRP589825:QBG589860 QBL589825:QLC589860 QLH589825:QUY589860 QVD589825:REU589860 REZ589825:ROQ589860 ROV589825:RYM589860 RYR589825:SII589860 SIN589825:SSE589860 SSJ589825:TCA589860 TCF589825:TLW589860 TMB589825:TVS589860 TVX589825:UFO589860 UFT589825:UPK589860 UPP589825:UZG589860 UZL589825:VJC589860 VJH589825:VSY589860 VTD589825:WCU589860 WCZ589825:WMQ589860 WMV589825:WWM589860 A655361:AE655396 AJ655361:KA655396 KF655361:TW655396 UB655361:ADS655396 ADX655361:ANO655396 ANT655361:AXK655396 AXP655361:BHG655396 BHL655361:BRC655396 BRH655361:CAY655396 CBD655361:CKU655396 CKZ655361:CUQ655396 CUV655361:DEM655396 DER655361:DOI655396 DON655361:DYE655396 DYJ655361:EIA655396 EIF655361:ERW655396 ESB655361:FBS655396 FBX655361:FLO655396 FLT655361:FVK655396 FVP655361:GFG655396 GFL655361:GPC655396 GPH655361:GYY655396 GZD655361:HIU655396 HIZ655361:HSQ655396 HSV655361:ICM655396 ICR655361:IMI655396 IMN655361:IWE655396 IWJ655361:JGA655396 JGF655361:JPW655396 JQB655361:JZS655396 JZX655361:KJO655396 KJT655361:KTK655396 KTP655361:LDG655396 LDL655361:LNC655396 LNH655361:LWY655396 LXD655361:MGU655396 MGZ655361:MQQ655396 MQV655361:NAM655396 NAR655361:NKI655396 NKN655361:NUE655396 NUJ655361:OEA655396 OEF655361:ONW655396 OOB655361:OXS655396 OXX655361:PHO655396 PHT655361:PRK655396 PRP655361:QBG655396 QBL655361:QLC655396 QLH655361:QUY655396 QVD655361:REU655396 REZ655361:ROQ655396 ROV655361:RYM655396 RYR655361:SII655396 SIN655361:SSE655396 SSJ655361:TCA655396 TCF655361:TLW655396 TMB655361:TVS655396 TVX655361:UFO655396 UFT655361:UPK655396 UPP655361:UZG655396 UZL655361:VJC655396 VJH655361:VSY655396 VTD655361:WCU655396 WCZ655361:WMQ655396 WMV655361:WWM655396 A720897:AE720932 AJ720897:KA720932 KF720897:TW720932 UB720897:ADS720932 ADX720897:ANO720932 ANT720897:AXK720932 AXP720897:BHG720932 BHL720897:BRC720932 BRH720897:CAY720932 CBD720897:CKU720932 CKZ720897:CUQ720932 CUV720897:DEM720932 DER720897:DOI720932 DON720897:DYE720932 DYJ720897:EIA720932 EIF720897:ERW720932 ESB720897:FBS720932 FBX720897:FLO720932 FLT720897:FVK720932 FVP720897:GFG720932 GFL720897:GPC720932 GPH720897:GYY720932 GZD720897:HIU720932 HIZ720897:HSQ720932 HSV720897:ICM720932 ICR720897:IMI720932 IMN720897:IWE720932 IWJ720897:JGA720932 JGF720897:JPW720932 JQB720897:JZS720932 JZX720897:KJO720932 KJT720897:KTK720932 KTP720897:LDG720932 LDL720897:LNC720932 LNH720897:LWY720932 LXD720897:MGU720932 MGZ720897:MQQ720932 MQV720897:NAM720932 NAR720897:NKI720932 NKN720897:NUE720932 NUJ720897:OEA720932 OEF720897:ONW720932 OOB720897:OXS720932 OXX720897:PHO720932 PHT720897:PRK720932 PRP720897:QBG720932 QBL720897:QLC720932 QLH720897:QUY720932 QVD720897:REU720932 REZ720897:ROQ720932 ROV720897:RYM720932 RYR720897:SII720932 SIN720897:SSE720932 SSJ720897:TCA720932 TCF720897:TLW720932 TMB720897:TVS720932 TVX720897:UFO720932 UFT720897:UPK720932 UPP720897:UZG720932 UZL720897:VJC720932 VJH720897:VSY720932 VTD720897:WCU720932 WCZ720897:WMQ720932 WMV720897:WWM720932 A786433:AE786468 AJ786433:KA786468 KF786433:TW786468 UB786433:ADS786468 ADX786433:ANO786468 ANT786433:AXK786468 AXP786433:BHG786468 BHL786433:BRC786468 BRH786433:CAY786468 CBD786433:CKU786468 CKZ786433:CUQ786468 CUV786433:DEM786468 DER786433:DOI786468 DON786433:DYE786468 DYJ786433:EIA786468 EIF786433:ERW786468 ESB786433:FBS786468 FBX786433:FLO786468 FLT786433:FVK786468 FVP786433:GFG786468 GFL786433:GPC786468 GPH786433:GYY786468 GZD786433:HIU786468 HIZ786433:HSQ786468 HSV786433:ICM786468 ICR786433:IMI786468 IMN786433:IWE786468 IWJ786433:JGA786468 JGF786433:JPW786468 JQB786433:JZS786468 JZX786433:KJO786468 KJT786433:KTK786468 KTP786433:LDG786468 LDL786433:LNC786468 LNH786433:LWY786468 LXD786433:MGU786468 MGZ786433:MQQ786468 MQV786433:NAM786468 NAR786433:NKI786468 NKN786433:NUE786468 NUJ786433:OEA786468 OEF786433:ONW786468 OOB786433:OXS786468 OXX786433:PHO786468 PHT786433:PRK786468 PRP786433:QBG786468 QBL786433:QLC786468 QLH786433:QUY786468 QVD786433:REU786468 REZ786433:ROQ786468 ROV786433:RYM786468 RYR786433:SII786468 SIN786433:SSE786468 SSJ786433:TCA786468 TCF786433:TLW786468 TMB786433:TVS786468 TVX786433:UFO786468 UFT786433:UPK786468 UPP786433:UZG786468 UZL786433:VJC786468 VJH786433:VSY786468 VTD786433:WCU786468 WCZ786433:WMQ786468 WMV786433:WWM786468 A851969:AE852004 AJ851969:KA852004 KF851969:TW852004 UB851969:ADS852004 ADX851969:ANO852004 ANT851969:AXK852004 AXP851969:BHG852004 BHL851969:BRC852004 BRH851969:CAY852004 CBD851969:CKU852004 CKZ851969:CUQ852004 CUV851969:DEM852004 DER851969:DOI852004 DON851969:DYE852004 DYJ851969:EIA852004 EIF851969:ERW852004 ESB851969:FBS852004 FBX851969:FLO852004 FLT851969:FVK852004 FVP851969:GFG852004 GFL851969:GPC852004 GPH851969:GYY852004 GZD851969:HIU852004 HIZ851969:HSQ852004 HSV851969:ICM852004 ICR851969:IMI852004 IMN851969:IWE852004 IWJ851969:JGA852004 JGF851969:JPW852004 JQB851969:JZS852004 JZX851969:KJO852004 KJT851969:KTK852004 KTP851969:LDG852004 LDL851969:LNC852004 LNH851969:LWY852004 LXD851969:MGU852004 MGZ851969:MQQ852004 MQV851969:NAM852004 NAR851969:NKI852004 NKN851969:NUE852004 NUJ851969:OEA852004 OEF851969:ONW852004 OOB851969:OXS852004 OXX851969:PHO852004 PHT851969:PRK852004 PRP851969:QBG852004 QBL851969:QLC852004 QLH851969:QUY852004 QVD851969:REU852004 REZ851969:ROQ852004 ROV851969:RYM852004 RYR851969:SII852004 SIN851969:SSE852004 SSJ851969:TCA852004 TCF851969:TLW852004 TMB851969:TVS852004 TVX851969:UFO852004 UFT851969:UPK852004 UPP851969:UZG852004 UZL851969:VJC852004 VJH851969:VSY852004 VTD851969:WCU852004 WCZ851969:WMQ852004 WMV851969:WWM852004 A917505:AE917540 AJ917505:KA917540 KF917505:TW917540 UB917505:ADS917540 ADX917505:ANO917540 ANT917505:AXK917540 AXP917505:BHG917540 BHL917505:BRC917540 BRH917505:CAY917540 CBD917505:CKU917540 CKZ917505:CUQ917540 CUV917505:DEM917540 DER917505:DOI917540 DON917505:DYE917540 DYJ917505:EIA917540 EIF917505:ERW917540 ESB917505:FBS917540 FBX917505:FLO917540 FLT917505:FVK917540 FVP917505:GFG917540 GFL917505:GPC917540 GPH917505:GYY917540 GZD917505:HIU917540 HIZ917505:HSQ917540 HSV917505:ICM917540 ICR917505:IMI917540 IMN917505:IWE917540 IWJ917505:JGA917540 JGF917505:JPW917540 JQB917505:JZS917540 JZX917505:KJO917540 KJT917505:KTK917540 KTP917505:LDG917540 LDL917505:LNC917540 LNH917505:LWY917540 LXD917505:MGU917540 MGZ917505:MQQ917540 MQV917505:NAM917540 NAR917505:NKI917540 NKN917505:NUE917540 NUJ917505:OEA917540 OEF917505:ONW917540 OOB917505:OXS917540 OXX917505:PHO917540 PHT917505:PRK917540 PRP917505:QBG917540 QBL917505:QLC917540 QLH917505:QUY917540 QVD917505:REU917540 REZ917505:ROQ917540 ROV917505:RYM917540 RYR917505:SII917540 SIN917505:SSE917540 SSJ917505:TCA917540 TCF917505:TLW917540 TMB917505:TVS917540 TVX917505:UFO917540 UFT917505:UPK917540 UPP917505:UZG917540 UZL917505:VJC917540 VJH917505:VSY917540 VTD917505:WCU917540 WCZ917505:WMQ917540 WMV917505:WWM917540 A983041:AE983076 AJ983041:KA983076 KF983041:TW983076 UB983041:ADS983076 ADX983041:ANO983076 ANT983041:AXK983076 AXP983041:BHG983076 BHL983041:BRC983076 BRH983041:CAY983076 CBD983041:CKU983076 CKZ983041:CUQ983076 CUV983041:DEM983076 DER983041:DOI983076 DON983041:DYE983076 DYJ983041:EIA983076 EIF983041:ERW983076 ESB983041:FBS983076 FBX983041:FLO983076 FLT983041:FVK983076 FVP983041:GFG983076 GFL983041:GPC983076 GPH983041:GYY983076 GZD983041:HIU983076 HIZ983041:HSQ983076 HSV983041:ICM983076 ICR983041:IMI983076 IMN983041:IWE983076 IWJ983041:JGA983076 JGF983041:JPW983076 JQB983041:JZS983076 JZX983041:KJO983076 KJT983041:KTK983076 KTP983041:LDG983076 LDL983041:LNC983076 LNH983041:LWY983076 LXD983041:MGU983076 MGZ983041:MQQ983076 MQV983041:NAM983076 NAR983041:NKI983076 NKN983041:NUE983076 NUJ983041:OEA983076 OEF983041:ONW983076 OOB983041:OXS983076 OXX983041:PHO983076 PHT983041:PRK983076 PRP983041:QBG983076 QBL983041:QLC983076 QLH983041:QUY983076 QVD983041:REU983076 REZ983041:ROQ983076 ROV983041:RYM983076 RYR983041:SII983076 SIN983041:SSE983076 SSJ983041:TCA983076 TCF983041:TLW983076 TMB983041:TVS983076 TVX983041:UFO983076 UFT983041:UPK983076 UPP983041:UZG983076 UZL983041:VJC983076 VJH983041:VSY983076 VTD983041:WCU983076 WCZ983041:WMQ983076 WMV983041:WWM983076 AF20:AI36 KB20:KE36 TX20:UA36 ADT20:ADW36 ANP20:ANS36 AXL20:AXO36 BHH20:BHK36 BRD20:BRG36 CAZ20:CBC36 CKV20:CKY36 CUR20:CUU36 DEN20:DEQ36 DOJ20:DOM36 DYF20:DYI36 EIB20:EIE36 ERX20:ESA36 FBT20:FBW36 FLP20:FLS36 FVL20:FVO36 GFH20:GFK36 GPD20:GPG36 GYZ20:GZC36 HIV20:HIY36 HSR20:HSU36 ICN20:ICQ36 IMJ20:IMM36 IWF20:IWI36 JGB20:JGE36 JPX20:JQA36 JZT20:JZW36 KJP20:KJS36 KTL20:KTO36 LDH20:LDK36 LND20:LNG36 LWZ20:LXC36 MGV20:MGY36 MQR20:MQU36 NAN20:NAQ36 NKJ20:NKM36 NUF20:NUI36 OEB20:OEE36 ONX20:OOA36 OXT20:OXW36 PHP20:PHS36 PRL20:PRO36 QBH20:QBK36 QLD20:QLG36 QUZ20:QVC36 REV20:REY36 ROR20:ROU36 RYN20:RYQ36 SIJ20:SIM36 SSF20:SSI36 TCB20:TCE36 TLX20:TMA36 TVT20:TVW36 UFP20:UFS36 UPL20:UPO36 UZH20:UZK36 VJD20:VJG36 VSZ20:VTC36 WCV20:WCY36 WMR20:WMU36 WWN20:WWQ36 AF65556:AI65572 KB65556:KE65572 TX65556:UA65572 ADT65556:ADW65572 ANP65556:ANS65572 AXL65556:AXO65572 BHH65556:BHK65572 BRD65556:BRG65572 CAZ65556:CBC65572 CKV65556:CKY65572 CUR65556:CUU65572 DEN65556:DEQ65572 DOJ65556:DOM65572 DYF65556:DYI65572 EIB65556:EIE65572 ERX65556:ESA65572 FBT65556:FBW65572 FLP65556:FLS65572 FVL65556:FVO65572 GFH65556:GFK65572 GPD65556:GPG65572 GYZ65556:GZC65572 HIV65556:HIY65572 HSR65556:HSU65572 ICN65556:ICQ65572 IMJ65556:IMM65572 IWF65556:IWI65572 JGB65556:JGE65572 JPX65556:JQA65572 JZT65556:JZW65572 KJP65556:KJS65572 KTL65556:KTO65572 LDH65556:LDK65572 LND65556:LNG65572 LWZ65556:LXC65572 MGV65556:MGY65572 MQR65556:MQU65572 NAN65556:NAQ65572 NKJ65556:NKM65572 NUF65556:NUI65572 OEB65556:OEE65572 ONX65556:OOA65572 OXT65556:OXW65572 PHP65556:PHS65572 PRL65556:PRO65572 QBH65556:QBK65572 QLD65556:QLG65572 QUZ65556:QVC65572 REV65556:REY65572 ROR65556:ROU65572 RYN65556:RYQ65572 SIJ65556:SIM65572 SSF65556:SSI65572 TCB65556:TCE65572 TLX65556:TMA65572 TVT65556:TVW65572 UFP65556:UFS65572 UPL65556:UPO65572 UZH65556:UZK65572 VJD65556:VJG65572 VSZ65556:VTC65572 WCV65556:WCY65572 WMR65556:WMU65572 WWN65556:WWQ65572 AF131092:AI131108 KB131092:KE131108 TX131092:UA131108 ADT131092:ADW131108 ANP131092:ANS131108 AXL131092:AXO131108 BHH131092:BHK131108 BRD131092:BRG131108 CAZ131092:CBC131108 CKV131092:CKY131108 CUR131092:CUU131108 DEN131092:DEQ131108 DOJ131092:DOM131108 DYF131092:DYI131108 EIB131092:EIE131108 ERX131092:ESA131108 FBT131092:FBW131108 FLP131092:FLS131108 FVL131092:FVO131108 GFH131092:GFK131108 GPD131092:GPG131108 GYZ131092:GZC131108 HIV131092:HIY131108 HSR131092:HSU131108 ICN131092:ICQ131108 IMJ131092:IMM131108 IWF131092:IWI131108 JGB131092:JGE131108 JPX131092:JQA131108 JZT131092:JZW131108 KJP131092:KJS131108 KTL131092:KTO131108 LDH131092:LDK131108 LND131092:LNG131108 LWZ131092:LXC131108 MGV131092:MGY131108 MQR131092:MQU131108 NAN131092:NAQ131108 NKJ131092:NKM131108 NUF131092:NUI131108 OEB131092:OEE131108 ONX131092:OOA131108 OXT131092:OXW131108 PHP131092:PHS131108 PRL131092:PRO131108 QBH131092:QBK131108 QLD131092:QLG131108 QUZ131092:QVC131108 REV131092:REY131108 ROR131092:ROU131108 RYN131092:RYQ131108 SIJ131092:SIM131108 SSF131092:SSI131108 TCB131092:TCE131108 TLX131092:TMA131108 TVT131092:TVW131108 UFP131092:UFS131108 UPL131092:UPO131108 UZH131092:UZK131108 VJD131092:VJG131108 VSZ131092:VTC131108 WCV131092:WCY131108 WMR131092:WMU131108 WWN131092:WWQ131108 AF196628:AI196644 KB196628:KE196644 TX196628:UA196644 ADT196628:ADW196644 ANP196628:ANS196644 AXL196628:AXO196644 BHH196628:BHK196644 BRD196628:BRG196644 CAZ196628:CBC196644 CKV196628:CKY196644 CUR196628:CUU196644 DEN196628:DEQ196644 DOJ196628:DOM196644 DYF196628:DYI196644 EIB196628:EIE196644 ERX196628:ESA196644 FBT196628:FBW196644 FLP196628:FLS196644 FVL196628:FVO196644 GFH196628:GFK196644 GPD196628:GPG196644 GYZ196628:GZC196644 HIV196628:HIY196644 HSR196628:HSU196644 ICN196628:ICQ196644 IMJ196628:IMM196644 IWF196628:IWI196644 JGB196628:JGE196644 JPX196628:JQA196644 JZT196628:JZW196644 KJP196628:KJS196644 KTL196628:KTO196644 LDH196628:LDK196644 LND196628:LNG196644 LWZ196628:LXC196644 MGV196628:MGY196644 MQR196628:MQU196644 NAN196628:NAQ196644 NKJ196628:NKM196644 NUF196628:NUI196644 OEB196628:OEE196644 ONX196628:OOA196644 OXT196628:OXW196644 PHP196628:PHS196644 PRL196628:PRO196644 QBH196628:QBK196644 QLD196628:QLG196644 QUZ196628:QVC196644 REV196628:REY196644 ROR196628:ROU196644 RYN196628:RYQ196644 SIJ196628:SIM196644 SSF196628:SSI196644 TCB196628:TCE196644 TLX196628:TMA196644 TVT196628:TVW196644 UFP196628:UFS196644 UPL196628:UPO196644 UZH196628:UZK196644 VJD196628:VJG196644 VSZ196628:VTC196644 WCV196628:WCY196644 WMR196628:WMU196644 WWN196628:WWQ196644 AF262164:AI262180 KB262164:KE262180 TX262164:UA262180 ADT262164:ADW262180 ANP262164:ANS262180 AXL262164:AXO262180 BHH262164:BHK262180 BRD262164:BRG262180 CAZ262164:CBC262180 CKV262164:CKY262180 CUR262164:CUU262180 DEN262164:DEQ262180 DOJ262164:DOM262180 DYF262164:DYI262180 EIB262164:EIE262180 ERX262164:ESA262180 FBT262164:FBW262180 FLP262164:FLS262180 FVL262164:FVO262180 GFH262164:GFK262180 GPD262164:GPG262180 GYZ262164:GZC262180 HIV262164:HIY262180 HSR262164:HSU262180 ICN262164:ICQ262180 IMJ262164:IMM262180 IWF262164:IWI262180 JGB262164:JGE262180 JPX262164:JQA262180 JZT262164:JZW262180 KJP262164:KJS262180 KTL262164:KTO262180 LDH262164:LDK262180 LND262164:LNG262180 LWZ262164:LXC262180 MGV262164:MGY262180 MQR262164:MQU262180 NAN262164:NAQ262180 NKJ262164:NKM262180 NUF262164:NUI262180 OEB262164:OEE262180 ONX262164:OOA262180 OXT262164:OXW262180 PHP262164:PHS262180 PRL262164:PRO262180 QBH262164:QBK262180 QLD262164:QLG262180 QUZ262164:QVC262180 REV262164:REY262180 ROR262164:ROU262180 RYN262164:RYQ262180 SIJ262164:SIM262180 SSF262164:SSI262180 TCB262164:TCE262180 TLX262164:TMA262180 TVT262164:TVW262180 UFP262164:UFS262180 UPL262164:UPO262180 UZH262164:UZK262180 VJD262164:VJG262180 VSZ262164:VTC262180 WCV262164:WCY262180 WMR262164:WMU262180 WWN262164:WWQ262180 AF327700:AI327716 KB327700:KE327716 TX327700:UA327716 ADT327700:ADW327716 ANP327700:ANS327716 AXL327700:AXO327716 BHH327700:BHK327716 BRD327700:BRG327716 CAZ327700:CBC327716 CKV327700:CKY327716 CUR327700:CUU327716 DEN327700:DEQ327716 DOJ327700:DOM327716 DYF327700:DYI327716 EIB327700:EIE327716 ERX327700:ESA327716 FBT327700:FBW327716 FLP327700:FLS327716 FVL327700:FVO327716 GFH327700:GFK327716 GPD327700:GPG327716 GYZ327700:GZC327716 HIV327700:HIY327716 HSR327700:HSU327716 ICN327700:ICQ327716 IMJ327700:IMM327716 IWF327700:IWI327716 JGB327700:JGE327716 JPX327700:JQA327716 JZT327700:JZW327716 KJP327700:KJS327716 KTL327700:KTO327716 LDH327700:LDK327716 LND327700:LNG327716 LWZ327700:LXC327716 MGV327700:MGY327716 MQR327700:MQU327716 NAN327700:NAQ327716 NKJ327700:NKM327716 NUF327700:NUI327716 OEB327700:OEE327716 ONX327700:OOA327716 OXT327700:OXW327716 PHP327700:PHS327716 PRL327700:PRO327716 QBH327700:QBK327716 QLD327700:QLG327716 QUZ327700:QVC327716 REV327700:REY327716 ROR327700:ROU327716 RYN327700:RYQ327716 SIJ327700:SIM327716 SSF327700:SSI327716 TCB327700:TCE327716 TLX327700:TMA327716 TVT327700:TVW327716 UFP327700:UFS327716 UPL327700:UPO327716 UZH327700:UZK327716 VJD327700:VJG327716 VSZ327700:VTC327716 WCV327700:WCY327716 WMR327700:WMU327716 WWN327700:WWQ327716 AF393236:AI393252 KB393236:KE393252 TX393236:UA393252 ADT393236:ADW393252 ANP393236:ANS393252 AXL393236:AXO393252 BHH393236:BHK393252 BRD393236:BRG393252 CAZ393236:CBC393252 CKV393236:CKY393252 CUR393236:CUU393252 DEN393236:DEQ393252 DOJ393236:DOM393252 DYF393236:DYI393252 EIB393236:EIE393252 ERX393236:ESA393252 FBT393236:FBW393252 FLP393236:FLS393252 FVL393236:FVO393252 GFH393236:GFK393252 GPD393236:GPG393252 GYZ393236:GZC393252 HIV393236:HIY393252 HSR393236:HSU393252 ICN393236:ICQ393252 IMJ393236:IMM393252 IWF393236:IWI393252 JGB393236:JGE393252 JPX393236:JQA393252 JZT393236:JZW393252 KJP393236:KJS393252 KTL393236:KTO393252 LDH393236:LDK393252 LND393236:LNG393252 LWZ393236:LXC393252 MGV393236:MGY393252 MQR393236:MQU393252 NAN393236:NAQ393252 NKJ393236:NKM393252 NUF393236:NUI393252 OEB393236:OEE393252 ONX393236:OOA393252 OXT393236:OXW393252 PHP393236:PHS393252 PRL393236:PRO393252 QBH393236:QBK393252 QLD393236:QLG393252 QUZ393236:QVC393252 REV393236:REY393252 ROR393236:ROU393252 RYN393236:RYQ393252 SIJ393236:SIM393252 SSF393236:SSI393252 TCB393236:TCE393252 TLX393236:TMA393252 TVT393236:TVW393252 UFP393236:UFS393252 UPL393236:UPO393252 UZH393236:UZK393252 VJD393236:VJG393252 VSZ393236:VTC393252 WCV393236:WCY393252 WMR393236:WMU393252 WWN393236:WWQ393252 AF458772:AI458788 KB458772:KE458788 TX458772:UA458788 ADT458772:ADW458788 ANP458772:ANS458788 AXL458772:AXO458788 BHH458772:BHK458788 BRD458772:BRG458788 CAZ458772:CBC458788 CKV458772:CKY458788 CUR458772:CUU458788 DEN458772:DEQ458788 DOJ458772:DOM458788 DYF458772:DYI458788 EIB458772:EIE458788 ERX458772:ESA458788 FBT458772:FBW458788 FLP458772:FLS458788 FVL458772:FVO458788 GFH458772:GFK458788 GPD458772:GPG458788 GYZ458772:GZC458788 HIV458772:HIY458788 HSR458772:HSU458788 ICN458772:ICQ458788 IMJ458772:IMM458788 IWF458772:IWI458788 JGB458772:JGE458788 JPX458772:JQA458788 JZT458772:JZW458788 KJP458772:KJS458788 KTL458772:KTO458788 LDH458772:LDK458788 LND458772:LNG458788 LWZ458772:LXC458788 MGV458772:MGY458788 MQR458772:MQU458788 NAN458772:NAQ458788 NKJ458772:NKM458788 NUF458772:NUI458788 OEB458772:OEE458788 ONX458772:OOA458788 OXT458772:OXW458788 PHP458772:PHS458788 PRL458772:PRO458788 QBH458772:QBK458788 QLD458772:QLG458788 QUZ458772:QVC458788 REV458772:REY458788 ROR458772:ROU458788 RYN458772:RYQ458788 SIJ458772:SIM458788 SSF458772:SSI458788 TCB458772:TCE458788 TLX458772:TMA458788 TVT458772:TVW458788 UFP458772:UFS458788 UPL458772:UPO458788 UZH458772:UZK458788 VJD458772:VJG458788 VSZ458772:VTC458788 WCV458772:WCY458788 WMR458772:WMU458788 WWN458772:WWQ458788 AF524308:AI524324 KB524308:KE524324 TX524308:UA524324 ADT524308:ADW524324 ANP524308:ANS524324 AXL524308:AXO524324 BHH524308:BHK524324 BRD524308:BRG524324 CAZ524308:CBC524324 CKV524308:CKY524324 CUR524308:CUU524324 DEN524308:DEQ524324 DOJ524308:DOM524324 DYF524308:DYI524324 EIB524308:EIE524324 ERX524308:ESA524324 FBT524308:FBW524324 FLP524308:FLS524324 FVL524308:FVO524324 GFH524308:GFK524324 GPD524308:GPG524324 GYZ524308:GZC524324 HIV524308:HIY524324 HSR524308:HSU524324 ICN524308:ICQ524324 IMJ524308:IMM524324 IWF524308:IWI524324 JGB524308:JGE524324 JPX524308:JQA524324 JZT524308:JZW524324 KJP524308:KJS524324 KTL524308:KTO524324 LDH524308:LDK524324 LND524308:LNG524324 LWZ524308:LXC524324 MGV524308:MGY524324 MQR524308:MQU524324 NAN524308:NAQ524324 NKJ524308:NKM524324 NUF524308:NUI524324 OEB524308:OEE524324 ONX524308:OOA524324 OXT524308:OXW524324 PHP524308:PHS524324 PRL524308:PRO524324 QBH524308:QBK524324 QLD524308:QLG524324 QUZ524308:QVC524324 REV524308:REY524324 ROR524308:ROU524324 RYN524308:RYQ524324 SIJ524308:SIM524324 SSF524308:SSI524324 TCB524308:TCE524324 TLX524308:TMA524324 TVT524308:TVW524324 UFP524308:UFS524324 UPL524308:UPO524324 UZH524308:UZK524324 VJD524308:VJG524324 VSZ524308:VTC524324 WCV524308:WCY524324 WMR524308:WMU524324 WWN524308:WWQ524324 AF589844:AI589860 KB589844:KE589860 TX589844:UA589860 ADT589844:ADW589860 ANP589844:ANS589860 AXL589844:AXO589860 BHH589844:BHK589860 BRD589844:BRG589860 CAZ589844:CBC589860 CKV589844:CKY589860 CUR589844:CUU589860 DEN589844:DEQ589860 DOJ589844:DOM589860 DYF589844:DYI589860 EIB589844:EIE589860 ERX589844:ESA589860 FBT589844:FBW589860 FLP589844:FLS589860 FVL589844:FVO589860 GFH589844:GFK589860 GPD589844:GPG589860 GYZ589844:GZC589860 HIV589844:HIY589860 HSR589844:HSU589860 ICN589844:ICQ589860 IMJ589844:IMM589860 IWF589844:IWI589860 JGB589844:JGE589860 JPX589844:JQA589860 JZT589844:JZW589860 KJP589844:KJS589860 KTL589844:KTO589860 LDH589844:LDK589860 LND589844:LNG589860 LWZ589844:LXC589860 MGV589844:MGY589860 MQR589844:MQU589860 NAN589844:NAQ589860 NKJ589844:NKM589860 NUF589844:NUI589860 OEB589844:OEE589860 ONX589844:OOA589860 OXT589844:OXW589860 PHP589844:PHS589860 PRL589844:PRO589860 QBH589844:QBK589860 QLD589844:QLG589860 QUZ589844:QVC589860 REV589844:REY589860 ROR589844:ROU589860 RYN589844:RYQ589860 SIJ589844:SIM589860 SSF589844:SSI589860 TCB589844:TCE589860 TLX589844:TMA589860 TVT589844:TVW589860 UFP589844:UFS589860 UPL589844:UPO589860 UZH589844:UZK589860 VJD589844:VJG589860 VSZ589844:VTC589860 WCV589844:WCY589860 WMR589844:WMU589860 WWN589844:WWQ589860 AF655380:AI655396 KB655380:KE655396 TX655380:UA655396 ADT655380:ADW655396 ANP655380:ANS655396 AXL655380:AXO655396 BHH655380:BHK655396 BRD655380:BRG655396 CAZ655380:CBC655396 CKV655380:CKY655396 CUR655380:CUU655396 DEN655380:DEQ655396 DOJ655380:DOM655396 DYF655380:DYI655396 EIB655380:EIE655396 ERX655380:ESA655396 FBT655380:FBW655396 FLP655380:FLS655396 FVL655380:FVO655396 GFH655380:GFK655396 GPD655380:GPG655396 GYZ655380:GZC655396 HIV655380:HIY655396 HSR655380:HSU655396 ICN655380:ICQ655396 IMJ655380:IMM655396 IWF655380:IWI655396 JGB655380:JGE655396 JPX655380:JQA655396 JZT655380:JZW655396 KJP655380:KJS655396 KTL655380:KTO655396 LDH655380:LDK655396 LND655380:LNG655396 LWZ655380:LXC655396 MGV655380:MGY655396 MQR655380:MQU655396 NAN655380:NAQ655396 NKJ655380:NKM655396 NUF655380:NUI655396 OEB655380:OEE655396 ONX655380:OOA655396 OXT655380:OXW655396 PHP655380:PHS655396 PRL655380:PRO655396 QBH655380:QBK655396 QLD655380:QLG655396 QUZ655380:QVC655396 REV655380:REY655396 ROR655380:ROU655396 RYN655380:RYQ655396 SIJ655380:SIM655396 SSF655380:SSI655396 TCB655380:TCE655396 TLX655380:TMA655396 TVT655380:TVW655396 UFP655380:UFS655396 UPL655380:UPO655396 UZH655380:UZK655396 VJD655380:VJG655396 VSZ655380:VTC655396 WCV655380:WCY655396 WMR655380:WMU655396 WWN655380:WWQ655396 AF720916:AI720932 KB720916:KE720932 TX720916:UA720932 ADT720916:ADW720932 ANP720916:ANS720932 AXL720916:AXO720932 BHH720916:BHK720932 BRD720916:BRG720932 CAZ720916:CBC720932 CKV720916:CKY720932 CUR720916:CUU720932 DEN720916:DEQ720932 DOJ720916:DOM720932 DYF720916:DYI720932 EIB720916:EIE720932 ERX720916:ESA720932 FBT720916:FBW720932 FLP720916:FLS720932 FVL720916:FVO720932 GFH720916:GFK720932 GPD720916:GPG720932 GYZ720916:GZC720932 HIV720916:HIY720932 HSR720916:HSU720932 ICN720916:ICQ720932 IMJ720916:IMM720932 IWF720916:IWI720932 JGB720916:JGE720932 JPX720916:JQA720932 JZT720916:JZW720932 KJP720916:KJS720932 KTL720916:KTO720932 LDH720916:LDK720932 LND720916:LNG720932 LWZ720916:LXC720932 MGV720916:MGY720932 MQR720916:MQU720932 NAN720916:NAQ720932 NKJ720916:NKM720932 NUF720916:NUI720932 OEB720916:OEE720932 ONX720916:OOA720932 OXT720916:OXW720932 PHP720916:PHS720932 PRL720916:PRO720932 QBH720916:QBK720932 QLD720916:QLG720932 QUZ720916:QVC720932 REV720916:REY720932 ROR720916:ROU720932 RYN720916:RYQ720932 SIJ720916:SIM720932 SSF720916:SSI720932 TCB720916:TCE720932 TLX720916:TMA720932 TVT720916:TVW720932 UFP720916:UFS720932 UPL720916:UPO720932 UZH720916:UZK720932 VJD720916:VJG720932 VSZ720916:VTC720932 WCV720916:WCY720932 WMR720916:WMU720932 WWN720916:WWQ720932 AF786452:AI786468 KB786452:KE786468 TX786452:UA786468 ADT786452:ADW786468 ANP786452:ANS786468 AXL786452:AXO786468 BHH786452:BHK786468 BRD786452:BRG786468 CAZ786452:CBC786468 CKV786452:CKY786468 CUR786452:CUU786468 DEN786452:DEQ786468 DOJ786452:DOM786468 DYF786452:DYI786468 EIB786452:EIE786468 ERX786452:ESA786468 FBT786452:FBW786468 FLP786452:FLS786468 FVL786452:FVO786468 GFH786452:GFK786468 GPD786452:GPG786468 GYZ786452:GZC786468 HIV786452:HIY786468 HSR786452:HSU786468 ICN786452:ICQ786468 IMJ786452:IMM786468 IWF786452:IWI786468 JGB786452:JGE786468 JPX786452:JQA786468 JZT786452:JZW786468 KJP786452:KJS786468 KTL786452:KTO786468 LDH786452:LDK786468 LND786452:LNG786468 LWZ786452:LXC786468 MGV786452:MGY786468 MQR786452:MQU786468 NAN786452:NAQ786468 NKJ786452:NKM786468 NUF786452:NUI786468 OEB786452:OEE786468 ONX786452:OOA786468 OXT786452:OXW786468 PHP786452:PHS786468 PRL786452:PRO786468 QBH786452:QBK786468 QLD786452:QLG786468 QUZ786452:QVC786468 REV786452:REY786468 ROR786452:ROU786468 RYN786452:RYQ786468 SIJ786452:SIM786468 SSF786452:SSI786468 TCB786452:TCE786468 TLX786452:TMA786468 TVT786452:TVW786468 UFP786452:UFS786468 UPL786452:UPO786468 UZH786452:UZK786468 VJD786452:VJG786468 VSZ786452:VTC786468 WCV786452:WCY786468 WMR786452:WMU786468 WWN786452:WWQ786468 AF851988:AI852004 KB851988:KE852004 TX851988:UA852004 ADT851988:ADW852004 ANP851988:ANS852004 AXL851988:AXO852004 BHH851988:BHK852004 BRD851988:BRG852004 CAZ851988:CBC852004 CKV851988:CKY852004 CUR851988:CUU852004 DEN851988:DEQ852004 DOJ851988:DOM852004 DYF851988:DYI852004 EIB851988:EIE852004 ERX851988:ESA852004 FBT851988:FBW852004 FLP851988:FLS852004 FVL851988:FVO852004 GFH851988:GFK852004 GPD851988:GPG852004 GYZ851988:GZC852004 HIV851988:HIY852004 HSR851988:HSU852004 ICN851988:ICQ852004 IMJ851988:IMM852004 IWF851988:IWI852004 JGB851988:JGE852004 JPX851988:JQA852004 JZT851988:JZW852004 KJP851988:KJS852004 KTL851988:KTO852004 LDH851988:LDK852004 LND851988:LNG852004 LWZ851988:LXC852004 MGV851988:MGY852004 MQR851988:MQU852004 NAN851988:NAQ852004 NKJ851988:NKM852004 NUF851988:NUI852004 OEB851988:OEE852004 ONX851988:OOA852004 OXT851988:OXW852004 PHP851988:PHS852004 PRL851988:PRO852004 QBH851988:QBK852004 QLD851988:QLG852004 QUZ851988:QVC852004 REV851988:REY852004 ROR851988:ROU852004 RYN851988:RYQ852004 SIJ851988:SIM852004 SSF851988:SSI852004 TCB851988:TCE852004 TLX851988:TMA852004 TVT851988:TVW852004 UFP851988:UFS852004 UPL851988:UPO852004 UZH851988:UZK852004 VJD851988:VJG852004 VSZ851988:VTC852004 WCV851988:WCY852004 WMR851988:WMU852004 WWN851988:WWQ852004 AF917524:AI917540 KB917524:KE917540 TX917524:UA917540 ADT917524:ADW917540 ANP917524:ANS917540 AXL917524:AXO917540 BHH917524:BHK917540 BRD917524:BRG917540 CAZ917524:CBC917540 CKV917524:CKY917540 CUR917524:CUU917540 DEN917524:DEQ917540 DOJ917524:DOM917540 DYF917524:DYI917540 EIB917524:EIE917540 ERX917524:ESA917540 FBT917524:FBW917540 FLP917524:FLS917540 FVL917524:FVO917540 GFH917524:GFK917540 GPD917524:GPG917540 GYZ917524:GZC917540 HIV917524:HIY917540 HSR917524:HSU917540 ICN917524:ICQ917540 IMJ917524:IMM917540 IWF917524:IWI917540 JGB917524:JGE917540 JPX917524:JQA917540 JZT917524:JZW917540 KJP917524:KJS917540 KTL917524:KTO917540 LDH917524:LDK917540 LND917524:LNG917540 LWZ917524:LXC917540 MGV917524:MGY917540 MQR917524:MQU917540 NAN917524:NAQ917540 NKJ917524:NKM917540 NUF917524:NUI917540 OEB917524:OEE917540 ONX917524:OOA917540 OXT917524:OXW917540 PHP917524:PHS917540 PRL917524:PRO917540 QBH917524:QBK917540 QLD917524:QLG917540 QUZ917524:QVC917540 REV917524:REY917540 ROR917524:ROU917540 RYN917524:RYQ917540 SIJ917524:SIM917540 SSF917524:SSI917540 TCB917524:TCE917540 TLX917524:TMA917540 TVT917524:TVW917540 UFP917524:UFS917540 UPL917524:UPO917540 UZH917524:UZK917540 VJD917524:VJG917540 VSZ917524:VTC917540 WCV917524:WCY917540 WMR917524:WMU917540 WWN917524:WWQ917540 AF983060:AI983076 KB983060:KE983076 TX983060:UA983076 ADT983060:ADW983076 ANP983060:ANS983076 AXL983060:AXO983076 BHH983060:BHK983076 BRD983060:BRG983076 CAZ983060:CBC983076 CKV983060:CKY983076 CUR983060:CUU983076 DEN983060:DEQ983076 DOJ983060:DOM983076 DYF983060:DYI983076 EIB983060:EIE983076 ERX983060:ESA983076 FBT983060:FBW983076 FLP983060:FLS983076 FVL983060:FVO983076 GFH983060:GFK983076 GPD983060:GPG983076 GYZ983060:GZC983076 HIV983060:HIY983076 HSR983060:HSU983076 ICN983060:ICQ983076 IMJ983060:IMM983076 IWF983060:IWI983076 JGB983060:JGE983076 JPX983060:JQA983076 JZT983060:JZW983076 KJP983060:KJS983076 KTL983060:KTO983076 LDH983060:LDK983076 LND983060:LNG983076 LWZ983060:LXC983076 MGV983060:MGY983076 MQR983060:MQU983076 NAN983060:NAQ983076 NKJ983060:NKM983076 NUF983060:NUI983076 OEB983060:OEE983076 ONX983060:OOA983076 OXT983060:OXW983076 PHP983060:PHS983076 PRL983060:PRO983076 QBH983060:QBK983076 QLD983060:QLG983076 QUZ983060:QVC983076 REV983060:REY983076 ROR983060:ROU983076 RYN983060:RYQ983076 SIJ983060:SIM983076 SSF983060:SSI983076 TCB983060:TCE983076 TLX983060:TMA983076 TVT983060:TVW983076 UFP983060:UFS983076 UPL983060:UPO983076 UZH983060:UZK983076 VJD983060:VJG983076 VSZ983060:VTC983076 WCV983060:WCY983076 WMR983060:WMU983076 WWN983060:WWQ983076 WWR1:XFD36 WWR65537:XFD65572 WWR131073:XFD131108 WWR196609:XFD196644 WWR262145:XFD262180 WWR327681:XFD327716 WWR393217:XFD393252 WWR458753:XFD458788 WWR524289:XFD524324 WWR589825:XFD589860 WWR655361:XFD655396 WWR720897:XFD720932 WWR786433:XFD786468 WWR851969:XFD852004 WWR917505:XFD917540 WWR983041:XFD983076 AF1:AI18 KB1:KE18 TX1:UA18 ADT1:ADW18 ANP1:ANS18 AXL1:AXO18 BHH1:BHK18 BRD1:BRG18 CAZ1:CBC18 CKV1:CKY18 CUR1:CUU18 DEN1:DEQ18 DOJ1:DOM18 DYF1:DYI18 EIB1:EIE18 ERX1:ESA18 FBT1:FBW18 FLP1:FLS18 FVL1:FVO18 GFH1:GFK18 GPD1:GPG18 GYZ1:GZC18 HIV1:HIY18 HSR1:HSU18 ICN1:ICQ18 IMJ1:IMM18 IWF1:IWI18 JGB1:JGE18 JPX1:JQA18 JZT1:JZW18 KJP1:KJS18 KTL1:KTO18 LDH1:LDK18 LND1:LNG18 LWZ1:LXC18 MGV1:MGY18 MQR1:MQU18 NAN1:NAQ18 NKJ1:NKM18 NUF1:NUI18 OEB1:OEE18 ONX1:OOA18 OXT1:OXW18 PHP1:PHS18 PRL1:PRO18 QBH1:QBK18 QLD1:QLG18 QUZ1:QVC18 REV1:REY18 ROR1:ROU18 RYN1:RYQ18 SIJ1:SIM18 SSF1:SSI18 TCB1:TCE18 TLX1:TMA18 TVT1:TVW18 UFP1:UFS18 UPL1:UPO18 UZH1:UZK18 VJD1:VJG18 VSZ1:VTC18 WCV1:WCY18 WMR1:WMU18 WWN1:WWQ18 AF65537:AI65554 KB65537:KE65554 TX65537:UA65554 ADT65537:ADW65554 ANP65537:ANS65554 AXL65537:AXO65554 BHH65537:BHK65554 BRD65537:BRG65554 CAZ65537:CBC65554 CKV65537:CKY65554 CUR65537:CUU65554 DEN65537:DEQ65554 DOJ65537:DOM65554 DYF65537:DYI65554 EIB65537:EIE65554 ERX65537:ESA65554 FBT65537:FBW65554 FLP65537:FLS65554 FVL65537:FVO65554 GFH65537:GFK65554 GPD65537:GPG65554 GYZ65537:GZC65554 HIV65537:HIY65554 HSR65537:HSU65554 ICN65537:ICQ65554 IMJ65537:IMM65554 IWF65537:IWI65554 JGB65537:JGE65554 JPX65537:JQA65554 JZT65537:JZW65554 KJP65537:KJS65554 KTL65537:KTO65554 LDH65537:LDK65554 LND65537:LNG65554 LWZ65537:LXC65554 MGV65537:MGY65554 MQR65537:MQU65554 NAN65537:NAQ65554 NKJ65537:NKM65554 NUF65537:NUI65554 OEB65537:OEE65554 ONX65537:OOA65554 OXT65537:OXW65554 PHP65537:PHS65554 PRL65537:PRO65554 QBH65537:QBK65554 QLD65537:QLG65554 QUZ65537:QVC65554 REV65537:REY65554 ROR65537:ROU65554 RYN65537:RYQ65554 SIJ65537:SIM65554 SSF65537:SSI65554 TCB65537:TCE65554 TLX65537:TMA65554 TVT65537:TVW65554 UFP65537:UFS65554 UPL65537:UPO65554 UZH65537:UZK65554 VJD65537:VJG65554 VSZ65537:VTC65554 WCV65537:WCY65554 WMR65537:WMU65554 WWN65537:WWQ65554 AF131073:AI131090 KB131073:KE131090 TX131073:UA131090 ADT131073:ADW131090 ANP131073:ANS131090 AXL131073:AXO131090 BHH131073:BHK131090 BRD131073:BRG131090 CAZ131073:CBC131090 CKV131073:CKY131090 CUR131073:CUU131090 DEN131073:DEQ131090 DOJ131073:DOM131090 DYF131073:DYI131090 EIB131073:EIE131090 ERX131073:ESA131090 FBT131073:FBW131090 FLP131073:FLS131090 FVL131073:FVO131090 GFH131073:GFK131090 GPD131073:GPG131090 GYZ131073:GZC131090 HIV131073:HIY131090 HSR131073:HSU131090 ICN131073:ICQ131090 IMJ131073:IMM131090 IWF131073:IWI131090 JGB131073:JGE131090 JPX131073:JQA131090 JZT131073:JZW131090 KJP131073:KJS131090 KTL131073:KTO131090 LDH131073:LDK131090 LND131073:LNG131090 LWZ131073:LXC131090 MGV131073:MGY131090 MQR131073:MQU131090 NAN131073:NAQ131090 NKJ131073:NKM131090 NUF131073:NUI131090 OEB131073:OEE131090 ONX131073:OOA131090 OXT131073:OXW131090 PHP131073:PHS131090 PRL131073:PRO131090 QBH131073:QBK131090 QLD131073:QLG131090 QUZ131073:QVC131090 REV131073:REY131090 ROR131073:ROU131090 RYN131073:RYQ131090 SIJ131073:SIM131090 SSF131073:SSI131090 TCB131073:TCE131090 TLX131073:TMA131090 TVT131073:TVW131090 UFP131073:UFS131090 UPL131073:UPO131090 UZH131073:UZK131090 VJD131073:VJG131090 VSZ131073:VTC131090 WCV131073:WCY131090 WMR131073:WMU131090 WWN131073:WWQ131090 AF196609:AI196626 KB196609:KE196626 TX196609:UA196626 ADT196609:ADW196626 ANP196609:ANS196626 AXL196609:AXO196626 BHH196609:BHK196626 BRD196609:BRG196626 CAZ196609:CBC196626 CKV196609:CKY196626 CUR196609:CUU196626 DEN196609:DEQ196626 DOJ196609:DOM196626 DYF196609:DYI196626 EIB196609:EIE196626 ERX196609:ESA196626 FBT196609:FBW196626 FLP196609:FLS196626 FVL196609:FVO196626 GFH196609:GFK196626 GPD196609:GPG196626 GYZ196609:GZC196626 HIV196609:HIY196626 HSR196609:HSU196626 ICN196609:ICQ196626 IMJ196609:IMM196626 IWF196609:IWI196626 JGB196609:JGE196626 JPX196609:JQA196626 JZT196609:JZW196626 KJP196609:KJS196626 KTL196609:KTO196626 LDH196609:LDK196626 LND196609:LNG196626 LWZ196609:LXC196626 MGV196609:MGY196626 MQR196609:MQU196626 NAN196609:NAQ196626 NKJ196609:NKM196626 NUF196609:NUI196626 OEB196609:OEE196626 ONX196609:OOA196626 OXT196609:OXW196626 PHP196609:PHS196626 PRL196609:PRO196626 QBH196609:QBK196626 QLD196609:QLG196626 QUZ196609:QVC196626 REV196609:REY196626 ROR196609:ROU196626 RYN196609:RYQ196626 SIJ196609:SIM196626 SSF196609:SSI196626 TCB196609:TCE196626 TLX196609:TMA196626 TVT196609:TVW196626 UFP196609:UFS196626 UPL196609:UPO196626 UZH196609:UZK196626 VJD196609:VJG196626 VSZ196609:VTC196626 WCV196609:WCY196626 WMR196609:WMU196626 WWN196609:WWQ196626 AF262145:AI262162 KB262145:KE262162 TX262145:UA262162 ADT262145:ADW262162 ANP262145:ANS262162 AXL262145:AXO262162 BHH262145:BHK262162 BRD262145:BRG262162 CAZ262145:CBC262162 CKV262145:CKY262162 CUR262145:CUU262162 DEN262145:DEQ262162 DOJ262145:DOM262162 DYF262145:DYI262162 EIB262145:EIE262162 ERX262145:ESA262162 FBT262145:FBW262162 FLP262145:FLS262162 FVL262145:FVO262162 GFH262145:GFK262162 GPD262145:GPG262162 GYZ262145:GZC262162 HIV262145:HIY262162 HSR262145:HSU262162 ICN262145:ICQ262162 IMJ262145:IMM262162 IWF262145:IWI262162 JGB262145:JGE262162 JPX262145:JQA262162 JZT262145:JZW262162 KJP262145:KJS262162 KTL262145:KTO262162 LDH262145:LDK262162 LND262145:LNG262162 LWZ262145:LXC262162 MGV262145:MGY262162 MQR262145:MQU262162 NAN262145:NAQ262162 NKJ262145:NKM262162 NUF262145:NUI262162 OEB262145:OEE262162 ONX262145:OOA262162 OXT262145:OXW262162 PHP262145:PHS262162 PRL262145:PRO262162 QBH262145:QBK262162 QLD262145:QLG262162 QUZ262145:QVC262162 REV262145:REY262162 ROR262145:ROU262162 RYN262145:RYQ262162 SIJ262145:SIM262162 SSF262145:SSI262162 TCB262145:TCE262162 TLX262145:TMA262162 TVT262145:TVW262162 UFP262145:UFS262162 UPL262145:UPO262162 UZH262145:UZK262162 VJD262145:VJG262162 VSZ262145:VTC262162 WCV262145:WCY262162 WMR262145:WMU262162 WWN262145:WWQ262162 AF327681:AI327698 KB327681:KE327698 TX327681:UA327698 ADT327681:ADW327698 ANP327681:ANS327698 AXL327681:AXO327698 BHH327681:BHK327698 BRD327681:BRG327698 CAZ327681:CBC327698 CKV327681:CKY327698 CUR327681:CUU327698 DEN327681:DEQ327698 DOJ327681:DOM327698 DYF327681:DYI327698 EIB327681:EIE327698 ERX327681:ESA327698 FBT327681:FBW327698 FLP327681:FLS327698 FVL327681:FVO327698 GFH327681:GFK327698 GPD327681:GPG327698 GYZ327681:GZC327698 HIV327681:HIY327698 HSR327681:HSU327698 ICN327681:ICQ327698 IMJ327681:IMM327698 IWF327681:IWI327698 JGB327681:JGE327698 JPX327681:JQA327698 JZT327681:JZW327698 KJP327681:KJS327698 KTL327681:KTO327698 LDH327681:LDK327698 LND327681:LNG327698 LWZ327681:LXC327698 MGV327681:MGY327698 MQR327681:MQU327698 NAN327681:NAQ327698 NKJ327681:NKM327698 NUF327681:NUI327698 OEB327681:OEE327698 ONX327681:OOA327698 OXT327681:OXW327698 PHP327681:PHS327698 PRL327681:PRO327698 QBH327681:QBK327698 QLD327681:QLG327698 QUZ327681:QVC327698 REV327681:REY327698 ROR327681:ROU327698 RYN327681:RYQ327698 SIJ327681:SIM327698 SSF327681:SSI327698 TCB327681:TCE327698 TLX327681:TMA327698 TVT327681:TVW327698 UFP327681:UFS327698 UPL327681:UPO327698 UZH327681:UZK327698 VJD327681:VJG327698 VSZ327681:VTC327698 WCV327681:WCY327698 WMR327681:WMU327698 WWN327681:WWQ327698 AF393217:AI393234 KB393217:KE393234 TX393217:UA393234 ADT393217:ADW393234 ANP393217:ANS393234 AXL393217:AXO393234 BHH393217:BHK393234 BRD393217:BRG393234 CAZ393217:CBC393234 CKV393217:CKY393234 CUR393217:CUU393234 DEN393217:DEQ393234 DOJ393217:DOM393234 DYF393217:DYI393234 EIB393217:EIE393234 ERX393217:ESA393234 FBT393217:FBW393234 FLP393217:FLS393234 FVL393217:FVO393234 GFH393217:GFK393234 GPD393217:GPG393234 GYZ393217:GZC393234 HIV393217:HIY393234 HSR393217:HSU393234 ICN393217:ICQ393234 IMJ393217:IMM393234 IWF393217:IWI393234 JGB393217:JGE393234 JPX393217:JQA393234 JZT393217:JZW393234 KJP393217:KJS393234 KTL393217:KTO393234 LDH393217:LDK393234 LND393217:LNG393234 LWZ393217:LXC393234 MGV393217:MGY393234 MQR393217:MQU393234 NAN393217:NAQ393234 NKJ393217:NKM393234 NUF393217:NUI393234 OEB393217:OEE393234 ONX393217:OOA393234 OXT393217:OXW393234 PHP393217:PHS393234 PRL393217:PRO393234 QBH393217:QBK393234 QLD393217:QLG393234 QUZ393217:QVC393234 REV393217:REY393234 ROR393217:ROU393234 RYN393217:RYQ393234 SIJ393217:SIM393234 SSF393217:SSI393234 TCB393217:TCE393234 TLX393217:TMA393234 TVT393217:TVW393234 UFP393217:UFS393234 UPL393217:UPO393234 UZH393217:UZK393234 VJD393217:VJG393234 VSZ393217:VTC393234 WCV393217:WCY393234 WMR393217:WMU393234 WWN393217:WWQ393234 AF458753:AI458770 KB458753:KE458770 TX458753:UA458770 ADT458753:ADW458770 ANP458753:ANS458770 AXL458753:AXO458770 BHH458753:BHK458770 BRD458753:BRG458770 CAZ458753:CBC458770 CKV458753:CKY458770 CUR458753:CUU458770 DEN458753:DEQ458770 DOJ458753:DOM458770 DYF458753:DYI458770 EIB458753:EIE458770 ERX458753:ESA458770 FBT458753:FBW458770 FLP458753:FLS458770 FVL458753:FVO458770 GFH458753:GFK458770 GPD458753:GPG458770 GYZ458753:GZC458770 HIV458753:HIY458770 HSR458753:HSU458770 ICN458753:ICQ458770 IMJ458753:IMM458770 IWF458753:IWI458770 JGB458753:JGE458770 JPX458753:JQA458770 JZT458753:JZW458770 KJP458753:KJS458770 KTL458753:KTO458770 LDH458753:LDK458770 LND458753:LNG458770 LWZ458753:LXC458770 MGV458753:MGY458770 MQR458753:MQU458770 NAN458753:NAQ458770 NKJ458753:NKM458770 NUF458753:NUI458770 OEB458753:OEE458770 ONX458753:OOA458770 OXT458753:OXW458770 PHP458753:PHS458770 PRL458753:PRO458770 QBH458753:QBK458770 QLD458753:QLG458770 QUZ458753:QVC458770 REV458753:REY458770 ROR458753:ROU458770 RYN458753:RYQ458770 SIJ458753:SIM458770 SSF458753:SSI458770 TCB458753:TCE458770 TLX458753:TMA458770 TVT458753:TVW458770 UFP458753:UFS458770 UPL458753:UPO458770 UZH458753:UZK458770 VJD458753:VJG458770 VSZ458753:VTC458770 WCV458753:WCY458770 WMR458753:WMU458770 WWN458753:WWQ458770 AF524289:AI524306 KB524289:KE524306 TX524289:UA524306 ADT524289:ADW524306 ANP524289:ANS524306 AXL524289:AXO524306 BHH524289:BHK524306 BRD524289:BRG524306 CAZ524289:CBC524306 CKV524289:CKY524306 CUR524289:CUU524306 DEN524289:DEQ524306 DOJ524289:DOM524306 DYF524289:DYI524306 EIB524289:EIE524306 ERX524289:ESA524306 FBT524289:FBW524306 FLP524289:FLS524306 FVL524289:FVO524306 GFH524289:GFK524306 GPD524289:GPG524306 GYZ524289:GZC524306 HIV524289:HIY524306 HSR524289:HSU524306 ICN524289:ICQ524306 IMJ524289:IMM524306 IWF524289:IWI524306 JGB524289:JGE524306 JPX524289:JQA524306 JZT524289:JZW524306 KJP524289:KJS524306 KTL524289:KTO524306 LDH524289:LDK524306 LND524289:LNG524306 LWZ524289:LXC524306 MGV524289:MGY524306 MQR524289:MQU524306 NAN524289:NAQ524306 NKJ524289:NKM524306 NUF524289:NUI524306 OEB524289:OEE524306 ONX524289:OOA524306 OXT524289:OXW524306 PHP524289:PHS524306 PRL524289:PRO524306 QBH524289:QBK524306 QLD524289:QLG524306 QUZ524289:QVC524306 REV524289:REY524306 ROR524289:ROU524306 RYN524289:RYQ524306 SIJ524289:SIM524306 SSF524289:SSI524306 TCB524289:TCE524306 TLX524289:TMA524306 TVT524289:TVW524306 UFP524289:UFS524306 UPL524289:UPO524306 UZH524289:UZK524306 VJD524289:VJG524306 VSZ524289:VTC524306 WCV524289:WCY524306 WMR524289:WMU524306 WWN524289:WWQ524306 AF589825:AI589842 KB589825:KE589842 TX589825:UA589842 ADT589825:ADW589842 ANP589825:ANS589842 AXL589825:AXO589842 BHH589825:BHK589842 BRD589825:BRG589842 CAZ589825:CBC589842 CKV589825:CKY589842 CUR589825:CUU589842 DEN589825:DEQ589842 DOJ589825:DOM589842 DYF589825:DYI589842 EIB589825:EIE589842 ERX589825:ESA589842 FBT589825:FBW589842 FLP589825:FLS589842 FVL589825:FVO589842 GFH589825:GFK589842 GPD589825:GPG589842 GYZ589825:GZC589842 HIV589825:HIY589842 HSR589825:HSU589842 ICN589825:ICQ589842 IMJ589825:IMM589842 IWF589825:IWI589842 JGB589825:JGE589842 JPX589825:JQA589842 JZT589825:JZW589842 KJP589825:KJS589842 KTL589825:KTO589842 LDH589825:LDK589842 LND589825:LNG589842 LWZ589825:LXC589842 MGV589825:MGY589842 MQR589825:MQU589842 NAN589825:NAQ589842 NKJ589825:NKM589842 NUF589825:NUI589842 OEB589825:OEE589842 ONX589825:OOA589842 OXT589825:OXW589842 PHP589825:PHS589842 PRL589825:PRO589842 QBH589825:QBK589842 QLD589825:QLG589842 QUZ589825:QVC589842 REV589825:REY589842 ROR589825:ROU589842 RYN589825:RYQ589842 SIJ589825:SIM589842 SSF589825:SSI589842 TCB589825:TCE589842 TLX589825:TMA589842 TVT589825:TVW589842 UFP589825:UFS589842 UPL589825:UPO589842 UZH589825:UZK589842 VJD589825:VJG589842 VSZ589825:VTC589842 WCV589825:WCY589842 WMR589825:WMU589842 WWN589825:WWQ589842 AF655361:AI655378 KB655361:KE655378 TX655361:UA655378 ADT655361:ADW655378 ANP655361:ANS655378 AXL655361:AXO655378 BHH655361:BHK655378 BRD655361:BRG655378 CAZ655361:CBC655378 CKV655361:CKY655378 CUR655361:CUU655378 DEN655361:DEQ655378 DOJ655361:DOM655378 DYF655361:DYI655378 EIB655361:EIE655378 ERX655361:ESA655378 FBT655361:FBW655378 FLP655361:FLS655378 FVL655361:FVO655378 GFH655361:GFK655378 GPD655361:GPG655378 GYZ655361:GZC655378 HIV655361:HIY655378 HSR655361:HSU655378 ICN655361:ICQ655378 IMJ655361:IMM655378 IWF655361:IWI655378 JGB655361:JGE655378 JPX655361:JQA655378 JZT655361:JZW655378 KJP655361:KJS655378 KTL655361:KTO655378 LDH655361:LDK655378 LND655361:LNG655378 LWZ655361:LXC655378 MGV655361:MGY655378 MQR655361:MQU655378 NAN655361:NAQ655378 NKJ655361:NKM655378 NUF655361:NUI655378 OEB655361:OEE655378 ONX655361:OOA655378 OXT655361:OXW655378 PHP655361:PHS655378 PRL655361:PRO655378 QBH655361:QBK655378 QLD655361:QLG655378 QUZ655361:QVC655378 REV655361:REY655378 ROR655361:ROU655378 RYN655361:RYQ655378 SIJ655361:SIM655378 SSF655361:SSI655378 TCB655361:TCE655378 TLX655361:TMA655378 TVT655361:TVW655378 UFP655361:UFS655378 UPL655361:UPO655378 UZH655361:UZK655378 VJD655361:VJG655378 VSZ655361:VTC655378 WCV655361:WCY655378 WMR655361:WMU655378 WWN655361:WWQ655378 AF720897:AI720914 KB720897:KE720914 TX720897:UA720914 ADT720897:ADW720914 ANP720897:ANS720914 AXL720897:AXO720914 BHH720897:BHK720914 BRD720897:BRG720914 CAZ720897:CBC720914 CKV720897:CKY720914 CUR720897:CUU720914 DEN720897:DEQ720914 DOJ720897:DOM720914 DYF720897:DYI720914 EIB720897:EIE720914 ERX720897:ESA720914 FBT720897:FBW720914 FLP720897:FLS720914 FVL720897:FVO720914 GFH720897:GFK720914 GPD720897:GPG720914 GYZ720897:GZC720914 HIV720897:HIY720914 HSR720897:HSU720914 ICN720897:ICQ720914 IMJ720897:IMM720914 IWF720897:IWI720914 JGB720897:JGE720914 JPX720897:JQA720914 JZT720897:JZW720914 KJP720897:KJS720914 KTL720897:KTO720914 LDH720897:LDK720914 LND720897:LNG720914 LWZ720897:LXC720914 MGV720897:MGY720914 MQR720897:MQU720914 NAN720897:NAQ720914 NKJ720897:NKM720914 NUF720897:NUI720914 OEB720897:OEE720914 ONX720897:OOA720914 OXT720897:OXW720914 PHP720897:PHS720914 PRL720897:PRO720914 QBH720897:QBK720914 QLD720897:QLG720914 QUZ720897:QVC720914 REV720897:REY720914 ROR720897:ROU720914 RYN720897:RYQ720914 SIJ720897:SIM720914 SSF720897:SSI720914 TCB720897:TCE720914 TLX720897:TMA720914 TVT720897:TVW720914 UFP720897:UFS720914 UPL720897:UPO720914 UZH720897:UZK720914 VJD720897:VJG720914 VSZ720897:VTC720914 WCV720897:WCY720914 WMR720897:WMU720914 WWN720897:WWQ720914 AF786433:AI786450 KB786433:KE786450 TX786433:UA786450 ADT786433:ADW786450 ANP786433:ANS786450 AXL786433:AXO786450 BHH786433:BHK786450 BRD786433:BRG786450 CAZ786433:CBC786450 CKV786433:CKY786450 CUR786433:CUU786450 DEN786433:DEQ786450 DOJ786433:DOM786450 DYF786433:DYI786450 EIB786433:EIE786450 ERX786433:ESA786450 FBT786433:FBW786450 FLP786433:FLS786450 FVL786433:FVO786450 GFH786433:GFK786450 GPD786433:GPG786450 GYZ786433:GZC786450 HIV786433:HIY786450 HSR786433:HSU786450 ICN786433:ICQ786450 IMJ786433:IMM786450 IWF786433:IWI786450 JGB786433:JGE786450 JPX786433:JQA786450 JZT786433:JZW786450 KJP786433:KJS786450 KTL786433:KTO786450 LDH786433:LDK786450 LND786433:LNG786450 LWZ786433:LXC786450 MGV786433:MGY786450 MQR786433:MQU786450 NAN786433:NAQ786450 NKJ786433:NKM786450 NUF786433:NUI786450 OEB786433:OEE786450 ONX786433:OOA786450 OXT786433:OXW786450 PHP786433:PHS786450 PRL786433:PRO786450 QBH786433:QBK786450 QLD786433:QLG786450 QUZ786433:QVC786450 REV786433:REY786450 ROR786433:ROU786450 RYN786433:RYQ786450 SIJ786433:SIM786450 SSF786433:SSI786450 TCB786433:TCE786450 TLX786433:TMA786450 TVT786433:TVW786450 UFP786433:UFS786450 UPL786433:UPO786450 UZH786433:UZK786450 VJD786433:VJG786450 VSZ786433:VTC786450 WCV786433:WCY786450 WMR786433:WMU786450 WWN786433:WWQ786450 AF851969:AI851986 KB851969:KE851986 TX851969:UA851986 ADT851969:ADW851986 ANP851969:ANS851986 AXL851969:AXO851986 BHH851969:BHK851986 BRD851969:BRG851986 CAZ851969:CBC851986 CKV851969:CKY851986 CUR851969:CUU851986 DEN851969:DEQ851986 DOJ851969:DOM851986 DYF851969:DYI851986 EIB851969:EIE851986 ERX851969:ESA851986 FBT851969:FBW851986 FLP851969:FLS851986 FVL851969:FVO851986 GFH851969:GFK851986 GPD851969:GPG851986 GYZ851969:GZC851986 HIV851969:HIY851986 HSR851969:HSU851986 ICN851969:ICQ851986 IMJ851969:IMM851986 IWF851969:IWI851986 JGB851969:JGE851986 JPX851969:JQA851986 JZT851969:JZW851986 KJP851969:KJS851986 KTL851969:KTO851986 LDH851969:LDK851986 LND851969:LNG851986 LWZ851969:LXC851986 MGV851969:MGY851986 MQR851969:MQU851986 NAN851969:NAQ851986 NKJ851969:NKM851986 NUF851969:NUI851986 OEB851969:OEE851986 ONX851969:OOA851986 OXT851969:OXW851986 PHP851969:PHS851986 PRL851969:PRO851986 QBH851969:QBK851986 QLD851969:QLG851986 QUZ851969:QVC851986 REV851969:REY851986 ROR851969:ROU851986 RYN851969:RYQ851986 SIJ851969:SIM851986 SSF851969:SSI851986 TCB851969:TCE851986 TLX851969:TMA851986 TVT851969:TVW851986 UFP851969:UFS851986 UPL851969:UPO851986 UZH851969:UZK851986 VJD851969:VJG851986 VSZ851969:VTC851986 WCV851969:WCY851986 WMR851969:WMU851986 WWN851969:WWQ851986 AF917505:AI917522 KB917505:KE917522 TX917505:UA917522 ADT917505:ADW917522 ANP917505:ANS917522 AXL917505:AXO917522 BHH917505:BHK917522 BRD917505:BRG917522 CAZ917505:CBC917522 CKV917505:CKY917522 CUR917505:CUU917522 DEN917505:DEQ917522 DOJ917505:DOM917522 DYF917505:DYI917522 EIB917505:EIE917522 ERX917505:ESA917522 FBT917505:FBW917522 FLP917505:FLS917522 FVL917505:FVO917522 GFH917505:GFK917522 GPD917505:GPG917522 GYZ917505:GZC917522 HIV917505:HIY917522 HSR917505:HSU917522 ICN917505:ICQ917522 IMJ917505:IMM917522 IWF917505:IWI917522 JGB917505:JGE917522 JPX917505:JQA917522 JZT917505:JZW917522 KJP917505:KJS917522 KTL917505:KTO917522 LDH917505:LDK917522 LND917505:LNG917522 LWZ917505:LXC917522 MGV917505:MGY917522 MQR917505:MQU917522 NAN917505:NAQ917522 NKJ917505:NKM917522 NUF917505:NUI917522 OEB917505:OEE917522 ONX917505:OOA917522 OXT917505:OXW917522 PHP917505:PHS917522 PRL917505:PRO917522 QBH917505:QBK917522 QLD917505:QLG917522 QUZ917505:QVC917522 REV917505:REY917522 ROR917505:ROU917522 RYN917505:RYQ917522 SIJ917505:SIM917522 SSF917505:SSI917522 TCB917505:TCE917522 TLX917505:TMA917522 TVT917505:TVW917522 UFP917505:UFS917522 UPL917505:UPO917522 UZH917505:UZK917522 VJD917505:VJG917522 VSZ917505:VTC917522 WCV917505:WCY917522 WMR917505:WMU917522 WWN917505:WWQ917522 AF983041:AI983058 KB983041:KE983058 TX983041:UA983058 ADT983041:ADW983058 ANP983041:ANS983058 AXL983041:AXO983058 BHH983041:BHK983058 BRD983041:BRG983058 CAZ983041:CBC983058 CKV983041:CKY983058 CUR983041:CUU983058 DEN983041:DEQ983058 DOJ983041:DOM983058 DYF983041:DYI983058 EIB983041:EIE983058 ERX983041:ESA983058 FBT983041:FBW983058 FLP983041:FLS983058 FVL983041:FVO983058 GFH983041:GFK983058 GPD983041:GPG983058 GYZ983041:GZC983058 HIV983041:HIY983058 HSR983041:HSU983058 ICN983041:ICQ983058 IMJ983041:IMM983058 IWF983041:IWI983058 JGB983041:JGE983058 JPX983041:JQA983058 JZT983041:JZW983058 KJP983041:KJS983058 KTL983041:KTO983058 LDH983041:LDK983058 LND983041:LNG983058 LWZ983041:LXC983058 MGV983041:MGY983058 MQR983041:MQU983058 NAN983041:NAQ983058 NKJ983041:NKM983058 NUF983041:NUI983058 OEB983041:OEE983058 ONX983041:OOA983058 OXT983041:OXW983058 PHP983041:PHS983058 PRL983041:PRO983058 QBH983041:QBK983058 QLD983041:QLG983058 QUZ983041:QVC983058 REV983041:REY983058 ROR983041:ROU983058 RYN983041:RYQ983058 SIJ983041:SIM983058 SSF983041:SSI983058 TCB983041:TCE983058 TLX983041:TMA983058 TVT983041:TVW983058 UFP983041:UFS983058 UPL983041:UPO983058 UZH983041:UZK983058 VJD983041:VJG983058 VSZ983041:VTC983058 WCV983041:WCY983058 WMR983041:WMU983058 WWN983041:WWQ983058 B50:IV90 IX50:SR90 ST50:ACN90 ACP50:AMJ90 AML50:AWF90 AWH50:BGB90 BGD50:BPX90 BPZ50:BZT90 BZV50:CJP90 CJR50:CTL90 CTN50:DDH90 DDJ50:DND90 DNF50:DWZ90 DXB50:EGV90 EGX50:EQR90 EQT50:FAN90 FAP50:FKJ90 FKL50:FUF90 FUH50:GEB90 GED50:GNX90 GNZ50:GXT90 GXV50:HHP90 HHR50:HRL90 HRN50:IBH90 IBJ50:ILD90 ILF50:IUZ90 IVB50:JEV90 JEX50:JOR90 JOT50:JYN90 JYP50:KIJ90 KIL50:KSF90 KSH50:LCB90 LCD50:LLX90 LLZ50:LVT90 LVV50:MFP90 MFR50:MPL90 MPN50:MZH90 MZJ50:NJD90 NJF50:NSZ90 NTB50:OCV90 OCX50:OMR90 OMT50:OWN90 OWP50:PGJ90 PGL50:PQF90 PQH50:QAB90 QAD50:QJX90 QJZ50:QTT90 QTV50:RDP90 RDR50:RNL90 RNN50:RXH90 RXJ50:SHD90 SHF50:SQZ90 SRB50:TAV90 TAX50:TKR90 TKT50:TUN90 TUP50:UEJ90 UEL50:UOF90 UOH50:UYB90 UYD50:VHX90 VHZ50:VRT90 VRV50:WBP90 WBR50:WLL90 WLN50:WVH90 WVJ50:XFD90 B65586:IV65626 IX65586:SR65626 ST65586:ACN65626 ACP65586:AMJ65626 AML65586:AWF65626 AWH65586:BGB65626 BGD65586:BPX65626 BPZ65586:BZT65626 BZV65586:CJP65626 CJR65586:CTL65626 CTN65586:DDH65626 DDJ65586:DND65626 DNF65586:DWZ65626 DXB65586:EGV65626 EGX65586:EQR65626 EQT65586:FAN65626 FAP65586:FKJ65626 FKL65586:FUF65626 FUH65586:GEB65626 GED65586:GNX65626 GNZ65586:GXT65626 GXV65586:HHP65626 HHR65586:HRL65626 HRN65586:IBH65626 IBJ65586:ILD65626 ILF65586:IUZ65626 IVB65586:JEV65626 JEX65586:JOR65626 JOT65586:JYN65626 JYP65586:KIJ65626 KIL65586:KSF65626 KSH65586:LCB65626 LCD65586:LLX65626 LLZ65586:LVT65626 LVV65586:MFP65626 MFR65586:MPL65626 MPN65586:MZH65626 MZJ65586:NJD65626 NJF65586:NSZ65626 NTB65586:OCV65626 OCX65586:OMR65626 OMT65586:OWN65626 OWP65586:PGJ65626 PGL65586:PQF65626 PQH65586:QAB65626 QAD65586:QJX65626 QJZ65586:QTT65626 QTV65586:RDP65626 RDR65586:RNL65626 RNN65586:RXH65626 RXJ65586:SHD65626 SHF65586:SQZ65626 SRB65586:TAV65626 TAX65586:TKR65626 TKT65586:TUN65626 TUP65586:UEJ65626 UEL65586:UOF65626 UOH65586:UYB65626 UYD65586:VHX65626 VHZ65586:VRT65626 VRV65586:WBP65626 WBR65586:WLL65626 WLN65586:WVH65626 WVJ65586:XFD65626 B131122:IV131162 IX131122:SR131162 ST131122:ACN131162 ACP131122:AMJ131162 AML131122:AWF131162 AWH131122:BGB131162 BGD131122:BPX131162 BPZ131122:BZT131162 BZV131122:CJP131162 CJR131122:CTL131162 CTN131122:DDH131162 DDJ131122:DND131162 DNF131122:DWZ131162 DXB131122:EGV131162 EGX131122:EQR131162 EQT131122:FAN131162 FAP131122:FKJ131162 FKL131122:FUF131162 FUH131122:GEB131162 GED131122:GNX131162 GNZ131122:GXT131162 GXV131122:HHP131162 HHR131122:HRL131162 HRN131122:IBH131162 IBJ131122:ILD131162 ILF131122:IUZ131162 IVB131122:JEV131162 JEX131122:JOR131162 JOT131122:JYN131162 JYP131122:KIJ131162 KIL131122:KSF131162 KSH131122:LCB131162 LCD131122:LLX131162 LLZ131122:LVT131162 LVV131122:MFP131162 MFR131122:MPL131162 MPN131122:MZH131162 MZJ131122:NJD131162 NJF131122:NSZ131162 NTB131122:OCV131162 OCX131122:OMR131162 OMT131122:OWN131162 OWP131122:PGJ131162 PGL131122:PQF131162 PQH131122:QAB131162 QAD131122:QJX131162 QJZ131122:QTT131162 QTV131122:RDP131162 RDR131122:RNL131162 RNN131122:RXH131162 RXJ131122:SHD131162 SHF131122:SQZ131162 SRB131122:TAV131162 TAX131122:TKR131162 TKT131122:TUN131162 TUP131122:UEJ131162 UEL131122:UOF131162 UOH131122:UYB131162 UYD131122:VHX131162 VHZ131122:VRT131162 VRV131122:WBP131162 WBR131122:WLL131162 WLN131122:WVH131162 WVJ131122:XFD131162 B196658:IV196698 IX196658:SR196698 ST196658:ACN196698 ACP196658:AMJ196698 AML196658:AWF196698 AWH196658:BGB196698 BGD196658:BPX196698 BPZ196658:BZT196698 BZV196658:CJP196698 CJR196658:CTL196698 CTN196658:DDH196698 DDJ196658:DND196698 DNF196658:DWZ196698 DXB196658:EGV196698 EGX196658:EQR196698 EQT196658:FAN196698 FAP196658:FKJ196698 FKL196658:FUF196698 FUH196658:GEB196698 GED196658:GNX196698 GNZ196658:GXT196698 GXV196658:HHP196698 HHR196658:HRL196698 HRN196658:IBH196698 IBJ196658:ILD196698 ILF196658:IUZ196698 IVB196658:JEV196698 JEX196658:JOR196698 JOT196658:JYN196698 JYP196658:KIJ196698 KIL196658:KSF196698 KSH196658:LCB196698 LCD196658:LLX196698 LLZ196658:LVT196698 LVV196658:MFP196698 MFR196658:MPL196698 MPN196658:MZH196698 MZJ196658:NJD196698 NJF196658:NSZ196698 NTB196658:OCV196698 OCX196658:OMR196698 OMT196658:OWN196698 OWP196658:PGJ196698 PGL196658:PQF196698 PQH196658:QAB196698 QAD196658:QJX196698 QJZ196658:QTT196698 QTV196658:RDP196698 RDR196658:RNL196698 RNN196658:RXH196698 RXJ196658:SHD196698 SHF196658:SQZ196698 SRB196658:TAV196698 TAX196658:TKR196698 TKT196658:TUN196698 TUP196658:UEJ196698 UEL196658:UOF196698 UOH196658:UYB196698 UYD196658:VHX196698 VHZ196658:VRT196698 VRV196658:WBP196698 WBR196658:WLL196698 WLN196658:WVH196698 WVJ196658:XFD196698 B262194:IV262234 IX262194:SR262234 ST262194:ACN262234 ACP262194:AMJ262234 AML262194:AWF262234 AWH262194:BGB262234 BGD262194:BPX262234 BPZ262194:BZT262234 BZV262194:CJP262234 CJR262194:CTL262234 CTN262194:DDH262234 DDJ262194:DND262234 DNF262194:DWZ262234 DXB262194:EGV262234 EGX262194:EQR262234 EQT262194:FAN262234 FAP262194:FKJ262234 FKL262194:FUF262234 FUH262194:GEB262234 GED262194:GNX262234 GNZ262194:GXT262234 GXV262194:HHP262234 HHR262194:HRL262234 HRN262194:IBH262234 IBJ262194:ILD262234 ILF262194:IUZ262234 IVB262194:JEV262234 JEX262194:JOR262234 JOT262194:JYN262234 JYP262194:KIJ262234 KIL262194:KSF262234 KSH262194:LCB262234 LCD262194:LLX262234 LLZ262194:LVT262234 LVV262194:MFP262234 MFR262194:MPL262234 MPN262194:MZH262234 MZJ262194:NJD262234 NJF262194:NSZ262234 NTB262194:OCV262234 OCX262194:OMR262234 OMT262194:OWN262234 OWP262194:PGJ262234 PGL262194:PQF262234 PQH262194:QAB262234 QAD262194:QJX262234 QJZ262194:QTT262234 QTV262194:RDP262234 RDR262194:RNL262234 RNN262194:RXH262234 RXJ262194:SHD262234 SHF262194:SQZ262234 SRB262194:TAV262234 TAX262194:TKR262234 TKT262194:TUN262234 TUP262194:UEJ262234 UEL262194:UOF262234 UOH262194:UYB262234 UYD262194:VHX262234 VHZ262194:VRT262234 VRV262194:WBP262234 WBR262194:WLL262234 WLN262194:WVH262234 WVJ262194:XFD262234 B327730:IV327770 IX327730:SR327770 ST327730:ACN327770 ACP327730:AMJ327770 AML327730:AWF327770 AWH327730:BGB327770 BGD327730:BPX327770 BPZ327730:BZT327770 BZV327730:CJP327770 CJR327730:CTL327770 CTN327730:DDH327770 DDJ327730:DND327770 DNF327730:DWZ327770 DXB327730:EGV327770 EGX327730:EQR327770 EQT327730:FAN327770 FAP327730:FKJ327770 FKL327730:FUF327770 FUH327730:GEB327770 GED327730:GNX327770 GNZ327730:GXT327770 GXV327730:HHP327770 HHR327730:HRL327770 HRN327730:IBH327770 IBJ327730:ILD327770 ILF327730:IUZ327770 IVB327730:JEV327770 JEX327730:JOR327770 JOT327730:JYN327770 JYP327730:KIJ327770 KIL327730:KSF327770 KSH327730:LCB327770 LCD327730:LLX327770 LLZ327730:LVT327770 LVV327730:MFP327770 MFR327730:MPL327770 MPN327730:MZH327770 MZJ327730:NJD327770 NJF327730:NSZ327770 NTB327730:OCV327770 OCX327730:OMR327770 OMT327730:OWN327770 OWP327730:PGJ327770 PGL327730:PQF327770 PQH327730:QAB327770 QAD327730:QJX327770 QJZ327730:QTT327770 QTV327730:RDP327770 RDR327730:RNL327770 RNN327730:RXH327770 RXJ327730:SHD327770 SHF327730:SQZ327770 SRB327730:TAV327770 TAX327730:TKR327770 TKT327730:TUN327770 TUP327730:UEJ327770 UEL327730:UOF327770 UOH327730:UYB327770 UYD327730:VHX327770 VHZ327730:VRT327770 VRV327730:WBP327770 WBR327730:WLL327770 WLN327730:WVH327770 WVJ327730:XFD327770 B393266:IV393306 IX393266:SR393306 ST393266:ACN393306 ACP393266:AMJ393306 AML393266:AWF393306 AWH393266:BGB393306 BGD393266:BPX393306 BPZ393266:BZT393306 BZV393266:CJP393306 CJR393266:CTL393306 CTN393266:DDH393306 DDJ393266:DND393306 DNF393266:DWZ393306 DXB393266:EGV393306 EGX393266:EQR393306 EQT393266:FAN393306 FAP393266:FKJ393306 FKL393266:FUF393306 FUH393266:GEB393306 GED393266:GNX393306 GNZ393266:GXT393306 GXV393266:HHP393306 HHR393266:HRL393306 HRN393266:IBH393306 IBJ393266:ILD393306 ILF393266:IUZ393306 IVB393266:JEV393306 JEX393266:JOR393306 JOT393266:JYN393306 JYP393266:KIJ393306 KIL393266:KSF393306 KSH393266:LCB393306 LCD393266:LLX393306 LLZ393266:LVT393306 LVV393266:MFP393306 MFR393266:MPL393306 MPN393266:MZH393306 MZJ393266:NJD393306 NJF393266:NSZ393306 NTB393266:OCV393306 OCX393266:OMR393306 OMT393266:OWN393306 OWP393266:PGJ393306 PGL393266:PQF393306 PQH393266:QAB393306 QAD393266:QJX393306 QJZ393266:QTT393306 QTV393266:RDP393306 RDR393266:RNL393306 RNN393266:RXH393306 RXJ393266:SHD393306 SHF393266:SQZ393306 SRB393266:TAV393306 TAX393266:TKR393306 TKT393266:TUN393306 TUP393266:UEJ393306 UEL393266:UOF393306 UOH393266:UYB393306 UYD393266:VHX393306 VHZ393266:VRT393306 VRV393266:WBP393306 WBR393266:WLL393306 WLN393266:WVH393306 WVJ393266:XFD393306 B458802:IV458842 IX458802:SR458842 ST458802:ACN458842 ACP458802:AMJ458842 AML458802:AWF458842 AWH458802:BGB458842 BGD458802:BPX458842 BPZ458802:BZT458842 BZV458802:CJP458842 CJR458802:CTL458842 CTN458802:DDH458842 DDJ458802:DND458842 DNF458802:DWZ458842 DXB458802:EGV458842 EGX458802:EQR458842 EQT458802:FAN458842 FAP458802:FKJ458842 FKL458802:FUF458842 FUH458802:GEB458842 GED458802:GNX458842 GNZ458802:GXT458842 GXV458802:HHP458842 HHR458802:HRL458842 HRN458802:IBH458842 IBJ458802:ILD458842 ILF458802:IUZ458842 IVB458802:JEV458842 JEX458802:JOR458842 JOT458802:JYN458842 JYP458802:KIJ458842 KIL458802:KSF458842 KSH458802:LCB458842 LCD458802:LLX458842 LLZ458802:LVT458842 LVV458802:MFP458842 MFR458802:MPL458842 MPN458802:MZH458842 MZJ458802:NJD458842 NJF458802:NSZ458842 NTB458802:OCV458842 OCX458802:OMR458842 OMT458802:OWN458842 OWP458802:PGJ458842 PGL458802:PQF458842 PQH458802:QAB458842 QAD458802:QJX458842 QJZ458802:QTT458842 QTV458802:RDP458842 RDR458802:RNL458842 RNN458802:RXH458842 RXJ458802:SHD458842 SHF458802:SQZ458842 SRB458802:TAV458842 TAX458802:TKR458842 TKT458802:TUN458842 TUP458802:UEJ458842 UEL458802:UOF458842 UOH458802:UYB458842 UYD458802:VHX458842 VHZ458802:VRT458842 VRV458802:WBP458842 WBR458802:WLL458842 WLN458802:WVH458842 WVJ458802:XFD458842 B524338:IV524378 IX524338:SR524378 ST524338:ACN524378 ACP524338:AMJ524378 AML524338:AWF524378 AWH524338:BGB524378 BGD524338:BPX524378 BPZ524338:BZT524378 BZV524338:CJP524378 CJR524338:CTL524378 CTN524338:DDH524378 DDJ524338:DND524378 DNF524338:DWZ524378 DXB524338:EGV524378 EGX524338:EQR524378 EQT524338:FAN524378 FAP524338:FKJ524378 FKL524338:FUF524378 FUH524338:GEB524378 GED524338:GNX524378 GNZ524338:GXT524378 GXV524338:HHP524378 HHR524338:HRL524378 HRN524338:IBH524378 IBJ524338:ILD524378 ILF524338:IUZ524378 IVB524338:JEV524378 JEX524338:JOR524378 JOT524338:JYN524378 JYP524338:KIJ524378 KIL524338:KSF524378 KSH524338:LCB524378 LCD524338:LLX524378 LLZ524338:LVT524378 LVV524338:MFP524378 MFR524338:MPL524378 MPN524338:MZH524378 MZJ524338:NJD524378 NJF524338:NSZ524378 NTB524338:OCV524378 OCX524338:OMR524378 OMT524338:OWN524378 OWP524338:PGJ524378 PGL524338:PQF524378 PQH524338:QAB524378 QAD524338:QJX524378 QJZ524338:QTT524378 QTV524338:RDP524378 RDR524338:RNL524378 RNN524338:RXH524378 RXJ524338:SHD524378 SHF524338:SQZ524378 SRB524338:TAV524378 TAX524338:TKR524378 TKT524338:TUN524378 TUP524338:UEJ524378 UEL524338:UOF524378 UOH524338:UYB524378 UYD524338:VHX524378 VHZ524338:VRT524378 VRV524338:WBP524378 WBR524338:WLL524378 WLN524338:WVH524378 WVJ524338:XFD524378 B589874:IV589914 IX589874:SR589914 ST589874:ACN589914 ACP589874:AMJ589914 AML589874:AWF589914 AWH589874:BGB589914 BGD589874:BPX589914 BPZ589874:BZT589914 BZV589874:CJP589914 CJR589874:CTL589914 CTN589874:DDH589914 DDJ589874:DND589914 DNF589874:DWZ589914 DXB589874:EGV589914 EGX589874:EQR589914 EQT589874:FAN589914 FAP589874:FKJ589914 FKL589874:FUF589914 FUH589874:GEB589914 GED589874:GNX589914 GNZ589874:GXT589914 GXV589874:HHP589914 HHR589874:HRL589914 HRN589874:IBH589914 IBJ589874:ILD589914 ILF589874:IUZ589914 IVB589874:JEV589914 JEX589874:JOR589914 JOT589874:JYN589914 JYP589874:KIJ589914 KIL589874:KSF589914 KSH589874:LCB589914 LCD589874:LLX589914 LLZ589874:LVT589914 LVV589874:MFP589914 MFR589874:MPL589914 MPN589874:MZH589914 MZJ589874:NJD589914 NJF589874:NSZ589914 NTB589874:OCV589914 OCX589874:OMR589914 OMT589874:OWN589914 OWP589874:PGJ589914 PGL589874:PQF589914 PQH589874:QAB589914 QAD589874:QJX589914 QJZ589874:QTT589914 QTV589874:RDP589914 RDR589874:RNL589914 RNN589874:RXH589914 RXJ589874:SHD589914 SHF589874:SQZ589914 SRB589874:TAV589914 TAX589874:TKR589914 TKT589874:TUN589914 TUP589874:UEJ589914 UEL589874:UOF589914 UOH589874:UYB589914 UYD589874:VHX589914 VHZ589874:VRT589914 VRV589874:WBP589914 WBR589874:WLL589914 WLN589874:WVH589914 WVJ589874:XFD589914 B655410:IV655450 IX655410:SR655450 ST655410:ACN655450 ACP655410:AMJ655450 AML655410:AWF655450 AWH655410:BGB655450 BGD655410:BPX655450 BPZ655410:BZT655450 BZV655410:CJP655450 CJR655410:CTL655450 CTN655410:DDH655450 DDJ655410:DND655450 DNF655410:DWZ655450 DXB655410:EGV655450 EGX655410:EQR655450 EQT655410:FAN655450 FAP655410:FKJ655450 FKL655410:FUF655450 FUH655410:GEB655450 GED655410:GNX655450 GNZ655410:GXT655450 GXV655410:HHP655450 HHR655410:HRL655450 HRN655410:IBH655450 IBJ655410:ILD655450 ILF655410:IUZ655450 IVB655410:JEV655450 JEX655410:JOR655450 JOT655410:JYN655450 JYP655410:KIJ655450 KIL655410:KSF655450 KSH655410:LCB655450 LCD655410:LLX655450 LLZ655410:LVT655450 LVV655410:MFP655450 MFR655410:MPL655450 MPN655410:MZH655450 MZJ655410:NJD655450 NJF655410:NSZ655450 NTB655410:OCV655450 OCX655410:OMR655450 OMT655410:OWN655450 OWP655410:PGJ655450 PGL655410:PQF655450 PQH655410:QAB655450 QAD655410:QJX655450 QJZ655410:QTT655450 QTV655410:RDP655450 RDR655410:RNL655450 RNN655410:RXH655450 RXJ655410:SHD655450 SHF655410:SQZ655450 SRB655410:TAV655450 TAX655410:TKR655450 TKT655410:TUN655450 TUP655410:UEJ655450 UEL655410:UOF655450 UOH655410:UYB655450 UYD655410:VHX655450 VHZ655410:VRT655450 VRV655410:WBP655450 WBR655410:WLL655450 WLN655410:WVH655450 WVJ655410:XFD655450 B720946:IV720986 IX720946:SR720986 ST720946:ACN720986 ACP720946:AMJ720986 AML720946:AWF720986 AWH720946:BGB720986 BGD720946:BPX720986 BPZ720946:BZT720986 BZV720946:CJP720986 CJR720946:CTL720986 CTN720946:DDH720986 DDJ720946:DND720986 DNF720946:DWZ720986 DXB720946:EGV720986 EGX720946:EQR720986 EQT720946:FAN720986 FAP720946:FKJ720986 FKL720946:FUF720986 FUH720946:GEB720986 GED720946:GNX720986 GNZ720946:GXT720986 GXV720946:HHP720986 HHR720946:HRL720986 HRN720946:IBH720986 IBJ720946:ILD720986 ILF720946:IUZ720986 IVB720946:JEV720986 JEX720946:JOR720986 JOT720946:JYN720986 JYP720946:KIJ720986 KIL720946:KSF720986 KSH720946:LCB720986 LCD720946:LLX720986 LLZ720946:LVT720986 LVV720946:MFP720986 MFR720946:MPL720986 MPN720946:MZH720986 MZJ720946:NJD720986 NJF720946:NSZ720986 NTB720946:OCV720986 OCX720946:OMR720986 OMT720946:OWN720986 OWP720946:PGJ720986 PGL720946:PQF720986 PQH720946:QAB720986 QAD720946:QJX720986 QJZ720946:QTT720986 QTV720946:RDP720986 RDR720946:RNL720986 RNN720946:RXH720986 RXJ720946:SHD720986 SHF720946:SQZ720986 SRB720946:TAV720986 TAX720946:TKR720986 TKT720946:TUN720986 TUP720946:UEJ720986 UEL720946:UOF720986 UOH720946:UYB720986 UYD720946:VHX720986 VHZ720946:VRT720986 VRV720946:WBP720986 WBR720946:WLL720986 WLN720946:WVH720986 WVJ720946:XFD720986 B786482:IV786522 IX786482:SR786522 ST786482:ACN786522 ACP786482:AMJ786522 AML786482:AWF786522 AWH786482:BGB786522 BGD786482:BPX786522 BPZ786482:BZT786522 BZV786482:CJP786522 CJR786482:CTL786522 CTN786482:DDH786522 DDJ786482:DND786522 DNF786482:DWZ786522 DXB786482:EGV786522 EGX786482:EQR786522 EQT786482:FAN786522 FAP786482:FKJ786522 FKL786482:FUF786522 FUH786482:GEB786522 GED786482:GNX786522 GNZ786482:GXT786522 GXV786482:HHP786522 HHR786482:HRL786522 HRN786482:IBH786522 IBJ786482:ILD786522 ILF786482:IUZ786522 IVB786482:JEV786522 JEX786482:JOR786522 JOT786482:JYN786522 JYP786482:KIJ786522 KIL786482:KSF786522 KSH786482:LCB786522 LCD786482:LLX786522 LLZ786482:LVT786522 LVV786482:MFP786522 MFR786482:MPL786522 MPN786482:MZH786522 MZJ786482:NJD786522 NJF786482:NSZ786522 NTB786482:OCV786522 OCX786482:OMR786522 OMT786482:OWN786522 OWP786482:PGJ786522 PGL786482:PQF786522 PQH786482:QAB786522 QAD786482:QJX786522 QJZ786482:QTT786522 QTV786482:RDP786522 RDR786482:RNL786522 RNN786482:RXH786522 RXJ786482:SHD786522 SHF786482:SQZ786522 SRB786482:TAV786522 TAX786482:TKR786522 TKT786482:TUN786522 TUP786482:UEJ786522 UEL786482:UOF786522 UOH786482:UYB786522 UYD786482:VHX786522 VHZ786482:VRT786522 VRV786482:WBP786522 WBR786482:WLL786522 WLN786482:WVH786522 WVJ786482:XFD786522 B852018:IV852058 IX852018:SR852058 ST852018:ACN852058 ACP852018:AMJ852058 AML852018:AWF852058 AWH852018:BGB852058 BGD852018:BPX852058 BPZ852018:BZT852058 BZV852018:CJP852058 CJR852018:CTL852058 CTN852018:DDH852058 DDJ852018:DND852058 DNF852018:DWZ852058 DXB852018:EGV852058 EGX852018:EQR852058 EQT852018:FAN852058 FAP852018:FKJ852058 FKL852018:FUF852058 FUH852018:GEB852058 GED852018:GNX852058 GNZ852018:GXT852058 GXV852018:HHP852058 HHR852018:HRL852058 HRN852018:IBH852058 IBJ852018:ILD852058 ILF852018:IUZ852058 IVB852018:JEV852058 JEX852018:JOR852058 JOT852018:JYN852058 JYP852018:KIJ852058 KIL852018:KSF852058 KSH852018:LCB852058 LCD852018:LLX852058 LLZ852018:LVT852058 LVV852018:MFP852058 MFR852018:MPL852058 MPN852018:MZH852058 MZJ852018:NJD852058 NJF852018:NSZ852058 NTB852018:OCV852058 OCX852018:OMR852058 OMT852018:OWN852058 OWP852018:PGJ852058 PGL852018:PQF852058 PQH852018:QAB852058 QAD852018:QJX852058 QJZ852018:QTT852058 QTV852018:RDP852058 RDR852018:RNL852058 RNN852018:RXH852058 RXJ852018:SHD852058 SHF852018:SQZ852058 SRB852018:TAV852058 TAX852018:TKR852058 TKT852018:TUN852058 TUP852018:UEJ852058 UEL852018:UOF852058 UOH852018:UYB852058 UYD852018:VHX852058 VHZ852018:VRT852058 VRV852018:WBP852058 WBR852018:WLL852058 WLN852018:WVH852058 WVJ852018:XFD852058 B917554:IV917594 IX917554:SR917594 ST917554:ACN917594 ACP917554:AMJ917594 AML917554:AWF917594 AWH917554:BGB917594 BGD917554:BPX917594 BPZ917554:BZT917594 BZV917554:CJP917594 CJR917554:CTL917594 CTN917554:DDH917594 DDJ917554:DND917594 DNF917554:DWZ917594 DXB917554:EGV917594 EGX917554:EQR917594 EQT917554:FAN917594 FAP917554:FKJ917594 FKL917554:FUF917594 FUH917554:GEB917594 GED917554:GNX917594 GNZ917554:GXT917594 GXV917554:HHP917594 HHR917554:HRL917594 HRN917554:IBH917594 IBJ917554:ILD917594 ILF917554:IUZ917594 IVB917554:JEV917594 JEX917554:JOR917594 JOT917554:JYN917594 JYP917554:KIJ917594 KIL917554:KSF917594 KSH917554:LCB917594 LCD917554:LLX917594 LLZ917554:LVT917594 LVV917554:MFP917594 MFR917554:MPL917594 MPN917554:MZH917594 MZJ917554:NJD917594 NJF917554:NSZ917594 NTB917554:OCV917594 OCX917554:OMR917594 OMT917554:OWN917594 OWP917554:PGJ917594 PGL917554:PQF917594 PQH917554:QAB917594 QAD917554:QJX917594 QJZ917554:QTT917594 QTV917554:RDP917594 RDR917554:RNL917594 RNN917554:RXH917594 RXJ917554:SHD917594 SHF917554:SQZ917594 SRB917554:TAV917594 TAX917554:TKR917594 TKT917554:TUN917594 TUP917554:UEJ917594 UEL917554:UOF917594 UOH917554:UYB917594 UYD917554:VHX917594 VHZ917554:VRT917594 VRV917554:WBP917594 WBR917554:WLL917594 WLN917554:WVH917594 WVJ917554:XFD917594 B983090:IV983130 IX983090:SR983130 ST983090:ACN983130 ACP983090:AMJ983130 AML983090:AWF983130 AWH983090:BGB983130 BGD983090:BPX983130 BPZ983090:BZT983130 BZV983090:CJP983130 CJR983090:CTL983130 CTN983090:DDH983130 DDJ983090:DND983130 DNF983090:DWZ983130 DXB983090:EGV983130 EGX983090:EQR983130 EQT983090:FAN983130 FAP983090:FKJ983130 FKL983090:FUF983130 FUH983090:GEB983130 GED983090:GNX983130 GNZ983090:GXT983130 GXV983090:HHP983130 HHR983090:HRL983130 HRN983090:IBH983130 IBJ983090:ILD983130 ILF983090:IUZ983130 IVB983090:JEV983130 JEX983090:JOR983130 JOT983090:JYN983130 JYP983090:KIJ983130 KIL983090:KSF983130 KSH983090:LCB983130 LCD983090:LLX983130 LLZ983090:LVT983130 LVV983090:MFP983130 MFR983090:MPL983130 MPN983090:MZH983130 MZJ983090:NJD983130 NJF983090:NSZ983130 NTB983090:OCV983130 OCX983090:OMR983130 OMT983090:OWN983130 OWP983090:PGJ983130 PGL983090:PQF983130 PQH983090:QAB983130 QAD983090:QJX983130 QJZ983090:QTT983130 QTV983090:RDP983130 RDR983090:RNL983130 RNN983090:RXH983130 RXJ983090:SHD983130 SHF983090:SQZ983130 SRB983090:TAV983130 TAX983090:TKR983130 TKT983090:TUN983130 TUP983090:UEJ983130 UEL983090:UOF983130 UOH983090:UYB983130 UYD983090:VHX983130 VHZ983090:VRT983130 VRV983090:WBP983130 WBR983090:WLL983130 WLN983090:WVH983130 WVJ983090:XFD983130 A50:A61 IW50:IW61 SS50:SS61 ACO50:ACO61 AMK50:AMK61 AWG50:AWG61 BGC50:BGC61 BPY50:BPY61 BZU50:BZU61 CJQ50:CJQ61 CTM50:CTM61 DDI50:DDI61 DNE50:DNE61 DXA50:DXA61 EGW50:EGW61 EQS50:EQS61 FAO50:FAO61 FKK50:FKK61 FUG50:FUG61 GEC50:GEC61 GNY50:GNY61 GXU50:GXU61 HHQ50:HHQ61 HRM50:HRM61 IBI50:IBI61 ILE50:ILE61 IVA50:IVA61 JEW50:JEW61 JOS50:JOS61 JYO50:JYO61 KIK50:KIK61 KSG50:KSG61 LCC50:LCC61 LLY50:LLY61 LVU50:LVU61 MFQ50:MFQ61 MPM50:MPM61 MZI50:MZI61 NJE50:NJE61 NTA50:NTA61 OCW50:OCW61 OMS50:OMS61 OWO50:OWO61 PGK50:PGK61 PQG50:PQG61 QAC50:QAC61 QJY50:QJY61 QTU50:QTU61 RDQ50:RDQ61 RNM50:RNM61 RXI50:RXI61 SHE50:SHE61 SRA50:SRA61 TAW50:TAW61 TKS50:TKS61 TUO50:TUO61 UEK50:UEK61 UOG50:UOG61 UYC50:UYC61 VHY50:VHY61 VRU50:VRU61 WBQ50:WBQ61 WLM50:WLM61 WVI50:WVI61 A65586:A65597 IW65586:IW65597 SS65586:SS65597 ACO65586:ACO65597 AMK65586:AMK65597 AWG65586:AWG65597 BGC65586:BGC65597 BPY65586:BPY65597 BZU65586:BZU65597 CJQ65586:CJQ65597 CTM65586:CTM65597 DDI65586:DDI65597 DNE65586:DNE65597 DXA65586:DXA65597 EGW65586:EGW65597 EQS65586:EQS65597 FAO65586:FAO65597 FKK65586:FKK65597 FUG65586:FUG65597 GEC65586:GEC65597 GNY65586:GNY65597 GXU65586:GXU65597 HHQ65586:HHQ65597 HRM65586:HRM65597 IBI65586:IBI65597 ILE65586:ILE65597 IVA65586:IVA65597 JEW65586:JEW65597 JOS65586:JOS65597 JYO65586:JYO65597 KIK65586:KIK65597 KSG65586:KSG65597 LCC65586:LCC65597 LLY65586:LLY65597 LVU65586:LVU65597 MFQ65586:MFQ65597 MPM65586:MPM65597 MZI65586:MZI65597 NJE65586:NJE65597 NTA65586:NTA65597 OCW65586:OCW65597 OMS65586:OMS65597 OWO65586:OWO65597 PGK65586:PGK65597 PQG65586:PQG65597 QAC65586:QAC65597 QJY65586:QJY65597 QTU65586:QTU65597 RDQ65586:RDQ65597 RNM65586:RNM65597 RXI65586:RXI65597 SHE65586:SHE65597 SRA65586:SRA65597 TAW65586:TAW65597 TKS65586:TKS65597 TUO65586:TUO65597 UEK65586:UEK65597 UOG65586:UOG65597 UYC65586:UYC65597 VHY65586:VHY65597 VRU65586:VRU65597 WBQ65586:WBQ65597 WLM65586:WLM65597 WVI65586:WVI65597 A131122:A131133 IW131122:IW131133 SS131122:SS131133 ACO131122:ACO131133 AMK131122:AMK131133 AWG131122:AWG131133 BGC131122:BGC131133 BPY131122:BPY131133 BZU131122:BZU131133 CJQ131122:CJQ131133 CTM131122:CTM131133 DDI131122:DDI131133 DNE131122:DNE131133 DXA131122:DXA131133 EGW131122:EGW131133 EQS131122:EQS131133 FAO131122:FAO131133 FKK131122:FKK131133 FUG131122:FUG131133 GEC131122:GEC131133 GNY131122:GNY131133 GXU131122:GXU131133 HHQ131122:HHQ131133 HRM131122:HRM131133 IBI131122:IBI131133 ILE131122:ILE131133 IVA131122:IVA131133 JEW131122:JEW131133 JOS131122:JOS131133 JYO131122:JYO131133 KIK131122:KIK131133 KSG131122:KSG131133 LCC131122:LCC131133 LLY131122:LLY131133 LVU131122:LVU131133 MFQ131122:MFQ131133 MPM131122:MPM131133 MZI131122:MZI131133 NJE131122:NJE131133 NTA131122:NTA131133 OCW131122:OCW131133 OMS131122:OMS131133 OWO131122:OWO131133 PGK131122:PGK131133 PQG131122:PQG131133 QAC131122:QAC131133 QJY131122:QJY131133 QTU131122:QTU131133 RDQ131122:RDQ131133 RNM131122:RNM131133 RXI131122:RXI131133 SHE131122:SHE131133 SRA131122:SRA131133 TAW131122:TAW131133 TKS131122:TKS131133 TUO131122:TUO131133 UEK131122:UEK131133 UOG131122:UOG131133 UYC131122:UYC131133 VHY131122:VHY131133 VRU131122:VRU131133 WBQ131122:WBQ131133 WLM131122:WLM131133 WVI131122:WVI131133 A196658:A196669 IW196658:IW196669 SS196658:SS196669 ACO196658:ACO196669 AMK196658:AMK196669 AWG196658:AWG196669 BGC196658:BGC196669 BPY196658:BPY196669 BZU196658:BZU196669 CJQ196658:CJQ196669 CTM196658:CTM196669 DDI196658:DDI196669 DNE196658:DNE196669 DXA196658:DXA196669 EGW196658:EGW196669 EQS196658:EQS196669 FAO196658:FAO196669 FKK196658:FKK196669 FUG196658:FUG196669 GEC196658:GEC196669 GNY196658:GNY196669 GXU196658:GXU196669 HHQ196658:HHQ196669 HRM196658:HRM196669 IBI196658:IBI196669 ILE196658:ILE196669 IVA196658:IVA196669 JEW196658:JEW196669 JOS196658:JOS196669 JYO196658:JYO196669 KIK196658:KIK196669 KSG196658:KSG196669 LCC196658:LCC196669 LLY196658:LLY196669 LVU196658:LVU196669 MFQ196658:MFQ196669 MPM196658:MPM196669 MZI196658:MZI196669 NJE196658:NJE196669 NTA196658:NTA196669 OCW196658:OCW196669 OMS196658:OMS196669 OWO196658:OWO196669 PGK196658:PGK196669 PQG196658:PQG196669 QAC196658:QAC196669 QJY196658:QJY196669 QTU196658:QTU196669 RDQ196658:RDQ196669 RNM196658:RNM196669 RXI196658:RXI196669 SHE196658:SHE196669 SRA196658:SRA196669 TAW196658:TAW196669 TKS196658:TKS196669 TUO196658:TUO196669 UEK196658:UEK196669 UOG196658:UOG196669 UYC196658:UYC196669 VHY196658:VHY196669 VRU196658:VRU196669 WBQ196658:WBQ196669 WLM196658:WLM196669 WVI196658:WVI196669 A262194:A262205 IW262194:IW262205 SS262194:SS262205 ACO262194:ACO262205 AMK262194:AMK262205 AWG262194:AWG262205 BGC262194:BGC262205 BPY262194:BPY262205 BZU262194:BZU262205 CJQ262194:CJQ262205 CTM262194:CTM262205 DDI262194:DDI262205 DNE262194:DNE262205 DXA262194:DXA262205 EGW262194:EGW262205 EQS262194:EQS262205 FAO262194:FAO262205 FKK262194:FKK262205 FUG262194:FUG262205 GEC262194:GEC262205 GNY262194:GNY262205 GXU262194:GXU262205 HHQ262194:HHQ262205 HRM262194:HRM262205 IBI262194:IBI262205 ILE262194:ILE262205 IVA262194:IVA262205 JEW262194:JEW262205 JOS262194:JOS262205 JYO262194:JYO262205 KIK262194:KIK262205 KSG262194:KSG262205 LCC262194:LCC262205 LLY262194:LLY262205 LVU262194:LVU262205 MFQ262194:MFQ262205 MPM262194:MPM262205 MZI262194:MZI262205 NJE262194:NJE262205 NTA262194:NTA262205 OCW262194:OCW262205 OMS262194:OMS262205 OWO262194:OWO262205 PGK262194:PGK262205 PQG262194:PQG262205 QAC262194:QAC262205 QJY262194:QJY262205 QTU262194:QTU262205 RDQ262194:RDQ262205 RNM262194:RNM262205 RXI262194:RXI262205 SHE262194:SHE262205 SRA262194:SRA262205 TAW262194:TAW262205 TKS262194:TKS262205 TUO262194:TUO262205 UEK262194:UEK262205 UOG262194:UOG262205 UYC262194:UYC262205 VHY262194:VHY262205 VRU262194:VRU262205 WBQ262194:WBQ262205 WLM262194:WLM262205 WVI262194:WVI262205 A327730:A327741 IW327730:IW327741 SS327730:SS327741 ACO327730:ACO327741 AMK327730:AMK327741 AWG327730:AWG327741 BGC327730:BGC327741 BPY327730:BPY327741 BZU327730:BZU327741 CJQ327730:CJQ327741 CTM327730:CTM327741 DDI327730:DDI327741 DNE327730:DNE327741 DXA327730:DXA327741 EGW327730:EGW327741 EQS327730:EQS327741 FAO327730:FAO327741 FKK327730:FKK327741 FUG327730:FUG327741 GEC327730:GEC327741 GNY327730:GNY327741 GXU327730:GXU327741 HHQ327730:HHQ327741 HRM327730:HRM327741 IBI327730:IBI327741 ILE327730:ILE327741 IVA327730:IVA327741 JEW327730:JEW327741 JOS327730:JOS327741 JYO327730:JYO327741 KIK327730:KIK327741 KSG327730:KSG327741 LCC327730:LCC327741 LLY327730:LLY327741 LVU327730:LVU327741 MFQ327730:MFQ327741 MPM327730:MPM327741 MZI327730:MZI327741 NJE327730:NJE327741 NTA327730:NTA327741 OCW327730:OCW327741 OMS327730:OMS327741 OWO327730:OWO327741 PGK327730:PGK327741 PQG327730:PQG327741 QAC327730:QAC327741 QJY327730:QJY327741 QTU327730:QTU327741 RDQ327730:RDQ327741 RNM327730:RNM327741 RXI327730:RXI327741 SHE327730:SHE327741 SRA327730:SRA327741 TAW327730:TAW327741 TKS327730:TKS327741 TUO327730:TUO327741 UEK327730:UEK327741 UOG327730:UOG327741 UYC327730:UYC327741 VHY327730:VHY327741 VRU327730:VRU327741 WBQ327730:WBQ327741 WLM327730:WLM327741 WVI327730:WVI327741 A393266:A393277 IW393266:IW393277 SS393266:SS393277 ACO393266:ACO393277 AMK393266:AMK393277 AWG393266:AWG393277 BGC393266:BGC393277 BPY393266:BPY393277 BZU393266:BZU393277 CJQ393266:CJQ393277 CTM393266:CTM393277 DDI393266:DDI393277 DNE393266:DNE393277 DXA393266:DXA393277 EGW393266:EGW393277 EQS393266:EQS393277 FAO393266:FAO393277 FKK393266:FKK393277 FUG393266:FUG393277 GEC393266:GEC393277 GNY393266:GNY393277 GXU393266:GXU393277 HHQ393266:HHQ393277 HRM393266:HRM393277 IBI393266:IBI393277 ILE393266:ILE393277 IVA393266:IVA393277 JEW393266:JEW393277 JOS393266:JOS393277 JYO393266:JYO393277 KIK393266:KIK393277 KSG393266:KSG393277 LCC393266:LCC393277 LLY393266:LLY393277 LVU393266:LVU393277 MFQ393266:MFQ393277 MPM393266:MPM393277 MZI393266:MZI393277 NJE393266:NJE393277 NTA393266:NTA393277 OCW393266:OCW393277 OMS393266:OMS393277 OWO393266:OWO393277 PGK393266:PGK393277 PQG393266:PQG393277 QAC393266:QAC393277 QJY393266:QJY393277 QTU393266:QTU393277 RDQ393266:RDQ393277 RNM393266:RNM393277 RXI393266:RXI393277 SHE393266:SHE393277 SRA393266:SRA393277 TAW393266:TAW393277 TKS393266:TKS393277 TUO393266:TUO393277 UEK393266:UEK393277 UOG393266:UOG393277 UYC393266:UYC393277 VHY393266:VHY393277 VRU393266:VRU393277 WBQ393266:WBQ393277 WLM393266:WLM393277 WVI393266:WVI393277 A458802:A458813 IW458802:IW458813 SS458802:SS458813 ACO458802:ACO458813 AMK458802:AMK458813 AWG458802:AWG458813 BGC458802:BGC458813 BPY458802:BPY458813 BZU458802:BZU458813 CJQ458802:CJQ458813 CTM458802:CTM458813 DDI458802:DDI458813 DNE458802:DNE458813 DXA458802:DXA458813 EGW458802:EGW458813 EQS458802:EQS458813 FAO458802:FAO458813 FKK458802:FKK458813 FUG458802:FUG458813 GEC458802:GEC458813 GNY458802:GNY458813 GXU458802:GXU458813 HHQ458802:HHQ458813 HRM458802:HRM458813 IBI458802:IBI458813 ILE458802:ILE458813 IVA458802:IVA458813 JEW458802:JEW458813 JOS458802:JOS458813 JYO458802:JYO458813 KIK458802:KIK458813 KSG458802:KSG458813 LCC458802:LCC458813 LLY458802:LLY458813 LVU458802:LVU458813 MFQ458802:MFQ458813 MPM458802:MPM458813 MZI458802:MZI458813 NJE458802:NJE458813 NTA458802:NTA458813 OCW458802:OCW458813 OMS458802:OMS458813 OWO458802:OWO458813 PGK458802:PGK458813 PQG458802:PQG458813 QAC458802:QAC458813 QJY458802:QJY458813 QTU458802:QTU458813 RDQ458802:RDQ458813 RNM458802:RNM458813 RXI458802:RXI458813 SHE458802:SHE458813 SRA458802:SRA458813 TAW458802:TAW458813 TKS458802:TKS458813 TUO458802:TUO458813 UEK458802:UEK458813 UOG458802:UOG458813 UYC458802:UYC458813 VHY458802:VHY458813 VRU458802:VRU458813 WBQ458802:WBQ458813 WLM458802:WLM458813 WVI458802:WVI458813 A524338:A524349 IW524338:IW524349 SS524338:SS524349 ACO524338:ACO524349 AMK524338:AMK524349 AWG524338:AWG524349 BGC524338:BGC524349 BPY524338:BPY524349 BZU524338:BZU524349 CJQ524338:CJQ524349 CTM524338:CTM524349 DDI524338:DDI524349 DNE524338:DNE524349 DXA524338:DXA524349 EGW524338:EGW524349 EQS524338:EQS524349 FAO524338:FAO524349 FKK524338:FKK524349 FUG524338:FUG524349 GEC524338:GEC524349 GNY524338:GNY524349 GXU524338:GXU524349 HHQ524338:HHQ524349 HRM524338:HRM524349 IBI524338:IBI524349 ILE524338:ILE524349 IVA524338:IVA524349 JEW524338:JEW524349 JOS524338:JOS524349 JYO524338:JYO524349 KIK524338:KIK524349 KSG524338:KSG524349 LCC524338:LCC524349 LLY524338:LLY524349 LVU524338:LVU524349 MFQ524338:MFQ524349 MPM524338:MPM524349 MZI524338:MZI524349 NJE524338:NJE524349 NTA524338:NTA524349 OCW524338:OCW524349 OMS524338:OMS524349 OWO524338:OWO524349 PGK524338:PGK524349 PQG524338:PQG524349 QAC524338:QAC524349 QJY524338:QJY524349 QTU524338:QTU524349 RDQ524338:RDQ524349 RNM524338:RNM524349 RXI524338:RXI524349 SHE524338:SHE524349 SRA524338:SRA524349 TAW524338:TAW524349 TKS524338:TKS524349 TUO524338:TUO524349 UEK524338:UEK524349 UOG524338:UOG524349 UYC524338:UYC524349 VHY524338:VHY524349 VRU524338:VRU524349 WBQ524338:WBQ524349 WLM524338:WLM524349 WVI524338:WVI524349 A589874:A589885 IW589874:IW589885 SS589874:SS589885 ACO589874:ACO589885 AMK589874:AMK589885 AWG589874:AWG589885 BGC589874:BGC589885 BPY589874:BPY589885 BZU589874:BZU589885 CJQ589874:CJQ589885 CTM589874:CTM589885 DDI589874:DDI589885 DNE589874:DNE589885 DXA589874:DXA589885 EGW589874:EGW589885 EQS589874:EQS589885 FAO589874:FAO589885 FKK589874:FKK589885 FUG589874:FUG589885 GEC589874:GEC589885 GNY589874:GNY589885 GXU589874:GXU589885 HHQ589874:HHQ589885 HRM589874:HRM589885 IBI589874:IBI589885 ILE589874:ILE589885 IVA589874:IVA589885 JEW589874:JEW589885 JOS589874:JOS589885 JYO589874:JYO589885 KIK589874:KIK589885 KSG589874:KSG589885 LCC589874:LCC589885 LLY589874:LLY589885 LVU589874:LVU589885 MFQ589874:MFQ589885 MPM589874:MPM589885 MZI589874:MZI589885 NJE589874:NJE589885 NTA589874:NTA589885 OCW589874:OCW589885 OMS589874:OMS589885 OWO589874:OWO589885 PGK589874:PGK589885 PQG589874:PQG589885 QAC589874:QAC589885 QJY589874:QJY589885 QTU589874:QTU589885 RDQ589874:RDQ589885 RNM589874:RNM589885 RXI589874:RXI589885 SHE589874:SHE589885 SRA589874:SRA589885 TAW589874:TAW589885 TKS589874:TKS589885 TUO589874:TUO589885 UEK589874:UEK589885 UOG589874:UOG589885 UYC589874:UYC589885 VHY589874:VHY589885 VRU589874:VRU589885 WBQ589874:WBQ589885 WLM589874:WLM589885 WVI589874:WVI589885 A655410:A655421 IW655410:IW655421 SS655410:SS655421 ACO655410:ACO655421 AMK655410:AMK655421 AWG655410:AWG655421 BGC655410:BGC655421 BPY655410:BPY655421 BZU655410:BZU655421 CJQ655410:CJQ655421 CTM655410:CTM655421 DDI655410:DDI655421 DNE655410:DNE655421 DXA655410:DXA655421 EGW655410:EGW655421 EQS655410:EQS655421 FAO655410:FAO655421 FKK655410:FKK655421 FUG655410:FUG655421 GEC655410:GEC655421 GNY655410:GNY655421 GXU655410:GXU655421 HHQ655410:HHQ655421 HRM655410:HRM655421 IBI655410:IBI655421 ILE655410:ILE655421 IVA655410:IVA655421 JEW655410:JEW655421 JOS655410:JOS655421 JYO655410:JYO655421 KIK655410:KIK655421 KSG655410:KSG655421 LCC655410:LCC655421 LLY655410:LLY655421 LVU655410:LVU655421 MFQ655410:MFQ655421 MPM655410:MPM655421 MZI655410:MZI655421 NJE655410:NJE655421 NTA655410:NTA655421 OCW655410:OCW655421 OMS655410:OMS655421 OWO655410:OWO655421 PGK655410:PGK655421 PQG655410:PQG655421 QAC655410:QAC655421 QJY655410:QJY655421 QTU655410:QTU655421 RDQ655410:RDQ655421 RNM655410:RNM655421 RXI655410:RXI655421 SHE655410:SHE655421 SRA655410:SRA655421 TAW655410:TAW655421 TKS655410:TKS655421 TUO655410:TUO655421 UEK655410:UEK655421 UOG655410:UOG655421 UYC655410:UYC655421 VHY655410:VHY655421 VRU655410:VRU655421 WBQ655410:WBQ655421 WLM655410:WLM655421 WVI655410:WVI655421 A720946:A720957 IW720946:IW720957 SS720946:SS720957 ACO720946:ACO720957 AMK720946:AMK720957 AWG720946:AWG720957 BGC720946:BGC720957 BPY720946:BPY720957 BZU720946:BZU720957 CJQ720946:CJQ720957 CTM720946:CTM720957 DDI720946:DDI720957 DNE720946:DNE720957 DXA720946:DXA720957 EGW720946:EGW720957 EQS720946:EQS720957 FAO720946:FAO720957 FKK720946:FKK720957 FUG720946:FUG720957 GEC720946:GEC720957 GNY720946:GNY720957 GXU720946:GXU720957 HHQ720946:HHQ720957 HRM720946:HRM720957 IBI720946:IBI720957 ILE720946:ILE720957 IVA720946:IVA720957 JEW720946:JEW720957 JOS720946:JOS720957 JYO720946:JYO720957 KIK720946:KIK720957 KSG720946:KSG720957 LCC720946:LCC720957 LLY720946:LLY720957 LVU720946:LVU720957 MFQ720946:MFQ720957 MPM720946:MPM720957 MZI720946:MZI720957 NJE720946:NJE720957 NTA720946:NTA720957 OCW720946:OCW720957 OMS720946:OMS720957 OWO720946:OWO720957 PGK720946:PGK720957 PQG720946:PQG720957 QAC720946:QAC720957 QJY720946:QJY720957 QTU720946:QTU720957 RDQ720946:RDQ720957 RNM720946:RNM720957 RXI720946:RXI720957 SHE720946:SHE720957 SRA720946:SRA720957 TAW720946:TAW720957 TKS720946:TKS720957 TUO720946:TUO720957 UEK720946:UEK720957 UOG720946:UOG720957 UYC720946:UYC720957 VHY720946:VHY720957 VRU720946:VRU720957 WBQ720946:WBQ720957 WLM720946:WLM720957 WVI720946:WVI720957 A786482:A786493 IW786482:IW786493 SS786482:SS786493 ACO786482:ACO786493 AMK786482:AMK786493 AWG786482:AWG786493 BGC786482:BGC786493 BPY786482:BPY786493 BZU786482:BZU786493 CJQ786482:CJQ786493 CTM786482:CTM786493 DDI786482:DDI786493 DNE786482:DNE786493 DXA786482:DXA786493 EGW786482:EGW786493 EQS786482:EQS786493 FAO786482:FAO786493 FKK786482:FKK786493 FUG786482:FUG786493 GEC786482:GEC786493 GNY786482:GNY786493 GXU786482:GXU786493 HHQ786482:HHQ786493 HRM786482:HRM786493 IBI786482:IBI786493 ILE786482:ILE786493 IVA786482:IVA786493 JEW786482:JEW786493 JOS786482:JOS786493 JYO786482:JYO786493 KIK786482:KIK786493 KSG786482:KSG786493 LCC786482:LCC786493 LLY786482:LLY786493 LVU786482:LVU786493 MFQ786482:MFQ786493 MPM786482:MPM786493 MZI786482:MZI786493 NJE786482:NJE786493 NTA786482:NTA786493 OCW786482:OCW786493 OMS786482:OMS786493 OWO786482:OWO786493 PGK786482:PGK786493 PQG786482:PQG786493 QAC786482:QAC786493 QJY786482:QJY786493 QTU786482:QTU786493 RDQ786482:RDQ786493 RNM786482:RNM786493 RXI786482:RXI786493 SHE786482:SHE786493 SRA786482:SRA786493 TAW786482:TAW786493 TKS786482:TKS786493 TUO786482:TUO786493 UEK786482:UEK786493 UOG786482:UOG786493 UYC786482:UYC786493 VHY786482:VHY786493 VRU786482:VRU786493 WBQ786482:WBQ786493 WLM786482:WLM786493 WVI786482:WVI786493 A852018:A852029 IW852018:IW852029 SS852018:SS852029 ACO852018:ACO852029 AMK852018:AMK852029 AWG852018:AWG852029 BGC852018:BGC852029 BPY852018:BPY852029 BZU852018:BZU852029 CJQ852018:CJQ852029 CTM852018:CTM852029 DDI852018:DDI852029 DNE852018:DNE852029 DXA852018:DXA852029 EGW852018:EGW852029 EQS852018:EQS852029 FAO852018:FAO852029 FKK852018:FKK852029 FUG852018:FUG852029 GEC852018:GEC852029 GNY852018:GNY852029 GXU852018:GXU852029 HHQ852018:HHQ852029 HRM852018:HRM852029 IBI852018:IBI852029 ILE852018:ILE852029 IVA852018:IVA852029 JEW852018:JEW852029 JOS852018:JOS852029 JYO852018:JYO852029 KIK852018:KIK852029 KSG852018:KSG852029 LCC852018:LCC852029 LLY852018:LLY852029 LVU852018:LVU852029 MFQ852018:MFQ852029 MPM852018:MPM852029 MZI852018:MZI852029 NJE852018:NJE852029 NTA852018:NTA852029 OCW852018:OCW852029 OMS852018:OMS852029 OWO852018:OWO852029 PGK852018:PGK852029 PQG852018:PQG852029 QAC852018:QAC852029 QJY852018:QJY852029 QTU852018:QTU852029 RDQ852018:RDQ852029 RNM852018:RNM852029 RXI852018:RXI852029 SHE852018:SHE852029 SRA852018:SRA852029 TAW852018:TAW852029 TKS852018:TKS852029 TUO852018:TUO852029 UEK852018:UEK852029 UOG852018:UOG852029 UYC852018:UYC852029 VHY852018:VHY852029 VRU852018:VRU852029 WBQ852018:WBQ852029 WLM852018:WLM852029 WVI852018:WVI852029 A917554:A917565 IW917554:IW917565 SS917554:SS917565 ACO917554:ACO917565 AMK917554:AMK917565 AWG917554:AWG917565 BGC917554:BGC917565 BPY917554:BPY917565 BZU917554:BZU917565 CJQ917554:CJQ917565 CTM917554:CTM917565 DDI917554:DDI917565 DNE917554:DNE917565 DXA917554:DXA917565 EGW917554:EGW917565 EQS917554:EQS917565 FAO917554:FAO917565 FKK917554:FKK917565 FUG917554:FUG917565 GEC917554:GEC917565 GNY917554:GNY917565 GXU917554:GXU917565 HHQ917554:HHQ917565 HRM917554:HRM917565 IBI917554:IBI917565 ILE917554:ILE917565 IVA917554:IVA917565 JEW917554:JEW917565 JOS917554:JOS917565 JYO917554:JYO917565 KIK917554:KIK917565 KSG917554:KSG917565 LCC917554:LCC917565 LLY917554:LLY917565 LVU917554:LVU917565 MFQ917554:MFQ917565 MPM917554:MPM917565 MZI917554:MZI917565 NJE917554:NJE917565 NTA917554:NTA917565 OCW917554:OCW917565 OMS917554:OMS917565 OWO917554:OWO917565 PGK917554:PGK917565 PQG917554:PQG917565 QAC917554:QAC917565 QJY917554:QJY917565 QTU917554:QTU917565 RDQ917554:RDQ917565 RNM917554:RNM917565 RXI917554:RXI917565 SHE917554:SHE917565 SRA917554:SRA917565 TAW917554:TAW917565 TKS917554:TKS917565 TUO917554:TUO917565 UEK917554:UEK917565 UOG917554:UOG917565 UYC917554:UYC917565 VHY917554:VHY917565 VRU917554:VRU917565 WBQ917554:WBQ917565 WLM917554:WLM917565 WVI917554:WVI917565 A983090:A983101 IW983090:IW983101 SS983090:SS983101 ACO983090:ACO983101 AMK983090:AMK983101 AWG983090:AWG983101 BGC983090:BGC983101 BPY983090:BPY983101 BZU983090:BZU983101 CJQ983090:CJQ983101 CTM983090:CTM983101 DDI983090:DDI983101 DNE983090:DNE983101 DXA983090:DXA983101 EGW983090:EGW983101 EQS983090:EQS983101 FAO983090:FAO983101 FKK983090:FKK983101 FUG983090:FUG983101 GEC983090:GEC983101 GNY983090:GNY983101 GXU983090:GXU983101 HHQ983090:HHQ983101 HRM983090:HRM983101 IBI983090:IBI983101 ILE983090:ILE983101 IVA983090:IVA983101 JEW983090:JEW983101 JOS983090:JOS983101 JYO983090:JYO983101 KIK983090:KIK983101 KSG983090:KSG983101 LCC983090:LCC983101 LLY983090:LLY983101 LVU983090:LVU983101 MFQ983090:MFQ983101 MPM983090:MPM983101 MZI983090:MZI983101 NJE983090:NJE983101 NTA983090:NTA983101 OCW983090:OCW983101 OMS983090:OMS983101 OWO983090:OWO983101 PGK983090:PGK983101 PQG983090:PQG983101 QAC983090:QAC983101 QJY983090:QJY983101 QTU983090:QTU983101 RDQ983090:RDQ983101 RNM983090:RNM983101 RXI983090:RXI983101 SHE983090:SHE983101 SRA983090:SRA983101 TAW983090:TAW983101 TKS983090:TKS983101 TUO983090:TUO983101 UEK983090:UEK983101 UOG983090:UOG983101 UYC983090:UYC983101 VHY983090:VHY983101 VRU983090:VRU983101 WBQ983090:WBQ983101 WLM983090:WLM983101 WVI983090:WVI983101 A63:A83 IW63:IW83 SS63:SS83 ACO63:ACO83 AMK63:AMK83 AWG63:AWG83 BGC63:BGC83 BPY63:BPY83 BZU63:BZU83 CJQ63:CJQ83 CTM63:CTM83 DDI63:DDI83 DNE63:DNE83 DXA63:DXA83 EGW63:EGW83 EQS63:EQS83 FAO63:FAO83 FKK63:FKK83 FUG63:FUG83 GEC63:GEC83 GNY63:GNY83 GXU63:GXU83 HHQ63:HHQ83 HRM63:HRM83 IBI63:IBI83 ILE63:ILE83 IVA63:IVA83 JEW63:JEW83 JOS63:JOS83 JYO63:JYO83 KIK63:KIK83 KSG63:KSG83 LCC63:LCC83 LLY63:LLY83 LVU63:LVU83 MFQ63:MFQ83 MPM63:MPM83 MZI63:MZI83 NJE63:NJE83 NTA63:NTA83 OCW63:OCW83 OMS63:OMS83 OWO63:OWO83 PGK63:PGK83 PQG63:PQG83 QAC63:QAC83 QJY63:QJY83 QTU63:QTU83 RDQ63:RDQ83 RNM63:RNM83 RXI63:RXI83 SHE63:SHE83 SRA63:SRA83 TAW63:TAW83 TKS63:TKS83 TUO63:TUO83 UEK63:UEK83 UOG63:UOG83 UYC63:UYC83 VHY63:VHY83 VRU63:VRU83 WBQ63:WBQ83 WLM63:WLM83 WVI63:WVI83 A65599:A65619 IW65599:IW65619 SS65599:SS65619 ACO65599:ACO65619 AMK65599:AMK65619 AWG65599:AWG65619 BGC65599:BGC65619 BPY65599:BPY65619 BZU65599:BZU65619 CJQ65599:CJQ65619 CTM65599:CTM65619 DDI65599:DDI65619 DNE65599:DNE65619 DXA65599:DXA65619 EGW65599:EGW65619 EQS65599:EQS65619 FAO65599:FAO65619 FKK65599:FKK65619 FUG65599:FUG65619 GEC65599:GEC65619 GNY65599:GNY65619 GXU65599:GXU65619 HHQ65599:HHQ65619 HRM65599:HRM65619 IBI65599:IBI65619 ILE65599:ILE65619 IVA65599:IVA65619 JEW65599:JEW65619 JOS65599:JOS65619 JYO65599:JYO65619 KIK65599:KIK65619 KSG65599:KSG65619 LCC65599:LCC65619 LLY65599:LLY65619 LVU65599:LVU65619 MFQ65599:MFQ65619 MPM65599:MPM65619 MZI65599:MZI65619 NJE65599:NJE65619 NTA65599:NTA65619 OCW65599:OCW65619 OMS65599:OMS65619 OWO65599:OWO65619 PGK65599:PGK65619 PQG65599:PQG65619 QAC65599:QAC65619 QJY65599:QJY65619 QTU65599:QTU65619 RDQ65599:RDQ65619 RNM65599:RNM65619 RXI65599:RXI65619 SHE65599:SHE65619 SRA65599:SRA65619 TAW65599:TAW65619 TKS65599:TKS65619 TUO65599:TUO65619 UEK65599:UEK65619 UOG65599:UOG65619 UYC65599:UYC65619 VHY65599:VHY65619 VRU65599:VRU65619 WBQ65599:WBQ65619 WLM65599:WLM65619 WVI65599:WVI65619 A131135:A131155 IW131135:IW131155 SS131135:SS131155 ACO131135:ACO131155 AMK131135:AMK131155 AWG131135:AWG131155 BGC131135:BGC131155 BPY131135:BPY131155 BZU131135:BZU131155 CJQ131135:CJQ131155 CTM131135:CTM131155 DDI131135:DDI131155 DNE131135:DNE131155 DXA131135:DXA131155 EGW131135:EGW131155 EQS131135:EQS131155 FAO131135:FAO131155 FKK131135:FKK131155 FUG131135:FUG131155 GEC131135:GEC131155 GNY131135:GNY131155 GXU131135:GXU131155 HHQ131135:HHQ131155 HRM131135:HRM131155 IBI131135:IBI131155 ILE131135:ILE131155 IVA131135:IVA131155 JEW131135:JEW131155 JOS131135:JOS131155 JYO131135:JYO131155 KIK131135:KIK131155 KSG131135:KSG131155 LCC131135:LCC131155 LLY131135:LLY131155 LVU131135:LVU131155 MFQ131135:MFQ131155 MPM131135:MPM131155 MZI131135:MZI131155 NJE131135:NJE131155 NTA131135:NTA131155 OCW131135:OCW131155 OMS131135:OMS131155 OWO131135:OWO131155 PGK131135:PGK131155 PQG131135:PQG131155 QAC131135:QAC131155 QJY131135:QJY131155 QTU131135:QTU131155 RDQ131135:RDQ131155 RNM131135:RNM131155 RXI131135:RXI131155 SHE131135:SHE131155 SRA131135:SRA131155 TAW131135:TAW131155 TKS131135:TKS131155 TUO131135:TUO131155 UEK131135:UEK131155 UOG131135:UOG131155 UYC131135:UYC131155 VHY131135:VHY131155 VRU131135:VRU131155 WBQ131135:WBQ131155 WLM131135:WLM131155 WVI131135:WVI131155 A196671:A196691 IW196671:IW196691 SS196671:SS196691 ACO196671:ACO196691 AMK196671:AMK196691 AWG196671:AWG196691 BGC196671:BGC196691 BPY196671:BPY196691 BZU196671:BZU196691 CJQ196671:CJQ196691 CTM196671:CTM196691 DDI196671:DDI196691 DNE196671:DNE196691 DXA196671:DXA196691 EGW196671:EGW196691 EQS196671:EQS196691 FAO196671:FAO196691 FKK196671:FKK196691 FUG196671:FUG196691 GEC196671:GEC196691 GNY196671:GNY196691 GXU196671:GXU196691 HHQ196671:HHQ196691 HRM196671:HRM196691 IBI196671:IBI196691 ILE196671:ILE196691 IVA196671:IVA196691 JEW196671:JEW196691 JOS196671:JOS196691 JYO196671:JYO196691 KIK196671:KIK196691 KSG196671:KSG196691 LCC196671:LCC196691 LLY196671:LLY196691 LVU196671:LVU196691 MFQ196671:MFQ196691 MPM196671:MPM196691 MZI196671:MZI196691 NJE196671:NJE196691 NTA196671:NTA196691 OCW196671:OCW196691 OMS196671:OMS196691 OWO196671:OWO196691 PGK196671:PGK196691 PQG196671:PQG196691 QAC196671:QAC196691 QJY196671:QJY196691 QTU196671:QTU196691 RDQ196671:RDQ196691 RNM196671:RNM196691 RXI196671:RXI196691 SHE196671:SHE196691 SRA196671:SRA196691 TAW196671:TAW196691 TKS196671:TKS196691 TUO196671:TUO196691 UEK196671:UEK196691 UOG196671:UOG196691 UYC196671:UYC196691 VHY196671:VHY196691 VRU196671:VRU196691 WBQ196671:WBQ196691 WLM196671:WLM196691 WVI196671:WVI196691 A262207:A262227 IW262207:IW262227 SS262207:SS262227 ACO262207:ACO262227 AMK262207:AMK262227 AWG262207:AWG262227 BGC262207:BGC262227 BPY262207:BPY262227 BZU262207:BZU262227 CJQ262207:CJQ262227 CTM262207:CTM262227 DDI262207:DDI262227 DNE262207:DNE262227 DXA262207:DXA262227 EGW262207:EGW262227 EQS262207:EQS262227 FAO262207:FAO262227 FKK262207:FKK262227 FUG262207:FUG262227 GEC262207:GEC262227 GNY262207:GNY262227 GXU262207:GXU262227 HHQ262207:HHQ262227 HRM262207:HRM262227 IBI262207:IBI262227 ILE262207:ILE262227 IVA262207:IVA262227 JEW262207:JEW262227 JOS262207:JOS262227 JYO262207:JYO262227 KIK262207:KIK262227 KSG262207:KSG262227 LCC262207:LCC262227 LLY262207:LLY262227 LVU262207:LVU262227 MFQ262207:MFQ262227 MPM262207:MPM262227 MZI262207:MZI262227 NJE262207:NJE262227 NTA262207:NTA262227 OCW262207:OCW262227 OMS262207:OMS262227 OWO262207:OWO262227 PGK262207:PGK262227 PQG262207:PQG262227 QAC262207:QAC262227 QJY262207:QJY262227 QTU262207:QTU262227 RDQ262207:RDQ262227 RNM262207:RNM262227 RXI262207:RXI262227 SHE262207:SHE262227 SRA262207:SRA262227 TAW262207:TAW262227 TKS262207:TKS262227 TUO262207:TUO262227 UEK262207:UEK262227 UOG262207:UOG262227 UYC262207:UYC262227 VHY262207:VHY262227 VRU262207:VRU262227 WBQ262207:WBQ262227 WLM262207:WLM262227 WVI262207:WVI262227 A327743:A327763 IW327743:IW327763 SS327743:SS327763 ACO327743:ACO327763 AMK327743:AMK327763 AWG327743:AWG327763 BGC327743:BGC327763 BPY327743:BPY327763 BZU327743:BZU327763 CJQ327743:CJQ327763 CTM327743:CTM327763 DDI327743:DDI327763 DNE327743:DNE327763 DXA327743:DXA327763 EGW327743:EGW327763 EQS327743:EQS327763 FAO327743:FAO327763 FKK327743:FKK327763 FUG327743:FUG327763 GEC327743:GEC327763 GNY327743:GNY327763 GXU327743:GXU327763 HHQ327743:HHQ327763 HRM327743:HRM327763 IBI327743:IBI327763 ILE327743:ILE327763 IVA327743:IVA327763 JEW327743:JEW327763 JOS327743:JOS327763 JYO327743:JYO327763 KIK327743:KIK327763 KSG327743:KSG327763 LCC327743:LCC327763 LLY327743:LLY327763 LVU327743:LVU327763 MFQ327743:MFQ327763 MPM327743:MPM327763 MZI327743:MZI327763 NJE327743:NJE327763 NTA327743:NTA327763 OCW327743:OCW327763 OMS327743:OMS327763 OWO327743:OWO327763 PGK327743:PGK327763 PQG327743:PQG327763 QAC327743:QAC327763 QJY327743:QJY327763 QTU327743:QTU327763 RDQ327743:RDQ327763 RNM327743:RNM327763 RXI327743:RXI327763 SHE327743:SHE327763 SRA327743:SRA327763 TAW327743:TAW327763 TKS327743:TKS327763 TUO327743:TUO327763 UEK327743:UEK327763 UOG327743:UOG327763 UYC327743:UYC327763 VHY327743:VHY327763 VRU327743:VRU327763 WBQ327743:WBQ327763 WLM327743:WLM327763 WVI327743:WVI327763 A393279:A393299 IW393279:IW393299 SS393279:SS393299 ACO393279:ACO393299 AMK393279:AMK393299 AWG393279:AWG393299 BGC393279:BGC393299 BPY393279:BPY393299 BZU393279:BZU393299 CJQ393279:CJQ393299 CTM393279:CTM393299 DDI393279:DDI393299 DNE393279:DNE393299 DXA393279:DXA393299 EGW393279:EGW393299 EQS393279:EQS393299 FAO393279:FAO393299 FKK393279:FKK393299 FUG393279:FUG393299 GEC393279:GEC393299 GNY393279:GNY393299 GXU393279:GXU393299 HHQ393279:HHQ393299 HRM393279:HRM393299 IBI393279:IBI393299 ILE393279:ILE393299 IVA393279:IVA393299 JEW393279:JEW393299 JOS393279:JOS393299 JYO393279:JYO393299 KIK393279:KIK393299 KSG393279:KSG393299 LCC393279:LCC393299 LLY393279:LLY393299 LVU393279:LVU393299 MFQ393279:MFQ393299 MPM393279:MPM393299 MZI393279:MZI393299 NJE393279:NJE393299 NTA393279:NTA393299 OCW393279:OCW393299 OMS393279:OMS393299 OWO393279:OWO393299 PGK393279:PGK393299 PQG393279:PQG393299 QAC393279:QAC393299 QJY393279:QJY393299 QTU393279:QTU393299 RDQ393279:RDQ393299 RNM393279:RNM393299 RXI393279:RXI393299 SHE393279:SHE393299 SRA393279:SRA393299 TAW393279:TAW393299 TKS393279:TKS393299 TUO393279:TUO393299 UEK393279:UEK393299 UOG393279:UOG393299 UYC393279:UYC393299 VHY393279:VHY393299 VRU393279:VRU393299 WBQ393279:WBQ393299 WLM393279:WLM393299 WVI393279:WVI393299 A458815:A458835 IW458815:IW458835 SS458815:SS458835 ACO458815:ACO458835 AMK458815:AMK458835 AWG458815:AWG458835 BGC458815:BGC458835 BPY458815:BPY458835 BZU458815:BZU458835 CJQ458815:CJQ458835 CTM458815:CTM458835 DDI458815:DDI458835 DNE458815:DNE458835 DXA458815:DXA458835 EGW458815:EGW458835 EQS458815:EQS458835 FAO458815:FAO458835 FKK458815:FKK458835 FUG458815:FUG458835 GEC458815:GEC458835 GNY458815:GNY458835 GXU458815:GXU458835 HHQ458815:HHQ458835 HRM458815:HRM458835 IBI458815:IBI458835 ILE458815:ILE458835 IVA458815:IVA458835 JEW458815:JEW458835 JOS458815:JOS458835 JYO458815:JYO458835 KIK458815:KIK458835 KSG458815:KSG458835 LCC458815:LCC458835 LLY458815:LLY458835 LVU458815:LVU458835 MFQ458815:MFQ458835 MPM458815:MPM458835 MZI458815:MZI458835 NJE458815:NJE458835 NTA458815:NTA458835 OCW458815:OCW458835 OMS458815:OMS458835 OWO458815:OWO458835 PGK458815:PGK458835 PQG458815:PQG458835 QAC458815:QAC458835 QJY458815:QJY458835 QTU458815:QTU458835 RDQ458815:RDQ458835 RNM458815:RNM458835 RXI458815:RXI458835 SHE458815:SHE458835 SRA458815:SRA458835 TAW458815:TAW458835 TKS458815:TKS458835 TUO458815:TUO458835 UEK458815:UEK458835 UOG458815:UOG458835 UYC458815:UYC458835 VHY458815:VHY458835 VRU458815:VRU458835 WBQ458815:WBQ458835 WLM458815:WLM458835 WVI458815:WVI458835 A524351:A524371 IW524351:IW524371 SS524351:SS524371 ACO524351:ACO524371 AMK524351:AMK524371 AWG524351:AWG524371 BGC524351:BGC524371 BPY524351:BPY524371 BZU524351:BZU524371 CJQ524351:CJQ524371 CTM524351:CTM524371 DDI524351:DDI524371 DNE524351:DNE524371 DXA524351:DXA524371 EGW524351:EGW524371 EQS524351:EQS524371 FAO524351:FAO524371 FKK524351:FKK524371 FUG524351:FUG524371 GEC524351:GEC524371 GNY524351:GNY524371 GXU524351:GXU524371 HHQ524351:HHQ524371 HRM524351:HRM524371 IBI524351:IBI524371 ILE524351:ILE524371 IVA524351:IVA524371 JEW524351:JEW524371 JOS524351:JOS524371 JYO524351:JYO524371 KIK524351:KIK524371 KSG524351:KSG524371 LCC524351:LCC524371 LLY524351:LLY524371 LVU524351:LVU524371 MFQ524351:MFQ524371 MPM524351:MPM524371 MZI524351:MZI524371 NJE524351:NJE524371 NTA524351:NTA524371 OCW524351:OCW524371 OMS524351:OMS524371 OWO524351:OWO524371 PGK524351:PGK524371 PQG524351:PQG524371 QAC524351:QAC524371 QJY524351:QJY524371 QTU524351:QTU524371 RDQ524351:RDQ524371 RNM524351:RNM524371 RXI524351:RXI524371 SHE524351:SHE524371 SRA524351:SRA524371 TAW524351:TAW524371 TKS524351:TKS524371 TUO524351:TUO524371 UEK524351:UEK524371 UOG524351:UOG524371 UYC524351:UYC524371 VHY524351:VHY524371 VRU524351:VRU524371 WBQ524351:WBQ524371 WLM524351:WLM524371 WVI524351:WVI524371 A589887:A589907 IW589887:IW589907 SS589887:SS589907 ACO589887:ACO589907 AMK589887:AMK589907 AWG589887:AWG589907 BGC589887:BGC589907 BPY589887:BPY589907 BZU589887:BZU589907 CJQ589887:CJQ589907 CTM589887:CTM589907 DDI589887:DDI589907 DNE589887:DNE589907 DXA589887:DXA589907 EGW589887:EGW589907 EQS589887:EQS589907 FAO589887:FAO589907 FKK589887:FKK589907 FUG589887:FUG589907 GEC589887:GEC589907 GNY589887:GNY589907 GXU589887:GXU589907 HHQ589887:HHQ589907 HRM589887:HRM589907 IBI589887:IBI589907 ILE589887:ILE589907 IVA589887:IVA589907 JEW589887:JEW589907 JOS589887:JOS589907 JYO589887:JYO589907 KIK589887:KIK589907 KSG589887:KSG589907 LCC589887:LCC589907 LLY589887:LLY589907 LVU589887:LVU589907 MFQ589887:MFQ589907 MPM589887:MPM589907 MZI589887:MZI589907 NJE589887:NJE589907 NTA589887:NTA589907 OCW589887:OCW589907 OMS589887:OMS589907 OWO589887:OWO589907 PGK589887:PGK589907 PQG589887:PQG589907 QAC589887:QAC589907 QJY589887:QJY589907 QTU589887:QTU589907 RDQ589887:RDQ589907 RNM589887:RNM589907 RXI589887:RXI589907 SHE589887:SHE589907 SRA589887:SRA589907 TAW589887:TAW589907 TKS589887:TKS589907 TUO589887:TUO589907 UEK589887:UEK589907 UOG589887:UOG589907 UYC589887:UYC589907 VHY589887:VHY589907 VRU589887:VRU589907 WBQ589887:WBQ589907 WLM589887:WLM589907 WVI589887:WVI589907 A655423:A655443 IW655423:IW655443 SS655423:SS655443 ACO655423:ACO655443 AMK655423:AMK655443 AWG655423:AWG655443 BGC655423:BGC655443 BPY655423:BPY655443 BZU655423:BZU655443 CJQ655423:CJQ655443 CTM655423:CTM655443 DDI655423:DDI655443 DNE655423:DNE655443 DXA655423:DXA655443 EGW655423:EGW655443 EQS655423:EQS655443 FAO655423:FAO655443 FKK655423:FKK655443 FUG655423:FUG655443 GEC655423:GEC655443 GNY655423:GNY655443 GXU655423:GXU655443 HHQ655423:HHQ655443 HRM655423:HRM655443 IBI655423:IBI655443 ILE655423:ILE655443 IVA655423:IVA655443 JEW655423:JEW655443 JOS655423:JOS655443 JYO655423:JYO655443 KIK655423:KIK655443 KSG655423:KSG655443 LCC655423:LCC655443 LLY655423:LLY655443 LVU655423:LVU655443 MFQ655423:MFQ655443 MPM655423:MPM655443 MZI655423:MZI655443 NJE655423:NJE655443 NTA655423:NTA655443 OCW655423:OCW655443 OMS655423:OMS655443 OWO655423:OWO655443 PGK655423:PGK655443 PQG655423:PQG655443 QAC655423:QAC655443 QJY655423:QJY655443 QTU655423:QTU655443 RDQ655423:RDQ655443 RNM655423:RNM655443 RXI655423:RXI655443 SHE655423:SHE655443 SRA655423:SRA655443 TAW655423:TAW655443 TKS655423:TKS655443 TUO655423:TUO655443 UEK655423:UEK655443 UOG655423:UOG655443 UYC655423:UYC655443 VHY655423:VHY655443 VRU655423:VRU655443 WBQ655423:WBQ655443 WLM655423:WLM655443 WVI655423:WVI655443 A720959:A720979 IW720959:IW720979 SS720959:SS720979 ACO720959:ACO720979 AMK720959:AMK720979 AWG720959:AWG720979 BGC720959:BGC720979 BPY720959:BPY720979 BZU720959:BZU720979 CJQ720959:CJQ720979 CTM720959:CTM720979 DDI720959:DDI720979 DNE720959:DNE720979 DXA720959:DXA720979 EGW720959:EGW720979 EQS720959:EQS720979 FAO720959:FAO720979 FKK720959:FKK720979 FUG720959:FUG720979 GEC720959:GEC720979 GNY720959:GNY720979 GXU720959:GXU720979 HHQ720959:HHQ720979 HRM720959:HRM720979 IBI720959:IBI720979 ILE720959:ILE720979 IVA720959:IVA720979 JEW720959:JEW720979 JOS720959:JOS720979 JYO720959:JYO720979 KIK720959:KIK720979 KSG720959:KSG720979 LCC720959:LCC720979 LLY720959:LLY720979 LVU720959:LVU720979 MFQ720959:MFQ720979 MPM720959:MPM720979 MZI720959:MZI720979 NJE720959:NJE720979 NTA720959:NTA720979 OCW720959:OCW720979 OMS720959:OMS720979 OWO720959:OWO720979 PGK720959:PGK720979 PQG720959:PQG720979 QAC720959:QAC720979 QJY720959:QJY720979 QTU720959:QTU720979 RDQ720959:RDQ720979 RNM720959:RNM720979 RXI720959:RXI720979 SHE720959:SHE720979 SRA720959:SRA720979 TAW720959:TAW720979 TKS720959:TKS720979 TUO720959:TUO720979 UEK720959:UEK720979 UOG720959:UOG720979 UYC720959:UYC720979 VHY720959:VHY720979 VRU720959:VRU720979 WBQ720959:WBQ720979 WLM720959:WLM720979 WVI720959:WVI720979 A786495:A786515 IW786495:IW786515 SS786495:SS786515 ACO786495:ACO786515 AMK786495:AMK786515 AWG786495:AWG786515 BGC786495:BGC786515 BPY786495:BPY786515 BZU786495:BZU786515 CJQ786495:CJQ786515 CTM786495:CTM786515 DDI786495:DDI786515 DNE786495:DNE786515 DXA786495:DXA786515 EGW786495:EGW786515 EQS786495:EQS786515 FAO786495:FAO786515 FKK786495:FKK786515 FUG786495:FUG786515 GEC786495:GEC786515 GNY786495:GNY786515 GXU786495:GXU786515 HHQ786495:HHQ786515 HRM786495:HRM786515 IBI786495:IBI786515 ILE786495:ILE786515 IVA786495:IVA786515 JEW786495:JEW786515 JOS786495:JOS786515 JYO786495:JYO786515 KIK786495:KIK786515 KSG786495:KSG786515 LCC786495:LCC786515 LLY786495:LLY786515 LVU786495:LVU786515 MFQ786495:MFQ786515 MPM786495:MPM786515 MZI786495:MZI786515 NJE786495:NJE786515 NTA786495:NTA786515 OCW786495:OCW786515 OMS786495:OMS786515 OWO786495:OWO786515 PGK786495:PGK786515 PQG786495:PQG786515 QAC786495:QAC786515 QJY786495:QJY786515 QTU786495:QTU786515 RDQ786495:RDQ786515 RNM786495:RNM786515 RXI786495:RXI786515 SHE786495:SHE786515 SRA786495:SRA786515 TAW786495:TAW786515 TKS786495:TKS786515 TUO786495:TUO786515 UEK786495:UEK786515 UOG786495:UOG786515 UYC786495:UYC786515 VHY786495:VHY786515 VRU786495:VRU786515 WBQ786495:WBQ786515 WLM786495:WLM786515 WVI786495:WVI786515 A852031:A852051 IW852031:IW852051 SS852031:SS852051 ACO852031:ACO852051 AMK852031:AMK852051 AWG852031:AWG852051 BGC852031:BGC852051 BPY852031:BPY852051 BZU852031:BZU852051 CJQ852031:CJQ852051 CTM852031:CTM852051 DDI852031:DDI852051 DNE852031:DNE852051 DXA852031:DXA852051 EGW852031:EGW852051 EQS852031:EQS852051 FAO852031:FAO852051 FKK852031:FKK852051 FUG852031:FUG852051 GEC852031:GEC852051 GNY852031:GNY852051 GXU852031:GXU852051 HHQ852031:HHQ852051 HRM852031:HRM852051 IBI852031:IBI852051 ILE852031:ILE852051 IVA852031:IVA852051 JEW852031:JEW852051 JOS852031:JOS852051 JYO852031:JYO852051 KIK852031:KIK852051 KSG852031:KSG852051 LCC852031:LCC852051 LLY852031:LLY852051 LVU852031:LVU852051 MFQ852031:MFQ852051 MPM852031:MPM852051 MZI852031:MZI852051 NJE852031:NJE852051 NTA852031:NTA852051 OCW852031:OCW852051 OMS852031:OMS852051 OWO852031:OWO852051 PGK852031:PGK852051 PQG852031:PQG852051 QAC852031:QAC852051 QJY852031:QJY852051 QTU852031:QTU852051 RDQ852031:RDQ852051 RNM852031:RNM852051 RXI852031:RXI852051 SHE852031:SHE852051 SRA852031:SRA852051 TAW852031:TAW852051 TKS852031:TKS852051 TUO852031:TUO852051 UEK852031:UEK852051 UOG852031:UOG852051 UYC852031:UYC852051 VHY852031:VHY852051 VRU852031:VRU852051 WBQ852031:WBQ852051 WLM852031:WLM852051 WVI852031:WVI852051 A917567:A917587 IW917567:IW917587 SS917567:SS917587 ACO917567:ACO917587 AMK917567:AMK917587 AWG917567:AWG917587 BGC917567:BGC917587 BPY917567:BPY917587 BZU917567:BZU917587 CJQ917567:CJQ917587 CTM917567:CTM917587 DDI917567:DDI917587 DNE917567:DNE917587 DXA917567:DXA917587 EGW917567:EGW917587 EQS917567:EQS917587 FAO917567:FAO917587 FKK917567:FKK917587 FUG917567:FUG917587 GEC917567:GEC917587 GNY917567:GNY917587 GXU917567:GXU917587 HHQ917567:HHQ917587 HRM917567:HRM917587 IBI917567:IBI917587 ILE917567:ILE917587 IVA917567:IVA917587 JEW917567:JEW917587 JOS917567:JOS917587 JYO917567:JYO917587 KIK917567:KIK917587 KSG917567:KSG917587 LCC917567:LCC917587 LLY917567:LLY917587 LVU917567:LVU917587 MFQ917567:MFQ917587 MPM917567:MPM917587 MZI917567:MZI917587 NJE917567:NJE917587 NTA917567:NTA917587 OCW917567:OCW917587 OMS917567:OMS917587 OWO917567:OWO917587 PGK917567:PGK917587 PQG917567:PQG917587 QAC917567:QAC917587 QJY917567:QJY917587 QTU917567:QTU917587 RDQ917567:RDQ917587 RNM917567:RNM917587 RXI917567:RXI917587 SHE917567:SHE917587 SRA917567:SRA917587 TAW917567:TAW917587 TKS917567:TKS917587 TUO917567:TUO917587 UEK917567:UEK917587 UOG917567:UOG917587 UYC917567:UYC917587 VHY917567:VHY917587 VRU917567:VRU917587 WBQ917567:WBQ917587 WLM917567:WLM917587 WVI917567:WVI917587 A983103:A983123 IW983103:IW983123 SS983103:SS983123 ACO983103:ACO983123 AMK983103:AMK983123 AWG983103:AWG983123 BGC983103:BGC983123 BPY983103:BPY983123 BZU983103:BZU983123 CJQ983103:CJQ983123 CTM983103:CTM983123 DDI983103:DDI983123 DNE983103:DNE983123 DXA983103:DXA983123 EGW983103:EGW983123 EQS983103:EQS983123 FAO983103:FAO983123 FKK983103:FKK983123 FUG983103:FUG983123 GEC983103:GEC983123 GNY983103:GNY983123 GXU983103:GXU983123 HHQ983103:HHQ983123 HRM983103:HRM983123 IBI983103:IBI983123 ILE983103:ILE983123 IVA983103:IVA983123 JEW983103:JEW983123 JOS983103:JOS983123 JYO983103:JYO983123 KIK983103:KIK983123 KSG983103:KSG983123 LCC983103:LCC983123 LLY983103:LLY983123 LVU983103:LVU983123 MFQ983103:MFQ983123 MPM983103:MPM983123 MZI983103:MZI983123 NJE983103:NJE983123 NTA983103:NTA983123 OCW983103:OCW983123 OMS983103:OMS983123 OWO983103:OWO983123 PGK983103:PGK983123 PQG983103:PQG983123 QAC983103:QAC983123 QJY983103:QJY983123 QTU983103:QTU983123 RDQ983103:RDQ983123 RNM983103:RNM983123 RXI983103:RXI983123 SHE983103:SHE983123 SRA983103:SRA983123 TAW983103:TAW983123 TKS983103:TKS983123 TUO983103:TUO983123 UEK983103:UEK983123 UOG983103:UOG983123 UYC983103:UYC983123 VHY983103:VHY983123 VRU983103:VRU983123 WBQ983103:WBQ983123 WLM983103:WLM983123 WVI983103:WVI983123 A85:A90 IW85:IW90 SS85:SS90 ACO85:ACO90 AMK85:AMK90 AWG85:AWG90 BGC85:BGC90 BPY85:BPY90 BZU85:BZU90 CJQ85:CJQ90 CTM85:CTM90 DDI85:DDI90 DNE85:DNE90 DXA85:DXA90 EGW85:EGW90 EQS85:EQS90 FAO85:FAO90 FKK85:FKK90 FUG85:FUG90 GEC85:GEC90 GNY85:GNY90 GXU85:GXU90 HHQ85:HHQ90 HRM85:HRM90 IBI85:IBI90 ILE85:ILE90 IVA85:IVA90 JEW85:JEW90 JOS85:JOS90 JYO85:JYO90 KIK85:KIK90 KSG85:KSG90 LCC85:LCC90 LLY85:LLY90 LVU85:LVU90 MFQ85:MFQ90 MPM85:MPM90 MZI85:MZI90 NJE85:NJE90 NTA85:NTA90 OCW85:OCW90 OMS85:OMS90 OWO85:OWO90 PGK85:PGK90 PQG85:PQG90 QAC85:QAC90 QJY85:QJY90 QTU85:QTU90 RDQ85:RDQ90 RNM85:RNM90 RXI85:RXI90 SHE85:SHE90 SRA85:SRA90 TAW85:TAW90 TKS85:TKS90 TUO85:TUO90 UEK85:UEK90 UOG85:UOG90 UYC85:UYC90 VHY85:VHY90 VRU85:VRU90 WBQ85:WBQ90 WLM85:WLM90 WVI85:WVI90 A65621:A65626 IW65621:IW65626 SS65621:SS65626 ACO65621:ACO65626 AMK65621:AMK65626 AWG65621:AWG65626 BGC65621:BGC65626 BPY65621:BPY65626 BZU65621:BZU65626 CJQ65621:CJQ65626 CTM65621:CTM65626 DDI65621:DDI65626 DNE65621:DNE65626 DXA65621:DXA65626 EGW65621:EGW65626 EQS65621:EQS65626 FAO65621:FAO65626 FKK65621:FKK65626 FUG65621:FUG65626 GEC65621:GEC65626 GNY65621:GNY65626 GXU65621:GXU65626 HHQ65621:HHQ65626 HRM65621:HRM65626 IBI65621:IBI65626 ILE65621:ILE65626 IVA65621:IVA65626 JEW65621:JEW65626 JOS65621:JOS65626 JYO65621:JYO65626 KIK65621:KIK65626 KSG65621:KSG65626 LCC65621:LCC65626 LLY65621:LLY65626 LVU65621:LVU65626 MFQ65621:MFQ65626 MPM65621:MPM65626 MZI65621:MZI65626 NJE65621:NJE65626 NTA65621:NTA65626 OCW65621:OCW65626 OMS65621:OMS65626 OWO65621:OWO65626 PGK65621:PGK65626 PQG65621:PQG65626 QAC65621:QAC65626 QJY65621:QJY65626 QTU65621:QTU65626 RDQ65621:RDQ65626 RNM65621:RNM65626 RXI65621:RXI65626 SHE65621:SHE65626 SRA65621:SRA65626 TAW65621:TAW65626 TKS65621:TKS65626 TUO65621:TUO65626 UEK65621:UEK65626 UOG65621:UOG65626 UYC65621:UYC65626 VHY65621:VHY65626 VRU65621:VRU65626 WBQ65621:WBQ65626 WLM65621:WLM65626 WVI65621:WVI65626 A131157:A131162 IW131157:IW131162 SS131157:SS131162 ACO131157:ACO131162 AMK131157:AMK131162 AWG131157:AWG131162 BGC131157:BGC131162 BPY131157:BPY131162 BZU131157:BZU131162 CJQ131157:CJQ131162 CTM131157:CTM131162 DDI131157:DDI131162 DNE131157:DNE131162 DXA131157:DXA131162 EGW131157:EGW131162 EQS131157:EQS131162 FAO131157:FAO131162 FKK131157:FKK131162 FUG131157:FUG131162 GEC131157:GEC131162 GNY131157:GNY131162 GXU131157:GXU131162 HHQ131157:HHQ131162 HRM131157:HRM131162 IBI131157:IBI131162 ILE131157:ILE131162 IVA131157:IVA131162 JEW131157:JEW131162 JOS131157:JOS131162 JYO131157:JYO131162 KIK131157:KIK131162 KSG131157:KSG131162 LCC131157:LCC131162 LLY131157:LLY131162 LVU131157:LVU131162 MFQ131157:MFQ131162 MPM131157:MPM131162 MZI131157:MZI131162 NJE131157:NJE131162 NTA131157:NTA131162 OCW131157:OCW131162 OMS131157:OMS131162 OWO131157:OWO131162 PGK131157:PGK131162 PQG131157:PQG131162 QAC131157:QAC131162 QJY131157:QJY131162 QTU131157:QTU131162 RDQ131157:RDQ131162 RNM131157:RNM131162 RXI131157:RXI131162 SHE131157:SHE131162 SRA131157:SRA131162 TAW131157:TAW131162 TKS131157:TKS131162 TUO131157:TUO131162 UEK131157:UEK131162 UOG131157:UOG131162 UYC131157:UYC131162 VHY131157:VHY131162 VRU131157:VRU131162 WBQ131157:WBQ131162 WLM131157:WLM131162 WVI131157:WVI131162 A196693:A196698 IW196693:IW196698 SS196693:SS196698 ACO196693:ACO196698 AMK196693:AMK196698 AWG196693:AWG196698 BGC196693:BGC196698 BPY196693:BPY196698 BZU196693:BZU196698 CJQ196693:CJQ196698 CTM196693:CTM196698 DDI196693:DDI196698 DNE196693:DNE196698 DXA196693:DXA196698 EGW196693:EGW196698 EQS196693:EQS196698 FAO196693:FAO196698 FKK196693:FKK196698 FUG196693:FUG196698 GEC196693:GEC196698 GNY196693:GNY196698 GXU196693:GXU196698 HHQ196693:HHQ196698 HRM196693:HRM196698 IBI196693:IBI196698 ILE196693:ILE196698 IVA196693:IVA196698 JEW196693:JEW196698 JOS196693:JOS196698 JYO196693:JYO196698 KIK196693:KIK196698 KSG196693:KSG196698 LCC196693:LCC196698 LLY196693:LLY196698 LVU196693:LVU196698 MFQ196693:MFQ196698 MPM196693:MPM196698 MZI196693:MZI196698 NJE196693:NJE196698 NTA196693:NTA196698 OCW196693:OCW196698 OMS196693:OMS196698 OWO196693:OWO196698 PGK196693:PGK196698 PQG196693:PQG196698 QAC196693:QAC196698 QJY196693:QJY196698 QTU196693:QTU196698 RDQ196693:RDQ196698 RNM196693:RNM196698 RXI196693:RXI196698 SHE196693:SHE196698 SRA196693:SRA196698 TAW196693:TAW196698 TKS196693:TKS196698 TUO196693:TUO196698 UEK196693:UEK196698 UOG196693:UOG196698 UYC196693:UYC196698 VHY196693:VHY196698 VRU196693:VRU196698 WBQ196693:WBQ196698 WLM196693:WLM196698 WVI196693:WVI196698 A262229:A262234 IW262229:IW262234 SS262229:SS262234 ACO262229:ACO262234 AMK262229:AMK262234 AWG262229:AWG262234 BGC262229:BGC262234 BPY262229:BPY262234 BZU262229:BZU262234 CJQ262229:CJQ262234 CTM262229:CTM262234 DDI262229:DDI262234 DNE262229:DNE262234 DXA262229:DXA262234 EGW262229:EGW262234 EQS262229:EQS262234 FAO262229:FAO262234 FKK262229:FKK262234 FUG262229:FUG262234 GEC262229:GEC262234 GNY262229:GNY262234 GXU262229:GXU262234 HHQ262229:HHQ262234 HRM262229:HRM262234 IBI262229:IBI262234 ILE262229:ILE262234 IVA262229:IVA262234 JEW262229:JEW262234 JOS262229:JOS262234 JYO262229:JYO262234 KIK262229:KIK262234 KSG262229:KSG262234 LCC262229:LCC262234 LLY262229:LLY262234 LVU262229:LVU262234 MFQ262229:MFQ262234 MPM262229:MPM262234 MZI262229:MZI262234 NJE262229:NJE262234 NTA262229:NTA262234 OCW262229:OCW262234 OMS262229:OMS262234 OWO262229:OWO262234 PGK262229:PGK262234 PQG262229:PQG262234 QAC262229:QAC262234 QJY262229:QJY262234 QTU262229:QTU262234 RDQ262229:RDQ262234 RNM262229:RNM262234 RXI262229:RXI262234 SHE262229:SHE262234 SRA262229:SRA262234 TAW262229:TAW262234 TKS262229:TKS262234 TUO262229:TUO262234 UEK262229:UEK262234 UOG262229:UOG262234 UYC262229:UYC262234 VHY262229:VHY262234 VRU262229:VRU262234 WBQ262229:WBQ262234 WLM262229:WLM262234 WVI262229:WVI262234 A327765:A327770 IW327765:IW327770 SS327765:SS327770 ACO327765:ACO327770 AMK327765:AMK327770 AWG327765:AWG327770 BGC327765:BGC327770 BPY327765:BPY327770 BZU327765:BZU327770 CJQ327765:CJQ327770 CTM327765:CTM327770 DDI327765:DDI327770 DNE327765:DNE327770 DXA327765:DXA327770 EGW327765:EGW327770 EQS327765:EQS327770 FAO327765:FAO327770 FKK327765:FKK327770 FUG327765:FUG327770 GEC327765:GEC327770 GNY327765:GNY327770 GXU327765:GXU327770 HHQ327765:HHQ327770 HRM327765:HRM327770 IBI327765:IBI327770 ILE327765:ILE327770 IVA327765:IVA327770 JEW327765:JEW327770 JOS327765:JOS327770 JYO327765:JYO327770 KIK327765:KIK327770 KSG327765:KSG327770 LCC327765:LCC327770 LLY327765:LLY327770 LVU327765:LVU327770 MFQ327765:MFQ327770 MPM327765:MPM327770 MZI327765:MZI327770 NJE327765:NJE327770 NTA327765:NTA327770 OCW327765:OCW327770 OMS327765:OMS327770 OWO327765:OWO327770 PGK327765:PGK327770 PQG327765:PQG327770 QAC327765:QAC327770 QJY327765:QJY327770 QTU327765:QTU327770 RDQ327765:RDQ327770 RNM327765:RNM327770 RXI327765:RXI327770 SHE327765:SHE327770 SRA327765:SRA327770 TAW327765:TAW327770 TKS327765:TKS327770 TUO327765:TUO327770 UEK327765:UEK327770 UOG327765:UOG327770 UYC327765:UYC327770 VHY327765:VHY327770 VRU327765:VRU327770 WBQ327765:WBQ327770 WLM327765:WLM327770 WVI327765:WVI327770 A393301:A393306 IW393301:IW393306 SS393301:SS393306 ACO393301:ACO393306 AMK393301:AMK393306 AWG393301:AWG393306 BGC393301:BGC393306 BPY393301:BPY393306 BZU393301:BZU393306 CJQ393301:CJQ393306 CTM393301:CTM393306 DDI393301:DDI393306 DNE393301:DNE393306 DXA393301:DXA393306 EGW393301:EGW393306 EQS393301:EQS393306 FAO393301:FAO393306 FKK393301:FKK393306 FUG393301:FUG393306 GEC393301:GEC393306 GNY393301:GNY393306 GXU393301:GXU393306 HHQ393301:HHQ393306 HRM393301:HRM393306 IBI393301:IBI393306 ILE393301:ILE393306 IVA393301:IVA393306 JEW393301:JEW393306 JOS393301:JOS393306 JYO393301:JYO393306 KIK393301:KIK393306 KSG393301:KSG393306 LCC393301:LCC393306 LLY393301:LLY393306 LVU393301:LVU393306 MFQ393301:MFQ393306 MPM393301:MPM393306 MZI393301:MZI393306 NJE393301:NJE393306 NTA393301:NTA393306 OCW393301:OCW393306 OMS393301:OMS393306 OWO393301:OWO393306 PGK393301:PGK393306 PQG393301:PQG393306 QAC393301:QAC393306 QJY393301:QJY393306 QTU393301:QTU393306 RDQ393301:RDQ393306 RNM393301:RNM393306 RXI393301:RXI393306 SHE393301:SHE393306 SRA393301:SRA393306 TAW393301:TAW393306 TKS393301:TKS393306 TUO393301:TUO393306 UEK393301:UEK393306 UOG393301:UOG393306 UYC393301:UYC393306 VHY393301:VHY393306 VRU393301:VRU393306 WBQ393301:WBQ393306 WLM393301:WLM393306 WVI393301:WVI393306 A458837:A458842 IW458837:IW458842 SS458837:SS458842 ACO458837:ACO458842 AMK458837:AMK458842 AWG458837:AWG458842 BGC458837:BGC458842 BPY458837:BPY458842 BZU458837:BZU458842 CJQ458837:CJQ458842 CTM458837:CTM458842 DDI458837:DDI458842 DNE458837:DNE458842 DXA458837:DXA458842 EGW458837:EGW458842 EQS458837:EQS458842 FAO458837:FAO458842 FKK458837:FKK458842 FUG458837:FUG458842 GEC458837:GEC458842 GNY458837:GNY458842 GXU458837:GXU458842 HHQ458837:HHQ458842 HRM458837:HRM458842 IBI458837:IBI458842 ILE458837:ILE458842 IVA458837:IVA458842 JEW458837:JEW458842 JOS458837:JOS458842 JYO458837:JYO458842 KIK458837:KIK458842 KSG458837:KSG458842 LCC458837:LCC458842 LLY458837:LLY458842 LVU458837:LVU458842 MFQ458837:MFQ458842 MPM458837:MPM458842 MZI458837:MZI458842 NJE458837:NJE458842 NTA458837:NTA458842 OCW458837:OCW458842 OMS458837:OMS458842 OWO458837:OWO458842 PGK458837:PGK458842 PQG458837:PQG458842 QAC458837:QAC458842 QJY458837:QJY458842 QTU458837:QTU458842 RDQ458837:RDQ458842 RNM458837:RNM458842 RXI458837:RXI458842 SHE458837:SHE458842 SRA458837:SRA458842 TAW458837:TAW458842 TKS458837:TKS458842 TUO458837:TUO458842 UEK458837:UEK458842 UOG458837:UOG458842 UYC458837:UYC458842 VHY458837:VHY458842 VRU458837:VRU458842 WBQ458837:WBQ458842 WLM458837:WLM458842 WVI458837:WVI458842 A524373:A524378 IW524373:IW524378 SS524373:SS524378 ACO524373:ACO524378 AMK524373:AMK524378 AWG524373:AWG524378 BGC524373:BGC524378 BPY524373:BPY524378 BZU524373:BZU524378 CJQ524373:CJQ524378 CTM524373:CTM524378 DDI524373:DDI524378 DNE524373:DNE524378 DXA524373:DXA524378 EGW524373:EGW524378 EQS524373:EQS524378 FAO524373:FAO524378 FKK524373:FKK524378 FUG524373:FUG524378 GEC524373:GEC524378 GNY524373:GNY524378 GXU524373:GXU524378 HHQ524373:HHQ524378 HRM524373:HRM524378 IBI524373:IBI524378 ILE524373:ILE524378 IVA524373:IVA524378 JEW524373:JEW524378 JOS524373:JOS524378 JYO524373:JYO524378 KIK524373:KIK524378 KSG524373:KSG524378 LCC524373:LCC524378 LLY524373:LLY524378 LVU524373:LVU524378 MFQ524373:MFQ524378 MPM524373:MPM524378 MZI524373:MZI524378 NJE524373:NJE524378 NTA524373:NTA524378 OCW524373:OCW524378 OMS524373:OMS524378 OWO524373:OWO524378 PGK524373:PGK524378 PQG524373:PQG524378 QAC524373:QAC524378 QJY524373:QJY524378 QTU524373:QTU524378 RDQ524373:RDQ524378 RNM524373:RNM524378 RXI524373:RXI524378 SHE524373:SHE524378 SRA524373:SRA524378 TAW524373:TAW524378 TKS524373:TKS524378 TUO524373:TUO524378 UEK524373:UEK524378 UOG524373:UOG524378 UYC524373:UYC524378 VHY524373:VHY524378 VRU524373:VRU524378 WBQ524373:WBQ524378 WLM524373:WLM524378 WVI524373:WVI524378 A589909:A589914 IW589909:IW589914 SS589909:SS589914 ACO589909:ACO589914 AMK589909:AMK589914 AWG589909:AWG589914 BGC589909:BGC589914 BPY589909:BPY589914 BZU589909:BZU589914 CJQ589909:CJQ589914 CTM589909:CTM589914 DDI589909:DDI589914 DNE589909:DNE589914 DXA589909:DXA589914 EGW589909:EGW589914 EQS589909:EQS589914 FAO589909:FAO589914 FKK589909:FKK589914 FUG589909:FUG589914 GEC589909:GEC589914 GNY589909:GNY589914 GXU589909:GXU589914 HHQ589909:HHQ589914 HRM589909:HRM589914 IBI589909:IBI589914 ILE589909:ILE589914 IVA589909:IVA589914 JEW589909:JEW589914 JOS589909:JOS589914 JYO589909:JYO589914 KIK589909:KIK589914 KSG589909:KSG589914 LCC589909:LCC589914 LLY589909:LLY589914 LVU589909:LVU589914 MFQ589909:MFQ589914 MPM589909:MPM589914 MZI589909:MZI589914 NJE589909:NJE589914 NTA589909:NTA589914 OCW589909:OCW589914 OMS589909:OMS589914 OWO589909:OWO589914 PGK589909:PGK589914 PQG589909:PQG589914 QAC589909:QAC589914 QJY589909:QJY589914 QTU589909:QTU589914 RDQ589909:RDQ589914 RNM589909:RNM589914 RXI589909:RXI589914 SHE589909:SHE589914 SRA589909:SRA589914 TAW589909:TAW589914 TKS589909:TKS589914 TUO589909:TUO589914 UEK589909:UEK589914 UOG589909:UOG589914 UYC589909:UYC589914 VHY589909:VHY589914 VRU589909:VRU589914 WBQ589909:WBQ589914 WLM589909:WLM589914 WVI589909:WVI589914 A655445:A655450 IW655445:IW655450 SS655445:SS655450 ACO655445:ACO655450 AMK655445:AMK655450 AWG655445:AWG655450 BGC655445:BGC655450 BPY655445:BPY655450 BZU655445:BZU655450 CJQ655445:CJQ655450 CTM655445:CTM655450 DDI655445:DDI655450 DNE655445:DNE655450 DXA655445:DXA655450 EGW655445:EGW655450 EQS655445:EQS655450 FAO655445:FAO655450 FKK655445:FKK655450 FUG655445:FUG655450 GEC655445:GEC655450 GNY655445:GNY655450 GXU655445:GXU655450 HHQ655445:HHQ655450 HRM655445:HRM655450 IBI655445:IBI655450 ILE655445:ILE655450 IVA655445:IVA655450 JEW655445:JEW655450 JOS655445:JOS655450 JYO655445:JYO655450 KIK655445:KIK655450 KSG655445:KSG655450 LCC655445:LCC655450 LLY655445:LLY655450 LVU655445:LVU655450 MFQ655445:MFQ655450 MPM655445:MPM655450 MZI655445:MZI655450 NJE655445:NJE655450 NTA655445:NTA655450 OCW655445:OCW655450 OMS655445:OMS655450 OWO655445:OWO655450 PGK655445:PGK655450 PQG655445:PQG655450 QAC655445:QAC655450 QJY655445:QJY655450 QTU655445:QTU655450 RDQ655445:RDQ655450 RNM655445:RNM655450 RXI655445:RXI655450 SHE655445:SHE655450 SRA655445:SRA655450 TAW655445:TAW655450 TKS655445:TKS655450 TUO655445:TUO655450 UEK655445:UEK655450 UOG655445:UOG655450 UYC655445:UYC655450 VHY655445:VHY655450 VRU655445:VRU655450 WBQ655445:WBQ655450 WLM655445:WLM655450 WVI655445:WVI655450 A720981:A720986 IW720981:IW720986 SS720981:SS720986 ACO720981:ACO720986 AMK720981:AMK720986 AWG720981:AWG720986 BGC720981:BGC720986 BPY720981:BPY720986 BZU720981:BZU720986 CJQ720981:CJQ720986 CTM720981:CTM720986 DDI720981:DDI720986 DNE720981:DNE720986 DXA720981:DXA720986 EGW720981:EGW720986 EQS720981:EQS720986 FAO720981:FAO720986 FKK720981:FKK720986 FUG720981:FUG720986 GEC720981:GEC720986 GNY720981:GNY720986 GXU720981:GXU720986 HHQ720981:HHQ720986 HRM720981:HRM720986 IBI720981:IBI720986 ILE720981:ILE720986 IVA720981:IVA720986 JEW720981:JEW720986 JOS720981:JOS720986 JYO720981:JYO720986 KIK720981:KIK720986 KSG720981:KSG720986 LCC720981:LCC720986 LLY720981:LLY720986 LVU720981:LVU720986 MFQ720981:MFQ720986 MPM720981:MPM720986 MZI720981:MZI720986 NJE720981:NJE720986 NTA720981:NTA720986 OCW720981:OCW720986 OMS720981:OMS720986 OWO720981:OWO720986 PGK720981:PGK720986 PQG720981:PQG720986 QAC720981:QAC720986 QJY720981:QJY720986 QTU720981:QTU720986 RDQ720981:RDQ720986 RNM720981:RNM720986 RXI720981:RXI720986 SHE720981:SHE720986 SRA720981:SRA720986 TAW720981:TAW720986 TKS720981:TKS720986 TUO720981:TUO720986 UEK720981:UEK720986 UOG720981:UOG720986 UYC720981:UYC720986 VHY720981:VHY720986 VRU720981:VRU720986 WBQ720981:WBQ720986 WLM720981:WLM720986 WVI720981:WVI720986 A786517:A786522 IW786517:IW786522 SS786517:SS786522 ACO786517:ACO786522 AMK786517:AMK786522 AWG786517:AWG786522 BGC786517:BGC786522 BPY786517:BPY786522 BZU786517:BZU786522 CJQ786517:CJQ786522 CTM786517:CTM786522 DDI786517:DDI786522 DNE786517:DNE786522 DXA786517:DXA786522 EGW786517:EGW786522 EQS786517:EQS786522 FAO786517:FAO786522 FKK786517:FKK786522 FUG786517:FUG786522 GEC786517:GEC786522 GNY786517:GNY786522 GXU786517:GXU786522 HHQ786517:HHQ786522 HRM786517:HRM786522 IBI786517:IBI786522 ILE786517:ILE786522 IVA786517:IVA786522 JEW786517:JEW786522 JOS786517:JOS786522 JYO786517:JYO786522 KIK786517:KIK786522 KSG786517:KSG786522 LCC786517:LCC786522 LLY786517:LLY786522 LVU786517:LVU786522 MFQ786517:MFQ786522 MPM786517:MPM786522 MZI786517:MZI786522 NJE786517:NJE786522 NTA786517:NTA786522 OCW786517:OCW786522 OMS786517:OMS786522 OWO786517:OWO786522 PGK786517:PGK786522 PQG786517:PQG786522 QAC786517:QAC786522 QJY786517:QJY786522 QTU786517:QTU786522 RDQ786517:RDQ786522 RNM786517:RNM786522 RXI786517:RXI786522 SHE786517:SHE786522 SRA786517:SRA786522 TAW786517:TAW786522 TKS786517:TKS786522 TUO786517:TUO786522 UEK786517:UEK786522 UOG786517:UOG786522 UYC786517:UYC786522 VHY786517:VHY786522 VRU786517:VRU786522 WBQ786517:WBQ786522 WLM786517:WLM786522 WVI786517:WVI786522 A852053:A852058 IW852053:IW852058 SS852053:SS852058 ACO852053:ACO852058 AMK852053:AMK852058 AWG852053:AWG852058 BGC852053:BGC852058 BPY852053:BPY852058 BZU852053:BZU852058 CJQ852053:CJQ852058 CTM852053:CTM852058 DDI852053:DDI852058 DNE852053:DNE852058 DXA852053:DXA852058 EGW852053:EGW852058 EQS852053:EQS852058 FAO852053:FAO852058 FKK852053:FKK852058 FUG852053:FUG852058 GEC852053:GEC852058 GNY852053:GNY852058 GXU852053:GXU852058 HHQ852053:HHQ852058 HRM852053:HRM852058 IBI852053:IBI852058 ILE852053:ILE852058 IVA852053:IVA852058 JEW852053:JEW852058 JOS852053:JOS852058 JYO852053:JYO852058 KIK852053:KIK852058 KSG852053:KSG852058 LCC852053:LCC852058 LLY852053:LLY852058 LVU852053:LVU852058 MFQ852053:MFQ852058 MPM852053:MPM852058 MZI852053:MZI852058 NJE852053:NJE852058 NTA852053:NTA852058 OCW852053:OCW852058 OMS852053:OMS852058 OWO852053:OWO852058 PGK852053:PGK852058 PQG852053:PQG852058 QAC852053:QAC852058 QJY852053:QJY852058 QTU852053:QTU852058 RDQ852053:RDQ852058 RNM852053:RNM852058 RXI852053:RXI852058 SHE852053:SHE852058 SRA852053:SRA852058 TAW852053:TAW852058 TKS852053:TKS852058 TUO852053:TUO852058 UEK852053:UEK852058 UOG852053:UOG852058 UYC852053:UYC852058 VHY852053:VHY852058 VRU852053:VRU852058 WBQ852053:WBQ852058 WLM852053:WLM852058 WVI852053:WVI852058 A917589:A917594 IW917589:IW917594 SS917589:SS917594 ACO917589:ACO917594 AMK917589:AMK917594 AWG917589:AWG917594 BGC917589:BGC917594 BPY917589:BPY917594 BZU917589:BZU917594 CJQ917589:CJQ917594 CTM917589:CTM917594 DDI917589:DDI917594 DNE917589:DNE917594 DXA917589:DXA917594 EGW917589:EGW917594 EQS917589:EQS917594 FAO917589:FAO917594 FKK917589:FKK917594 FUG917589:FUG917594 GEC917589:GEC917594 GNY917589:GNY917594 GXU917589:GXU917594 HHQ917589:HHQ917594 HRM917589:HRM917594 IBI917589:IBI917594 ILE917589:ILE917594 IVA917589:IVA917594 JEW917589:JEW917594 JOS917589:JOS917594 JYO917589:JYO917594 KIK917589:KIK917594 KSG917589:KSG917594 LCC917589:LCC917594 LLY917589:LLY917594 LVU917589:LVU917594 MFQ917589:MFQ917594 MPM917589:MPM917594 MZI917589:MZI917594 NJE917589:NJE917594 NTA917589:NTA917594 OCW917589:OCW917594 OMS917589:OMS917594 OWO917589:OWO917594 PGK917589:PGK917594 PQG917589:PQG917594 QAC917589:QAC917594 QJY917589:QJY917594 QTU917589:QTU917594 RDQ917589:RDQ917594 RNM917589:RNM917594 RXI917589:RXI917594 SHE917589:SHE917594 SRA917589:SRA917594 TAW917589:TAW917594 TKS917589:TKS917594 TUO917589:TUO917594 UEK917589:UEK917594 UOG917589:UOG917594 UYC917589:UYC917594 VHY917589:VHY917594 VRU917589:VRU917594 WBQ917589:WBQ917594 WLM917589:WLM917594 WVI917589:WVI917594 A983125:A983130 IW983125:IW983130 SS983125:SS983130 ACO983125:ACO983130 AMK983125:AMK983130 AWG983125:AWG983130 BGC983125:BGC983130 BPY983125:BPY983130 BZU983125:BZU983130 CJQ983125:CJQ983130 CTM983125:CTM983130 DDI983125:DDI983130 DNE983125:DNE983130 DXA983125:DXA983130 EGW983125:EGW983130 EQS983125:EQS983130 FAO983125:FAO983130 FKK983125:FKK983130 FUG983125:FUG983130 GEC983125:GEC983130 GNY983125:GNY983130 GXU983125:GXU983130 HHQ983125:HHQ983130 HRM983125:HRM983130 IBI983125:IBI983130 ILE983125:ILE983130 IVA983125:IVA983130 JEW983125:JEW983130 JOS983125:JOS983130 JYO983125:JYO983130 KIK983125:KIK983130 KSG983125:KSG983130 LCC983125:LCC983130 LLY983125:LLY983130 LVU983125:LVU983130 MFQ983125:MFQ983130 MPM983125:MPM983130 MZI983125:MZI983130 NJE983125:NJE983130 NTA983125:NTA983130 OCW983125:OCW983130 OMS983125:OMS983130 OWO983125:OWO983130 PGK983125:PGK983130 PQG983125:PQG983130 QAC983125:QAC983130 QJY983125:QJY983130 QTU983125:QTU983130 RDQ983125:RDQ983130 RNM983125:RNM983130 RXI983125:RXI983130 SHE983125:SHE983130 SRA983125:SRA983130 TAW983125:TAW983130 TKS983125:TKS983130 TUO983125:TUO983130 UEK983125:UEK983130 UOG983125:UOG983130 UYC983125:UYC983130 VHY983125:VHY983130 VRU983125:VRU983130 WBQ983125:WBQ983130 WLM983125:WLM983130 WVI983125:WVI983130">
      <formula1>0</formula1>
      <formula2>99999999</formula2>
    </dataValidation>
  </dataValidation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19" workbookViewId="0">
      <selection activeCell="C19" sqref="C19"/>
    </sheetView>
  </sheetViews>
  <sheetFormatPr baseColWidth="10" defaultColWidth="9.140625"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201"/>
  <sheetViews>
    <sheetView topLeftCell="A31" workbookViewId="0">
      <selection activeCell="B22" sqref="B22"/>
    </sheetView>
  </sheetViews>
  <sheetFormatPr baseColWidth="10" defaultColWidth="11.7109375" defaultRowHeight="10.5" x14ac:dyDescent="0.15"/>
  <cols>
    <col min="1" max="1" width="13.85546875" style="11" customWidth="1"/>
    <col min="2" max="2" width="27.7109375" style="11" customWidth="1"/>
    <col min="3" max="3" width="10.7109375" style="11" customWidth="1"/>
    <col min="4" max="4" width="13" style="11" customWidth="1"/>
    <col min="5" max="5" width="11.28515625" style="11" bestFit="1" customWidth="1"/>
    <col min="6" max="6" width="11.7109375" style="11" customWidth="1"/>
    <col min="7" max="7" width="11.85546875" style="11" customWidth="1"/>
    <col min="8" max="9" width="12.42578125" style="11" customWidth="1"/>
    <col min="10" max="10" width="12" style="11" customWidth="1"/>
    <col min="11" max="12" width="12.28515625" style="11" customWidth="1"/>
    <col min="13" max="13" width="12.42578125" style="11" customWidth="1"/>
    <col min="14" max="14" width="13.42578125" style="11" customWidth="1"/>
    <col min="15" max="15" width="12.5703125" style="11" customWidth="1"/>
    <col min="16" max="16" width="11.85546875" style="11" customWidth="1"/>
    <col min="17" max="24" width="11.7109375" style="11" customWidth="1"/>
    <col min="25" max="25" width="11.7109375" style="11" hidden="1" customWidth="1"/>
    <col min="26" max="26" width="3.85546875" style="12" hidden="1" customWidth="1"/>
    <col min="27" max="30" width="12.28515625" style="11" hidden="1" customWidth="1"/>
    <col min="31" max="31" width="2.5703125" style="12" hidden="1" customWidth="1"/>
    <col min="32" max="37" width="12.28515625" style="11" hidden="1" customWidth="1"/>
    <col min="38" max="256" width="11.7109375" style="11"/>
    <col min="257" max="257" width="13.85546875" style="11" customWidth="1"/>
    <col min="258" max="258" width="27.7109375" style="11" customWidth="1"/>
    <col min="259" max="259" width="10.7109375" style="11" customWidth="1"/>
    <col min="260" max="260" width="13" style="11" customWidth="1"/>
    <col min="261" max="261" width="11.28515625" style="11" bestFit="1" customWidth="1"/>
    <col min="262" max="262" width="11.7109375" style="11" customWidth="1"/>
    <col min="263" max="263" width="11.85546875" style="11" customWidth="1"/>
    <col min="264" max="265" width="12.42578125" style="11" customWidth="1"/>
    <col min="266" max="266" width="12" style="11" customWidth="1"/>
    <col min="267" max="268" width="12.28515625" style="11" customWidth="1"/>
    <col min="269" max="269" width="12.42578125" style="11" customWidth="1"/>
    <col min="270" max="270" width="13.42578125" style="11" customWidth="1"/>
    <col min="271" max="271" width="12.5703125" style="11" customWidth="1"/>
    <col min="272" max="272" width="11.85546875" style="11" customWidth="1"/>
    <col min="273" max="280" width="11.7109375" style="11" customWidth="1"/>
    <col min="281" max="293" width="0" style="11" hidden="1" customWidth="1"/>
    <col min="294" max="512" width="11.7109375" style="11"/>
    <col min="513" max="513" width="13.85546875" style="11" customWidth="1"/>
    <col min="514" max="514" width="27.7109375" style="11" customWidth="1"/>
    <col min="515" max="515" width="10.7109375" style="11" customWidth="1"/>
    <col min="516" max="516" width="13" style="11" customWidth="1"/>
    <col min="517" max="517" width="11.28515625" style="11" bestFit="1" customWidth="1"/>
    <col min="518" max="518" width="11.7109375" style="11" customWidth="1"/>
    <col min="519" max="519" width="11.85546875" style="11" customWidth="1"/>
    <col min="520" max="521" width="12.42578125" style="11" customWidth="1"/>
    <col min="522" max="522" width="12" style="11" customWidth="1"/>
    <col min="523" max="524" width="12.28515625" style="11" customWidth="1"/>
    <col min="525" max="525" width="12.42578125" style="11" customWidth="1"/>
    <col min="526" max="526" width="13.42578125" style="11" customWidth="1"/>
    <col min="527" max="527" width="12.5703125" style="11" customWidth="1"/>
    <col min="528" max="528" width="11.85546875" style="11" customWidth="1"/>
    <col min="529" max="536" width="11.7109375" style="11" customWidth="1"/>
    <col min="537" max="549" width="0" style="11" hidden="1" customWidth="1"/>
    <col min="550" max="768" width="11.7109375" style="11"/>
    <col min="769" max="769" width="13.85546875" style="11" customWidth="1"/>
    <col min="770" max="770" width="27.7109375" style="11" customWidth="1"/>
    <col min="771" max="771" width="10.7109375" style="11" customWidth="1"/>
    <col min="772" max="772" width="13" style="11" customWidth="1"/>
    <col min="773" max="773" width="11.28515625" style="11" bestFit="1" customWidth="1"/>
    <col min="774" max="774" width="11.7109375" style="11" customWidth="1"/>
    <col min="775" max="775" width="11.85546875" style="11" customWidth="1"/>
    <col min="776" max="777" width="12.42578125" style="11" customWidth="1"/>
    <col min="778" max="778" width="12" style="11" customWidth="1"/>
    <col min="779" max="780" width="12.28515625" style="11" customWidth="1"/>
    <col min="781" max="781" width="12.42578125" style="11" customWidth="1"/>
    <col min="782" max="782" width="13.42578125" style="11" customWidth="1"/>
    <col min="783" max="783" width="12.5703125" style="11" customWidth="1"/>
    <col min="784" max="784" width="11.85546875" style="11" customWidth="1"/>
    <col min="785" max="792" width="11.7109375" style="11" customWidth="1"/>
    <col min="793" max="805" width="0" style="11" hidden="1" customWidth="1"/>
    <col min="806" max="1024" width="11.7109375" style="11"/>
    <col min="1025" max="1025" width="13.85546875" style="11" customWidth="1"/>
    <col min="1026" max="1026" width="27.7109375" style="11" customWidth="1"/>
    <col min="1027" max="1027" width="10.7109375" style="11" customWidth="1"/>
    <col min="1028" max="1028" width="13" style="11" customWidth="1"/>
    <col min="1029" max="1029" width="11.28515625" style="11" bestFit="1" customWidth="1"/>
    <col min="1030" max="1030" width="11.7109375" style="11" customWidth="1"/>
    <col min="1031" max="1031" width="11.85546875" style="11" customWidth="1"/>
    <col min="1032" max="1033" width="12.42578125" style="11" customWidth="1"/>
    <col min="1034" max="1034" width="12" style="11" customWidth="1"/>
    <col min="1035" max="1036" width="12.28515625" style="11" customWidth="1"/>
    <col min="1037" max="1037" width="12.42578125" style="11" customWidth="1"/>
    <col min="1038" max="1038" width="13.42578125" style="11" customWidth="1"/>
    <col min="1039" max="1039" width="12.5703125" style="11" customWidth="1"/>
    <col min="1040" max="1040" width="11.85546875" style="11" customWidth="1"/>
    <col min="1041" max="1048" width="11.7109375" style="11" customWidth="1"/>
    <col min="1049" max="1061" width="0" style="11" hidden="1" customWidth="1"/>
    <col min="1062" max="1280" width="11.7109375" style="11"/>
    <col min="1281" max="1281" width="13.85546875" style="11" customWidth="1"/>
    <col min="1282" max="1282" width="27.7109375" style="11" customWidth="1"/>
    <col min="1283" max="1283" width="10.7109375" style="11" customWidth="1"/>
    <col min="1284" max="1284" width="13" style="11" customWidth="1"/>
    <col min="1285" max="1285" width="11.28515625" style="11" bestFit="1" customWidth="1"/>
    <col min="1286" max="1286" width="11.7109375" style="11" customWidth="1"/>
    <col min="1287" max="1287" width="11.85546875" style="11" customWidth="1"/>
    <col min="1288" max="1289" width="12.42578125" style="11" customWidth="1"/>
    <col min="1290" max="1290" width="12" style="11" customWidth="1"/>
    <col min="1291" max="1292" width="12.28515625" style="11" customWidth="1"/>
    <col min="1293" max="1293" width="12.42578125" style="11" customWidth="1"/>
    <col min="1294" max="1294" width="13.42578125" style="11" customWidth="1"/>
    <col min="1295" max="1295" width="12.5703125" style="11" customWidth="1"/>
    <col min="1296" max="1296" width="11.85546875" style="11" customWidth="1"/>
    <col min="1297" max="1304" width="11.7109375" style="11" customWidth="1"/>
    <col min="1305" max="1317" width="0" style="11" hidden="1" customWidth="1"/>
    <col min="1318" max="1536" width="11.7109375" style="11"/>
    <col min="1537" max="1537" width="13.85546875" style="11" customWidth="1"/>
    <col min="1538" max="1538" width="27.7109375" style="11" customWidth="1"/>
    <col min="1539" max="1539" width="10.7109375" style="11" customWidth="1"/>
    <col min="1540" max="1540" width="13" style="11" customWidth="1"/>
    <col min="1541" max="1541" width="11.28515625" style="11" bestFit="1" customWidth="1"/>
    <col min="1542" max="1542" width="11.7109375" style="11" customWidth="1"/>
    <col min="1543" max="1543" width="11.85546875" style="11" customWidth="1"/>
    <col min="1544" max="1545" width="12.42578125" style="11" customWidth="1"/>
    <col min="1546" max="1546" width="12" style="11" customWidth="1"/>
    <col min="1547" max="1548" width="12.28515625" style="11" customWidth="1"/>
    <col min="1549" max="1549" width="12.42578125" style="11" customWidth="1"/>
    <col min="1550" max="1550" width="13.42578125" style="11" customWidth="1"/>
    <col min="1551" max="1551" width="12.5703125" style="11" customWidth="1"/>
    <col min="1552" max="1552" width="11.85546875" style="11" customWidth="1"/>
    <col min="1553" max="1560" width="11.7109375" style="11" customWidth="1"/>
    <col min="1561" max="1573" width="0" style="11" hidden="1" customWidth="1"/>
    <col min="1574" max="1792" width="11.7109375" style="11"/>
    <col min="1793" max="1793" width="13.85546875" style="11" customWidth="1"/>
    <col min="1794" max="1794" width="27.7109375" style="11" customWidth="1"/>
    <col min="1795" max="1795" width="10.7109375" style="11" customWidth="1"/>
    <col min="1796" max="1796" width="13" style="11" customWidth="1"/>
    <col min="1797" max="1797" width="11.28515625" style="11" bestFit="1" customWidth="1"/>
    <col min="1798" max="1798" width="11.7109375" style="11" customWidth="1"/>
    <col min="1799" max="1799" width="11.85546875" style="11" customWidth="1"/>
    <col min="1800" max="1801" width="12.42578125" style="11" customWidth="1"/>
    <col min="1802" max="1802" width="12" style="11" customWidth="1"/>
    <col min="1803" max="1804" width="12.28515625" style="11" customWidth="1"/>
    <col min="1805" max="1805" width="12.42578125" style="11" customWidth="1"/>
    <col min="1806" max="1806" width="13.42578125" style="11" customWidth="1"/>
    <col min="1807" max="1807" width="12.5703125" style="11" customWidth="1"/>
    <col min="1808" max="1808" width="11.85546875" style="11" customWidth="1"/>
    <col min="1809" max="1816" width="11.7109375" style="11" customWidth="1"/>
    <col min="1817" max="1829" width="0" style="11" hidden="1" customWidth="1"/>
    <col min="1830" max="2048" width="11.7109375" style="11"/>
    <col min="2049" max="2049" width="13.85546875" style="11" customWidth="1"/>
    <col min="2050" max="2050" width="27.7109375" style="11" customWidth="1"/>
    <col min="2051" max="2051" width="10.7109375" style="11" customWidth="1"/>
    <col min="2052" max="2052" width="13" style="11" customWidth="1"/>
    <col min="2053" max="2053" width="11.28515625" style="11" bestFit="1" customWidth="1"/>
    <col min="2054" max="2054" width="11.7109375" style="11" customWidth="1"/>
    <col min="2055" max="2055" width="11.85546875" style="11" customWidth="1"/>
    <col min="2056" max="2057" width="12.42578125" style="11" customWidth="1"/>
    <col min="2058" max="2058" width="12" style="11" customWidth="1"/>
    <col min="2059" max="2060" width="12.28515625" style="11" customWidth="1"/>
    <col min="2061" max="2061" width="12.42578125" style="11" customWidth="1"/>
    <col min="2062" max="2062" width="13.42578125" style="11" customWidth="1"/>
    <col min="2063" max="2063" width="12.5703125" style="11" customWidth="1"/>
    <col min="2064" max="2064" width="11.85546875" style="11" customWidth="1"/>
    <col min="2065" max="2072" width="11.7109375" style="11" customWidth="1"/>
    <col min="2073" max="2085" width="0" style="11" hidden="1" customWidth="1"/>
    <col min="2086" max="2304" width="11.7109375" style="11"/>
    <col min="2305" max="2305" width="13.85546875" style="11" customWidth="1"/>
    <col min="2306" max="2306" width="27.7109375" style="11" customWidth="1"/>
    <col min="2307" max="2307" width="10.7109375" style="11" customWidth="1"/>
    <col min="2308" max="2308" width="13" style="11" customWidth="1"/>
    <col min="2309" max="2309" width="11.28515625" style="11" bestFit="1" customWidth="1"/>
    <col min="2310" max="2310" width="11.7109375" style="11" customWidth="1"/>
    <col min="2311" max="2311" width="11.85546875" style="11" customWidth="1"/>
    <col min="2312" max="2313" width="12.42578125" style="11" customWidth="1"/>
    <col min="2314" max="2314" width="12" style="11" customWidth="1"/>
    <col min="2315" max="2316" width="12.28515625" style="11" customWidth="1"/>
    <col min="2317" max="2317" width="12.42578125" style="11" customWidth="1"/>
    <col min="2318" max="2318" width="13.42578125" style="11" customWidth="1"/>
    <col min="2319" max="2319" width="12.5703125" style="11" customWidth="1"/>
    <col min="2320" max="2320" width="11.85546875" style="11" customWidth="1"/>
    <col min="2321" max="2328" width="11.7109375" style="11" customWidth="1"/>
    <col min="2329" max="2341" width="0" style="11" hidden="1" customWidth="1"/>
    <col min="2342" max="2560" width="11.7109375" style="11"/>
    <col min="2561" max="2561" width="13.85546875" style="11" customWidth="1"/>
    <col min="2562" max="2562" width="27.7109375" style="11" customWidth="1"/>
    <col min="2563" max="2563" width="10.7109375" style="11" customWidth="1"/>
    <col min="2564" max="2564" width="13" style="11" customWidth="1"/>
    <col min="2565" max="2565" width="11.28515625" style="11" bestFit="1" customWidth="1"/>
    <col min="2566" max="2566" width="11.7109375" style="11" customWidth="1"/>
    <col min="2567" max="2567" width="11.85546875" style="11" customWidth="1"/>
    <col min="2568" max="2569" width="12.42578125" style="11" customWidth="1"/>
    <col min="2570" max="2570" width="12" style="11" customWidth="1"/>
    <col min="2571" max="2572" width="12.28515625" style="11" customWidth="1"/>
    <col min="2573" max="2573" width="12.42578125" style="11" customWidth="1"/>
    <col min="2574" max="2574" width="13.42578125" style="11" customWidth="1"/>
    <col min="2575" max="2575" width="12.5703125" style="11" customWidth="1"/>
    <col min="2576" max="2576" width="11.85546875" style="11" customWidth="1"/>
    <col min="2577" max="2584" width="11.7109375" style="11" customWidth="1"/>
    <col min="2585" max="2597" width="0" style="11" hidden="1" customWidth="1"/>
    <col min="2598" max="2816" width="11.7109375" style="11"/>
    <col min="2817" max="2817" width="13.85546875" style="11" customWidth="1"/>
    <col min="2818" max="2818" width="27.7109375" style="11" customWidth="1"/>
    <col min="2819" max="2819" width="10.7109375" style="11" customWidth="1"/>
    <col min="2820" max="2820" width="13" style="11" customWidth="1"/>
    <col min="2821" max="2821" width="11.28515625" style="11" bestFit="1" customWidth="1"/>
    <col min="2822" max="2822" width="11.7109375" style="11" customWidth="1"/>
    <col min="2823" max="2823" width="11.85546875" style="11" customWidth="1"/>
    <col min="2824" max="2825" width="12.42578125" style="11" customWidth="1"/>
    <col min="2826" max="2826" width="12" style="11" customWidth="1"/>
    <col min="2827" max="2828" width="12.28515625" style="11" customWidth="1"/>
    <col min="2829" max="2829" width="12.42578125" style="11" customWidth="1"/>
    <col min="2830" max="2830" width="13.42578125" style="11" customWidth="1"/>
    <col min="2831" max="2831" width="12.5703125" style="11" customWidth="1"/>
    <col min="2832" max="2832" width="11.85546875" style="11" customWidth="1"/>
    <col min="2833" max="2840" width="11.7109375" style="11" customWidth="1"/>
    <col min="2841" max="2853" width="0" style="11" hidden="1" customWidth="1"/>
    <col min="2854" max="3072" width="11.7109375" style="11"/>
    <col min="3073" max="3073" width="13.85546875" style="11" customWidth="1"/>
    <col min="3074" max="3074" width="27.7109375" style="11" customWidth="1"/>
    <col min="3075" max="3075" width="10.7109375" style="11" customWidth="1"/>
    <col min="3076" max="3076" width="13" style="11" customWidth="1"/>
    <col min="3077" max="3077" width="11.28515625" style="11" bestFit="1" customWidth="1"/>
    <col min="3078" max="3078" width="11.7109375" style="11" customWidth="1"/>
    <col min="3079" max="3079" width="11.85546875" style="11" customWidth="1"/>
    <col min="3080" max="3081" width="12.42578125" style="11" customWidth="1"/>
    <col min="3082" max="3082" width="12" style="11" customWidth="1"/>
    <col min="3083" max="3084" width="12.28515625" style="11" customWidth="1"/>
    <col min="3085" max="3085" width="12.42578125" style="11" customWidth="1"/>
    <col min="3086" max="3086" width="13.42578125" style="11" customWidth="1"/>
    <col min="3087" max="3087" width="12.5703125" style="11" customWidth="1"/>
    <col min="3088" max="3088" width="11.85546875" style="11" customWidth="1"/>
    <col min="3089" max="3096" width="11.7109375" style="11" customWidth="1"/>
    <col min="3097" max="3109" width="0" style="11" hidden="1" customWidth="1"/>
    <col min="3110" max="3328" width="11.7109375" style="11"/>
    <col min="3329" max="3329" width="13.85546875" style="11" customWidth="1"/>
    <col min="3330" max="3330" width="27.7109375" style="11" customWidth="1"/>
    <col min="3331" max="3331" width="10.7109375" style="11" customWidth="1"/>
    <col min="3332" max="3332" width="13" style="11" customWidth="1"/>
    <col min="3333" max="3333" width="11.28515625" style="11" bestFit="1" customWidth="1"/>
    <col min="3334" max="3334" width="11.7109375" style="11" customWidth="1"/>
    <col min="3335" max="3335" width="11.85546875" style="11" customWidth="1"/>
    <col min="3336" max="3337" width="12.42578125" style="11" customWidth="1"/>
    <col min="3338" max="3338" width="12" style="11" customWidth="1"/>
    <col min="3339" max="3340" width="12.28515625" style="11" customWidth="1"/>
    <col min="3341" max="3341" width="12.42578125" style="11" customWidth="1"/>
    <col min="3342" max="3342" width="13.42578125" style="11" customWidth="1"/>
    <col min="3343" max="3343" width="12.5703125" style="11" customWidth="1"/>
    <col min="3344" max="3344" width="11.85546875" style="11" customWidth="1"/>
    <col min="3345" max="3352" width="11.7109375" style="11" customWidth="1"/>
    <col min="3353" max="3365" width="0" style="11" hidden="1" customWidth="1"/>
    <col min="3366" max="3584" width="11.7109375" style="11"/>
    <col min="3585" max="3585" width="13.85546875" style="11" customWidth="1"/>
    <col min="3586" max="3586" width="27.7109375" style="11" customWidth="1"/>
    <col min="3587" max="3587" width="10.7109375" style="11" customWidth="1"/>
    <col min="3588" max="3588" width="13" style="11" customWidth="1"/>
    <col min="3589" max="3589" width="11.28515625" style="11" bestFit="1" customWidth="1"/>
    <col min="3590" max="3590" width="11.7109375" style="11" customWidth="1"/>
    <col min="3591" max="3591" width="11.85546875" style="11" customWidth="1"/>
    <col min="3592" max="3593" width="12.42578125" style="11" customWidth="1"/>
    <col min="3594" max="3594" width="12" style="11" customWidth="1"/>
    <col min="3595" max="3596" width="12.28515625" style="11" customWidth="1"/>
    <col min="3597" max="3597" width="12.42578125" style="11" customWidth="1"/>
    <col min="3598" max="3598" width="13.42578125" style="11" customWidth="1"/>
    <col min="3599" max="3599" width="12.5703125" style="11" customWidth="1"/>
    <col min="3600" max="3600" width="11.85546875" style="11" customWidth="1"/>
    <col min="3601" max="3608" width="11.7109375" style="11" customWidth="1"/>
    <col min="3609" max="3621" width="0" style="11" hidden="1" customWidth="1"/>
    <col min="3622" max="3840" width="11.7109375" style="11"/>
    <col min="3841" max="3841" width="13.85546875" style="11" customWidth="1"/>
    <col min="3842" max="3842" width="27.7109375" style="11" customWidth="1"/>
    <col min="3843" max="3843" width="10.7109375" style="11" customWidth="1"/>
    <col min="3844" max="3844" width="13" style="11" customWidth="1"/>
    <col min="3845" max="3845" width="11.28515625" style="11" bestFit="1" customWidth="1"/>
    <col min="3846" max="3846" width="11.7109375" style="11" customWidth="1"/>
    <col min="3847" max="3847" width="11.85546875" style="11" customWidth="1"/>
    <col min="3848" max="3849" width="12.42578125" style="11" customWidth="1"/>
    <col min="3850" max="3850" width="12" style="11" customWidth="1"/>
    <col min="3851" max="3852" width="12.28515625" style="11" customWidth="1"/>
    <col min="3853" max="3853" width="12.42578125" style="11" customWidth="1"/>
    <col min="3854" max="3854" width="13.42578125" style="11" customWidth="1"/>
    <col min="3855" max="3855" width="12.5703125" style="11" customWidth="1"/>
    <col min="3856" max="3856" width="11.85546875" style="11" customWidth="1"/>
    <col min="3857" max="3864" width="11.7109375" style="11" customWidth="1"/>
    <col min="3865" max="3877" width="0" style="11" hidden="1" customWidth="1"/>
    <col min="3878" max="4096" width="11.7109375" style="11"/>
    <col min="4097" max="4097" width="13.85546875" style="11" customWidth="1"/>
    <col min="4098" max="4098" width="27.7109375" style="11" customWidth="1"/>
    <col min="4099" max="4099" width="10.7109375" style="11" customWidth="1"/>
    <col min="4100" max="4100" width="13" style="11" customWidth="1"/>
    <col min="4101" max="4101" width="11.28515625" style="11" bestFit="1" customWidth="1"/>
    <col min="4102" max="4102" width="11.7109375" style="11" customWidth="1"/>
    <col min="4103" max="4103" width="11.85546875" style="11" customWidth="1"/>
    <col min="4104" max="4105" width="12.42578125" style="11" customWidth="1"/>
    <col min="4106" max="4106" width="12" style="11" customWidth="1"/>
    <col min="4107" max="4108" width="12.28515625" style="11" customWidth="1"/>
    <col min="4109" max="4109" width="12.42578125" style="11" customWidth="1"/>
    <col min="4110" max="4110" width="13.42578125" style="11" customWidth="1"/>
    <col min="4111" max="4111" width="12.5703125" style="11" customWidth="1"/>
    <col min="4112" max="4112" width="11.85546875" style="11" customWidth="1"/>
    <col min="4113" max="4120" width="11.7109375" style="11" customWidth="1"/>
    <col min="4121" max="4133" width="0" style="11" hidden="1" customWidth="1"/>
    <col min="4134" max="4352" width="11.7109375" style="11"/>
    <col min="4353" max="4353" width="13.85546875" style="11" customWidth="1"/>
    <col min="4354" max="4354" width="27.7109375" style="11" customWidth="1"/>
    <col min="4355" max="4355" width="10.7109375" style="11" customWidth="1"/>
    <col min="4356" max="4356" width="13" style="11" customWidth="1"/>
    <col min="4357" max="4357" width="11.28515625" style="11" bestFit="1" customWidth="1"/>
    <col min="4358" max="4358" width="11.7109375" style="11" customWidth="1"/>
    <col min="4359" max="4359" width="11.85546875" style="11" customWidth="1"/>
    <col min="4360" max="4361" width="12.42578125" style="11" customWidth="1"/>
    <col min="4362" max="4362" width="12" style="11" customWidth="1"/>
    <col min="4363" max="4364" width="12.28515625" style="11" customWidth="1"/>
    <col min="4365" max="4365" width="12.42578125" style="11" customWidth="1"/>
    <col min="4366" max="4366" width="13.42578125" style="11" customWidth="1"/>
    <col min="4367" max="4367" width="12.5703125" style="11" customWidth="1"/>
    <col min="4368" max="4368" width="11.85546875" style="11" customWidth="1"/>
    <col min="4369" max="4376" width="11.7109375" style="11" customWidth="1"/>
    <col min="4377" max="4389" width="0" style="11" hidden="1" customWidth="1"/>
    <col min="4390" max="4608" width="11.7109375" style="11"/>
    <col min="4609" max="4609" width="13.85546875" style="11" customWidth="1"/>
    <col min="4610" max="4610" width="27.7109375" style="11" customWidth="1"/>
    <col min="4611" max="4611" width="10.7109375" style="11" customWidth="1"/>
    <col min="4612" max="4612" width="13" style="11" customWidth="1"/>
    <col min="4613" max="4613" width="11.28515625" style="11" bestFit="1" customWidth="1"/>
    <col min="4614" max="4614" width="11.7109375" style="11" customWidth="1"/>
    <col min="4615" max="4615" width="11.85546875" style="11" customWidth="1"/>
    <col min="4616" max="4617" width="12.42578125" style="11" customWidth="1"/>
    <col min="4618" max="4618" width="12" style="11" customWidth="1"/>
    <col min="4619" max="4620" width="12.28515625" style="11" customWidth="1"/>
    <col min="4621" max="4621" width="12.42578125" style="11" customWidth="1"/>
    <col min="4622" max="4622" width="13.42578125" style="11" customWidth="1"/>
    <col min="4623" max="4623" width="12.5703125" style="11" customWidth="1"/>
    <col min="4624" max="4624" width="11.85546875" style="11" customWidth="1"/>
    <col min="4625" max="4632" width="11.7109375" style="11" customWidth="1"/>
    <col min="4633" max="4645" width="0" style="11" hidden="1" customWidth="1"/>
    <col min="4646" max="4864" width="11.7109375" style="11"/>
    <col min="4865" max="4865" width="13.85546875" style="11" customWidth="1"/>
    <col min="4866" max="4866" width="27.7109375" style="11" customWidth="1"/>
    <col min="4867" max="4867" width="10.7109375" style="11" customWidth="1"/>
    <col min="4868" max="4868" width="13" style="11" customWidth="1"/>
    <col min="4869" max="4869" width="11.28515625" style="11" bestFit="1" customWidth="1"/>
    <col min="4870" max="4870" width="11.7109375" style="11" customWidth="1"/>
    <col min="4871" max="4871" width="11.85546875" style="11" customWidth="1"/>
    <col min="4872" max="4873" width="12.42578125" style="11" customWidth="1"/>
    <col min="4874" max="4874" width="12" style="11" customWidth="1"/>
    <col min="4875" max="4876" width="12.28515625" style="11" customWidth="1"/>
    <col min="4877" max="4877" width="12.42578125" style="11" customWidth="1"/>
    <col min="4878" max="4878" width="13.42578125" style="11" customWidth="1"/>
    <col min="4879" max="4879" width="12.5703125" style="11" customWidth="1"/>
    <col min="4880" max="4880" width="11.85546875" style="11" customWidth="1"/>
    <col min="4881" max="4888" width="11.7109375" style="11" customWidth="1"/>
    <col min="4889" max="4901" width="0" style="11" hidden="1" customWidth="1"/>
    <col min="4902" max="5120" width="11.7109375" style="11"/>
    <col min="5121" max="5121" width="13.85546875" style="11" customWidth="1"/>
    <col min="5122" max="5122" width="27.7109375" style="11" customWidth="1"/>
    <col min="5123" max="5123" width="10.7109375" style="11" customWidth="1"/>
    <col min="5124" max="5124" width="13" style="11" customWidth="1"/>
    <col min="5125" max="5125" width="11.28515625" style="11" bestFit="1" customWidth="1"/>
    <col min="5126" max="5126" width="11.7109375" style="11" customWidth="1"/>
    <col min="5127" max="5127" width="11.85546875" style="11" customWidth="1"/>
    <col min="5128" max="5129" width="12.42578125" style="11" customWidth="1"/>
    <col min="5130" max="5130" width="12" style="11" customWidth="1"/>
    <col min="5131" max="5132" width="12.28515625" style="11" customWidth="1"/>
    <col min="5133" max="5133" width="12.42578125" style="11" customWidth="1"/>
    <col min="5134" max="5134" width="13.42578125" style="11" customWidth="1"/>
    <col min="5135" max="5135" width="12.5703125" style="11" customWidth="1"/>
    <col min="5136" max="5136" width="11.85546875" style="11" customWidth="1"/>
    <col min="5137" max="5144" width="11.7109375" style="11" customWidth="1"/>
    <col min="5145" max="5157" width="0" style="11" hidden="1" customWidth="1"/>
    <col min="5158" max="5376" width="11.7109375" style="11"/>
    <col min="5377" max="5377" width="13.85546875" style="11" customWidth="1"/>
    <col min="5378" max="5378" width="27.7109375" style="11" customWidth="1"/>
    <col min="5379" max="5379" width="10.7109375" style="11" customWidth="1"/>
    <col min="5380" max="5380" width="13" style="11" customWidth="1"/>
    <col min="5381" max="5381" width="11.28515625" style="11" bestFit="1" customWidth="1"/>
    <col min="5382" max="5382" width="11.7109375" style="11" customWidth="1"/>
    <col min="5383" max="5383" width="11.85546875" style="11" customWidth="1"/>
    <col min="5384" max="5385" width="12.42578125" style="11" customWidth="1"/>
    <col min="5386" max="5386" width="12" style="11" customWidth="1"/>
    <col min="5387" max="5388" width="12.28515625" style="11" customWidth="1"/>
    <col min="5389" max="5389" width="12.42578125" style="11" customWidth="1"/>
    <col min="5390" max="5390" width="13.42578125" style="11" customWidth="1"/>
    <col min="5391" max="5391" width="12.5703125" style="11" customWidth="1"/>
    <col min="5392" max="5392" width="11.85546875" style="11" customWidth="1"/>
    <col min="5393" max="5400" width="11.7109375" style="11" customWidth="1"/>
    <col min="5401" max="5413" width="0" style="11" hidden="1" customWidth="1"/>
    <col min="5414" max="5632" width="11.7109375" style="11"/>
    <col min="5633" max="5633" width="13.85546875" style="11" customWidth="1"/>
    <col min="5634" max="5634" width="27.7109375" style="11" customWidth="1"/>
    <col min="5635" max="5635" width="10.7109375" style="11" customWidth="1"/>
    <col min="5636" max="5636" width="13" style="11" customWidth="1"/>
    <col min="5637" max="5637" width="11.28515625" style="11" bestFit="1" customWidth="1"/>
    <col min="5638" max="5638" width="11.7109375" style="11" customWidth="1"/>
    <col min="5639" max="5639" width="11.85546875" style="11" customWidth="1"/>
    <col min="5640" max="5641" width="12.42578125" style="11" customWidth="1"/>
    <col min="5642" max="5642" width="12" style="11" customWidth="1"/>
    <col min="5643" max="5644" width="12.28515625" style="11" customWidth="1"/>
    <col min="5645" max="5645" width="12.42578125" style="11" customWidth="1"/>
    <col min="5646" max="5646" width="13.42578125" style="11" customWidth="1"/>
    <col min="5647" max="5647" width="12.5703125" style="11" customWidth="1"/>
    <col min="5648" max="5648" width="11.85546875" style="11" customWidth="1"/>
    <col min="5649" max="5656" width="11.7109375" style="11" customWidth="1"/>
    <col min="5657" max="5669" width="0" style="11" hidden="1" customWidth="1"/>
    <col min="5670" max="5888" width="11.7109375" style="11"/>
    <col min="5889" max="5889" width="13.85546875" style="11" customWidth="1"/>
    <col min="5890" max="5890" width="27.7109375" style="11" customWidth="1"/>
    <col min="5891" max="5891" width="10.7109375" style="11" customWidth="1"/>
    <col min="5892" max="5892" width="13" style="11" customWidth="1"/>
    <col min="5893" max="5893" width="11.28515625" style="11" bestFit="1" customWidth="1"/>
    <col min="5894" max="5894" width="11.7109375" style="11" customWidth="1"/>
    <col min="5895" max="5895" width="11.85546875" style="11" customWidth="1"/>
    <col min="5896" max="5897" width="12.42578125" style="11" customWidth="1"/>
    <col min="5898" max="5898" width="12" style="11" customWidth="1"/>
    <col min="5899" max="5900" width="12.28515625" style="11" customWidth="1"/>
    <col min="5901" max="5901" width="12.42578125" style="11" customWidth="1"/>
    <col min="5902" max="5902" width="13.42578125" style="11" customWidth="1"/>
    <col min="5903" max="5903" width="12.5703125" style="11" customWidth="1"/>
    <col min="5904" max="5904" width="11.85546875" style="11" customWidth="1"/>
    <col min="5905" max="5912" width="11.7109375" style="11" customWidth="1"/>
    <col min="5913" max="5925" width="0" style="11" hidden="1" customWidth="1"/>
    <col min="5926" max="6144" width="11.7109375" style="11"/>
    <col min="6145" max="6145" width="13.85546875" style="11" customWidth="1"/>
    <col min="6146" max="6146" width="27.7109375" style="11" customWidth="1"/>
    <col min="6147" max="6147" width="10.7109375" style="11" customWidth="1"/>
    <col min="6148" max="6148" width="13" style="11" customWidth="1"/>
    <col min="6149" max="6149" width="11.28515625" style="11" bestFit="1" customWidth="1"/>
    <col min="6150" max="6150" width="11.7109375" style="11" customWidth="1"/>
    <col min="6151" max="6151" width="11.85546875" style="11" customWidth="1"/>
    <col min="6152" max="6153" width="12.42578125" style="11" customWidth="1"/>
    <col min="6154" max="6154" width="12" style="11" customWidth="1"/>
    <col min="6155" max="6156" width="12.28515625" style="11" customWidth="1"/>
    <col min="6157" max="6157" width="12.42578125" style="11" customWidth="1"/>
    <col min="6158" max="6158" width="13.42578125" style="11" customWidth="1"/>
    <col min="6159" max="6159" width="12.5703125" style="11" customWidth="1"/>
    <col min="6160" max="6160" width="11.85546875" style="11" customWidth="1"/>
    <col min="6161" max="6168" width="11.7109375" style="11" customWidth="1"/>
    <col min="6169" max="6181" width="0" style="11" hidden="1" customWidth="1"/>
    <col min="6182" max="6400" width="11.7109375" style="11"/>
    <col min="6401" max="6401" width="13.85546875" style="11" customWidth="1"/>
    <col min="6402" max="6402" width="27.7109375" style="11" customWidth="1"/>
    <col min="6403" max="6403" width="10.7109375" style="11" customWidth="1"/>
    <col min="6404" max="6404" width="13" style="11" customWidth="1"/>
    <col min="6405" max="6405" width="11.28515625" style="11" bestFit="1" customWidth="1"/>
    <col min="6406" max="6406" width="11.7109375" style="11" customWidth="1"/>
    <col min="6407" max="6407" width="11.85546875" style="11" customWidth="1"/>
    <col min="6408" max="6409" width="12.42578125" style="11" customWidth="1"/>
    <col min="6410" max="6410" width="12" style="11" customWidth="1"/>
    <col min="6411" max="6412" width="12.28515625" style="11" customWidth="1"/>
    <col min="6413" max="6413" width="12.42578125" style="11" customWidth="1"/>
    <col min="6414" max="6414" width="13.42578125" style="11" customWidth="1"/>
    <col min="6415" max="6415" width="12.5703125" style="11" customWidth="1"/>
    <col min="6416" max="6416" width="11.85546875" style="11" customWidth="1"/>
    <col min="6417" max="6424" width="11.7109375" style="11" customWidth="1"/>
    <col min="6425" max="6437" width="0" style="11" hidden="1" customWidth="1"/>
    <col min="6438" max="6656" width="11.7109375" style="11"/>
    <col min="6657" max="6657" width="13.85546875" style="11" customWidth="1"/>
    <col min="6658" max="6658" width="27.7109375" style="11" customWidth="1"/>
    <col min="6659" max="6659" width="10.7109375" style="11" customWidth="1"/>
    <col min="6660" max="6660" width="13" style="11" customWidth="1"/>
    <col min="6661" max="6661" width="11.28515625" style="11" bestFit="1" customWidth="1"/>
    <col min="6662" max="6662" width="11.7109375" style="11" customWidth="1"/>
    <col min="6663" max="6663" width="11.85546875" style="11" customWidth="1"/>
    <col min="6664" max="6665" width="12.42578125" style="11" customWidth="1"/>
    <col min="6666" max="6666" width="12" style="11" customWidth="1"/>
    <col min="6667" max="6668" width="12.28515625" style="11" customWidth="1"/>
    <col min="6669" max="6669" width="12.42578125" style="11" customWidth="1"/>
    <col min="6670" max="6670" width="13.42578125" style="11" customWidth="1"/>
    <col min="6671" max="6671" width="12.5703125" style="11" customWidth="1"/>
    <col min="6672" max="6672" width="11.85546875" style="11" customWidth="1"/>
    <col min="6673" max="6680" width="11.7109375" style="11" customWidth="1"/>
    <col min="6681" max="6693" width="0" style="11" hidden="1" customWidth="1"/>
    <col min="6694" max="6912" width="11.7109375" style="11"/>
    <col min="6913" max="6913" width="13.85546875" style="11" customWidth="1"/>
    <col min="6914" max="6914" width="27.7109375" style="11" customWidth="1"/>
    <col min="6915" max="6915" width="10.7109375" style="11" customWidth="1"/>
    <col min="6916" max="6916" width="13" style="11" customWidth="1"/>
    <col min="6917" max="6917" width="11.28515625" style="11" bestFit="1" customWidth="1"/>
    <col min="6918" max="6918" width="11.7109375" style="11" customWidth="1"/>
    <col min="6919" max="6919" width="11.85546875" style="11" customWidth="1"/>
    <col min="6920" max="6921" width="12.42578125" style="11" customWidth="1"/>
    <col min="6922" max="6922" width="12" style="11" customWidth="1"/>
    <col min="6923" max="6924" width="12.28515625" style="11" customWidth="1"/>
    <col min="6925" max="6925" width="12.42578125" style="11" customWidth="1"/>
    <col min="6926" max="6926" width="13.42578125" style="11" customWidth="1"/>
    <col min="6927" max="6927" width="12.5703125" style="11" customWidth="1"/>
    <col min="6928" max="6928" width="11.85546875" style="11" customWidth="1"/>
    <col min="6929" max="6936" width="11.7109375" style="11" customWidth="1"/>
    <col min="6937" max="6949" width="0" style="11" hidden="1" customWidth="1"/>
    <col min="6950" max="7168" width="11.7109375" style="11"/>
    <col min="7169" max="7169" width="13.85546875" style="11" customWidth="1"/>
    <col min="7170" max="7170" width="27.7109375" style="11" customWidth="1"/>
    <col min="7171" max="7171" width="10.7109375" style="11" customWidth="1"/>
    <col min="7172" max="7172" width="13" style="11" customWidth="1"/>
    <col min="7173" max="7173" width="11.28515625" style="11" bestFit="1" customWidth="1"/>
    <col min="7174" max="7174" width="11.7109375" style="11" customWidth="1"/>
    <col min="7175" max="7175" width="11.85546875" style="11" customWidth="1"/>
    <col min="7176" max="7177" width="12.42578125" style="11" customWidth="1"/>
    <col min="7178" max="7178" width="12" style="11" customWidth="1"/>
    <col min="7179" max="7180" width="12.28515625" style="11" customWidth="1"/>
    <col min="7181" max="7181" width="12.42578125" style="11" customWidth="1"/>
    <col min="7182" max="7182" width="13.42578125" style="11" customWidth="1"/>
    <col min="7183" max="7183" width="12.5703125" style="11" customWidth="1"/>
    <col min="7184" max="7184" width="11.85546875" style="11" customWidth="1"/>
    <col min="7185" max="7192" width="11.7109375" style="11" customWidth="1"/>
    <col min="7193" max="7205" width="0" style="11" hidden="1" customWidth="1"/>
    <col min="7206" max="7424" width="11.7109375" style="11"/>
    <col min="7425" max="7425" width="13.85546875" style="11" customWidth="1"/>
    <col min="7426" max="7426" width="27.7109375" style="11" customWidth="1"/>
    <col min="7427" max="7427" width="10.7109375" style="11" customWidth="1"/>
    <col min="7428" max="7428" width="13" style="11" customWidth="1"/>
    <col min="7429" max="7429" width="11.28515625" style="11" bestFit="1" customWidth="1"/>
    <col min="7430" max="7430" width="11.7109375" style="11" customWidth="1"/>
    <col min="7431" max="7431" width="11.85546875" style="11" customWidth="1"/>
    <col min="7432" max="7433" width="12.42578125" style="11" customWidth="1"/>
    <col min="7434" max="7434" width="12" style="11" customWidth="1"/>
    <col min="7435" max="7436" width="12.28515625" style="11" customWidth="1"/>
    <col min="7437" max="7437" width="12.42578125" style="11" customWidth="1"/>
    <col min="7438" max="7438" width="13.42578125" style="11" customWidth="1"/>
    <col min="7439" max="7439" width="12.5703125" style="11" customWidth="1"/>
    <col min="7440" max="7440" width="11.85546875" style="11" customWidth="1"/>
    <col min="7441" max="7448" width="11.7109375" style="11" customWidth="1"/>
    <col min="7449" max="7461" width="0" style="11" hidden="1" customWidth="1"/>
    <col min="7462" max="7680" width="11.7109375" style="11"/>
    <col min="7681" max="7681" width="13.85546875" style="11" customWidth="1"/>
    <col min="7682" max="7682" width="27.7109375" style="11" customWidth="1"/>
    <col min="7683" max="7683" width="10.7109375" style="11" customWidth="1"/>
    <col min="7684" max="7684" width="13" style="11" customWidth="1"/>
    <col min="7685" max="7685" width="11.28515625" style="11" bestFit="1" customWidth="1"/>
    <col min="7686" max="7686" width="11.7109375" style="11" customWidth="1"/>
    <col min="7687" max="7687" width="11.85546875" style="11" customWidth="1"/>
    <col min="7688" max="7689" width="12.42578125" style="11" customWidth="1"/>
    <col min="7690" max="7690" width="12" style="11" customWidth="1"/>
    <col min="7691" max="7692" width="12.28515625" style="11" customWidth="1"/>
    <col min="7693" max="7693" width="12.42578125" style="11" customWidth="1"/>
    <col min="7694" max="7694" width="13.42578125" style="11" customWidth="1"/>
    <col min="7695" max="7695" width="12.5703125" style="11" customWidth="1"/>
    <col min="7696" max="7696" width="11.85546875" style="11" customWidth="1"/>
    <col min="7697" max="7704" width="11.7109375" style="11" customWidth="1"/>
    <col min="7705" max="7717" width="0" style="11" hidden="1" customWidth="1"/>
    <col min="7718" max="7936" width="11.7109375" style="11"/>
    <col min="7937" max="7937" width="13.85546875" style="11" customWidth="1"/>
    <col min="7938" max="7938" width="27.7109375" style="11" customWidth="1"/>
    <col min="7939" max="7939" width="10.7109375" style="11" customWidth="1"/>
    <col min="7940" max="7940" width="13" style="11" customWidth="1"/>
    <col min="7941" max="7941" width="11.28515625" style="11" bestFit="1" customWidth="1"/>
    <col min="7942" max="7942" width="11.7109375" style="11" customWidth="1"/>
    <col min="7943" max="7943" width="11.85546875" style="11" customWidth="1"/>
    <col min="7944" max="7945" width="12.42578125" style="11" customWidth="1"/>
    <col min="7946" max="7946" width="12" style="11" customWidth="1"/>
    <col min="7947" max="7948" width="12.28515625" style="11" customWidth="1"/>
    <col min="7949" max="7949" width="12.42578125" style="11" customWidth="1"/>
    <col min="7950" max="7950" width="13.42578125" style="11" customWidth="1"/>
    <col min="7951" max="7951" width="12.5703125" style="11" customWidth="1"/>
    <col min="7952" max="7952" width="11.85546875" style="11" customWidth="1"/>
    <col min="7953" max="7960" width="11.7109375" style="11" customWidth="1"/>
    <col min="7961" max="7973" width="0" style="11" hidden="1" customWidth="1"/>
    <col min="7974" max="8192" width="11.7109375" style="11"/>
    <col min="8193" max="8193" width="13.85546875" style="11" customWidth="1"/>
    <col min="8194" max="8194" width="27.7109375" style="11" customWidth="1"/>
    <col min="8195" max="8195" width="10.7109375" style="11" customWidth="1"/>
    <col min="8196" max="8196" width="13" style="11" customWidth="1"/>
    <col min="8197" max="8197" width="11.28515625" style="11" bestFit="1" customWidth="1"/>
    <col min="8198" max="8198" width="11.7109375" style="11" customWidth="1"/>
    <col min="8199" max="8199" width="11.85546875" style="11" customWidth="1"/>
    <col min="8200" max="8201" width="12.42578125" style="11" customWidth="1"/>
    <col min="8202" max="8202" width="12" style="11" customWidth="1"/>
    <col min="8203" max="8204" width="12.28515625" style="11" customWidth="1"/>
    <col min="8205" max="8205" width="12.42578125" style="11" customWidth="1"/>
    <col min="8206" max="8206" width="13.42578125" style="11" customWidth="1"/>
    <col min="8207" max="8207" width="12.5703125" style="11" customWidth="1"/>
    <col min="8208" max="8208" width="11.85546875" style="11" customWidth="1"/>
    <col min="8209" max="8216" width="11.7109375" style="11" customWidth="1"/>
    <col min="8217" max="8229" width="0" style="11" hidden="1" customWidth="1"/>
    <col min="8230" max="8448" width="11.7109375" style="11"/>
    <col min="8449" max="8449" width="13.85546875" style="11" customWidth="1"/>
    <col min="8450" max="8450" width="27.7109375" style="11" customWidth="1"/>
    <col min="8451" max="8451" width="10.7109375" style="11" customWidth="1"/>
    <col min="8452" max="8452" width="13" style="11" customWidth="1"/>
    <col min="8453" max="8453" width="11.28515625" style="11" bestFit="1" customWidth="1"/>
    <col min="8454" max="8454" width="11.7109375" style="11" customWidth="1"/>
    <col min="8455" max="8455" width="11.85546875" style="11" customWidth="1"/>
    <col min="8456" max="8457" width="12.42578125" style="11" customWidth="1"/>
    <col min="8458" max="8458" width="12" style="11" customWidth="1"/>
    <col min="8459" max="8460" width="12.28515625" style="11" customWidth="1"/>
    <col min="8461" max="8461" width="12.42578125" style="11" customWidth="1"/>
    <col min="8462" max="8462" width="13.42578125" style="11" customWidth="1"/>
    <col min="8463" max="8463" width="12.5703125" style="11" customWidth="1"/>
    <col min="8464" max="8464" width="11.85546875" style="11" customWidth="1"/>
    <col min="8465" max="8472" width="11.7109375" style="11" customWidth="1"/>
    <col min="8473" max="8485" width="0" style="11" hidden="1" customWidth="1"/>
    <col min="8486" max="8704" width="11.7109375" style="11"/>
    <col min="8705" max="8705" width="13.85546875" style="11" customWidth="1"/>
    <col min="8706" max="8706" width="27.7109375" style="11" customWidth="1"/>
    <col min="8707" max="8707" width="10.7109375" style="11" customWidth="1"/>
    <col min="8708" max="8708" width="13" style="11" customWidth="1"/>
    <col min="8709" max="8709" width="11.28515625" style="11" bestFit="1" customWidth="1"/>
    <col min="8710" max="8710" width="11.7109375" style="11" customWidth="1"/>
    <col min="8711" max="8711" width="11.85546875" style="11" customWidth="1"/>
    <col min="8712" max="8713" width="12.42578125" style="11" customWidth="1"/>
    <col min="8714" max="8714" width="12" style="11" customWidth="1"/>
    <col min="8715" max="8716" width="12.28515625" style="11" customWidth="1"/>
    <col min="8717" max="8717" width="12.42578125" style="11" customWidth="1"/>
    <col min="8718" max="8718" width="13.42578125" style="11" customWidth="1"/>
    <col min="8719" max="8719" width="12.5703125" style="11" customWidth="1"/>
    <col min="8720" max="8720" width="11.85546875" style="11" customWidth="1"/>
    <col min="8721" max="8728" width="11.7109375" style="11" customWidth="1"/>
    <col min="8729" max="8741" width="0" style="11" hidden="1" customWidth="1"/>
    <col min="8742" max="8960" width="11.7109375" style="11"/>
    <col min="8961" max="8961" width="13.85546875" style="11" customWidth="1"/>
    <col min="8962" max="8962" width="27.7109375" style="11" customWidth="1"/>
    <col min="8963" max="8963" width="10.7109375" style="11" customWidth="1"/>
    <col min="8964" max="8964" width="13" style="11" customWidth="1"/>
    <col min="8965" max="8965" width="11.28515625" style="11" bestFit="1" customWidth="1"/>
    <col min="8966" max="8966" width="11.7109375" style="11" customWidth="1"/>
    <col min="8967" max="8967" width="11.85546875" style="11" customWidth="1"/>
    <col min="8968" max="8969" width="12.42578125" style="11" customWidth="1"/>
    <col min="8970" max="8970" width="12" style="11" customWidth="1"/>
    <col min="8971" max="8972" width="12.28515625" style="11" customWidth="1"/>
    <col min="8973" max="8973" width="12.42578125" style="11" customWidth="1"/>
    <col min="8974" max="8974" width="13.42578125" style="11" customWidth="1"/>
    <col min="8975" max="8975" width="12.5703125" style="11" customWidth="1"/>
    <col min="8976" max="8976" width="11.85546875" style="11" customWidth="1"/>
    <col min="8977" max="8984" width="11.7109375" style="11" customWidth="1"/>
    <col min="8985" max="8997" width="0" style="11" hidden="1" customWidth="1"/>
    <col min="8998" max="9216" width="11.7109375" style="11"/>
    <col min="9217" max="9217" width="13.85546875" style="11" customWidth="1"/>
    <col min="9218" max="9218" width="27.7109375" style="11" customWidth="1"/>
    <col min="9219" max="9219" width="10.7109375" style="11" customWidth="1"/>
    <col min="9220" max="9220" width="13" style="11" customWidth="1"/>
    <col min="9221" max="9221" width="11.28515625" style="11" bestFit="1" customWidth="1"/>
    <col min="9222" max="9222" width="11.7109375" style="11" customWidth="1"/>
    <col min="9223" max="9223" width="11.85546875" style="11" customWidth="1"/>
    <col min="9224" max="9225" width="12.42578125" style="11" customWidth="1"/>
    <col min="9226" max="9226" width="12" style="11" customWidth="1"/>
    <col min="9227" max="9228" width="12.28515625" style="11" customWidth="1"/>
    <col min="9229" max="9229" width="12.42578125" style="11" customWidth="1"/>
    <col min="9230" max="9230" width="13.42578125" style="11" customWidth="1"/>
    <col min="9231" max="9231" width="12.5703125" style="11" customWidth="1"/>
    <col min="9232" max="9232" width="11.85546875" style="11" customWidth="1"/>
    <col min="9233" max="9240" width="11.7109375" style="11" customWidth="1"/>
    <col min="9241" max="9253" width="0" style="11" hidden="1" customWidth="1"/>
    <col min="9254" max="9472" width="11.7109375" style="11"/>
    <col min="9473" max="9473" width="13.85546875" style="11" customWidth="1"/>
    <col min="9474" max="9474" width="27.7109375" style="11" customWidth="1"/>
    <col min="9475" max="9475" width="10.7109375" style="11" customWidth="1"/>
    <col min="9476" max="9476" width="13" style="11" customWidth="1"/>
    <col min="9477" max="9477" width="11.28515625" style="11" bestFit="1" customWidth="1"/>
    <col min="9478" max="9478" width="11.7109375" style="11" customWidth="1"/>
    <col min="9479" max="9479" width="11.85546875" style="11" customWidth="1"/>
    <col min="9480" max="9481" width="12.42578125" style="11" customWidth="1"/>
    <col min="9482" max="9482" width="12" style="11" customWidth="1"/>
    <col min="9483" max="9484" width="12.28515625" style="11" customWidth="1"/>
    <col min="9485" max="9485" width="12.42578125" style="11" customWidth="1"/>
    <col min="9486" max="9486" width="13.42578125" style="11" customWidth="1"/>
    <col min="9487" max="9487" width="12.5703125" style="11" customWidth="1"/>
    <col min="9488" max="9488" width="11.85546875" style="11" customWidth="1"/>
    <col min="9489" max="9496" width="11.7109375" style="11" customWidth="1"/>
    <col min="9497" max="9509" width="0" style="11" hidden="1" customWidth="1"/>
    <col min="9510" max="9728" width="11.7109375" style="11"/>
    <col min="9729" max="9729" width="13.85546875" style="11" customWidth="1"/>
    <col min="9730" max="9730" width="27.7109375" style="11" customWidth="1"/>
    <col min="9731" max="9731" width="10.7109375" style="11" customWidth="1"/>
    <col min="9732" max="9732" width="13" style="11" customWidth="1"/>
    <col min="9733" max="9733" width="11.28515625" style="11" bestFit="1" customWidth="1"/>
    <col min="9734" max="9734" width="11.7109375" style="11" customWidth="1"/>
    <col min="9735" max="9735" width="11.85546875" style="11" customWidth="1"/>
    <col min="9736" max="9737" width="12.42578125" style="11" customWidth="1"/>
    <col min="9738" max="9738" width="12" style="11" customWidth="1"/>
    <col min="9739" max="9740" width="12.28515625" style="11" customWidth="1"/>
    <col min="9741" max="9741" width="12.42578125" style="11" customWidth="1"/>
    <col min="9742" max="9742" width="13.42578125" style="11" customWidth="1"/>
    <col min="9743" max="9743" width="12.5703125" style="11" customWidth="1"/>
    <col min="9744" max="9744" width="11.85546875" style="11" customWidth="1"/>
    <col min="9745" max="9752" width="11.7109375" style="11" customWidth="1"/>
    <col min="9753" max="9765" width="0" style="11" hidden="1" customWidth="1"/>
    <col min="9766" max="9984" width="11.7109375" style="11"/>
    <col min="9985" max="9985" width="13.85546875" style="11" customWidth="1"/>
    <col min="9986" max="9986" width="27.7109375" style="11" customWidth="1"/>
    <col min="9987" max="9987" width="10.7109375" style="11" customWidth="1"/>
    <col min="9988" max="9988" width="13" style="11" customWidth="1"/>
    <col min="9989" max="9989" width="11.28515625" style="11" bestFit="1" customWidth="1"/>
    <col min="9990" max="9990" width="11.7109375" style="11" customWidth="1"/>
    <col min="9991" max="9991" width="11.85546875" style="11" customWidth="1"/>
    <col min="9992" max="9993" width="12.42578125" style="11" customWidth="1"/>
    <col min="9994" max="9994" width="12" style="11" customWidth="1"/>
    <col min="9995" max="9996" width="12.28515625" style="11" customWidth="1"/>
    <col min="9997" max="9997" width="12.42578125" style="11" customWidth="1"/>
    <col min="9998" max="9998" width="13.42578125" style="11" customWidth="1"/>
    <col min="9999" max="9999" width="12.5703125" style="11" customWidth="1"/>
    <col min="10000" max="10000" width="11.85546875" style="11" customWidth="1"/>
    <col min="10001" max="10008" width="11.7109375" style="11" customWidth="1"/>
    <col min="10009" max="10021" width="0" style="11" hidden="1" customWidth="1"/>
    <col min="10022" max="10240" width="11.7109375" style="11"/>
    <col min="10241" max="10241" width="13.85546875" style="11" customWidth="1"/>
    <col min="10242" max="10242" width="27.7109375" style="11" customWidth="1"/>
    <col min="10243" max="10243" width="10.7109375" style="11" customWidth="1"/>
    <col min="10244" max="10244" width="13" style="11" customWidth="1"/>
    <col min="10245" max="10245" width="11.28515625" style="11" bestFit="1" customWidth="1"/>
    <col min="10246" max="10246" width="11.7109375" style="11" customWidth="1"/>
    <col min="10247" max="10247" width="11.85546875" style="11" customWidth="1"/>
    <col min="10248" max="10249" width="12.42578125" style="11" customWidth="1"/>
    <col min="10250" max="10250" width="12" style="11" customWidth="1"/>
    <col min="10251" max="10252" width="12.28515625" style="11" customWidth="1"/>
    <col min="10253" max="10253" width="12.42578125" style="11" customWidth="1"/>
    <col min="10254" max="10254" width="13.42578125" style="11" customWidth="1"/>
    <col min="10255" max="10255" width="12.5703125" style="11" customWidth="1"/>
    <col min="10256" max="10256" width="11.85546875" style="11" customWidth="1"/>
    <col min="10257" max="10264" width="11.7109375" style="11" customWidth="1"/>
    <col min="10265" max="10277" width="0" style="11" hidden="1" customWidth="1"/>
    <col min="10278" max="10496" width="11.7109375" style="11"/>
    <col min="10497" max="10497" width="13.85546875" style="11" customWidth="1"/>
    <col min="10498" max="10498" width="27.7109375" style="11" customWidth="1"/>
    <col min="10499" max="10499" width="10.7109375" style="11" customWidth="1"/>
    <col min="10500" max="10500" width="13" style="11" customWidth="1"/>
    <col min="10501" max="10501" width="11.28515625" style="11" bestFit="1" customWidth="1"/>
    <col min="10502" max="10502" width="11.7109375" style="11" customWidth="1"/>
    <col min="10503" max="10503" width="11.85546875" style="11" customWidth="1"/>
    <col min="10504" max="10505" width="12.42578125" style="11" customWidth="1"/>
    <col min="10506" max="10506" width="12" style="11" customWidth="1"/>
    <col min="10507" max="10508" width="12.28515625" style="11" customWidth="1"/>
    <col min="10509" max="10509" width="12.42578125" style="11" customWidth="1"/>
    <col min="10510" max="10510" width="13.42578125" style="11" customWidth="1"/>
    <col min="10511" max="10511" width="12.5703125" style="11" customWidth="1"/>
    <col min="10512" max="10512" width="11.85546875" style="11" customWidth="1"/>
    <col min="10513" max="10520" width="11.7109375" style="11" customWidth="1"/>
    <col min="10521" max="10533" width="0" style="11" hidden="1" customWidth="1"/>
    <col min="10534" max="10752" width="11.7109375" style="11"/>
    <col min="10753" max="10753" width="13.85546875" style="11" customWidth="1"/>
    <col min="10754" max="10754" width="27.7109375" style="11" customWidth="1"/>
    <col min="10755" max="10755" width="10.7109375" style="11" customWidth="1"/>
    <col min="10756" max="10756" width="13" style="11" customWidth="1"/>
    <col min="10757" max="10757" width="11.28515625" style="11" bestFit="1" customWidth="1"/>
    <col min="10758" max="10758" width="11.7109375" style="11" customWidth="1"/>
    <col min="10759" max="10759" width="11.85546875" style="11" customWidth="1"/>
    <col min="10760" max="10761" width="12.42578125" style="11" customWidth="1"/>
    <col min="10762" max="10762" width="12" style="11" customWidth="1"/>
    <col min="10763" max="10764" width="12.28515625" style="11" customWidth="1"/>
    <col min="10765" max="10765" width="12.42578125" style="11" customWidth="1"/>
    <col min="10766" max="10766" width="13.42578125" style="11" customWidth="1"/>
    <col min="10767" max="10767" width="12.5703125" style="11" customWidth="1"/>
    <col min="10768" max="10768" width="11.85546875" style="11" customWidth="1"/>
    <col min="10769" max="10776" width="11.7109375" style="11" customWidth="1"/>
    <col min="10777" max="10789" width="0" style="11" hidden="1" customWidth="1"/>
    <col min="10790" max="11008" width="11.7109375" style="11"/>
    <col min="11009" max="11009" width="13.85546875" style="11" customWidth="1"/>
    <col min="11010" max="11010" width="27.7109375" style="11" customWidth="1"/>
    <col min="11011" max="11011" width="10.7109375" style="11" customWidth="1"/>
    <col min="11012" max="11012" width="13" style="11" customWidth="1"/>
    <col min="11013" max="11013" width="11.28515625" style="11" bestFit="1" customWidth="1"/>
    <col min="11014" max="11014" width="11.7109375" style="11" customWidth="1"/>
    <col min="11015" max="11015" width="11.85546875" style="11" customWidth="1"/>
    <col min="11016" max="11017" width="12.42578125" style="11" customWidth="1"/>
    <col min="11018" max="11018" width="12" style="11" customWidth="1"/>
    <col min="11019" max="11020" width="12.28515625" style="11" customWidth="1"/>
    <col min="11021" max="11021" width="12.42578125" style="11" customWidth="1"/>
    <col min="11022" max="11022" width="13.42578125" style="11" customWidth="1"/>
    <col min="11023" max="11023" width="12.5703125" style="11" customWidth="1"/>
    <col min="11024" max="11024" width="11.85546875" style="11" customWidth="1"/>
    <col min="11025" max="11032" width="11.7109375" style="11" customWidth="1"/>
    <col min="11033" max="11045" width="0" style="11" hidden="1" customWidth="1"/>
    <col min="11046" max="11264" width="11.7109375" style="11"/>
    <col min="11265" max="11265" width="13.85546875" style="11" customWidth="1"/>
    <col min="11266" max="11266" width="27.7109375" style="11" customWidth="1"/>
    <col min="11267" max="11267" width="10.7109375" style="11" customWidth="1"/>
    <col min="11268" max="11268" width="13" style="11" customWidth="1"/>
    <col min="11269" max="11269" width="11.28515625" style="11" bestFit="1" customWidth="1"/>
    <col min="11270" max="11270" width="11.7109375" style="11" customWidth="1"/>
    <col min="11271" max="11271" width="11.85546875" style="11" customWidth="1"/>
    <col min="11272" max="11273" width="12.42578125" style="11" customWidth="1"/>
    <col min="11274" max="11274" width="12" style="11" customWidth="1"/>
    <col min="11275" max="11276" width="12.28515625" style="11" customWidth="1"/>
    <col min="11277" max="11277" width="12.42578125" style="11" customWidth="1"/>
    <col min="11278" max="11278" width="13.42578125" style="11" customWidth="1"/>
    <col min="11279" max="11279" width="12.5703125" style="11" customWidth="1"/>
    <col min="11280" max="11280" width="11.85546875" style="11" customWidth="1"/>
    <col min="11281" max="11288" width="11.7109375" style="11" customWidth="1"/>
    <col min="11289" max="11301" width="0" style="11" hidden="1" customWidth="1"/>
    <col min="11302" max="11520" width="11.7109375" style="11"/>
    <col min="11521" max="11521" width="13.85546875" style="11" customWidth="1"/>
    <col min="11522" max="11522" width="27.7109375" style="11" customWidth="1"/>
    <col min="11523" max="11523" width="10.7109375" style="11" customWidth="1"/>
    <col min="11524" max="11524" width="13" style="11" customWidth="1"/>
    <col min="11525" max="11525" width="11.28515625" style="11" bestFit="1" customWidth="1"/>
    <col min="11526" max="11526" width="11.7109375" style="11" customWidth="1"/>
    <col min="11527" max="11527" width="11.85546875" style="11" customWidth="1"/>
    <col min="11528" max="11529" width="12.42578125" style="11" customWidth="1"/>
    <col min="11530" max="11530" width="12" style="11" customWidth="1"/>
    <col min="11531" max="11532" width="12.28515625" style="11" customWidth="1"/>
    <col min="11533" max="11533" width="12.42578125" style="11" customWidth="1"/>
    <col min="11534" max="11534" width="13.42578125" style="11" customWidth="1"/>
    <col min="11535" max="11535" width="12.5703125" style="11" customWidth="1"/>
    <col min="11536" max="11536" width="11.85546875" style="11" customWidth="1"/>
    <col min="11537" max="11544" width="11.7109375" style="11" customWidth="1"/>
    <col min="11545" max="11557" width="0" style="11" hidden="1" customWidth="1"/>
    <col min="11558" max="11776" width="11.7109375" style="11"/>
    <col min="11777" max="11777" width="13.85546875" style="11" customWidth="1"/>
    <col min="11778" max="11778" width="27.7109375" style="11" customWidth="1"/>
    <col min="11779" max="11779" width="10.7109375" style="11" customWidth="1"/>
    <col min="11780" max="11780" width="13" style="11" customWidth="1"/>
    <col min="11781" max="11781" width="11.28515625" style="11" bestFit="1" customWidth="1"/>
    <col min="11782" max="11782" width="11.7109375" style="11" customWidth="1"/>
    <col min="11783" max="11783" width="11.85546875" style="11" customWidth="1"/>
    <col min="11784" max="11785" width="12.42578125" style="11" customWidth="1"/>
    <col min="11786" max="11786" width="12" style="11" customWidth="1"/>
    <col min="11787" max="11788" width="12.28515625" style="11" customWidth="1"/>
    <col min="11789" max="11789" width="12.42578125" style="11" customWidth="1"/>
    <col min="11790" max="11790" width="13.42578125" style="11" customWidth="1"/>
    <col min="11791" max="11791" width="12.5703125" style="11" customWidth="1"/>
    <col min="11792" max="11792" width="11.85546875" style="11" customWidth="1"/>
    <col min="11793" max="11800" width="11.7109375" style="11" customWidth="1"/>
    <col min="11801" max="11813" width="0" style="11" hidden="1" customWidth="1"/>
    <col min="11814" max="12032" width="11.7109375" style="11"/>
    <col min="12033" max="12033" width="13.85546875" style="11" customWidth="1"/>
    <col min="12034" max="12034" width="27.7109375" style="11" customWidth="1"/>
    <col min="12035" max="12035" width="10.7109375" style="11" customWidth="1"/>
    <col min="12036" max="12036" width="13" style="11" customWidth="1"/>
    <col min="12037" max="12037" width="11.28515625" style="11" bestFit="1" customWidth="1"/>
    <col min="12038" max="12038" width="11.7109375" style="11" customWidth="1"/>
    <col min="12039" max="12039" width="11.85546875" style="11" customWidth="1"/>
    <col min="12040" max="12041" width="12.42578125" style="11" customWidth="1"/>
    <col min="12042" max="12042" width="12" style="11" customWidth="1"/>
    <col min="12043" max="12044" width="12.28515625" style="11" customWidth="1"/>
    <col min="12045" max="12045" width="12.42578125" style="11" customWidth="1"/>
    <col min="12046" max="12046" width="13.42578125" style="11" customWidth="1"/>
    <col min="12047" max="12047" width="12.5703125" style="11" customWidth="1"/>
    <col min="12048" max="12048" width="11.85546875" style="11" customWidth="1"/>
    <col min="12049" max="12056" width="11.7109375" style="11" customWidth="1"/>
    <col min="12057" max="12069" width="0" style="11" hidden="1" customWidth="1"/>
    <col min="12070" max="12288" width="11.7109375" style="11"/>
    <col min="12289" max="12289" width="13.85546875" style="11" customWidth="1"/>
    <col min="12290" max="12290" width="27.7109375" style="11" customWidth="1"/>
    <col min="12291" max="12291" width="10.7109375" style="11" customWidth="1"/>
    <col min="12292" max="12292" width="13" style="11" customWidth="1"/>
    <col min="12293" max="12293" width="11.28515625" style="11" bestFit="1" customWidth="1"/>
    <col min="12294" max="12294" width="11.7109375" style="11" customWidth="1"/>
    <col min="12295" max="12295" width="11.85546875" style="11" customWidth="1"/>
    <col min="12296" max="12297" width="12.42578125" style="11" customWidth="1"/>
    <col min="12298" max="12298" width="12" style="11" customWidth="1"/>
    <col min="12299" max="12300" width="12.28515625" style="11" customWidth="1"/>
    <col min="12301" max="12301" width="12.42578125" style="11" customWidth="1"/>
    <col min="12302" max="12302" width="13.42578125" style="11" customWidth="1"/>
    <col min="12303" max="12303" width="12.5703125" style="11" customWidth="1"/>
    <col min="12304" max="12304" width="11.85546875" style="11" customWidth="1"/>
    <col min="12305" max="12312" width="11.7109375" style="11" customWidth="1"/>
    <col min="12313" max="12325" width="0" style="11" hidden="1" customWidth="1"/>
    <col min="12326" max="12544" width="11.7109375" style="11"/>
    <col min="12545" max="12545" width="13.85546875" style="11" customWidth="1"/>
    <col min="12546" max="12546" width="27.7109375" style="11" customWidth="1"/>
    <col min="12547" max="12547" width="10.7109375" style="11" customWidth="1"/>
    <col min="12548" max="12548" width="13" style="11" customWidth="1"/>
    <col min="12549" max="12549" width="11.28515625" style="11" bestFit="1" customWidth="1"/>
    <col min="12550" max="12550" width="11.7109375" style="11" customWidth="1"/>
    <col min="12551" max="12551" width="11.85546875" style="11" customWidth="1"/>
    <col min="12552" max="12553" width="12.42578125" style="11" customWidth="1"/>
    <col min="12554" max="12554" width="12" style="11" customWidth="1"/>
    <col min="12555" max="12556" width="12.28515625" style="11" customWidth="1"/>
    <col min="12557" max="12557" width="12.42578125" style="11" customWidth="1"/>
    <col min="12558" max="12558" width="13.42578125" style="11" customWidth="1"/>
    <col min="12559" max="12559" width="12.5703125" style="11" customWidth="1"/>
    <col min="12560" max="12560" width="11.85546875" style="11" customWidth="1"/>
    <col min="12561" max="12568" width="11.7109375" style="11" customWidth="1"/>
    <col min="12569" max="12581" width="0" style="11" hidden="1" customWidth="1"/>
    <col min="12582" max="12800" width="11.7109375" style="11"/>
    <col min="12801" max="12801" width="13.85546875" style="11" customWidth="1"/>
    <col min="12802" max="12802" width="27.7109375" style="11" customWidth="1"/>
    <col min="12803" max="12803" width="10.7109375" style="11" customWidth="1"/>
    <col min="12804" max="12804" width="13" style="11" customWidth="1"/>
    <col min="12805" max="12805" width="11.28515625" style="11" bestFit="1" customWidth="1"/>
    <col min="12806" max="12806" width="11.7109375" style="11" customWidth="1"/>
    <col min="12807" max="12807" width="11.85546875" style="11" customWidth="1"/>
    <col min="12808" max="12809" width="12.42578125" style="11" customWidth="1"/>
    <col min="12810" max="12810" width="12" style="11" customWidth="1"/>
    <col min="12811" max="12812" width="12.28515625" style="11" customWidth="1"/>
    <col min="12813" max="12813" width="12.42578125" style="11" customWidth="1"/>
    <col min="12814" max="12814" width="13.42578125" style="11" customWidth="1"/>
    <col min="12815" max="12815" width="12.5703125" style="11" customWidth="1"/>
    <col min="12816" max="12816" width="11.85546875" style="11" customWidth="1"/>
    <col min="12817" max="12824" width="11.7109375" style="11" customWidth="1"/>
    <col min="12825" max="12837" width="0" style="11" hidden="1" customWidth="1"/>
    <col min="12838" max="13056" width="11.7109375" style="11"/>
    <col min="13057" max="13057" width="13.85546875" style="11" customWidth="1"/>
    <col min="13058" max="13058" width="27.7109375" style="11" customWidth="1"/>
    <col min="13059" max="13059" width="10.7109375" style="11" customWidth="1"/>
    <col min="13060" max="13060" width="13" style="11" customWidth="1"/>
    <col min="13061" max="13061" width="11.28515625" style="11" bestFit="1" customWidth="1"/>
    <col min="13062" max="13062" width="11.7109375" style="11" customWidth="1"/>
    <col min="13063" max="13063" width="11.85546875" style="11" customWidth="1"/>
    <col min="13064" max="13065" width="12.42578125" style="11" customWidth="1"/>
    <col min="13066" max="13066" width="12" style="11" customWidth="1"/>
    <col min="13067" max="13068" width="12.28515625" style="11" customWidth="1"/>
    <col min="13069" max="13069" width="12.42578125" style="11" customWidth="1"/>
    <col min="13070" max="13070" width="13.42578125" style="11" customWidth="1"/>
    <col min="13071" max="13071" width="12.5703125" style="11" customWidth="1"/>
    <col min="13072" max="13072" width="11.85546875" style="11" customWidth="1"/>
    <col min="13073" max="13080" width="11.7109375" style="11" customWidth="1"/>
    <col min="13081" max="13093" width="0" style="11" hidden="1" customWidth="1"/>
    <col min="13094" max="13312" width="11.7109375" style="11"/>
    <col min="13313" max="13313" width="13.85546875" style="11" customWidth="1"/>
    <col min="13314" max="13314" width="27.7109375" style="11" customWidth="1"/>
    <col min="13315" max="13315" width="10.7109375" style="11" customWidth="1"/>
    <col min="13316" max="13316" width="13" style="11" customWidth="1"/>
    <col min="13317" max="13317" width="11.28515625" style="11" bestFit="1" customWidth="1"/>
    <col min="13318" max="13318" width="11.7109375" style="11" customWidth="1"/>
    <col min="13319" max="13319" width="11.85546875" style="11" customWidth="1"/>
    <col min="13320" max="13321" width="12.42578125" style="11" customWidth="1"/>
    <col min="13322" max="13322" width="12" style="11" customWidth="1"/>
    <col min="13323" max="13324" width="12.28515625" style="11" customWidth="1"/>
    <col min="13325" max="13325" width="12.42578125" style="11" customWidth="1"/>
    <col min="13326" max="13326" width="13.42578125" style="11" customWidth="1"/>
    <col min="13327" max="13327" width="12.5703125" style="11" customWidth="1"/>
    <col min="13328" max="13328" width="11.85546875" style="11" customWidth="1"/>
    <col min="13329" max="13336" width="11.7109375" style="11" customWidth="1"/>
    <col min="13337" max="13349" width="0" style="11" hidden="1" customWidth="1"/>
    <col min="13350" max="13568" width="11.7109375" style="11"/>
    <col min="13569" max="13569" width="13.85546875" style="11" customWidth="1"/>
    <col min="13570" max="13570" width="27.7109375" style="11" customWidth="1"/>
    <col min="13571" max="13571" width="10.7109375" style="11" customWidth="1"/>
    <col min="13572" max="13572" width="13" style="11" customWidth="1"/>
    <col min="13573" max="13573" width="11.28515625" style="11" bestFit="1" customWidth="1"/>
    <col min="13574" max="13574" width="11.7109375" style="11" customWidth="1"/>
    <col min="13575" max="13575" width="11.85546875" style="11" customWidth="1"/>
    <col min="13576" max="13577" width="12.42578125" style="11" customWidth="1"/>
    <col min="13578" max="13578" width="12" style="11" customWidth="1"/>
    <col min="13579" max="13580" width="12.28515625" style="11" customWidth="1"/>
    <col min="13581" max="13581" width="12.42578125" style="11" customWidth="1"/>
    <col min="13582" max="13582" width="13.42578125" style="11" customWidth="1"/>
    <col min="13583" max="13583" width="12.5703125" style="11" customWidth="1"/>
    <col min="13584" max="13584" width="11.85546875" style="11" customWidth="1"/>
    <col min="13585" max="13592" width="11.7109375" style="11" customWidth="1"/>
    <col min="13593" max="13605" width="0" style="11" hidden="1" customWidth="1"/>
    <col min="13606" max="13824" width="11.7109375" style="11"/>
    <col min="13825" max="13825" width="13.85546875" style="11" customWidth="1"/>
    <col min="13826" max="13826" width="27.7109375" style="11" customWidth="1"/>
    <col min="13827" max="13827" width="10.7109375" style="11" customWidth="1"/>
    <col min="13828" max="13828" width="13" style="11" customWidth="1"/>
    <col min="13829" max="13829" width="11.28515625" style="11" bestFit="1" customWidth="1"/>
    <col min="13830" max="13830" width="11.7109375" style="11" customWidth="1"/>
    <col min="13831" max="13831" width="11.85546875" style="11" customWidth="1"/>
    <col min="13832" max="13833" width="12.42578125" style="11" customWidth="1"/>
    <col min="13834" max="13834" width="12" style="11" customWidth="1"/>
    <col min="13835" max="13836" width="12.28515625" style="11" customWidth="1"/>
    <col min="13837" max="13837" width="12.42578125" style="11" customWidth="1"/>
    <col min="13838" max="13838" width="13.42578125" style="11" customWidth="1"/>
    <col min="13839" max="13839" width="12.5703125" style="11" customWidth="1"/>
    <col min="13840" max="13840" width="11.85546875" style="11" customWidth="1"/>
    <col min="13841" max="13848" width="11.7109375" style="11" customWidth="1"/>
    <col min="13849" max="13861" width="0" style="11" hidden="1" customWidth="1"/>
    <col min="13862" max="14080" width="11.7109375" style="11"/>
    <col min="14081" max="14081" width="13.85546875" style="11" customWidth="1"/>
    <col min="14082" max="14082" width="27.7109375" style="11" customWidth="1"/>
    <col min="14083" max="14083" width="10.7109375" style="11" customWidth="1"/>
    <col min="14084" max="14084" width="13" style="11" customWidth="1"/>
    <col min="14085" max="14085" width="11.28515625" style="11" bestFit="1" customWidth="1"/>
    <col min="14086" max="14086" width="11.7109375" style="11" customWidth="1"/>
    <col min="14087" max="14087" width="11.85546875" style="11" customWidth="1"/>
    <col min="14088" max="14089" width="12.42578125" style="11" customWidth="1"/>
    <col min="14090" max="14090" width="12" style="11" customWidth="1"/>
    <col min="14091" max="14092" width="12.28515625" style="11" customWidth="1"/>
    <col min="14093" max="14093" width="12.42578125" style="11" customWidth="1"/>
    <col min="14094" max="14094" width="13.42578125" style="11" customWidth="1"/>
    <col min="14095" max="14095" width="12.5703125" style="11" customWidth="1"/>
    <col min="14096" max="14096" width="11.85546875" style="11" customWidth="1"/>
    <col min="14097" max="14104" width="11.7109375" style="11" customWidth="1"/>
    <col min="14105" max="14117" width="0" style="11" hidden="1" customWidth="1"/>
    <col min="14118" max="14336" width="11.7109375" style="11"/>
    <col min="14337" max="14337" width="13.85546875" style="11" customWidth="1"/>
    <col min="14338" max="14338" width="27.7109375" style="11" customWidth="1"/>
    <col min="14339" max="14339" width="10.7109375" style="11" customWidth="1"/>
    <col min="14340" max="14340" width="13" style="11" customWidth="1"/>
    <col min="14341" max="14341" width="11.28515625" style="11" bestFit="1" customWidth="1"/>
    <col min="14342" max="14342" width="11.7109375" style="11" customWidth="1"/>
    <col min="14343" max="14343" width="11.85546875" style="11" customWidth="1"/>
    <col min="14344" max="14345" width="12.42578125" style="11" customWidth="1"/>
    <col min="14346" max="14346" width="12" style="11" customWidth="1"/>
    <col min="14347" max="14348" width="12.28515625" style="11" customWidth="1"/>
    <col min="14349" max="14349" width="12.42578125" style="11" customWidth="1"/>
    <col min="14350" max="14350" width="13.42578125" style="11" customWidth="1"/>
    <col min="14351" max="14351" width="12.5703125" style="11" customWidth="1"/>
    <col min="14352" max="14352" width="11.85546875" style="11" customWidth="1"/>
    <col min="14353" max="14360" width="11.7109375" style="11" customWidth="1"/>
    <col min="14361" max="14373" width="0" style="11" hidden="1" customWidth="1"/>
    <col min="14374" max="14592" width="11.7109375" style="11"/>
    <col min="14593" max="14593" width="13.85546875" style="11" customWidth="1"/>
    <col min="14594" max="14594" width="27.7109375" style="11" customWidth="1"/>
    <col min="14595" max="14595" width="10.7109375" style="11" customWidth="1"/>
    <col min="14596" max="14596" width="13" style="11" customWidth="1"/>
    <col min="14597" max="14597" width="11.28515625" style="11" bestFit="1" customWidth="1"/>
    <col min="14598" max="14598" width="11.7109375" style="11" customWidth="1"/>
    <col min="14599" max="14599" width="11.85546875" style="11" customWidth="1"/>
    <col min="14600" max="14601" width="12.42578125" style="11" customWidth="1"/>
    <col min="14602" max="14602" width="12" style="11" customWidth="1"/>
    <col min="14603" max="14604" width="12.28515625" style="11" customWidth="1"/>
    <col min="14605" max="14605" width="12.42578125" style="11" customWidth="1"/>
    <col min="14606" max="14606" width="13.42578125" style="11" customWidth="1"/>
    <col min="14607" max="14607" width="12.5703125" style="11" customWidth="1"/>
    <col min="14608" max="14608" width="11.85546875" style="11" customWidth="1"/>
    <col min="14609" max="14616" width="11.7109375" style="11" customWidth="1"/>
    <col min="14617" max="14629" width="0" style="11" hidden="1" customWidth="1"/>
    <col min="14630" max="14848" width="11.7109375" style="11"/>
    <col min="14849" max="14849" width="13.85546875" style="11" customWidth="1"/>
    <col min="14850" max="14850" width="27.7109375" style="11" customWidth="1"/>
    <col min="14851" max="14851" width="10.7109375" style="11" customWidth="1"/>
    <col min="14852" max="14852" width="13" style="11" customWidth="1"/>
    <col min="14853" max="14853" width="11.28515625" style="11" bestFit="1" customWidth="1"/>
    <col min="14854" max="14854" width="11.7109375" style="11" customWidth="1"/>
    <col min="14855" max="14855" width="11.85546875" style="11" customWidth="1"/>
    <col min="14856" max="14857" width="12.42578125" style="11" customWidth="1"/>
    <col min="14858" max="14858" width="12" style="11" customWidth="1"/>
    <col min="14859" max="14860" width="12.28515625" style="11" customWidth="1"/>
    <col min="14861" max="14861" width="12.42578125" style="11" customWidth="1"/>
    <col min="14862" max="14862" width="13.42578125" style="11" customWidth="1"/>
    <col min="14863" max="14863" width="12.5703125" style="11" customWidth="1"/>
    <col min="14864" max="14864" width="11.85546875" style="11" customWidth="1"/>
    <col min="14865" max="14872" width="11.7109375" style="11" customWidth="1"/>
    <col min="14873" max="14885" width="0" style="11" hidden="1" customWidth="1"/>
    <col min="14886" max="15104" width="11.7109375" style="11"/>
    <col min="15105" max="15105" width="13.85546875" style="11" customWidth="1"/>
    <col min="15106" max="15106" width="27.7109375" style="11" customWidth="1"/>
    <col min="15107" max="15107" width="10.7109375" style="11" customWidth="1"/>
    <col min="15108" max="15108" width="13" style="11" customWidth="1"/>
    <col min="15109" max="15109" width="11.28515625" style="11" bestFit="1" customWidth="1"/>
    <col min="15110" max="15110" width="11.7109375" style="11" customWidth="1"/>
    <col min="15111" max="15111" width="11.85546875" style="11" customWidth="1"/>
    <col min="15112" max="15113" width="12.42578125" style="11" customWidth="1"/>
    <col min="15114" max="15114" width="12" style="11" customWidth="1"/>
    <col min="15115" max="15116" width="12.28515625" style="11" customWidth="1"/>
    <col min="15117" max="15117" width="12.42578125" style="11" customWidth="1"/>
    <col min="15118" max="15118" width="13.42578125" style="11" customWidth="1"/>
    <col min="15119" max="15119" width="12.5703125" style="11" customWidth="1"/>
    <col min="15120" max="15120" width="11.85546875" style="11" customWidth="1"/>
    <col min="15121" max="15128" width="11.7109375" style="11" customWidth="1"/>
    <col min="15129" max="15141" width="0" style="11" hidden="1" customWidth="1"/>
    <col min="15142" max="15360" width="11.7109375" style="11"/>
    <col min="15361" max="15361" width="13.85546875" style="11" customWidth="1"/>
    <col min="15362" max="15362" width="27.7109375" style="11" customWidth="1"/>
    <col min="15363" max="15363" width="10.7109375" style="11" customWidth="1"/>
    <col min="15364" max="15364" width="13" style="11" customWidth="1"/>
    <col min="15365" max="15365" width="11.28515625" style="11" bestFit="1" customWidth="1"/>
    <col min="15366" max="15366" width="11.7109375" style="11" customWidth="1"/>
    <col min="15367" max="15367" width="11.85546875" style="11" customWidth="1"/>
    <col min="15368" max="15369" width="12.42578125" style="11" customWidth="1"/>
    <col min="15370" max="15370" width="12" style="11" customWidth="1"/>
    <col min="15371" max="15372" width="12.28515625" style="11" customWidth="1"/>
    <col min="15373" max="15373" width="12.42578125" style="11" customWidth="1"/>
    <col min="15374" max="15374" width="13.42578125" style="11" customWidth="1"/>
    <col min="15375" max="15375" width="12.5703125" style="11" customWidth="1"/>
    <col min="15376" max="15376" width="11.85546875" style="11" customWidth="1"/>
    <col min="15377" max="15384" width="11.7109375" style="11" customWidth="1"/>
    <col min="15385" max="15397" width="0" style="11" hidden="1" customWidth="1"/>
    <col min="15398" max="15616" width="11.7109375" style="11"/>
    <col min="15617" max="15617" width="13.85546875" style="11" customWidth="1"/>
    <col min="15618" max="15618" width="27.7109375" style="11" customWidth="1"/>
    <col min="15619" max="15619" width="10.7109375" style="11" customWidth="1"/>
    <col min="15620" max="15620" width="13" style="11" customWidth="1"/>
    <col min="15621" max="15621" width="11.28515625" style="11" bestFit="1" customWidth="1"/>
    <col min="15622" max="15622" width="11.7109375" style="11" customWidth="1"/>
    <col min="15623" max="15623" width="11.85546875" style="11" customWidth="1"/>
    <col min="15624" max="15625" width="12.42578125" style="11" customWidth="1"/>
    <col min="15626" max="15626" width="12" style="11" customWidth="1"/>
    <col min="15627" max="15628" width="12.28515625" style="11" customWidth="1"/>
    <col min="15629" max="15629" width="12.42578125" style="11" customWidth="1"/>
    <col min="15630" max="15630" width="13.42578125" style="11" customWidth="1"/>
    <col min="15631" max="15631" width="12.5703125" style="11" customWidth="1"/>
    <col min="15632" max="15632" width="11.85546875" style="11" customWidth="1"/>
    <col min="15633" max="15640" width="11.7109375" style="11" customWidth="1"/>
    <col min="15641" max="15653" width="0" style="11" hidden="1" customWidth="1"/>
    <col min="15654" max="15872" width="11.7109375" style="11"/>
    <col min="15873" max="15873" width="13.85546875" style="11" customWidth="1"/>
    <col min="15874" max="15874" width="27.7109375" style="11" customWidth="1"/>
    <col min="15875" max="15875" width="10.7109375" style="11" customWidth="1"/>
    <col min="15876" max="15876" width="13" style="11" customWidth="1"/>
    <col min="15877" max="15877" width="11.28515625" style="11" bestFit="1" customWidth="1"/>
    <col min="15878" max="15878" width="11.7109375" style="11" customWidth="1"/>
    <col min="15879" max="15879" width="11.85546875" style="11" customWidth="1"/>
    <col min="15880" max="15881" width="12.42578125" style="11" customWidth="1"/>
    <col min="15882" max="15882" width="12" style="11" customWidth="1"/>
    <col min="15883" max="15884" width="12.28515625" style="11" customWidth="1"/>
    <col min="15885" max="15885" width="12.42578125" style="11" customWidth="1"/>
    <col min="15886" max="15886" width="13.42578125" style="11" customWidth="1"/>
    <col min="15887" max="15887" width="12.5703125" style="11" customWidth="1"/>
    <col min="15888" max="15888" width="11.85546875" style="11" customWidth="1"/>
    <col min="15889" max="15896" width="11.7109375" style="11" customWidth="1"/>
    <col min="15897" max="15909" width="0" style="11" hidden="1" customWidth="1"/>
    <col min="15910" max="16128" width="11.7109375" style="11"/>
    <col min="16129" max="16129" width="13.85546875" style="11" customWidth="1"/>
    <col min="16130" max="16130" width="27.7109375" style="11" customWidth="1"/>
    <col min="16131" max="16131" width="10.7109375" style="11" customWidth="1"/>
    <col min="16132" max="16132" width="13" style="11" customWidth="1"/>
    <col min="16133" max="16133" width="11.28515625" style="11" bestFit="1" customWidth="1"/>
    <col min="16134" max="16134" width="11.7109375" style="11" customWidth="1"/>
    <col min="16135" max="16135" width="11.85546875" style="11" customWidth="1"/>
    <col min="16136" max="16137" width="12.42578125" style="11" customWidth="1"/>
    <col min="16138" max="16138" width="12" style="11" customWidth="1"/>
    <col min="16139" max="16140" width="12.28515625" style="11" customWidth="1"/>
    <col min="16141" max="16141" width="12.42578125" style="11" customWidth="1"/>
    <col min="16142" max="16142" width="13.42578125" style="11" customWidth="1"/>
    <col min="16143" max="16143" width="12.5703125" style="11" customWidth="1"/>
    <col min="16144" max="16144" width="11.85546875" style="11" customWidth="1"/>
    <col min="16145" max="16152" width="11.7109375" style="11" customWidth="1"/>
    <col min="16153" max="16165" width="0" style="11" hidden="1" customWidth="1"/>
    <col min="16166" max="16384" width="11.7109375" style="11"/>
  </cols>
  <sheetData>
    <row r="1" spans="1:35" s="1" customFormat="1" ht="12.75" customHeight="1" x14ac:dyDescent="0.15">
      <c r="A1" s="4" t="s">
        <v>0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Z1" s="5"/>
      <c r="AE1" s="5"/>
    </row>
    <row r="2" spans="1:35" s="1" customFormat="1" ht="12.75" customHeight="1" x14ac:dyDescent="0.15">
      <c r="A2" s="4" t="str">
        <f>CONCATENATE("COMUNA: ",[2]NOMBRE!$B$2," - ","( ",[2]NOMBRE!$C$2,[2]NOMBRE!$D$2,[2]NOMBRE!$E$2,[2]NOMBRE!$F$2,[2]NOMBRE!$G$2," )")</f>
        <v>COMUNA: LINARES  - ( 07401 )</v>
      </c>
      <c r="B2" s="3"/>
      <c r="C2" s="3"/>
      <c r="D2" s="3"/>
      <c r="E2" s="3"/>
      <c r="F2" s="3"/>
      <c r="G2" s="3"/>
      <c r="H2" s="3"/>
      <c r="I2" s="3"/>
      <c r="J2" s="3"/>
      <c r="K2" s="3"/>
      <c r="L2" s="3"/>
      <c r="Z2" s="5"/>
      <c r="AE2" s="5"/>
    </row>
    <row r="3" spans="1:35" s="1" customFormat="1" ht="12.75" customHeight="1" x14ac:dyDescent="0.2">
      <c r="A3" s="4" t="str">
        <f>CONCATENATE("ESTABLECIMIENTO/ESTRATEGIA: ",[2]NOMBRE!$B$3," - ","( ",[2]NOMBRE!$C$3,[2]NOMBRE!$D$3,[2]NOMBRE!$E$3,[2]NOMBRE!$F$3,[2]NOMBRE!$G$3,[2]NOMBRE!$H$3," )")</f>
        <v>ESTABLECIMIENTO/ESTRATEGIA: HOSPITAL DE LINARES  - ( 116108 )</v>
      </c>
      <c r="B3" s="3"/>
      <c r="C3" s="3"/>
      <c r="D3" s="6"/>
      <c r="E3" s="3"/>
      <c r="F3" s="3"/>
      <c r="G3" s="3"/>
      <c r="H3" s="3"/>
      <c r="I3" s="3"/>
      <c r="J3" s="3"/>
      <c r="K3" s="3"/>
      <c r="L3" s="3"/>
      <c r="Z3" s="5"/>
      <c r="AE3" s="5"/>
    </row>
    <row r="4" spans="1:35" s="1" customFormat="1" ht="12.75" customHeight="1" x14ac:dyDescent="0.15">
      <c r="A4" s="4" t="str">
        <f>CONCATENATE("MES: ",[2]NOMBRE!$B$6," - ","( ",[2]NOMBRE!$C$6,[2]NOMBRE!$D$6," )")</f>
        <v>MES: ENERO - ( 01 )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Z4" s="5"/>
      <c r="AE4" s="5"/>
    </row>
    <row r="5" spans="1:35" s="1" customFormat="1" ht="12.75" customHeight="1" x14ac:dyDescent="0.15">
      <c r="A5" s="4" t="str">
        <f>CONCATENATE("AÑO: ",[2]NOMBRE!$B$7)</f>
        <v>AÑO: 2015</v>
      </c>
      <c r="B5" s="3"/>
      <c r="C5" s="3"/>
      <c r="D5" s="3"/>
      <c r="E5" s="3"/>
      <c r="F5" s="3"/>
      <c r="G5" s="3"/>
      <c r="H5" s="3"/>
      <c r="I5" s="3"/>
      <c r="J5" s="3"/>
      <c r="K5" s="3"/>
      <c r="L5" s="3"/>
      <c r="Z5" s="5"/>
      <c r="AE5" s="5"/>
    </row>
    <row r="6" spans="1:35" s="8" customFormat="1" x14ac:dyDescent="0.15">
      <c r="A6" s="248"/>
      <c r="B6" s="248"/>
      <c r="C6" s="248"/>
      <c r="D6" s="248"/>
      <c r="E6" s="248"/>
      <c r="F6" s="248"/>
      <c r="G6" s="248"/>
      <c r="H6" s="248"/>
      <c r="I6" s="248"/>
      <c r="J6" s="248"/>
      <c r="K6" s="248"/>
      <c r="L6" s="7"/>
      <c r="Z6" s="9"/>
      <c r="AE6" s="9"/>
    </row>
    <row r="7" spans="1:35" s="8" customFormat="1" ht="33" customHeight="1" x14ac:dyDescent="0.15">
      <c r="A7" s="249" t="s">
        <v>6</v>
      </c>
      <c r="B7" s="249"/>
      <c r="C7" s="249"/>
      <c r="D7" s="249"/>
      <c r="E7" s="249"/>
      <c r="F7" s="249"/>
      <c r="G7" s="249"/>
      <c r="H7" s="249"/>
      <c r="I7" s="249"/>
      <c r="J7" s="249"/>
      <c r="K7" s="249"/>
      <c r="L7" s="249"/>
      <c r="M7" s="249"/>
      <c r="N7" s="249"/>
      <c r="O7" s="249"/>
      <c r="P7" s="249"/>
      <c r="Q7" s="249"/>
      <c r="Z7" s="9"/>
      <c r="AE7" s="9"/>
    </row>
    <row r="8" spans="1:35" ht="30" customHeight="1" x14ac:dyDescent="0.2">
      <c r="A8" s="10" t="s">
        <v>7</v>
      </c>
    </row>
    <row r="9" spans="1:35" ht="32.1" customHeight="1" x14ac:dyDescent="0.15">
      <c r="A9" s="250" t="s">
        <v>8</v>
      </c>
      <c r="B9" s="253" t="s">
        <v>9</v>
      </c>
      <c r="C9" s="253" t="s">
        <v>1</v>
      </c>
      <c r="D9" s="256" t="s">
        <v>10</v>
      </c>
      <c r="E9" s="257"/>
      <c r="F9" s="257"/>
      <c r="G9" s="257"/>
      <c r="H9" s="257"/>
      <c r="I9" s="257"/>
      <c r="J9" s="257"/>
      <c r="K9" s="256" t="s">
        <v>11</v>
      </c>
      <c r="L9" s="258"/>
      <c r="M9" s="259" t="s">
        <v>12</v>
      </c>
      <c r="N9" s="260"/>
      <c r="O9" s="261"/>
    </row>
    <row r="10" spans="1:35" ht="12.75" customHeight="1" x14ac:dyDescent="0.15">
      <c r="A10" s="251"/>
      <c r="B10" s="254"/>
      <c r="C10" s="254"/>
      <c r="D10" s="262" t="s">
        <v>13</v>
      </c>
      <c r="E10" s="262" t="s">
        <v>14</v>
      </c>
      <c r="F10" s="265" t="s">
        <v>15</v>
      </c>
      <c r="G10" s="268" t="s">
        <v>3</v>
      </c>
      <c r="H10" s="265" t="s">
        <v>16</v>
      </c>
      <c r="I10" s="265" t="s">
        <v>17</v>
      </c>
      <c r="J10" s="277" t="s">
        <v>18</v>
      </c>
      <c r="K10" s="298" t="s">
        <v>19</v>
      </c>
      <c r="L10" s="301" t="s">
        <v>20</v>
      </c>
      <c r="M10" s="298" t="s">
        <v>21</v>
      </c>
      <c r="N10" s="271" t="s">
        <v>22</v>
      </c>
      <c r="O10" s="274" t="s">
        <v>23</v>
      </c>
    </row>
    <row r="11" spans="1:35" ht="12.75" customHeight="1" x14ac:dyDescent="0.15">
      <c r="A11" s="251"/>
      <c r="B11" s="254"/>
      <c r="C11" s="254"/>
      <c r="D11" s="263"/>
      <c r="E11" s="263"/>
      <c r="F11" s="266"/>
      <c r="G11" s="269"/>
      <c r="H11" s="266"/>
      <c r="I11" s="266"/>
      <c r="J11" s="278"/>
      <c r="K11" s="299"/>
      <c r="L11" s="302"/>
      <c r="M11" s="299"/>
      <c r="N11" s="272"/>
      <c r="O11" s="275"/>
    </row>
    <row r="12" spans="1:35" ht="16.5" customHeight="1" x14ac:dyDescent="0.15">
      <c r="A12" s="252"/>
      <c r="B12" s="255"/>
      <c r="C12" s="255"/>
      <c r="D12" s="264"/>
      <c r="E12" s="264"/>
      <c r="F12" s="267"/>
      <c r="G12" s="270"/>
      <c r="H12" s="267"/>
      <c r="I12" s="267"/>
      <c r="J12" s="279"/>
      <c r="K12" s="300"/>
      <c r="L12" s="303"/>
      <c r="M12" s="300"/>
      <c r="N12" s="273"/>
      <c r="O12" s="276"/>
    </row>
    <row r="13" spans="1:35" ht="15" customHeight="1" x14ac:dyDescent="0.15">
      <c r="A13" s="250" t="s">
        <v>24</v>
      </c>
      <c r="B13" s="13" t="s">
        <v>25</v>
      </c>
      <c r="C13" s="14">
        <f>SUM(D13:K13)+M13+N13+O13</f>
        <v>0</v>
      </c>
      <c r="D13" s="15"/>
      <c r="E13" s="16"/>
      <c r="F13" s="17"/>
      <c r="G13" s="17"/>
      <c r="H13" s="17"/>
      <c r="I13" s="17"/>
      <c r="J13" s="18"/>
      <c r="K13" s="15"/>
      <c r="L13" s="19"/>
      <c r="M13" s="20"/>
      <c r="N13" s="21"/>
      <c r="O13" s="22"/>
      <c r="P13" s="2" t="str">
        <f>$AA13&amp;" "&amp;$AB13&amp;""&amp;$AC13&amp;""&amp;$AD13</f>
        <v xml:space="preserve"> </v>
      </c>
      <c r="AA13" s="23" t="s">
        <v>26</v>
      </c>
      <c r="AB13" s="23" t="s">
        <v>26</v>
      </c>
      <c r="AC13" s="23" t="s">
        <v>26</v>
      </c>
      <c r="AD13" s="23" t="s">
        <v>26</v>
      </c>
      <c r="AE13" s="24"/>
      <c r="AF13" s="25" t="s">
        <v>26</v>
      </c>
      <c r="AG13" s="25" t="s">
        <v>26</v>
      </c>
      <c r="AH13" s="25" t="s">
        <v>26</v>
      </c>
      <c r="AI13" s="25" t="s">
        <v>26</v>
      </c>
    </row>
    <row r="14" spans="1:35" ht="15" customHeight="1" x14ac:dyDescent="0.15">
      <c r="A14" s="251"/>
      <c r="B14" s="26" t="s">
        <v>27</v>
      </c>
      <c r="C14" s="14">
        <f>SUM(H14:J14)</f>
        <v>0</v>
      </c>
      <c r="D14" s="27"/>
      <c r="E14" s="28"/>
      <c r="F14" s="29"/>
      <c r="G14" s="30"/>
      <c r="H14" s="31"/>
      <c r="I14" s="31"/>
      <c r="J14" s="32"/>
      <c r="K14" s="27"/>
      <c r="L14" s="33"/>
      <c r="M14" s="27"/>
      <c r="N14" s="30"/>
      <c r="O14" s="34"/>
      <c r="P14" s="2" t="str">
        <f>$AA14&amp;""&amp;$AB14&amp;""&amp;$AC14</f>
        <v/>
      </c>
      <c r="AA14" s="23" t="s">
        <v>26</v>
      </c>
      <c r="AB14" s="23" t="s">
        <v>26</v>
      </c>
      <c r="AC14" s="23" t="s">
        <v>26</v>
      </c>
      <c r="AD14" s="23" t="s">
        <v>26</v>
      </c>
      <c r="AE14" s="24"/>
      <c r="AF14" s="25" t="s">
        <v>26</v>
      </c>
      <c r="AG14" s="25" t="s">
        <v>26</v>
      </c>
      <c r="AH14" s="25" t="s">
        <v>26</v>
      </c>
      <c r="AI14" s="25" t="s">
        <v>26</v>
      </c>
    </row>
    <row r="15" spans="1:35" ht="15" customHeight="1" x14ac:dyDescent="0.15">
      <c r="A15" s="251"/>
      <c r="B15" s="35" t="s">
        <v>28</v>
      </c>
      <c r="C15" s="36">
        <f>SUM(M15:O15)+K15</f>
        <v>0</v>
      </c>
      <c r="D15" s="27"/>
      <c r="E15" s="28"/>
      <c r="F15" s="29"/>
      <c r="G15" s="30"/>
      <c r="H15" s="29"/>
      <c r="I15" s="29"/>
      <c r="J15" s="37"/>
      <c r="K15" s="20"/>
      <c r="L15" s="33"/>
      <c r="M15" s="20"/>
      <c r="N15" s="21"/>
      <c r="O15" s="22"/>
      <c r="P15" s="2" t="str">
        <f>$AD14&amp;""&amp;$AA15&amp;""&amp;$AB15&amp;""&amp;$AC15</f>
        <v/>
      </c>
      <c r="AA15" s="23" t="s">
        <v>26</v>
      </c>
      <c r="AB15" s="23" t="s">
        <v>26</v>
      </c>
      <c r="AC15" s="23" t="s">
        <v>26</v>
      </c>
      <c r="AF15" s="25" t="s">
        <v>26</v>
      </c>
      <c r="AG15" s="25" t="s">
        <v>26</v>
      </c>
      <c r="AH15" s="25" t="s">
        <v>26</v>
      </c>
    </row>
    <row r="16" spans="1:35" ht="15" customHeight="1" x14ac:dyDescent="0.15">
      <c r="A16" s="251"/>
      <c r="B16" s="38"/>
      <c r="C16" s="14"/>
      <c r="D16" s="39"/>
      <c r="E16" s="40"/>
      <c r="F16" s="41"/>
      <c r="G16" s="41"/>
      <c r="H16" s="42"/>
      <c r="I16" s="42"/>
      <c r="J16" s="43"/>
      <c r="K16" s="44"/>
      <c r="L16" s="45"/>
      <c r="M16" s="44"/>
      <c r="N16" s="46"/>
      <c r="O16" s="47"/>
    </row>
    <row r="17" spans="1:35" ht="15" customHeight="1" x14ac:dyDescent="0.15">
      <c r="A17" s="252"/>
      <c r="B17" s="48" t="s">
        <v>29</v>
      </c>
      <c r="C17" s="49">
        <f>SUM(D17:O17)</f>
        <v>0</v>
      </c>
      <c r="D17" s="50">
        <f t="shared" ref="D17:O17" si="0">SUM(D13:D16)</f>
        <v>0</v>
      </c>
      <c r="E17" s="51">
        <f t="shared" si="0"/>
        <v>0</v>
      </c>
      <c r="F17" s="52">
        <f t="shared" si="0"/>
        <v>0</v>
      </c>
      <c r="G17" s="52">
        <f t="shared" si="0"/>
        <v>0</v>
      </c>
      <c r="H17" s="52">
        <f t="shared" si="0"/>
        <v>0</v>
      </c>
      <c r="I17" s="52">
        <f t="shared" si="0"/>
        <v>0</v>
      </c>
      <c r="J17" s="53">
        <f t="shared" si="0"/>
        <v>0</v>
      </c>
      <c r="K17" s="50">
        <f t="shared" si="0"/>
        <v>0</v>
      </c>
      <c r="L17" s="54">
        <f t="shared" si="0"/>
        <v>0</v>
      </c>
      <c r="M17" s="50">
        <f t="shared" si="0"/>
        <v>0</v>
      </c>
      <c r="N17" s="52">
        <f t="shared" si="0"/>
        <v>0</v>
      </c>
      <c r="O17" s="54">
        <f t="shared" si="0"/>
        <v>0</v>
      </c>
    </row>
    <row r="18" spans="1:35" ht="15" customHeight="1" x14ac:dyDescent="0.15">
      <c r="A18" s="250" t="s">
        <v>30</v>
      </c>
      <c r="B18" s="13" t="s">
        <v>25</v>
      </c>
      <c r="C18" s="14">
        <f>SUM(D18:J18)+SUM(L18:O18)</f>
        <v>0</v>
      </c>
      <c r="D18" s="55"/>
      <c r="E18" s="56"/>
      <c r="F18" s="57"/>
      <c r="G18" s="57"/>
      <c r="H18" s="57"/>
      <c r="I18" s="57"/>
      <c r="J18" s="58"/>
      <c r="K18" s="59"/>
      <c r="L18" s="60"/>
      <c r="M18" s="20"/>
      <c r="N18" s="21"/>
      <c r="O18" s="22"/>
      <c r="P18" s="2" t="str">
        <f>$AA18&amp;" "&amp;$AB18&amp;""&amp;$AC18&amp;""&amp;$AD18</f>
        <v xml:space="preserve"> </v>
      </c>
      <c r="AA18" s="23" t="s">
        <v>26</v>
      </c>
      <c r="AB18" s="23" t="s">
        <v>26</v>
      </c>
      <c r="AC18" s="23" t="s">
        <v>26</v>
      </c>
      <c r="AD18" s="23" t="s">
        <v>26</v>
      </c>
      <c r="AE18" s="24"/>
      <c r="AF18" s="25" t="s">
        <v>26</v>
      </c>
      <c r="AG18" s="25" t="s">
        <v>26</v>
      </c>
      <c r="AH18" s="25" t="s">
        <v>26</v>
      </c>
      <c r="AI18" s="25" t="s">
        <v>26</v>
      </c>
    </row>
    <row r="19" spans="1:35" ht="15" customHeight="1" x14ac:dyDescent="0.15">
      <c r="A19" s="251"/>
      <c r="B19" s="26" t="s">
        <v>27</v>
      </c>
      <c r="C19" s="14">
        <f>SUM(H19:J19)</f>
        <v>0</v>
      </c>
      <c r="D19" s="61"/>
      <c r="E19" s="62"/>
      <c r="F19" s="63"/>
      <c r="G19" s="63"/>
      <c r="H19" s="31"/>
      <c r="I19" s="31"/>
      <c r="J19" s="32"/>
      <c r="K19" s="59"/>
      <c r="L19" s="64"/>
      <c r="M19" s="59"/>
      <c r="N19" s="65"/>
      <c r="O19" s="64"/>
      <c r="P19" s="2" t="str">
        <f>$AA19&amp;" "&amp;$AB19&amp;""&amp;$AC19</f>
        <v xml:space="preserve"> </v>
      </c>
      <c r="AA19" s="23" t="s">
        <v>26</v>
      </c>
      <c r="AB19" s="23" t="s">
        <v>26</v>
      </c>
      <c r="AC19" s="23" t="s">
        <v>26</v>
      </c>
      <c r="AD19" s="23"/>
      <c r="AE19" s="24"/>
      <c r="AF19" s="25" t="s">
        <v>26</v>
      </c>
      <c r="AG19" s="25" t="s">
        <v>26</v>
      </c>
      <c r="AH19" s="25" t="s">
        <v>26</v>
      </c>
      <c r="AI19" s="25"/>
    </row>
    <row r="20" spans="1:35" ht="15" customHeight="1" x14ac:dyDescent="0.15">
      <c r="A20" s="251"/>
      <c r="B20" s="66" t="s">
        <v>31</v>
      </c>
      <c r="C20" s="36">
        <f>SUM(F20:J20)</f>
        <v>0</v>
      </c>
      <c r="D20" s="61"/>
      <c r="E20" s="62"/>
      <c r="F20" s="67"/>
      <c r="G20" s="21"/>
      <c r="H20" s="21"/>
      <c r="I20" s="21"/>
      <c r="J20" s="68"/>
      <c r="K20" s="59"/>
      <c r="L20" s="64"/>
      <c r="M20" s="59"/>
      <c r="N20" s="65"/>
      <c r="O20" s="64"/>
      <c r="P20" s="2"/>
      <c r="Q20" s="69"/>
      <c r="R20" s="69"/>
      <c r="AA20" s="23" t="s">
        <v>26</v>
      </c>
      <c r="AB20" s="23" t="s">
        <v>26</v>
      </c>
      <c r="AC20" s="23" t="s">
        <v>26</v>
      </c>
      <c r="AF20" s="25" t="s">
        <v>26</v>
      </c>
      <c r="AG20" s="25" t="s">
        <v>26</v>
      </c>
      <c r="AH20" s="25" t="s">
        <v>26</v>
      </c>
    </row>
    <row r="21" spans="1:35" ht="15" customHeight="1" x14ac:dyDescent="0.15">
      <c r="A21" s="251"/>
      <c r="B21" s="35" t="s">
        <v>28</v>
      </c>
      <c r="C21" s="36">
        <f>SUM(L21:O21)</f>
        <v>0</v>
      </c>
      <c r="D21" s="61"/>
      <c r="E21" s="62"/>
      <c r="F21" s="63"/>
      <c r="G21" s="63"/>
      <c r="H21" s="29"/>
      <c r="I21" s="29"/>
      <c r="J21" s="37"/>
      <c r="K21" s="59"/>
      <c r="L21" s="22"/>
      <c r="M21" s="20"/>
      <c r="N21" s="21"/>
      <c r="O21" s="22"/>
      <c r="P21" s="2" t="str">
        <f>$AA20&amp;" "&amp;$AB20&amp;""&amp;$AC20&amp;""&amp;$AD19</f>
        <v xml:space="preserve"> </v>
      </c>
    </row>
    <row r="22" spans="1:35" ht="15" customHeight="1" x14ac:dyDescent="0.15">
      <c r="A22" s="251"/>
      <c r="B22" s="38"/>
      <c r="C22" s="14"/>
      <c r="D22" s="39"/>
      <c r="E22" s="40"/>
      <c r="F22" s="41"/>
      <c r="G22" s="41"/>
      <c r="H22" s="42"/>
      <c r="I22" s="42"/>
      <c r="J22" s="43"/>
      <c r="K22" s="44"/>
      <c r="L22" s="45"/>
      <c r="M22" s="44"/>
      <c r="N22" s="46"/>
      <c r="O22" s="45"/>
    </row>
    <row r="23" spans="1:35" ht="15" customHeight="1" x14ac:dyDescent="0.15">
      <c r="A23" s="252"/>
      <c r="B23" s="70" t="s">
        <v>29</v>
      </c>
      <c r="C23" s="49">
        <f>SUM(D23:O23)</f>
        <v>0</v>
      </c>
      <c r="D23" s="50">
        <f t="shared" ref="D23:O23" si="1">SUM(D18:D22)</f>
        <v>0</v>
      </c>
      <c r="E23" s="51">
        <f t="shared" si="1"/>
        <v>0</v>
      </c>
      <c r="F23" s="52">
        <f t="shared" si="1"/>
        <v>0</v>
      </c>
      <c r="G23" s="52">
        <f t="shared" si="1"/>
        <v>0</v>
      </c>
      <c r="H23" s="52">
        <f t="shared" si="1"/>
        <v>0</v>
      </c>
      <c r="I23" s="52">
        <f t="shared" si="1"/>
        <v>0</v>
      </c>
      <c r="J23" s="53">
        <f t="shared" si="1"/>
        <v>0</v>
      </c>
      <c r="K23" s="50">
        <f t="shared" si="1"/>
        <v>0</v>
      </c>
      <c r="L23" s="54">
        <f t="shared" si="1"/>
        <v>0</v>
      </c>
      <c r="M23" s="50">
        <f t="shared" si="1"/>
        <v>0</v>
      </c>
      <c r="N23" s="52">
        <f t="shared" si="1"/>
        <v>0</v>
      </c>
      <c r="O23" s="54">
        <f t="shared" si="1"/>
        <v>0</v>
      </c>
      <c r="P23" s="69"/>
      <c r="Q23" s="69"/>
      <c r="R23" s="69"/>
    </row>
    <row r="24" spans="1:35" ht="15" customHeight="1" x14ac:dyDescent="0.15">
      <c r="A24" s="250" t="s">
        <v>32</v>
      </c>
      <c r="B24" s="13" t="s">
        <v>25</v>
      </c>
      <c r="C24" s="14">
        <f>SUM(D24:J24)</f>
        <v>0</v>
      </c>
      <c r="D24" s="55"/>
      <c r="E24" s="56"/>
      <c r="F24" s="57"/>
      <c r="G24" s="57"/>
      <c r="H24" s="57"/>
      <c r="I24" s="57"/>
      <c r="J24" s="58"/>
      <c r="K24" s="27"/>
      <c r="L24" s="34"/>
      <c r="M24" s="27"/>
      <c r="N24" s="29"/>
      <c r="O24" s="34"/>
      <c r="P24" s="2" t="str">
        <f>$AA24&amp;" "&amp;$AB24&amp;""&amp;$AC24&amp;""&amp;$AD24</f>
        <v xml:space="preserve"> </v>
      </c>
      <c r="AA24" s="23" t="s">
        <v>26</v>
      </c>
      <c r="AB24" s="23" t="s">
        <v>26</v>
      </c>
      <c r="AC24" s="23" t="s">
        <v>26</v>
      </c>
      <c r="AD24" s="23" t="s">
        <v>26</v>
      </c>
      <c r="AE24" s="24"/>
      <c r="AF24" s="25" t="s">
        <v>26</v>
      </c>
      <c r="AG24" s="25" t="s">
        <v>26</v>
      </c>
      <c r="AH24" s="25" t="s">
        <v>26</v>
      </c>
      <c r="AI24" s="25" t="s">
        <v>26</v>
      </c>
    </row>
    <row r="25" spans="1:35" ht="15" customHeight="1" x14ac:dyDescent="0.15">
      <c r="A25" s="251"/>
      <c r="B25" s="26" t="s">
        <v>27</v>
      </c>
      <c r="C25" s="14">
        <f>SUM(H25:J25)</f>
        <v>0</v>
      </c>
      <c r="D25" s="61"/>
      <c r="E25" s="62"/>
      <c r="F25" s="63"/>
      <c r="G25" s="63"/>
      <c r="H25" s="31"/>
      <c r="I25" s="31"/>
      <c r="J25" s="32"/>
      <c r="K25" s="59"/>
      <c r="L25" s="64"/>
      <c r="M25" s="59"/>
      <c r="N25" s="65"/>
      <c r="O25" s="64"/>
      <c r="P25" s="2" t="str">
        <f>$AA25&amp;" "&amp;$AB25&amp;""&amp;$AC25</f>
        <v xml:space="preserve"> </v>
      </c>
      <c r="AA25" s="23" t="s">
        <v>26</v>
      </c>
      <c r="AB25" s="23" t="s">
        <v>26</v>
      </c>
      <c r="AC25" s="23" t="s">
        <v>26</v>
      </c>
      <c r="AD25" s="71"/>
      <c r="AE25" s="24"/>
      <c r="AF25" s="25" t="s">
        <v>26</v>
      </c>
      <c r="AG25" s="25" t="s">
        <v>26</v>
      </c>
      <c r="AH25" s="25" t="s">
        <v>26</v>
      </c>
      <c r="AI25" s="71"/>
    </row>
    <row r="26" spans="1:35" ht="15" customHeight="1" x14ac:dyDescent="0.15">
      <c r="A26" s="251"/>
      <c r="B26" s="66" t="s">
        <v>31</v>
      </c>
      <c r="C26" s="36">
        <f>SUM(F26:J26)</f>
        <v>0</v>
      </c>
      <c r="D26" s="61"/>
      <c r="E26" s="62"/>
      <c r="F26" s="67"/>
      <c r="G26" s="67"/>
      <c r="H26" s="72"/>
      <c r="I26" s="72"/>
      <c r="J26" s="73"/>
      <c r="K26" s="27"/>
      <c r="L26" s="34"/>
      <c r="M26" s="27"/>
      <c r="N26" s="30"/>
      <c r="O26" s="33"/>
      <c r="P26" s="69"/>
      <c r="Q26" s="69"/>
      <c r="R26" s="69"/>
      <c r="AA26" s="71"/>
      <c r="AB26" s="71"/>
      <c r="AC26" s="71"/>
    </row>
    <row r="27" spans="1:35" s="74" customFormat="1" ht="15" customHeight="1" x14ac:dyDescent="0.15">
      <c r="A27" s="251"/>
      <c r="B27" s="38"/>
      <c r="C27" s="14"/>
      <c r="D27" s="39"/>
      <c r="E27" s="40"/>
      <c r="F27" s="41"/>
      <c r="G27" s="41"/>
      <c r="H27" s="42"/>
      <c r="I27" s="42"/>
      <c r="J27" s="43"/>
      <c r="K27" s="44"/>
      <c r="L27" s="45"/>
      <c r="M27" s="44"/>
      <c r="N27" s="46"/>
      <c r="O27" s="45"/>
      <c r="P27" s="11"/>
      <c r="Q27" s="11"/>
      <c r="R27" s="11"/>
      <c r="Z27" s="75"/>
      <c r="AE27" s="75"/>
    </row>
    <row r="28" spans="1:35" ht="15" customHeight="1" x14ac:dyDescent="0.15">
      <c r="A28" s="252"/>
      <c r="B28" s="70" t="s">
        <v>29</v>
      </c>
      <c r="C28" s="49">
        <f>SUM(D28:O28)</f>
        <v>0</v>
      </c>
      <c r="D28" s="50">
        <f t="shared" ref="D28:O28" si="2">SUM(D24:D27)</f>
        <v>0</v>
      </c>
      <c r="E28" s="51">
        <f t="shared" si="2"/>
        <v>0</v>
      </c>
      <c r="F28" s="52">
        <f t="shared" si="2"/>
        <v>0</v>
      </c>
      <c r="G28" s="52">
        <f t="shared" si="2"/>
        <v>0</v>
      </c>
      <c r="H28" s="52">
        <f t="shared" si="2"/>
        <v>0</v>
      </c>
      <c r="I28" s="52">
        <f t="shared" si="2"/>
        <v>0</v>
      </c>
      <c r="J28" s="53">
        <f t="shared" si="2"/>
        <v>0</v>
      </c>
      <c r="K28" s="50">
        <f t="shared" si="2"/>
        <v>0</v>
      </c>
      <c r="L28" s="54">
        <f t="shared" si="2"/>
        <v>0</v>
      </c>
      <c r="M28" s="50">
        <f t="shared" si="2"/>
        <v>0</v>
      </c>
      <c r="N28" s="52">
        <f t="shared" si="2"/>
        <v>0</v>
      </c>
      <c r="O28" s="54">
        <f t="shared" si="2"/>
        <v>0</v>
      </c>
      <c r="P28" s="69"/>
      <c r="Q28" s="69"/>
      <c r="R28" s="69"/>
    </row>
    <row r="29" spans="1:35" ht="15" customHeight="1" x14ac:dyDescent="0.15">
      <c r="A29" s="319" t="s">
        <v>1</v>
      </c>
      <c r="B29" s="320"/>
      <c r="C29" s="76">
        <f>SUM(D29:O29)</f>
        <v>0</v>
      </c>
      <c r="D29" s="77">
        <f>+D17+D23+D28</f>
        <v>0</v>
      </c>
      <c r="E29" s="78">
        <f>+E17+E23+E28</f>
        <v>0</v>
      </c>
      <c r="F29" s="79">
        <f t="shared" ref="F29:O29" si="3">+F17+F23+F28</f>
        <v>0</v>
      </c>
      <c r="G29" s="79">
        <f t="shared" si="3"/>
        <v>0</v>
      </c>
      <c r="H29" s="79">
        <f t="shared" si="3"/>
        <v>0</v>
      </c>
      <c r="I29" s="79">
        <f t="shared" si="3"/>
        <v>0</v>
      </c>
      <c r="J29" s="80">
        <f t="shared" si="3"/>
        <v>0</v>
      </c>
      <c r="K29" s="77">
        <f t="shared" si="3"/>
        <v>0</v>
      </c>
      <c r="L29" s="81">
        <f t="shared" si="3"/>
        <v>0</v>
      </c>
      <c r="M29" s="77">
        <f t="shared" si="3"/>
        <v>0</v>
      </c>
      <c r="N29" s="79">
        <f t="shared" si="3"/>
        <v>0</v>
      </c>
      <c r="O29" s="81">
        <f t="shared" si="3"/>
        <v>0</v>
      </c>
      <c r="P29" s="69"/>
      <c r="Q29" s="69"/>
      <c r="R29" s="69"/>
    </row>
    <row r="30" spans="1:35" ht="30" customHeight="1" x14ac:dyDescent="0.2">
      <c r="A30" s="10" t="s">
        <v>33</v>
      </c>
    </row>
    <row r="31" spans="1:35" ht="19.5" customHeight="1" x14ac:dyDescent="0.15">
      <c r="A31" s="321" t="s">
        <v>34</v>
      </c>
      <c r="B31" s="322"/>
      <c r="C31" s="250" t="s">
        <v>1</v>
      </c>
      <c r="D31" s="304" t="s">
        <v>35</v>
      </c>
      <c r="E31" s="305"/>
      <c r="F31" s="305"/>
      <c r="G31" s="325"/>
    </row>
    <row r="32" spans="1:35" s="85" customFormat="1" ht="24" customHeight="1" x14ac:dyDescent="0.15">
      <c r="A32" s="323"/>
      <c r="B32" s="324"/>
      <c r="C32" s="252"/>
      <c r="D32" s="82" t="s">
        <v>13</v>
      </c>
      <c r="E32" s="83" t="s">
        <v>14</v>
      </c>
      <c r="F32" s="83" t="s">
        <v>15</v>
      </c>
      <c r="G32" s="84" t="s">
        <v>36</v>
      </c>
      <c r="H32" s="11"/>
      <c r="I32" s="11"/>
      <c r="J32" s="11"/>
      <c r="K32" s="11"/>
      <c r="L32" s="11"/>
      <c r="M32" s="11"/>
      <c r="N32" s="11"/>
      <c r="O32" s="11"/>
      <c r="P32" s="11"/>
      <c r="Q32" s="11"/>
      <c r="Z32" s="86"/>
      <c r="AE32" s="86"/>
    </row>
    <row r="33" spans="1:35" ht="15.75" customHeight="1" x14ac:dyDescent="0.15">
      <c r="A33" s="285" t="s">
        <v>37</v>
      </c>
      <c r="B33" s="286"/>
      <c r="C33" s="87">
        <f>SUM(D33:F33)</f>
        <v>0</v>
      </c>
      <c r="D33" s="88"/>
      <c r="E33" s="89"/>
      <c r="F33" s="90"/>
      <c r="G33" s="91"/>
    </row>
    <row r="34" spans="1:35" ht="15" customHeight="1" thickBot="1" x14ac:dyDescent="0.2">
      <c r="A34" s="287" t="s">
        <v>38</v>
      </c>
      <c r="B34" s="288"/>
      <c r="C34" s="92">
        <f>+F34</f>
        <v>0</v>
      </c>
      <c r="D34" s="93"/>
      <c r="E34" s="94"/>
      <c r="F34" s="95"/>
      <c r="G34" s="96"/>
    </row>
    <row r="35" spans="1:35" ht="15" customHeight="1" thickTop="1" x14ac:dyDescent="0.15">
      <c r="A35" s="97" t="s">
        <v>39</v>
      </c>
      <c r="B35" s="98"/>
      <c r="C35" s="99">
        <f>+G35</f>
        <v>0</v>
      </c>
      <c r="D35" s="100"/>
      <c r="E35" s="101"/>
      <c r="F35" s="101"/>
      <c r="G35" s="102"/>
    </row>
    <row r="36" spans="1:35" ht="15" customHeight="1" x14ac:dyDescent="0.15">
      <c r="A36" s="103" t="s">
        <v>40</v>
      </c>
      <c r="B36" s="104"/>
      <c r="C36" s="105">
        <f>+F36+G36</f>
        <v>0</v>
      </c>
      <c r="D36" s="106"/>
      <c r="E36" s="107"/>
      <c r="F36" s="108"/>
      <c r="G36" s="109"/>
    </row>
    <row r="37" spans="1:35" ht="30" customHeight="1" x14ac:dyDescent="0.2">
      <c r="A37" s="10" t="s">
        <v>41</v>
      </c>
      <c r="C37" s="110"/>
    </row>
    <row r="38" spans="1:35" ht="19.5" customHeight="1" x14ac:dyDescent="0.15">
      <c r="A38" s="289" t="s">
        <v>8</v>
      </c>
      <c r="B38" s="290"/>
      <c r="C38" s="250" t="s">
        <v>1</v>
      </c>
      <c r="D38" s="256" t="s">
        <v>10</v>
      </c>
      <c r="E38" s="257"/>
      <c r="F38" s="257"/>
      <c r="G38" s="257"/>
      <c r="H38" s="257"/>
      <c r="I38" s="257"/>
      <c r="J38" s="258"/>
      <c r="K38" s="256" t="s">
        <v>11</v>
      </c>
      <c r="L38" s="257"/>
      <c r="M38" s="259" t="s">
        <v>12</v>
      </c>
      <c r="N38" s="260"/>
      <c r="O38" s="261"/>
      <c r="R38" s="111"/>
    </row>
    <row r="39" spans="1:35" ht="15" customHeight="1" x14ac:dyDescent="0.15">
      <c r="A39" s="291"/>
      <c r="B39" s="292"/>
      <c r="C39" s="291"/>
      <c r="D39" s="262" t="s">
        <v>13</v>
      </c>
      <c r="E39" s="262" t="s">
        <v>14</v>
      </c>
      <c r="F39" s="265" t="s">
        <v>15</v>
      </c>
      <c r="G39" s="268" t="s">
        <v>3</v>
      </c>
      <c r="H39" s="265" t="s">
        <v>16</v>
      </c>
      <c r="I39" s="265" t="s">
        <v>17</v>
      </c>
      <c r="J39" s="295" t="s">
        <v>18</v>
      </c>
      <c r="K39" s="298" t="s">
        <v>19</v>
      </c>
      <c r="L39" s="301" t="s">
        <v>20</v>
      </c>
      <c r="M39" s="298" t="s">
        <v>21</v>
      </c>
      <c r="N39" s="271" t="s">
        <v>22</v>
      </c>
      <c r="O39" s="274" t="s">
        <v>23</v>
      </c>
      <c r="R39" s="111"/>
    </row>
    <row r="40" spans="1:35" ht="24" customHeight="1" x14ac:dyDescent="0.15">
      <c r="A40" s="291"/>
      <c r="B40" s="292"/>
      <c r="C40" s="291"/>
      <c r="D40" s="263"/>
      <c r="E40" s="263"/>
      <c r="F40" s="266"/>
      <c r="G40" s="269"/>
      <c r="H40" s="266"/>
      <c r="I40" s="266"/>
      <c r="J40" s="296"/>
      <c r="K40" s="299"/>
      <c r="L40" s="302"/>
      <c r="M40" s="299"/>
      <c r="N40" s="272"/>
      <c r="O40" s="275"/>
      <c r="R40" s="111"/>
    </row>
    <row r="41" spans="1:35" ht="5.25" customHeight="1" x14ac:dyDescent="0.15">
      <c r="A41" s="293"/>
      <c r="B41" s="294"/>
      <c r="C41" s="291"/>
      <c r="D41" s="264"/>
      <c r="E41" s="264"/>
      <c r="F41" s="267"/>
      <c r="G41" s="270"/>
      <c r="H41" s="267"/>
      <c r="I41" s="267"/>
      <c r="J41" s="297"/>
      <c r="K41" s="300"/>
      <c r="L41" s="303"/>
      <c r="M41" s="300"/>
      <c r="N41" s="273"/>
      <c r="O41" s="276"/>
      <c r="R41" s="111"/>
    </row>
    <row r="42" spans="1:35" ht="15" customHeight="1" x14ac:dyDescent="0.15">
      <c r="A42" s="289" t="s">
        <v>24</v>
      </c>
      <c r="B42" s="290"/>
      <c r="C42" s="112">
        <f>SUM(D42:K42)+M42+N42+O42</f>
        <v>0</v>
      </c>
      <c r="D42" s="113"/>
      <c r="E42" s="114"/>
      <c r="F42" s="115"/>
      <c r="G42" s="115"/>
      <c r="H42" s="115"/>
      <c r="I42" s="115"/>
      <c r="J42" s="116"/>
      <c r="K42" s="113"/>
      <c r="L42" s="117"/>
      <c r="M42" s="113"/>
      <c r="N42" s="115"/>
      <c r="O42" s="116"/>
      <c r="P42" s="2" t="str">
        <f>$AA42&amp;" "&amp;$AB42&amp;""&amp;$AC42&amp;""&amp;$AD42&amp;""&amp;$AA43&amp;" "&amp;$AB43&amp;""&amp;$AC43&amp;""&amp;$AD43&amp;""&amp;$AA44&amp;" "&amp;$AB44&amp;" "&amp;$AC44</f>
        <v xml:space="preserve">    </v>
      </c>
      <c r="R42" s="111"/>
      <c r="AA42" s="23" t="s">
        <v>26</v>
      </c>
      <c r="AB42" s="23" t="s">
        <v>26</v>
      </c>
      <c r="AC42" s="23" t="s">
        <v>26</v>
      </c>
      <c r="AD42" s="23" t="s">
        <v>26</v>
      </c>
      <c r="AE42" s="24"/>
      <c r="AF42" s="25" t="s">
        <v>26</v>
      </c>
      <c r="AG42" s="25" t="s">
        <v>26</v>
      </c>
      <c r="AH42" s="25" t="s">
        <v>26</v>
      </c>
      <c r="AI42" s="25" t="s">
        <v>26</v>
      </c>
    </row>
    <row r="43" spans="1:35" ht="42" x14ac:dyDescent="0.15">
      <c r="A43" s="250" t="s">
        <v>42</v>
      </c>
      <c r="B43" s="118" t="s">
        <v>43</v>
      </c>
      <c r="C43" s="119">
        <f>SUM(D43:J43)+SUM(L43:O43)</f>
        <v>0</v>
      </c>
      <c r="D43" s="120"/>
      <c r="E43" s="121"/>
      <c r="F43" s="122"/>
      <c r="G43" s="122"/>
      <c r="H43" s="122"/>
      <c r="I43" s="122"/>
      <c r="J43" s="123"/>
      <c r="K43" s="124"/>
      <c r="L43" s="123"/>
      <c r="M43" s="120"/>
      <c r="N43" s="122"/>
      <c r="O43" s="123"/>
      <c r="P43" s="2" t="str">
        <f>$AA45&amp;" "&amp;$AB45&amp;""&amp;$AC45&amp;""&amp;$AD45&amp;""&amp;$AA46&amp;" "&amp;$AB46&amp;""&amp;$AC46&amp;""&amp;$AD46&amp;""&amp;$AA47&amp;" "&amp;$AB47&amp;" "&amp;$AC47</f>
        <v xml:space="preserve">    </v>
      </c>
      <c r="R43" s="111"/>
      <c r="AA43" s="23" t="s">
        <v>26</v>
      </c>
      <c r="AB43" s="23" t="s">
        <v>26</v>
      </c>
      <c r="AC43" s="23" t="s">
        <v>26</v>
      </c>
      <c r="AD43" s="23" t="s">
        <v>26</v>
      </c>
      <c r="AE43" s="24"/>
      <c r="AF43" s="25" t="s">
        <v>26</v>
      </c>
      <c r="AG43" s="25" t="s">
        <v>26</v>
      </c>
      <c r="AH43" s="25" t="s">
        <v>26</v>
      </c>
      <c r="AI43" s="25" t="s">
        <v>26</v>
      </c>
    </row>
    <row r="44" spans="1:35" ht="13.5" customHeight="1" x14ac:dyDescent="0.15">
      <c r="A44" s="251"/>
      <c r="B44" s="125" t="s">
        <v>44</v>
      </c>
      <c r="C44" s="126">
        <f>SUM(D44:J44)</f>
        <v>0</v>
      </c>
      <c r="D44" s="127"/>
      <c r="E44" s="128"/>
      <c r="F44" s="129"/>
      <c r="G44" s="129"/>
      <c r="H44" s="129"/>
      <c r="I44" s="129"/>
      <c r="J44" s="130"/>
      <c r="K44" s="131"/>
      <c r="L44" s="132"/>
      <c r="M44" s="131"/>
      <c r="N44" s="133"/>
      <c r="O44" s="132"/>
      <c r="P44" s="2" t="str">
        <f>$AA48&amp;" "&amp;$AB48&amp;""&amp;$AC48&amp;""&amp;$AD48&amp;""&amp;$AA49&amp;" "&amp;$AB49&amp;""&amp;$AC49</f>
        <v xml:space="preserve">  </v>
      </c>
      <c r="R44" s="111"/>
      <c r="AA44" s="23" t="s">
        <v>26</v>
      </c>
      <c r="AB44" s="23" t="s">
        <v>26</v>
      </c>
      <c r="AC44" s="23" t="s">
        <v>26</v>
      </c>
      <c r="AF44" s="25" t="s">
        <v>26</v>
      </c>
      <c r="AG44" s="25" t="s">
        <v>26</v>
      </c>
      <c r="AH44" s="25" t="s">
        <v>26</v>
      </c>
    </row>
    <row r="45" spans="1:35" ht="15" customHeight="1" x14ac:dyDescent="0.15">
      <c r="A45" s="304" t="s">
        <v>1</v>
      </c>
      <c r="B45" s="305"/>
      <c r="C45" s="134">
        <f>SUM(D45:O45)</f>
        <v>0</v>
      </c>
      <c r="D45" s="135">
        <f>SUM(D42:D44)</f>
        <v>0</v>
      </c>
      <c r="E45" s="136">
        <f>SUM(E42:E44)</f>
        <v>0</v>
      </c>
      <c r="F45" s="137">
        <f t="shared" ref="F45:O45" si="4">SUM(F42:F44)</f>
        <v>0</v>
      </c>
      <c r="G45" s="137">
        <f t="shared" si="4"/>
        <v>0</v>
      </c>
      <c r="H45" s="137">
        <f t="shared" si="4"/>
        <v>0</v>
      </c>
      <c r="I45" s="137">
        <f t="shared" si="4"/>
        <v>0</v>
      </c>
      <c r="J45" s="138">
        <f t="shared" si="4"/>
        <v>0</v>
      </c>
      <c r="K45" s="135">
        <f t="shared" si="4"/>
        <v>0</v>
      </c>
      <c r="L45" s="138">
        <f t="shared" si="4"/>
        <v>0</v>
      </c>
      <c r="M45" s="135">
        <f t="shared" si="4"/>
        <v>0</v>
      </c>
      <c r="N45" s="137">
        <f t="shared" si="4"/>
        <v>0</v>
      </c>
      <c r="O45" s="138">
        <f t="shared" si="4"/>
        <v>0</v>
      </c>
      <c r="R45" s="139"/>
      <c r="AA45" s="23" t="s">
        <v>26</v>
      </c>
      <c r="AB45" s="23" t="s">
        <v>26</v>
      </c>
      <c r="AC45" s="23" t="s">
        <v>26</v>
      </c>
      <c r="AD45" s="23" t="s">
        <v>26</v>
      </c>
      <c r="AE45" s="24"/>
      <c r="AF45" s="25" t="s">
        <v>26</v>
      </c>
      <c r="AG45" s="25" t="s">
        <v>26</v>
      </c>
      <c r="AH45" s="25" t="s">
        <v>26</v>
      </c>
      <c r="AI45" s="25" t="s">
        <v>26</v>
      </c>
    </row>
    <row r="46" spans="1:35" ht="15" customHeight="1" x14ac:dyDescent="0.15">
      <c r="A46" s="304" t="s">
        <v>45</v>
      </c>
      <c r="B46" s="305"/>
      <c r="C46" s="134">
        <f>SUM(D46:O46)</f>
        <v>0</v>
      </c>
      <c r="D46" s="140"/>
      <c r="E46" s="141"/>
      <c r="F46" s="142"/>
      <c r="G46" s="142"/>
      <c r="H46" s="142"/>
      <c r="I46" s="142"/>
      <c r="J46" s="143"/>
      <c r="K46" s="140"/>
      <c r="L46" s="143"/>
      <c r="M46" s="140"/>
      <c r="N46" s="142"/>
      <c r="O46" s="143"/>
      <c r="R46" s="111"/>
      <c r="AA46" s="23" t="s">
        <v>26</v>
      </c>
      <c r="AB46" s="23" t="s">
        <v>26</v>
      </c>
      <c r="AC46" s="23" t="s">
        <v>26</v>
      </c>
      <c r="AD46" s="23" t="s">
        <v>26</v>
      </c>
      <c r="AE46" s="24"/>
      <c r="AF46" s="25" t="s">
        <v>26</v>
      </c>
      <c r="AG46" s="25" t="s">
        <v>26</v>
      </c>
      <c r="AH46" s="25" t="s">
        <v>26</v>
      </c>
      <c r="AI46" s="25" t="s">
        <v>26</v>
      </c>
    </row>
    <row r="47" spans="1:35" ht="15" customHeight="1" x14ac:dyDescent="0.15">
      <c r="A47" s="304" t="s">
        <v>46</v>
      </c>
      <c r="B47" s="305"/>
      <c r="C47" s="134">
        <f>SUM(D47:H47)</f>
        <v>0</v>
      </c>
      <c r="D47" s="140"/>
      <c r="E47" s="142"/>
      <c r="F47" s="142"/>
      <c r="G47" s="142"/>
      <c r="H47" s="142"/>
      <c r="I47" s="144"/>
      <c r="J47" s="145"/>
      <c r="K47" s="144"/>
      <c r="L47" s="145"/>
      <c r="M47" s="146"/>
      <c r="N47" s="144"/>
      <c r="O47" s="144"/>
      <c r="Q47" s="111"/>
      <c r="AA47" s="23" t="s">
        <v>26</v>
      </c>
      <c r="AB47" s="23" t="s">
        <v>26</v>
      </c>
      <c r="AC47" s="23" t="s">
        <v>26</v>
      </c>
      <c r="AF47" s="25" t="s">
        <v>26</v>
      </c>
      <c r="AG47" s="25" t="s">
        <v>26</v>
      </c>
      <c r="AH47" s="25" t="s">
        <v>26</v>
      </c>
    </row>
    <row r="48" spans="1:35" ht="15" customHeight="1" x14ac:dyDescent="0.15">
      <c r="A48" s="8" t="s">
        <v>47</v>
      </c>
      <c r="AA48" s="23" t="s">
        <v>26</v>
      </c>
      <c r="AB48" s="23" t="s">
        <v>26</v>
      </c>
      <c r="AC48" s="23" t="s">
        <v>26</v>
      </c>
      <c r="AD48" s="23" t="s">
        <v>26</v>
      </c>
      <c r="AE48" s="24"/>
      <c r="AF48" s="25" t="s">
        <v>26</v>
      </c>
      <c r="AG48" s="25" t="s">
        <v>26</v>
      </c>
      <c r="AH48" s="25" t="s">
        <v>26</v>
      </c>
      <c r="AI48" s="25" t="s">
        <v>26</v>
      </c>
    </row>
    <row r="49" spans="1:35" ht="30" customHeight="1" x14ac:dyDescent="0.2">
      <c r="A49" s="10" t="s">
        <v>48</v>
      </c>
      <c r="G49" s="110"/>
      <c r="H49" s="110"/>
      <c r="AA49" s="23" t="s">
        <v>26</v>
      </c>
      <c r="AB49" s="23" t="s">
        <v>26</v>
      </c>
      <c r="AC49" s="23" t="s">
        <v>26</v>
      </c>
      <c r="AD49" s="147"/>
      <c r="AE49" s="24"/>
      <c r="AF49" s="25" t="s">
        <v>26</v>
      </c>
      <c r="AG49" s="25" t="s">
        <v>26</v>
      </c>
      <c r="AH49" s="25" t="s">
        <v>26</v>
      </c>
      <c r="AI49" s="147"/>
    </row>
    <row r="50" spans="1:35" ht="15" customHeight="1" x14ac:dyDescent="0.15">
      <c r="A50" s="289" t="s">
        <v>9</v>
      </c>
      <c r="B50" s="290"/>
      <c r="C50" s="250" t="s">
        <v>49</v>
      </c>
      <c r="D50" s="326" t="s">
        <v>2</v>
      </c>
      <c r="E50" s="327"/>
      <c r="F50" s="250" t="s">
        <v>50</v>
      </c>
      <c r="G50" s="330" t="s">
        <v>4</v>
      </c>
      <c r="H50" s="330"/>
      <c r="I50" s="330"/>
      <c r="J50" s="330"/>
      <c r="K50" s="330"/>
      <c r="L50" s="330"/>
      <c r="M50" s="330"/>
      <c r="N50" s="331" t="s">
        <v>51</v>
      </c>
      <c r="O50" s="326" t="s">
        <v>52</v>
      </c>
      <c r="P50" s="327"/>
      <c r="Y50" s="12"/>
      <c r="Z50" s="11"/>
      <c r="AD50" s="12"/>
      <c r="AE50" s="11"/>
    </row>
    <row r="51" spans="1:35" ht="23.25" customHeight="1" x14ac:dyDescent="0.15">
      <c r="A51" s="291"/>
      <c r="B51" s="292"/>
      <c r="C51" s="251"/>
      <c r="D51" s="332" t="s">
        <v>53</v>
      </c>
      <c r="E51" s="301" t="s">
        <v>54</v>
      </c>
      <c r="F51" s="328"/>
      <c r="G51" s="334" t="s">
        <v>55</v>
      </c>
      <c r="H51" s="334"/>
      <c r="I51" s="334"/>
      <c r="J51" s="335" t="s">
        <v>56</v>
      </c>
      <c r="K51" s="336" t="s">
        <v>57</v>
      </c>
      <c r="L51" s="336" t="s">
        <v>58</v>
      </c>
      <c r="M51" s="337" t="s">
        <v>5</v>
      </c>
      <c r="N51" s="328"/>
      <c r="O51" s="298" t="s">
        <v>59</v>
      </c>
      <c r="P51" s="274" t="s">
        <v>60</v>
      </c>
      <c r="Y51" s="12"/>
      <c r="Z51" s="11"/>
      <c r="AD51" s="12"/>
      <c r="AE51" s="11"/>
    </row>
    <row r="52" spans="1:35" ht="21" x14ac:dyDescent="0.15">
      <c r="A52" s="291"/>
      <c r="B52" s="292"/>
      <c r="C52" s="252"/>
      <c r="D52" s="333"/>
      <c r="E52" s="303"/>
      <c r="F52" s="329"/>
      <c r="G52" s="148" t="s">
        <v>61</v>
      </c>
      <c r="H52" s="149" t="s">
        <v>62</v>
      </c>
      <c r="I52" s="150" t="s">
        <v>63</v>
      </c>
      <c r="J52" s="335"/>
      <c r="K52" s="336"/>
      <c r="L52" s="336"/>
      <c r="M52" s="337"/>
      <c r="N52" s="329"/>
      <c r="O52" s="300"/>
      <c r="P52" s="276"/>
      <c r="Y52" s="12"/>
      <c r="Z52" s="11"/>
      <c r="AD52" s="12"/>
      <c r="AE52" s="11"/>
    </row>
    <row r="53" spans="1:35" ht="15" customHeight="1" x14ac:dyDescent="0.15">
      <c r="A53" s="284" t="s">
        <v>25</v>
      </c>
      <c r="B53" s="284"/>
      <c r="C53" s="151"/>
      <c r="D53" s="120"/>
      <c r="E53" s="123"/>
      <c r="F53" s="152">
        <f>SUM(C53:E53)</f>
        <v>0</v>
      </c>
      <c r="G53" s="153">
        <f>+C13+C18+C24+C35</f>
        <v>0</v>
      </c>
      <c r="H53" s="154">
        <f>+C67+C72+C78+C89</f>
        <v>0</v>
      </c>
      <c r="I53" s="155">
        <f>+G53+H53</f>
        <v>0</v>
      </c>
      <c r="J53" s="120"/>
      <c r="K53" s="122"/>
      <c r="L53" s="122"/>
      <c r="M53" s="156">
        <f>SUM(I53:L53)</f>
        <v>0</v>
      </c>
      <c r="N53" s="157">
        <f>F53-M53</f>
        <v>0</v>
      </c>
      <c r="O53" s="120"/>
      <c r="P53" s="123"/>
      <c r="Y53" s="12"/>
      <c r="Z53" s="71"/>
      <c r="AD53" s="12"/>
      <c r="AE53" s="11"/>
    </row>
    <row r="54" spans="1:35" ht="15" customHeight="1" x14ac:dyDescent="0.15">
      <c r="A54" s="280" t="s">
        <v>27</v>
      </c>
      <c r="B54" s="280"/>
      <c r="C54" s="158"/>
      <c r="D54" s="159"/>
      <c r="E54" s="160"/>
      <c r="F54" s="161">
        <f>SUM(C54:E54)</f>
        <v>0</v>
      </c>
      <c r="G54" s="162">
        <f>+C14+C19+C25</f>
        <v>0</v>
      </c>
      <c r="H54" s="163">
        <f>+C68+C73+C79</f>
        <v>0</v>
      </c>
      <c r="I54" s="164">
        <f>+G54+H54</f>
        <v>0</v>
      </c>
      <c r="J54" s="159"/>
      <c r="K54" s="165"/>
      <c r="L54" s="165"/>
      <c r="M54" s="166">
        <f>SUM(I54:L54)</f>
        <v>0</v>
      </c>
      <c r="N54" s="167">
        <f>F54-M54</f>
        <v>0</v>
      </c>
      <c r="O54" s="159"/>
      <c r="P54" s="160"/>
      <c r="Y54" s="12"/>
      <c r="Z54" s="71"/>
      <c r="AD54" s="12"/>
      <c r="AE54" s="11"/>
    </row>
    <row r="55" spans="1:35" ht="15" customHeight="1" x14ac:dyDescent="0.15">
      <c r="A55" s="281" t="s">
        <v>31</v>
      </c>
      <c r="B55" s="281"/>
      <c r="C55" s="168"/>
      <c r="D55" s="169"/>
      <c r="E55" s="170"/>
      <c r="F55" s="171">
        <f>SUM(C55:E55)</f>
        <v>0</v>
      </c>
      <c r="G55" s="172">
        <f>+C20+C26+C36</f>
        <v>0</v>
      </c>
      <c r="H55" s="173">
        <f>+C74+C80+C90</f>
        <v>0</v>
      </c>
      <c r="I55" s="174">
        <f>+G55+H55</f>
        <v>0</v>
      </c>
      <c r="J55" s="169"/>
      <c r="K55" s="175"/>
      <c r="L55" s="175"/>
      <c r="M55" s="176">
        <f>SUM(I55:L55)</f>
        <v>0</v>
      </c>
      <c r="N55" s="177">
        <f>F55-M55</f>
        <v>0</v>
      </c>
      <c r="O55" s="169"/>
      <c r="P55" s="170"/>
      <c r="Y55" s="12"/>
      <c r="Z55" s="71"/>
      <c r="AD55" s="12"/>
      <c r="AE55" s="11"/>
    </row>
    <row r="56" spans="1:35" ht="15" customHeight="1" x14ac:dyDescent="0.15">
      <c r="A56" s="26" t="s">
        <v>28</v>
      </c>
      <c r="B56" s="178"/>
      <c r="C56" s="168"/>
      <c r="D56" s="169"/>
      <c r="E56" s="170"/>
      <c r="F56" s="171">
        <f>SUM(C56:E56)</f>
        <v>0</v>
      </c>
      <c r="G56" s="179">
        <f>+C15+C21</f>
        <v>0</v>
      </c>
      <c r="H56" s="173">
        <f>+C69+C75</f>
        <v>0</v>
      </c>
      <c r="I56" s="174">
        <f>+G56+H56</f>
        <v>0</v>
      </c>
      <c r="J56" s="169"/>
      <c r="K56" s="175"/>
      <c r="L56" s="175"/>
      <c r="M56" s="176">
        <f>SUM(I56:L56)</f>
        <v>0</v>
      </c>
      <c r="N56" s="177">
        <f>F56-M56</f>
        <v>0</v>
      </c>
      <c r="O56" s="169"/>
      <c r="P56" s="170"/>
      <c r="Y56" s="12"/>
      <c r="Z56" s="71"/>
      <c r="AD56" s="12"/>
      <c r="AE56" s="11"/>
    </row>
    <row r="57" spans="1:35" ht="15" customHeight="1" x14ac:dyDescent="0.15">
      <c r="A57" s="282"/>
      <c r="B57" s="283"/>
      <c r="C57" s="180"/>
      <c r="D57" s="181"/>
      <c r="E57" s="182"/>
      <c r="F57" s="180"/>
      <c r="G57" s="181"/>
      <c r="H57" s="183"/>
      <c r="I57" s="184"/>
      <c r="J57" s="181"/>
      <c r="K57" s="185"/>
      <c r="L57" s="186"/>
      <c r="M57" s="187"/>
      <c r="N57" s="188"/>
      <c r="O57" s="181"/>
      <c r="P57" s="189"/>
      <c r="Y57" s="12"/>
      <c r="Z57" s="71"/>
      <c r="AD57" s="12"/>
      <c r="AE57" s="11"/>
    </row>
    <row r="58" spans="1:35" ht="15" customHeight="1" x14ac:dyDescent="0.15">
      <c r="A58" s="308" t="s">
        <v>64</v>
      </c>
      <c r="B58" s="308"/>
      <c r="C58" s="190">
        <f t="shared" ref="C58:P58" si="5">SUM(C53:C57)</f>
        <v>0</v>
      </c>
      <c r="D58" s="191">
        <f t="shared" si="5"/>
        <v>0</v>
      </c>
      <c r="E58" s="192">
        <f t="shared" si="5"/>
        <v>0</v>
      </c>
      <c r="F58" s="190">
        <f t="shared" si="5"/>
        <v>0</v>
      </c>
      <c r="G58" s="191">
        <f t="shared" si="5"/>
        <v>0</v>
      </c>
      <c r="H58" s="193">
        <f t="shared" si="5"/>
        <v>0</v>
      </c>
      <c r="I58" s="194">
        <f t="shared" si="5"/>
        <v>0</v>
      </c>
      <c r="J58" s="191">
        <f t="shared" si="5"/>
        <v>0</v>
      </c>
      <c r="K58" s="195">
        <f t="shared" si="5"/>
        <v>0</v>
      </c>
      <c r="L58" s="195">
        <f t="shared" si="5"/>
        <v>0</v>
      </c>
      <c r="M58" s="192">
        <f t="shared" si="5"/>
        <v>0</v>
      </c>
      <c r="N58" s="190">
        <f t="shared" si="5"/>
        <v>0</v>
      </c>
      <c r="O58" s="191">
        <f t="shared" si="5"/>
        <v>0</v>
      </c>
      <c r="P58" s="192">
        <f t="shared" si="5"/>
        <v>0</v>
      </c>
      <c r="Y58" s="12"/>
      <c r="Z58" s="71"/>
      <c r="AD58" s="12"/>
      <c r="AE58" s="11"/>
    </row>
    <row r="59" spans="1:35" ht="15" customHeight="1" x14ac:dyDescent="0.15">
      <c r="A59" s="309" t="s">
        <v>65</v>
      </c>
      <c r="B59" s="309"/>
      <c r="C59" s="196">
        <v>124800</v>
      </c>
      <c r="D59" s="197">
        <v>57600</v>
      </c>
      <c r="E59" s="198"/>
      <c r="F59" s="199">
        <f>SUM(C59:E59)</f>
        <v>182400</v>
      </c>
      <c r="G59" s="200">
        <f>+C33</f>
        <v>0</v>
      </c>
      <c r="H59" s="201">
        <f>+C87</f>
        <v>0</v>
      </c>
      <c r="I59" s="202">
        <f>+G59+H59</f>
        <v>0</v>
      </c>
      <c r="J59" s="120"/>
      <c r="K59" s="122"/>
      <c r="L59" s="122">
        <v>141600</v>
      </c>
      <c r="M59" s="203">
        <f>SUM(I59:L59)</f>
        <v>141600</v>
      </c>
      <c r="N59" s="204">
        <f>F59-M59</f>
        <v>40800</v>
      </c>
      <c r="O59" s="197"/>
      <c r="P59" s="198"/>
      <c r="Y59" s="12"/>
      <c r="Z59" s="71"/>
      <c r="AD59" s="12"/>
      <c r="AE59" s="11"/>
    </row>
    <row r="60" spans="1:35" ht="15" customHeight="1" x14ac:dyDescent="0.15">
      <c r="A60" s="306" t="s">
        <v>66</v>
      </c>
      <c r="B60" s="306"/>
      <c r="C60" s="158">
        <v>119200</v>
      </c>
      <c r="D60" s="159">
        <v>48000</v>
      </c>
      <c r="E60" s="160">
        <v>3200</v>
      </c>
      <c r="F60" s="161">
        <f>SUM(C60:E60)</f>
        <v>170400</v>
      </c>
      <c r="G60" s="162">
        <f>+C34</f>
        <v>0</v>
      </c>
      <c r="H60" s="163">
        <f>+C88</f>
        <v>0</v>
      </c>
      <c r="I60" s="164">
        <f>+G60+H60</f>
        <v>0</v>
      </c>
      <c r="J60" s="159"/>
      <c r="K60" s="165"/>
      <c r="L60" s="165">
        <v>32000</v>
      </c>
      <c r="M60" s="166">
        <f>SUM(I60:L60)</f>
        <v>32000</v>
      </c>
      <c r="N60" s="167">
        <f>F60-M60</f>
        <v>138400</v>
      </c>
      <c r="O60" s="159"/>
      <c r="P60" s="160"/>
      <c r="Y60" s="12"/>
      <c r="Z60" s="71"/>
      <c r="AD60" s="12"/>
      <c r="AE60" s="11"/>
    </row>
    <row r="61" spans="1:35" ht="15" customHeight="1" x14ac:dyDescent="0.15">
      <c r="A61" s="307" t="s">
        <v>67</v>
      </c>
      <c r="B61" s="307"/>
      <c r="C61" s="134">
        <f t="shared" ref="C61:P61" si="6">SUM(C59:C60)</f>
        <v>244000</v>
      </c>
      <c r="D61" s="135">
        <f t="shared" si="6"/>
        <v>105600</v>
      </c>
      <c r="E61" s="138">
        <f t="shared" si="6"/>
        <v>3200</v>
      </c>
      <c r="F61" s="205">
        <f t="shared" si="6"/>
        <v>352800</v>
      </c>
      <c r="G61" s="135">
        <f t="shared" si="6"/>
        <v>0</v>
      </c>
      <c r="H61" s="137">
        <f t="shared" si="6"/>
        <v>0</v>
      </c>
      <c r="I61" s="138">
        <f t="shared" si="6"/>
        <v>0</v>
      </c>
      <c r="J61" s="135">
        <f t="shared" si="6"/>
        <v>0</v>
      </c>
      <c r="K61" s="137">
        <f t="shared" si="6"/>
        <v>0</v>
      </c>
      <c r="L61" s="137">
        <f t="shared" si="6"/>
        <v>173600</v>
      </c>
      <c r="M61" s="138">
        <f t="shared" si="6"/>
        <v>173600</v>
      </c>
      <c r="N61" s="134">
        <f t="shared" si="6"/>
        <v>179200</v>
      </c>
      <c r="O61" s="135">
        <f t="shared" si="6"/>
        <v>0</v>
      </c>
      <c r="P61" s="138">
        <f t="shared" si="6"/>
        <v>0</v>
      </c>
      <c r="Y61" s="12"/>
      <c r="Z61" s="71"/>
      <c r="AD61" s="12"/>
      <c r="AE61" s="11"/>
    </row>
    <row r="62" spans="1:35" ht="30" customHeight="1" x14ac:dyDescent="0.2">
      <c r="A62" s="10" t="s">
        <v>68</v>
      </c>
      <c r="AA62" s="71"/>
    </row>
    <row r="63" spans="1:35" ht="15" customHeight="1" x14ac:dyDescent="0.15">
      <c r="A63" s="250" t="s">
        <v>8</v>
      </c>
      <c r="B63" s="253" t="s">
        <v>9</v>
      </c>
      <c r="C63" s="253" t="s">
        <v>1</v>
      </c>
      <c r="D63" s="256" t="s">
        <v>10</v>
      </c>
      <c r="E63" s="257"/>
      <c r="F63" s="257"/>
      <c r="G63" s="257"/>
      <c r="H63" s="257"/>
      <c r="I63" s="257"/>
      <c r="J63" s="257"/>
      <c r="K63" s="256" t="s">
        <v>11</v>
      </c>
      <c r="L63" s="258"/>
      <c r="M63" s="259" t="s">
        <v>12</v>
      </c>
      <c r="N63" s="260"/>
      <c r="O63" s="261"/>
      <c r="AB63" s="71"/>
    </row>
    <row r="64" spans="1:35" ht="15" customHeight="1" x14ac:dyDescent="0.15">
      <c r="A64" s="251"/>
      <c r="B64" s="254"/>
      <c r="C64" s="254"/>
      <c r="D64" s="262" t="s">
        <v>13</v>
      </c>
      <c r="E64" s="262" t="s">
        <v>14</v>
      </c>
      <c r="F64" s="265" t="s">
        <v>15</v>
      </c>
      <c r="G64" s="268" t="s">
        <v>3</v>
      </c>
      <c r="H64" s="265" t="s">
        <v>16</v>
      </c>
      <c r="I64" s="265" t="s">
        <v>17</v>
      </c>
      <c r="J64" s="277" t="s">
        <v>18</v>
      </c>
      <c r="K64" s="298" t="s">
        <v>19</v>
      </c>
      <c r="L64" s="301" t="s">
        <v>20</v>
      </c>
      <c r="M64" s="298" t="s">
        <v>21</v>
      </c>
      <c r="N64" s="271" t="s">
        <v>22</v>
      </c>
      <c r="O64" s="274" t="s">
        <v>23</v>
      </c>
      <c r="AB64" s="71"/>
    </row>
    <row r="65" spans="1:35" ht="15" customHeight="1" x14ac:dyDescent="0.15">
      <c r="A65" s="251"/>
      <c r="B65" s="254"/>
      <c r="C65" s="254"/>
      <c r="D65" s="263"/>
      <c r="E65" s="263"/>
      <c r="F65" s="266"/>
      <c r="G65" s="269"/>
      <c r="H65" s="266"/>
      <c r="I65" s="266"/>
      <c r="J65" s="278"/>
      <c r="K65" s="299"/>
      <c r="L65" s="302"/>
      <c r="M65" s="299"/>
      <c r="N65" s="272"/>
      <c r="O65" s="275"/>
      <c r="AB65" s="71"/>
    </row>
    <row r="66" spans="1:35" x14ac:dyDescent="0.15">
      <c r="A66" s="252"/>
      <c r="B66" s="255"/>
      <c r="C66" s="255"/>
      <c r="D66" s="264"/>
      <c r="E66" s="264"/>
      <c r="F66" s="267"/>
      <c r="G66" s="270"/>
      <c r="H66" s="267"/>
      <c r="I66" s="267"/>
      <c r="J66" s="279"/>
      <c r="K66" s="300"/>
      <c r="L66" s="303"/>
      <c r="M66" s="300"/>
      <c r="N66" s="273"/>
      <c r="O66" s="276"/>
    </row>
    <row r="67" spans="1:35" ht="15" customHeight="1" x14ac:dyDescent="0.15">
      <c r="A67" s="250" t="s">
        <v>24</v>
      </c>
      <c r="B67" s="13" t="s">
        <v>25</v>
      </c>
      <c r="C67" s="14">
        <f>SUM(D67:K67)+M67+N67+O67</f>
        <v>0</v>
      </c>
      <c r="D67" s="15"/>
      <c r="E67" s="16"/>
      <c r="F67" s="17"/>
      <c r="G67" s="17"/>
      <c r="H67" s="17"/>
      <c r="I67" s="17"/>
      <c r="J67" s="18"/>
      <c r="K67" s="15"/>
      <c r="L67" s="19"/>
      <c r="M67" s="20"/>
      <c r="N67" s="21"/>
      <c r="O67" s="22"/>
      <c r="P67" s="2" t="str">
        <f>$AA67&amp;" "&amp;$AB67&amp;""&amp;$AC67&amp;""&amp;$AD67</f>
        <v xml:space="preserve"> </v>
      </c>
      <c r="AA67" s="23" t="s">
        <v>26</v>
      </c>
      <c r="AB67" s="23" t="s">
        <v>26</v>
      </c>
      <c r="AC67" s="23" t="s">
        <v>26</v>
      </c>
      <c r="AD67" s="23" t="s">
        <v>26</v>
      </c>
      <c r="AE67" s="24"/>
      <c r="AF67" s="25" t="s">
        <v>26</v>
      </c>
      <c r="AG67" s="25" t="s">
        <v>26</v>
      </c>
      <c r="AH67" s="25" t="s">
        <v>26</v>
      </c>
      <c r="AI67" s="25" t="s">
        <v>26</v>
      </c>
    </row>
    <row r="68" spans="1:35" ht="15" customHeight="1" x14ac:dyDescent="0.15">
      <c r="A68" s="251"/>
      <c r="B68" s="26" t="s">
        <v>27</v>
      </c>
      <c r="C68" s="14">
        <f>SUM(H68:J68)</f>
        <v>0</v>
      </c>
      <c r="D68" s="27"/>
      <c r="E68" s="28"/>
      <c r="F68" s="29"/>
      <c r="G68" s="30"/>
      <c r="H68" s="31"/>
      <c r="I68" s="31"/>
      <c r="J68" s="32"/>
      <c r="K68" s="27"/>
      <c r="L68" s="33"/>
      <c r="M68" s="27"/>
      <c r="N68" s="30"/>
      <c r="O68" s="34"/>
      <c r="P68" s="2" t="str">
        <f>$AA68&amp;""&amp;$AB68&amp;""&amp;$AC68</f>
        <v/>
      </c>
      <c r="AA68" s="23" t="s">
        <v>26</v>
      </c>
      <c r="AB68" s="23" t="s">
        <v>26</v>
      </c>
      <c r="AC68" s="23" t="s">
        <v>26</v>
      </c>
      <c r="AD68" s="23" t="s">
        <v>26</v>
      </c>
      <c r="AE68" s="24"/>
      <c r="AF68" s="25" t="s">
        <v>26</v>
      </c>
      <c r="AG68" s="25" t="s">
        <v>26</v>
      </c>
      <c r="AH68" s="25" t="s">
        <v>26</v>
      </c>
      <c r="AI68" s="25" t="s">
        <v>26</v>
      </c>
    </row>
    <row r="69" spans="1:35" ht="15" customHeight="1" x14ac:dyDescent="0.15">
      <c r="A69" s="251"/>
      <c r="B69" s="35" t="s">
        <v>28</v>
      </c>
      <c r="C69" s="36">
        <f>SUM(M69:O69)+K69</f>
        <v>0</v>
      </c>
      <c r="D69" s="27"/>
      <c r="E69" s="28"/>
      <c r="F69" s="29"/>
      <c r="G69" s="30"/>
      <c r="H69" s="29"/>
      <c r="I69" s="29"/>
      <c r="J69" s="37"/>
      <c r="K69" s="20"/>
      <c r="L69" s="33"/>
      <c r="M69" s="20"/>
      <c r="N69" s="21"/>
      <c r="O69" s="22"/>
      <c r="P69" s="2" t="str">
        <f>$AD68&amp;""&amp;$AA69&amp;""&amp;$AB69&amp;""&amp;$AC69</f>
        <v/>
      </c>
      <c r="AA69" s="23" t="s">
        <v>26</v>
      </c>
      <c r="AB69" s="23" t="s">
        <v>26</v>
      </c>
      <c r="AC69" s="23" t="s">
        <v>26</v>
      </c>
      <c r="AF69" s="25" t="s">
        <v>26</v>
      </c>
      <c r="AG69" s="25" t="s">
        <v>26</v>
      </c>
      <c r="AH69" s="25" t="s">
        <v>26</v>
      </c>
    </row>
    <row r="70" spans="1:35" ht="15" customHeight="1" x14ac:dyDescent="0.15">
      <c r="A70" s="251"/>
      <c r="B70" s="35"/>
      <c r="C70" s="14"/>
      <c r="D70" s="39"/>
      <c r="E70" s="40"/>
      <c r="F70" s="41"/>
      <c r="G70" s="41"/>
      <c r="H70" s="42"/>
      <c r="I70" s="42"/>
      <c r="J70" s="43"/>
      <c r="K70" s="44"/>
      <c r="L70" s="45"/>
      <c r="M70" s="44"/>
      <c r="N70" s="46"/>
      <c r="O70" s="47"/>
    </row>
    <row r="71" spans="1:35" ht="15" customHeight="1" x14ac:dyDescent="0.15">
      <c r="A71" s="252"/>
      <c r="B71" s="48" t="s">
        <v>29</v>
      </c>
      <c r="C71" s="49">
        <f>SUM(D71:O71)</f>
        <v>0</v>
      </c>
      <c r="D71" s="50">
        <f t="shared" ref="D71:O71" si="7">SUM(D67:D70)</f>
        <v>0</v>
      </c>
      <c r="E71" s="51">
        <f t="shared" si="7"/>
        <v>0</v>
      </c>
      <c r="F71" s="52">
        <f t="shared" si="7"/>
        <v>0</v>
      </c>
      <c r="G71" s="52">
        <f t="shared" si="7"/>
        <v>0</v>
      </c>
      <c r="H71" s="52">
        <f t="shared" si="7"/>
        <v>0</v>
      </c>
      <c r="I71" s="52">
        <f t="shared" si="7"/>
        <v>0</v>
      </c>
      <c r="J71" s="53">
        <f t="shared" si="7"/>
        <v>0</v>
      </c>
      <c r="K71" s="50">
        <f t="shared" si="7"/>
        <v>0</v>
      </c>
      <c r="L71" s="54">
        <f t="shared" si="7"/>
        <v>0</v>
      </c>
      <c r="M71" s="50">
        <f t="shared" si="7"/>
        <v>0</v>
      </c>
      <c r="N71" s="52">
        <f t="shared" si="7"/>
        <v>0</v>
      </c>
      <c r="O71" s="54">
        <f t="shared" si="7"/>
        <v>0</v>
      </c>
    </row>
    <row r="72" spans="1:35" ht="15" customHeight="1" x14ac:dyDescent="0.15">
      <c r="A72" s="250" t="s">
        <v>30</v>
      </c>
      <c r="B72" s="13" t="s">
        <v>25</v>
      </c>
      <c r="C72" s="14">
        <f>SUM(D72:J72)+SUM(L72:O72)</f>
        <v>0</v>
      </c>
      <c r="D72" s="55"/>
      <c r="E72" s="56"/>
      <c r="F72" s="57"/>
      <c r="G72" s="57"/>
      <c r="H72" s="57"/>
      <c r="I72" s="57"/>
      <c r="J72" s="58"/>
      <c r="K72" s="59"/>
      <c r="L72" s="22"/>
      <c r="M72" s="20"/>
      <c r="N72" s="21"/>
      <c r="O72" s="22"/>
      <c r="P72" s="2" t="str">
        <f>$AA72&amp;" "&amp;$AB72&amp;""&amp;$AC72&amp;""&amp;$AD72</f>
        <v xml:space="preserve"> </v>
      </c>
      <c r="AA72" s="23" t="s">
        <v>26</v>
      </c>
      <c r="AB72" s="23" t="s">
        <v>26</v>
      </c>
      <c r="AC72" s="23" t="s">
        <v>26</v>
      </c>
      <c r="AD72" s="23" t="s">
        <v>26</v>
      </c>
      <c r="AE72" s="24"/>
      <c r="AF72" s="25" t="s">
        <v>26</v>
      </c>
      <c r="AG72" s="25" t="s">
        <v>26</v>
      </c>
      <c r="AH72" s="25" t="s">
        <v>26</v>
      </c>
      <c r="AI72" s="25" t="s">
        <v>26</v>
      </c>
    </row>
    <row r="73" spans="1:35" ht="15" customHeight="1" x14ac:dyDescent="0.15">
      <c r="A73" s="251"/>
      <c r="B73" s="26" t="s">
        <v>27</v>
      </c>
      <c r="C73" s="14">
        <f>SUM(H73:J73)</f>
        <v>0</v>
      </c>
      <c r="D73" s="61"/>
      <c r="E73" s="62"/>
      <c r="F73" s="63"/>
      <c r="G73" s="63"/>
      <c r="H73" s="31"/>
      <c r="I73" s="31"/>
      <c r="J73" s="32"/>
      <c r="K73" s="59"/>
      <c r="L73" s="64"/>
      <c r="M73" s="59"/>
      <c r="N73" s="65"/>
      <c r="O73" s="64"/>
      <c r="P73" s="2" t="str">
        <f>$AA73&amp;" "&amp;$AB73&amp;""&amp;$AC73</f>
        <v xml:space="preserve"> </v>
      </c>
      <c r="AA73" s="23" t="s">
        <v>26</v>
      </c>
      <c r="AB73" s="23" t="s">
        <v>26</v>
      </c>
      <c r="AC73" s="23" t="s">
        <v>26</v>
      </c>
      <c r="AD73" s="23" t="s">
        <v>26</v>
      </c>
      <c r="AE73" s="24"/>
      <c r="AF73" s="25" t="s">
        <v>26</v>
      </c>
      <c r="AG73" s="25" t="s">
        <v>26</v>
      </c>
      <c r="AH73" s="25" t="s">
        <v>26</v>
      </c>
      <c r="AI73" s="25" t="s">
        <v>26</v>
      </c>
    </row>
    <row r="74" spans="1:35" ht="15" customHeight="1" x14ac:dyDescent="0.15">
      <c r="A74" s="251"/>
      <c r="B74" s="66" t="s">
        <v>31</v>
      </c>
      <c r="C74" s="36">
        <f>SUM(F74:J74)</f>
        <v>0</v>
      </c>
      <c r="D74" s="61"/>
      <c r="E74" s="62"/>
      <c r="F74" s="67"/>
      <c r="G74" s="21"/>
      <c r="H74" s="21"/>
      <c r="I74" s="21"/>
      <c r="J74" s="68"/>
      <c r="K74" s="59"/>
      <c r="L74" s="64"/>
      <c r="M74" s="59"/>
      <c r="N74" s="65"/>
      <c r="O74" s="64"/>
      <c r="P74" s="2"/>
      <c r="Q74" s="69"/>
      <c r="R74" s="69"/>
      <c r="AA74" s="23" t="s">
        <v>26</v>
      </c>
      <c r="AB74" s="23" t="s">
        <v>26</v>
      </c>
      <c r="AC74" s="23" t="s">
        <v>26</v>
      </c>
      <c r="AF74" s="25" t="s">
        <v>26</v>
      </c>
      <c r="AG74" s="25" t="s">
        <v>26</v>
      </c>
      <c r="AH74" s="25" t="s">
        <v>26</v>
      </c>
    </row>
    <row r="75" spans="1:35" ht="15" customHeight="1" x14ac:dyDescent="0.15">
      <c r="A75" s="251"/>
      <c r="B75" s="35" t="s">
        <v>28</v>
      </c>
      <c r="C75" s="36">
        <f>SUM(L75:O75)</f>
        <v>0</v>
      </c>
      <c r="D75" s="61"/>
      <c r="E75" s="62"/>
      <c r="F75" s="63"/>
      <c r="G75" s="63"/>
      <c r="H75" s="29"/>
      <c r="I75" s="29"/>
      <c r="J75" s="37"/>
      <c r="K75" s="59"/>
      <c r="L75" s="22"/>
      <c r="M75" s="20"/>
      <c r="N75" s="21"/>
      <c r="O75" s="22"/>
      <c r="P75" s="2" t="str">
        <f>$AA74&amp;" "&amp;$AB74&amp;""&amp;$AC74&amp;""&amp;$AD73</f>
        <v xml:space="preserve"> </v>
      </c>
    </row>
    <row r="76" spans="1:35" ht="15" customHeight="1" x14ac:dyDescent="0.15">
      <c r="A76" s="251"/>
      <c r="B76" s="35"/>
      <c r="C76" s="14"/>
      <c r="D76" s="39"/>
      <c r="E76" s="40"/>
      <c r="F76" s="41"/>
      <c r="G76" s="41"/>
      <c r="H76" s="42"/>
      <c r="I76" s="42"/>
      <c r="J76" s="43"/>
      <c r="K76" s="44"/>
      <c r="L76" s="45"/>
      <c r="M76" s="44"/>
      <c r="N76" s="46"/>
      <c r="O76" s="45"/>
    </row>
    <row r="77" spans="1:35" ht="15" customHeight="1" x14ac:dyDescent="0.15">
      <c r="A77" s="252"/>
      <c r="B77" s="70" t="s">
        <v>29</v>
      </c>
      <c r="C77" s="49">
        <f>SUM(D77:O77)</f>
        <v>0</v>
      </c>
      <c r="D77" s="50">
        <f t="shared" ref="D77:O77" si="8">SUM(D72:D76)</f>
        <v>0</v>
      </c>
      <c r="E77" s="51">
        <f t="shared" si="8"/>
        <v>0</v>
      </c>
      <c r="F77" s="52">
        <f t="shared" si="8"/>
        <v>0</v>
      </c>
      <c r="G77" s="52">
        <f t="shared" si="8"/>
        <v>0</v>
      </c>
      <c r="H77" s="52">
        <f t="shared" si="8"/>
        <v>0</v>
      </c>
      <c r="I77" s="52">
        <f t="shared" si="8"/>
        <v>0</v>
      </c>
      <c r="J77" s="53">
        <f t="shared" si="8"/>
        <v>0</v>
      </c>
      <c r="K77" s="50">
        <f t="shared" si="8"/>
        <v>0</v>
      </c>
      <c r="L77" s="54">
        <f t="shared" si="8"/>
        <v>0</v>
      </c>
      <c r="M77" s="50">
        <f t="shared" si="8"/>
        <v>0</v>
      </c>
      <c r="N77" s="52">
        <f t="shared" si="8"/>
        <v>0</v>
      </c>
      <c r="O77" s="54">
        <f t="shared" si="8"/>
        <v>0</v>
      </c>
      <c r="P77" s="69"/>
      <c r="Q77" s="69"/>
      <c r="R77" s="69"/>
    </row>
    <row r="78" spans="1:35" ht="15" customHeight="1" x14ac:dyDescent="0.15">
      <c r="A78" s="250" t="s">
        <v>32</v>
      </c>
      <c r="B78" s="13" t="s">
        <v>25</v>
      </c>
      <c r="C78" s="14">
        <f>SUM(D78:J78)</f>
        <v>0</v>
      </c>
      <c r="D78" s="55"/>
      <c r="E78" s="56"/>
      <c r="F78" s="57"/>
      <c r="G78" s="57"/>
      <c r="H78" s="57"/>
      <c r="I78" s="57"/>
      <c r="J78" s="58"/>
      <c r="K78" s="27"/>
      <c r="L78" s="34"/>
      <c r="M78" s="27"/>
      <c r="N78" s="29"/>
      <c r="O78" s="34"/>
      <c r="P78" s="2" t="str">
        <f>$AA78&amp;" "&amp;$AB78&amp;""&amp;$AC78&amp;""&amp;$AD78</f>
        <v xml:space="preserve"> </v>
      </c>
      <c r="AA78" s="23" t="s">
        <v>26</v>
      </c>
      <c r="AB78" s="23" t="s">
        <v>26</v>
      </c>
      <c r="AC78" s="23" t="s">
        <v>26</v>
      </c>
      <c r="AD78" s="23" t="s">
        <v>26</v>
      </c>
      <c r="AE78" s="24"/>
      <c r="AF78" s="25" t="s">
        <v>26</v>
      </c>
      <c r="AG78" s="25" t="s">
        <v>26</v>
      </c>
      <c r="AH78" s="25" t="s">
        <v>26</v>
      </c>
      <c r="AI78" s="25" t="s">
        <v>26</v>
      </c>
    </row>
    <row r="79" spans="1:35" ht="15" customHeight="1" x14ac:dyDescent="0.15">
      <c r="A79" s="251"/>
      <c r="B79" s="26" t="s">
        <v>27</v>
      </c>
      <c r="C79" s="14">
        <f>SUM(H79:J79)</f>
        <v>0</v>
      </c>
      <c r="D79" s="61"/>
      <c r="E79" s="62"/>
      <c r="F79" s="63"/>
      <c r="G79" s="63"/>
      <c r="H79" s="31"/>
      <c r="I79" s="31"/>
      <c r="J79" s="32"/>
      <c r="K79" s="59"/>
      <c r="L79" s="64"/>
      <c r="M79" s="59"/>
      <c r="N79" s="65"/>
      <c r="O79" s="64"/>
      <c r="P79" s="2" t="str">
        <f>$AA79&amp;" "&amp;$AB79&amp;""&amp;$AC79</f>
        <v xml:space="preserve"> </v>
      </c>
      <c r="AA79" s="23" t="s">
        <v>26</v>
      </c>
      <c r="AB79" s="23" t="s">
        <v>26</v>
      </c>
      <c r="AC79" s="23" t="s">
        <v>26</v>
      </c>
      <c r="AD79" s="71"/>
      <c r="AE79" s="24"/>
      <c r="AF79" s="25" t="s">
        <v>26</v>
      </c>
      <c r="AG79" s="25" t="s">
        <v>26</v>
      </c>
      <c r="AH79" s="25" t="s">
        <v>26</v>
      </c>
      <c r="AI79" s="71"/>
    </row>
    <row r="80" spans="1:35" ht="15" customHeight="1" x14ac:dyDescent="0.15">
      <c r="A80" s="251"/>
      <c r="B80" s="66" t="s">
        <v>31</v>
      </c>
      <c r="C80" s="36">
        <f>SUM(F80:J80)</f>
        <v>0</v>
      </c>
      <c r="D80" s="61"/>
      <c r="E80" s="62"/>
      <c r="F80" s="67"/>
      <c r="G80" s="67"/>
      <c r="H80" s="72"/>
      <c r="I80" s="72"/>
      <c r="J80" s="73"/>
      <c r="K80" s="27"/>
      <c r="L80" s="34"/>
      <c r="M80" s="27"/>
      <c r="N80" s="30"/>
      <c r="O80" s="33"/>
      <c r="P80" s="69"/>
      <c r="Q80" s="69"/>
      <c r="R80" s="69"/>
    </row>
    <row r="81" spans="1:35" ht="15" customHeight="1" x14ac:dyDescent="0.15">
      <c r="A81" s="251"/>
      <c r="B81" s="35"/>
      <c r="C81" s="14"/>
      <c r="D81" s="39"/>
      <c r="E81" s="40"/>
      <c r="F81" s="41"/>
      <c r="G81" s="41"/>
      <c r="H81" s="42"/>
      <c r="I81" s="42"/>
      <c r="J81" s="43"/>
      <c r="K81" s="44"/>
      <c r="L81" s="45"/>
      <c r="M81" s="44"/>
      <c r="N81" s="46"/>
      <c r="O81" s="45"/>
    </row>
    <row r="82" spans="1:35" ht="15" customHeight="1" x14ac:dyDescent="0.15">
      <c r="A82" s="252"/>
      <c r="B82" s="70" t="s">
        <v>29</v>
      </c>
      <c r="C82" s="49">
        <f>SUM(D82:O82)</f>
        <v>0</v>
      </c>
      <c r="D82" s="50">
        <f t="shared" ref="D82:O82" si="9">SUM(D78:D81)</f>
        <v>0</v>
      </c>
      <c r="E82" s="51">
        <f t="shared" si="9"/>
        <v>0</v>
      </c>
      <c r="F82" s="52">
        <f t="shared" si="9"/>
        <v>0</v>
      </c>
      <c r="G82" s="52">
        <f t="shared" si="9"/>
        <v>0</v>
      </c>
      <c r="H82" s="52">
        <f t="shared" si="9"/>
        <v>0</v>
      </c>
      <c r="I82" s="52">
        <f t="shared" si="9"/>
        <v>0</v>
      </c>
      <c r="J82" s="53">
        <f t="shared" si="9"/>
        <v>0</v>
      </c>
      <c r="K82" s="50">
        <f t="shared" si="9"/>
        <v>0</v>
      </c>
      <c r="L82" s="54">
        <f t="shared" si="9"/>
        <v>0</v>
      </c>
      <c r="M82" s="50">
        <f t="shared" si="9"/>
        <v>0</v>
      </c>
      <c r="N82" s="52">
        <f t="shared" si="9"/>
        <v>0</v>
      </c>
      <c r="O82" s="54">
        <f t="shared" si="9"/>
        <v>0</v>
      </c>
      <c r="P82" s="69"/>
      <c r="Q82" s="69"/>
      <c r="R82" s="69"/>
    </row>
    <row r="83" spans="1:35" ht="15" customHeight="1" x14ac:dyDescent="0.15">
      <c r="A83" s="319" t="s">
        <v>1</v>
      </c>
      <c r="B83" s="320"/>
      <c r="C83" s="76">
        <f>SUM(D83:O83)</f>
        <v>0</v>
      </c>
      <c r="D83" s="77">
        <f>+D71+D77+D82</f>
        <v>0</v>
      </c>
      <c r="E83" s="78">
        <f>+E71+E77+E82</f>
        <v>0</v>
      </c>
      <c r="F83" s="79">
        <f t="shared" ref="F83:O83" si="10">+F71+F77+F82</f>
        <v>0</v>
      </c>
      <c r="G83" s="79">
        <f t="shared" si="10"/>
        <v>0</v>
      </c>
      <c r="H83" s="79">
        <f t="shared" si="10"/>
        <v>0</v>
      </c>
      <c r="I83" s="79">
        <f t="shared" si="10"/>
        <v>0</v>
      </c>
      <c r="J83" s="80">
        <f t="shared" si="10"/>
        <v>0</v>
      </c>
      <c r="K83" s="77">
        <f t="shared" si="10"/>
        <v>0</v>
      </c>
      <c r="L83" s="81">
        <f t="shared" si="10"/>
        <v>0</v>
      </c>
      <c r="M83" s="77">
        <f t="shared" si="10"/>
        <v>0</v>
      </c>
      <c r="N83" s="79">
        <f t="shared" si="10"/>
        <v>0</v>
      </c>
      <c r="O83" s="81">
        <f t="shared" si="10"/>
        <v>0</v>
      </c>
      <c r="P83" s="69"/>
      <c r="Q83" s="69"/>
      <c r="R83" s="69"/>
    </row>
    <row r="84" spans="1:35" ht="30" customHeight="1" x14ac:dyDescent="0.2">
      <c r="A84" s="10" t="s">
        <v>69</v>
      </c>
    </row>
    <row r="85" spans="1:35" s="74" customFormat="1" ht="18" customHeight="1" x14ac:dyDescent="0.15">
      <c r="A85" s="321" t="s">
        <v>34</v>
      </c>
      <c r="B85" s="322"/>
      <c r="C85" s="250" t="s">
        <v>1</v>
      </c>
      <c r="D85" s="304" t="s">
        <v>35</v>
      </c>
      <c r="E85" s="305"/>
      <c r="F85" s="305"/>
      <c r="G85" s="325"/>
      <c r="H85" s="11"/>
      <c r="I85" s="11"/>
      <c r="J85" s="11"/>
      <c r="K85" s="11"/>
      <c r="L85" s="11"/>
      <c r="M85" s="11"/>
      <c r="N85" s="11"/>
      <c r="O85" s="11"/>
      <c r="P85" s="11"/>
      <c r="Q85" s="11"/>
      <c r="Z85" s="75"/>
      <c r="AE85" s="75"/>
    </row>
    <row r="86" spans="1:35" ht="18" customHeight="1" x14ac:dyDescent="0.15">
      <c r="A86" s="323"/>
      <c r="B86" s="324"/>
      <c r="C86" s="252"/>
      <c r="D86" s="82" t="s">
        <v>13</v>
      </c>
      <c r="E86" s="83" t="s">
        <v>14</v>
      </c>
      <c r="F86" s="83" t="s">
        <v>15</v>
      </c>
      <c r="G86" s="84" t="s">
        <v>36</v>
      </c>
    </row>
    <row r="87" spans="1:35" ht="15" customHeight="1" x14ac:dyDescent="0.15">
      <c r="A87" s="285" t="s">
        <v>37</v>
      </c>
      <c r="B87" s="286"/>
      <c r="C87" s="87">
        <f>SUM(D87:F87)</f>
        <v>0</v>
      </c>
      <c r="D87" s="206"/>
      <c r="E87" s="90"/>
      <c r="F87" s="90"/>
      <c r="G87" s="91"/>
    </row>
    <row r="88" spans="1:35" ht="15" customHeight="1" thickBot="1" x14ac:dyDescent="0.2">
      <c r="A88" s="287" t="s">
        <v>38</v>
      </c>
      <c r="B88" s="288"/>
      <c r="C88" s="92">
        <f>+F88</f>
        <v>0</v>
      </c>
      <c r="D88" s="207"/>
      <c r="E88" s="208"/>
      <c r="F88" s="95"/>
      <c r="G88" s="96"/>
    </row>
    <row r="89" spans="1:35" ht="15" customHeight="1" thickTop="1" x14ac:dyDescent="0.15">
      <c r="A89" s="97" t="s">
        <v>39</v>
      </c>
      <c r="B89" s="98"/>
      <c r="C89" s="99">
        <f>+G89</f>
        <v>0</v>
      </c>
      <c r="D89" s="100"/>
      <c r="E89" s="101"/>
      <c r="F89" s="101"/>
      <c r="G89" s="102"/>
    </row>
    <row r="90" spans="1:35" ht="15" customHeight="1" x14ac:dyDescent="0.15">
      <c r="A90" s="103" t="s">
        <v>40</v>
      </c>
      <c r="B90" s="104"/>
      <c r="C90" s="105">
        <f>+F90+G90</f>
        <v>0</v>
      </c>
      <c r="D90" s="106"/>
      <c r="E90" s="107"/>
      <c r="F90" s="108"/>
      <c r="G90" s="109"/>
    </row>
    <row r="91" spans="1:35" ht="30" customHeight="1" x14ac:dyDescent="0.2">
      <c r="A91" s="10" t="s">
        <v>70</v>
      </c>
      <c r="C91" s="110"/>
    </row>
    <row r="92" spans="1:35" ht="12.75" customHeight="1" x14ac:dyDescent="0.15">
      <c r="A92" s="289" t="s">
        <v>8</v>
      </c>
      <c r="B92" s="290"/>
      <c r="C92" s="250" t="s">
        <v>1</v>
      </c>
      <c r="D92" s="256" t="s">
        <v>10</v>
      </c>
      <c r="E92" s="257"/>
      <c r="F92" s="257"/>
      <c r="G92" s="257"/>
      <c r="H92" s="257"/>
      <c r="I92" s="257"/>
      <c r="J92" s="258"/>
      <c r="K92" s="256" t="s">
        <v>11</v>
      </c>
      <c r="L92" s="258"/>
      <c r="M92" s="260" t="s">
        <v>12</v>
      </c>
      <c r="N92" s="260"/>
      <c r="O92" s="261"/>
      <c r="R92" s="111"/>
    </row>
    <row r="93" spans="1:35" ht="20.100000000000001" customHeight="1" x14ac:dyDescent="0.15">
      <c r="A93" s="291"/>
      <c r="B93" s="292"/>
      <c r="C93" s="291"/>
      <c r="D93" s="262" t="s">
        <v>13</v>
      </c>
      <c r="E93" s="262" t="s">
        <v>14</v>
      </c>
      <c r="F93" s="265" t="s">
        <v>15</v>
      </c>
      <c r="G93" s="268" t="s">
        <v>3</v>
      </c>
      <c r="H93" s="265" t="s">
        <v>16</v>
      </c>
      <c r="I93" s="265" t="s">
        <v>17</v>
      </c>
      <c r="J93" s="295" t="s">
        <v>18</v>
      </c>
      <c r="K93" s="298" t="s">
        <v>19</v>
      </c>
      <c r="L93" s="301" t="s">
        <v>20</v>
      </c>
      <c r="M93" s="341" t="s">
        <v>21</v>
      </c>
      <c r="N93" s="271" t="s">
        <v>22</v>
      </c>
      <c r="O93" s="274" t="s">
        <v>23</v>
      </c>
      <c r="R93" s="111"/>
    </row>
    <row r="94" spans="1:35" ht="15" customHeight="1" x14ac:dyDescent="0.15">
      <c r="A94" s="291"/>
      <c r="B94" s="292"/>
      <c r="C94" s="291"/>
      <c r="D94" s="263"/>
      <c r="E94" s="263"/>
      <c r="F94" s="266"/>
      <c r="G94" s="269"/>
      <c r="H94" s="266"/>
      <c r="I94" s="266"/>
      <c r="J94" s="296"/>
      <c r="K94" s="299"/>
      <c r="L94" s="302"/>
      <c r="M94" s="342"/>
      <c r="N94" s="272"/>
      <c r="O94" s="275"/>
      <c r="R94" s="111"/>
    </row>
    <row r="95" spans="1:35" ht="9" customHeight="1" x14ac:dyDescent="0.15">
      <c r="A95" s="293"/>
      <c r="B95" s="294"/>
      <c r="C95" s="291"/>
      <c r="D95" s="264"/>
      <c r="E95" s="264"/>
      <c r="F95" s="267"/>
      <c r="G95" s="270"/>
      <c r="H95" s="267"/>
      <c r="I95" s="267"/>
      <c r="J95" s="297"/>
      <c r="K95" s="300"/>
      <c r="L95" s="303"/>
      <c r="M95" s="343"/>
      <c r="N95" s="273"/>
      <c r="O95" s="276"/>
      <c r="R95" s="111"/>
    </row>
    <row r="96" spans="1:35" ht="15" customHeight="1" x14ac:dyDescent="0.15">
      <c r="A96" s="289" t="s">
        <v>24</v>
      </c>
      <c r="B96" s="290"/>
      <c r="C96" s="112">
        <f>SUM(D96:K96)+SUM(M96:O96)</f>
        <v>0</v>
      </c>
      <c r="D96" s="113"/>
      <c r="E96" s="114"/>
      <c r="F96" s="115"/>
      <c r="G96" s="115"/>
      <c r="H96" s="115"/>
      <c r="I96" s="115"/>
      <c r="J96" s="116"/>
      <c r="K96" s="113"/>
      <c r="L96" s="117"/>
      <c r="M96" s="114"/>
      <c r="N96" s="115"/>
      <c r="O96" s="116"/>
      <c r="P96" s="2" t="str">
        <f>$AA96&amp;" "&amp;$AB96&amp;""&amp;$AC96&amp;""&amp;$AD96&amp;""&amp;$AA97&amp;" "&amp;$AB97&amp;""&amp;$AC97&amp;""&amp;$AD97&amp;""&amp;$AA98&amp;" "&amp;$AB98&amp;" "&amp;$AC98</f>
        <v xml:space="preserve">    </v>
      </c>
      <c r="R96" s="111"/>
      <c r="AA96" s="23" t="s">
        <v>26</v>
      </c>
      <c r="AB96" s="23" t="s">
        <v>26</v>
      </c>
      <c r="AC96" s="23" t="s">
        <v>26</v>
      </c>
      <c r="AD96" s="23" t="s">
        <v>26</v>
      </c>
      <c r="AE96" s="24"/>
      <c r="AF96" s="25" t="s">
        <v>26</v>
      </c>
      <c r="AG96" s="25" t="s">
        <v>26</v>
      </c>
      <c r="AH96" s="25" t="s">
        <v>26</v>
      </c>
      <c r="AI96" s="25" t="s">
        <v>26</v>
      </c>
    </row>
    <row r="97" spans="1:35" ht="38.25" customHeight="1" x14ac:dyDescent="0.15">
      <c r="A97" s="310" t="s">
        <v>42</v>
      </c>
      <c r="B97" s="118" t="s">
        <v>43</v>
      </c>
      <c r="C97" s="119">
        <f>SUM(D97:J97)+SUM(L97:O97)</f>
        <v>0</v>
      </c>
      <c r="D97" s="120"/>
      <c r="E97" s="121"/>
      <c r="F97" s="122"/>
      <c r="G97" s="122"/>
      <c r="H97" s="122"/>
      <c r="I97" s="122"/>
      <c r="J97" s="123"/>
      <c r="K97" s="124"/>
      <c r="L97" s="123"/>
      <c r="M97" s="121"/>
      <c r="N97" s="122"/>
      <c r="O97" s="123"/>
      <c r="P97" s="2" t="str">
        <f>$AA99&amp;" "&amp;$AB99&amp;""&amp;$AC99&amp;""&amp;$AD99&amp;""&amp;$AA100&amp;" "&amp;$AB100&amp;""&amp;$AC100&amp;""&amp;$AD100&amp;""&amp;$AA101&amp;" "&amp;$AB101&amp;" "&amp;$AC101</f>
        <v xml:space="preserve">    </v>
      </c>
      <c r="R97" s="111"/>
      <c r="AA97" s="23" t="s">
        <v>26</v>
      </c>
      <c r="AB97" s="23" t="s">
        <v>26</v>
      </c>
      <c r="AC97" s="23" t="s">
        <v>26</v>
      </c>
      <c r="AD97" s="23" t="s">
        <v>26</v>
      </c>
      <c r="AE97" s="24"/>
      <c r="AF97" s="25" t="s">
        <v>26</v>
      </c>
      <c r="AG97" s="25" t="s">
        <v>26</v>
      </c>
      <c r="AH97" s="25" t="s">
        <v>26</v>
      </c>
      <c r="AI97" s="25" t="s">
        <v>26</v>
      </c>
    </row>
    <row r="98" spans="1:35" ht="15" customHeight="1" x14ac:dyDescent="0.15">
      <c r="A98" s="310"/>
      <c r="B98" s="125" t="s">
        <v>44</v>
      </c>
      <c r="C98" s="209">
        <f>SUM(D98:J98)</f>
        <v>0</v>
      </c>
      <c r="D98" s="210"/>
      <c r="E98" s="211"/>
      <c r="F98" s="212"/>
      <c r="G98" s="212"/>
      <c r="H98" s="212"/>
      <c r="I98" s="212"/>
      <c r="J98" s="213"/>
      <c r="K98" s="214"/>
      <c r="L98" s="215"/>
      <c r="M98" s="216"/>
      <c r="N98" s="217"/>
      <c r="O98" s="215"/>
      <c r="P98" s="2" t="str">
        <f>$AA102&amp;" "&amp;$AB102&amp;""&amp;$AC102&amp;""&amp;$AD102&amp;""&amp;$AA103&amp;" "&amp;$AB103&amp;""&amp;$AC103</f>
        <v xml:space="preserve">  </v>
      </c>
      <c r="R98" s="111"/>
      <c r="AA98" s="23" t="s">
        <v>26</v>
      </c>
      <c r="AB98" s="23" t="s">
        <v>26</v>
      </c>
      <c r="AC98" s="23" t="s">
        <v>26</v>
      </c>
      <c r="AF98" s="25" t="s">
        <v>26</v>
      </c>
      <c r="AG98" s="25" t="s">
        <v>26</v>
      </c>
      <c r="AH98" s="25" t="s">
        <v>26</v>
      </c>
    </row>
    <row r="99" spans="1:35" ht="15" customHeight="1" x14ac:dyDescent="0.15">
      <c r="A99" s="304" t="s">
        <v>1</v>
      </c>
      <c r="B99" s="325"/>
      <c r="C99" s="218">
        <f>SUM(D99:O99)</f>
        <v>0</v>
      </c>
      <c r="D99" s="219">
        <f t="shared" ref="D99:O99" si="11">SUM(D96:D98)</f>
        <v>0</v>
      </c>
      <c r="E99" s="220">
        <f t="shared" si="11"/>
        <v>0</v>
      </c>
      <c r="F99" s="221">
        <f t="shared" si="11"/>
        <v>0</v>
      </c>
      <c r="G99" s="221">
        <f t="shared" si="11"/>
        <v>0</v>
      </c>
      <c r="H99" s="221">
        <f t="shared" si="11"/>
        <v>0</v>
      </c>
      <c r="I99" s="221">
        <f t="shared" si="11"/>
        <v>0</v>
      </c>
      <c r="J99" s="222">
        <f t="shared" si="11"/>
        <v>0</v>
      </c>
      <c r="K99" s="219">
        <f t="shared" si="11"/>
        <v>0</v>
      </c>
      <c r="L99" s="222">
        <f t="shared" si="11"/>
        <v>0</v>
      </c>
      <c r="M99" s="220">
        <f t="shared" si="11"/>
        <v>0</v>
      </c>
      <c r="N99" s="221">
        <f t="shared" si="11"/>
        <v>0</v>
      </c>
      <c r="O99" s="222">
        <f t="shared" si="11"/>
        <v>0</v>
      </c>
      <c r="R99" s="111"/>
      <c r="AA99" s="23" t="s">
        <v>26</v>
      </c>
      <c r="AB99" s="23" t="s">
        <v>26</v>
      </c>
      <c r="AC99" s="23" t="s">
        <v>26</v>
      </c>
      <c r="AD99" s="23" t="s">
        <v>26</v>
      </c>
      <c r="AE99" s="24"/>
      <c r="AF99" s="25" t="s">
        <v>26</v>
      </c>
      <c r="AG99" s="25" t="s">
        <v>26</v>
      </c>
      <c r="AH99" s="25" t="s">
        <v>26</v>
      </c>
      <c r="AI99" s="25" t="s">
        <v>26</v>
      </c>
    </row>
    <row r="100" spans="1:35" ht="15" customHeight="1" x14ac:dyDescent="0.15">
      <c r="A100" s="304" t="s">
        <v>46</v>
      </c>
      <c r="B100" s="305"/>
      <c r="C100" s="134">
        <f>SUM(D100:H100)</f>
        <v>0</v>
      </c>
      <c r="D100" s="140"/>
      <c r="E100" s="141"/>
      <c r="F100" s="142"/>
      <c r="G100" s="142"/>
      <c r="H100" s="142"/>
      <c r="I100" s="146"/>
      <c r="J100" s="144"/>
      <c r="K100" s="145"/>
      <c r="L100" s="144"/>
      <c r="M100" s="223"/>
      <c r="N100" s="146"/>
      <c r="O100" s="144"/>
      <c r="R100" s="111"/>
      <c r="AA100" s="23" t="s">
        <v>26</v>
      </c>
      <c r="AB100" s="23" t="s">
        <v>26</v>
      </c>
      <c r="AC100" s="23" t="s">
        <v>26</v>
      </c>
      <c r="AD100" s="23" t="s">
        <v>26</v>
      </c>
      <c r="AE100" s="24"/>
      <c r="AF100" s="25" t="s">
        <v>26</v>
      </c>
      <c r="AG100" s="25" t="s">
        <v>26</v>
      </c>
      <c r="AH100" s="25" t="s">
        <v>26</v>
      </c>
      <c r="AI100" s="25" t="s">
        <v>26</v>
      </c>
    </row>
    <row r="101" spans="1:35" ht="30" customHeight="1" x14ac:dyDescent="0.2">
      <c r="A101" s="10" t="s">
        <v>71</v>
      </c>
      <c r="C101" s="224"/>
      <c r="AA101" s="23" t="s">
        <v>26</v>
      </c>
      <c r="AB101" s="23" t="s">
        <v>26</v>
      </c>
      <c r="AC101" s="23" t="s">
        <v>26</v>
      </c>
      <c r="AF101" s="25" t="s">
        <v>26</v>
      </c>
      <c r="AG101" s="25" t="s">
        <v>26</v>
      </c>
      <c r="AH101" s="25" t="s">
        <v>26</v>
      </c>
    </row>
    <row r="102" spans="1:35" ht="48" customHeight="1" x14ac:dyDescent="0.15">
      <c r="A102" s="289" t="s">
        <v>72</v>
      </c>
      <c r="B102" s="338"/>
      <c r="C102" s="304" t="s">
        <v>73</v>
      </c>
      <c r="D102" s="340"/>
      <c r="AA102" s="23" t="s">
        <v>26</v>
      </c>
      <c r="AB102" s="23" t="s">
        <v>26</v>
      </c>
      <c r="AC102" s="23" t="s">
        <v>26</v>
      </c>
      <c r="AD102" s="23" t="s">
        <v>26</v>
      </c>
      <c r="AE102" s="24"/>
      <c r="AF102" s="25" t="s">
        <v>26</v>
      </c>
      <c r="AG102" s="25" t="s">
        <v>26</v>
      </c>
      <c r="AH102" s="25" t="s">
        <v>26</v>
      </c>
      <c r="AI102" s="25" t="s">
        <v>26</v>
      </c>
    </row>
    <row r="103" spans="1:35" ht="27" customHeight="1" x14ac:dyDescent="0.15">
      <c r="A103" s="293"/>
      <c r="B103" s="339"/>
      <c r="C103" s="225" t="s">
        <v>74</v>
      </c>
      <c r="D103" s="226" t="s">
        <v>75</v>
      </c>
      <c r="AA103" s="23" t="s">
        <v>26</v>
      </c>
      <c r="AB103" s="23" t="s">
        <v>26</v>
      </c>
      <c r="AC103" s="23" t="s">
        <v>26</v>
      </c>
      <c r="AD103" s="147"/>
      <c r="AE103" s="24"/>
      <c r="AF103" s="25" t="s">
        <v>26</v>
      </c>
      <c r="AG103" s="25" t="s">
        <v>26</v>
      </c>
      <c r="AH103" s="25" t="s">
        <v>26</v>
      </c>
      <c r="AI103" s="147"/>
    </row>
    <row r="104" spans="1:35" ht="15" customHeight="1" x14ac:dyDescent="0.15">
      <c r="A104" s="317" t="s">
        <v>76</v>
      </c>
      <c r="B104" s="318"/>
      <c r="C104" s="227"/>
      <c r="D104" s="228"/>
    </row>
    <row r="105" spans="1:35" ht="15" customHeight="1" x14ac:dyDescent="0.15">
      <c r="A105" s="313" t="s">
        <v>77</v>
      </c>
      <c r="B105" s="314"/>
      <c r="C105" s="229"/>
      <c r="D105" s="230"/>
    </row>
    <row r="106" spans="1:35" ht="15" customHeight="1" x14ac:dyDescent="0.15">
      <c r="A106" s="313" t="s">
        <v>78</v>
      </c>
      <c r="B106" s="314"/>
      <c r="C106" s="229"/>
      <c r="D106" s="230"/>
    </row>
    <row r="107" spans="1:35" ht="15" customHeight="1" x14ac:dyDescent="0.15">
      <c r="A107" s="313" t="s">
        <v>79</v>
      </c>
      <c r="B107" s="314"/>
      <c r="C107" s="229"/>
      <c r="D107" s="230"/>
    </row>
    <row r="108" spans="1:35" ht="15" customHeight="1" x14ac:dyDescent="0.15">
      <c r="A108" s="315" t="s">
        <v>80</v>
      </c>
      <c r="B108" s="316"/>
      <c r="C108" s="231"/>
      <c r="D108" s="232"/>
    </row>
    <row r="109" spans="1:35" ht="12.95" customHeight="1" x14ac:dyDescent="0.15">
      <c r="A109" s="8" t="s">
        <v>47</v>
      </c>
    </row>
    <row r="116" spans="1:16" ht="12.75" customHeight="1" x14ac:dyDescent="0.15">
      <c r="A116" s="311"/>
      <c r="B116" s="311"/>
      <c r="G116" s="311"/>
      <c r="H116" s="311"/>
      <c r="I116" s="311"/>
      <c r="J116" s="311"/>
      <c r="K116" s="311"/>
      <c r="L116" s="233"/>
      <c r="M116" s="1"/>
      <c r="P116" s="1"/>
    </row>
    <row r="117" spans="1:16" ht="15" customHeight="1" x14ac:dyDescent="0.15">
      <c r="A117" s="311"/>
      <c r="B117" s="311"/>
      <c r="G117" s="312"/>
      <c r="H117" s="312"/>
      <c r="I117" s="312"/>
      <c r="J117" s="312"/>
      <c r="K117" s="312"/>
      <c r="L117" s="234"/>
      <c r="M117" s="3"/>
      <c r="P117" s="3"/>
    </row>
    <row r="118" spans="1:16" ht="18.75" customHeight="1" x14ac:dyDescent="0.15">
      <c r="A118" s="312"/>
      <c r="B118" s="312"/>
      <c r="G118" s="312"/>
      <c r="H118" s="312"/>
      <c r="I118" s="312"/>
      <c r="J118" s="312"/>
      <c r="K118" s="312"/>
      <c r="L118" s="234"/>
      <c r="M118" s="1"/>
      <c r="P118" s="1"/>
    </row>
    <row r="119" spans="1:16" x14ac:dyDescent="0.15">
      <c r="K119" s="1"/>
      <c r="L119" s="1"/>
      <c r="M119" s="1"/>
      <c r="P119" s="1"/>
    </row>
    <row r="120" spans="1:16" ht="12.75" x14ac:dyDescent="0.2">
      <c r="A120" s="235"/>
      <c r="B120" s="235"/>
      <c r="C120" s="235"/>
      <c r="K120" s="1"/>
      <c r="L120" s="1"/>
      <c r="M120" s="1"/>
      <c r="P120" s="1"/>
    </row>
    <row r="121" spans="1:16" ht="12.75" x14ac:dyDescent="0.2">
      <c r="A121" s="235"/>
      <c r="B121" s="235"/>
      <c r="C121" s="235"/>
    </row>
    <row r="122" spans="1:16" ht="12.75" x14ac:dyDescent="0.2">
      <c r="A122" s="235"/>
      <c r="B122" s="235"/>
      <c r="C122" s="235"/>
    </row>
    <row r="123" spans="1:16" ht="12.75" x14ac:dyDescent="0.2">
      <c r="A123" s="235"/>
      <c r="B123" s="235"/>
      <c r="C123" s="235"/>
    </row>
    <row r="124" spans="1:16" ht="12.75" x14ac:dyDescent="0.2">
      <c r="A124" s="235"/>
      <c r="B124" s="235"/>
      <c r="C124" s="235"/>
    </row>
    <row r="125" spans="1:16" ht="12.75" x14ac:dyDescent="0.2">
      <c r="A125" s="235"/>
      <c r="B125" s="235"/>
      <c r="C125" s="235"/>
    </row>
    <row r="126" spans="1:16" ht="12.75" x14ac:dyDescent="0.2">
      <c r="A126" s="235"/>
      <c r="B126" s="235"/>
      <c r="C126" s="235"/>
    </row>
    <row r="127" spans="1:16" ht="12.75" x14ac:dyDescent="0.2">
      <c r="A127" s="235"/>
      <c r="B127" s="235"/>
      <c r="C127" s="235"/>
    </row>
    <row r="128" spans="1:16" ht="12.75" x14ac:dyDescent="0.2">
      <c r="A128" s="235"/>
      <c r="B128" s="235"/>
      <c r="C128" s="235"/>
    </row>
    <row r="129" spans="1:3" ht="12.75" x14ac:dyDescent="0.2">
      <c r="A129" s="235"/>
      <c r="B129" s="235"/>
      <c r="C129" s="235"/>
    </row>
    <row r="130" spans="1:3" ht="12.75" x14ac:dyDescent="0.2">
      <c r="A130" s="235"/>
      <c r="B130" s="235"/>
      <c r="C130" s="235"/>
    </row>
    <row r="131" spans="1:3" ht="12.75" x14ac:dyDescent="0.2">
      <c r="A131" s="235"/>
      <c r="B131" s="235"/>
      <c r="C131" s="235"/>
    </row>
    <row r="199" spans="1:32" ht="18.75" customHeight="1" x14ac:dyDescent="0.15"/>
    <row r="200" spans="1:32" ht="18.75" customHeight="1" x14ac:dyDescent="0.15">
      <c r="A200" s="236">
        <v>2464000</v>
      </c>
      <c r="AF200" s="237">
        <f>SUM(AF1:AI199)</f>
        <v>0</v>
      </c>
    </row>
    <row r="201" spans="1:32" ht="18.75" customHeight="1" x14ac:dyDescent="0.15"/>
  </sheetData>
  <mergeCells count="136">
    <mergeCell ref="A6:K6"/>
    <mergeCell ref="A7:Q7"/>
    <mergeCell ref="A9:A12"/>
    <mergeCell ref="B9:B12"/>
    <mergeCell ref="C9:C12"/>
    <mergeCell ref="D9:J9"/>
    <mergeCell ref="K9:L9"/>
    <mergeCell ref="M9:O9"/>
    <mergeCell ref="D10:D12"/>
    <mergeCell ref="E10:E12"/>
    <mergeCell ref="O10:O12"/>
    <mergeCell ref="M10:M12"/>
    <mergeCell ref="N10:N12"/>
    <mergeCell ref="A34:B34"/>
    <mergeCell ref="A13:A17"/>
    <mergeCell ref="A18:A23"/>
    <mergeCell ref="F10:F12"/>
    <mergeCell ref="G10:G12"/>
    <mergeCell ref="H10:H12"/>
    <mergeCell ref="I10:I12"/>
    <mergeCell ref="J10:J12"/>
    <mergeCell ref="K10:K12"/>
    <mergeCell ref="A24:A28"/>
    <mergeCell ref="E39:E41"/>
    <mergeCell ref="F39:F41"/>
    <mergeCell ref="G39:G41"/>
    <mergeCell ref="A29:B29"/>
    <mergeCell ref="A31:B32"/>
    <mergeCell ref="C31:C32"/>
    <mergeCell ref="D31:G31"/>
    <mergeCell ref="A33:B33"/>
    <mergeCell ref="L10:L12"/>
    <mergeCell ref="A47:B47"/>
    <mergeCell ref="A50:B52"/>
    <mergeCell ref="C50:C52"/>
    <mergeCell ref="D50:E50"/>
    <mergeCell ref="F50:F52"/>
    <mergeCell ref="G50:M50"/>
    <mergeCell ref="N39:N41"/>
    <mergeCell ref="O39:O41"/>
    <mergeCell ref="A42:B42"/>
    <mergeCell ref="A43:A44"/>
    <mergeCell ref="A45:B45"/>
    <mergeCell ref="A46:B46"/>
    <mergeCell ref="H39:H41"/>
    <mergeCell ref="I39:I41"/>
    <mergeCell ref="J39:J41"/>
    <mergeCell ref="K39:K41"/>
    <mergeCell ref="L39:L41"/>
    <mergeCell ref="M39:M41"/>
    <mergeCell ref="A38:B41"/>
    <mergeCell ref="C38:C41"/>
    <mergeCell ref="D38:J38"/>
    <mergeCell ref="K38:L38"/>
    <mergeCell ref="M38:O38"/>
    <mergeCell ref="D39:D41"/>
    <mergeCell ref="A59:B59"/>
    <mergeCell ref="A60:B60"/>
    <mergeCell ref="A61:B61"/>
    <mergeCell ref="A63:A66"/>
    <mergeCell ref="B63:B66"/>
    <mergeCell ref="C63:C66"/>
    <mergeCell ref="P51:P52"/>
    <mergeCell ref="A53:B53"/>
    <mergeCell ref="A54:B54"/>
    <mergeCell ref="A55:B55"/>
    <mergeCell ref="A57:B57"/>
    <mergeCell ref="A58:B58"/>
    <mergeCell ref="N50:N52"/>
    <mergeCell ref="O50:P50"/>
    <mergeCell ref="D51:D52"/>
    <mergeCell ref="E51:E52"/>
    <mergeCell ref="G51:I51"/>
    <mergeCell ref="J51:J52"/>
    <mergeCell ref="K51:K52"/>
    <mergeCell ref="L51:L52"/>
    <mergeCell ref="M51:M52"/>
    <mergeCell ref="O51:O52"/>
    <mergeCell ref="K64:K66"/>
    <mergeCell ref="L64:L66"/>
    <mergeCell ref="M64:M66"/>
    <mergeCell ref="N64:N66"/>
    <mergeCell ref="O64:O66"/>
    <mergeCell ref="A67:A71"/>
    <mergeCell ref="D63:J63"/>
    <mergeCell ref="K63:L63"/>
    <mergeCell ref="M63:O63"/>
    <mergeCell ref="D64:D66"/>
    <mergeCell ref="E64:E66"/>
    <mergeCell ref="F64:F66"/>
    <mergeCell ref="G64:G66"/>
    <mergeCell ref="H64:H66"/>
    <mergeCell ref="I64:I66"/>
    <mergeCell ref="J64:J66"/>
    <mergeCell ref="A87:B87"/>
    <mergeCell ref="A88:B88"/>
    <mergeCell ref="A92:B95"/>
    <mergeCell ref="C92:C95"/>
    <mergeCell ref="D92:J92"/>
    <mergeCell ref="K92:L92"/>
    <mergeCell ref="A72:A77"/>
    <mergeCell ref="A78:A82"/>
    <mergeCell ref="A83:B83"/>
    <mergeCell ref="A85:B86"/>
    <mergeCell ref="C85:C86"/>
    <mergeCell ref="D85:G85"/>
    <mergeCell ref="M93:M95"/>
    <mergeCell ref="N93:N95"/>
    <mergeCell ref="O93:O95"/>
    <mergeCell ref="A96:B96"/>
    <mergeCell ref="A97:A98"/>
    <mergeCell ref="A99:B99"/>
    <mergeCell ref="M92:O92"/>
    <mergeCell ref="D93:D95"/>
    <mergeCell ref="E93:E95"/>
    <mergeCell ref="F93:F95"/>
    <mergeCell ref="G93:G95"/>
    <mergeCell ref="H93:H95"/>
    <mergeCell ref="I93:I95"/>
    <mergeCell ref="J93:J95"/>
    <mergeCell ref="K93:K95"/>
    <mergeCell ref="L93:L95"/>
    <mergeCell ref="A118:B118"/>
    <mergeCell ref="G118:K118"/>
    <mergeCell ref="A107:B107"/>
    <mergeCell ref="A108:B108"/>
    <mergeCell ref="A116:B116"/>
    <mergeCell ref="G116:K116"/>
    <mergeCell ref="A117:B117"/>
    <mergeCell ref="G117:K117"/>
    <mergeCell ref="A100:B100"/>
    <mergeCell ref="A102:B103"/>
    <mergeCell ref="C102:D102"/>
    <mergeCell ref="A104:B104"/>
    <mergeCell ref="A105:B105"/>
    <mergeCell ref="A106:B106"/>
  </mergeCells>
  <dataValidations count="2">
    <dataValidation type="whole" allowBlank="1" showInputMessage="1" showErrorMessage="1" sqref="A37:XFD47 A65573:XFD65583 A131109:XFD131119 A196645:XFD196655 A262181:XFD262191 A327717:XFD327727 A393253:XFD393263 A458789:XFD458799 A524325:XFD524335 A589861:XFD589871 A655397:XFD655407 A720933:XFD720943 A786469:XFD786479 A852005:XFD852015 A917541:XFD917551 A983077:XFD983087 B92:IV111 IX92:SR111 ST92:ACN111 ACP92:AMJ111 AML92:AWF111 AWH92:BGB111 BGD92:BPX111 BPZ92:BZT111 BZV92:CJP111 CJR92:CTL111 CTN92:DDH111 DDJ92:DND111 DNF92:DWZ111 DXB92:EGV111 EGX92:EQR111 EQT92:FAN111 FAP92:FKJ111 FKL92:FUF111 FUH92:GEB111 GED92:GNX111 GNZ92:GXT111 GXV92:HHP111 HHR92:HRL111 HRN92:IBH111 IBJ92:ILD111 ILF92:IUZ111 IVB92:JEV111 JEX92:JOR111 JOT92:JYN111 JYP92:KIJ111 KIL92:KSF111 KSH92:LCB111 LCD92:LLX111 LLZ92:LVT111 LVV92:MFP111 MFR92:MPL111 MPN92:MZH111 MZJ92:NJD111 NJF92:NSZ111 NTB92:OCV111 OCX92:OMR111 OMT92:OWN111 OWP92:PGJ111 PGL92:PQF111 PQH92:QAB111 QAD92:QJX111 QJZ92:QTT111 QTV92:RDP111 RDR92:RNL111 RNN92:RXH111 RXJ92:SHD111 SHF92:SQZ111 SRB92:TAV111 TAX92:TKR111 TKT92:TUN111 TUP92:UEJ111 UEL92:UOF111 UOH92:UYB111 UYD92:VHX111 VHZ92:VRT111 VRV92:WBP111 WBR92:WLL111 WLN92:WVH111 WVJ92:XFD111 B65628:IV65647 IX65628:SR65647 ST65628:ACN65647 ACP65628:AMJ65647 AML65628:AWF65647 AWH65628:BGB65647 BGD65628:BPX65647 BPZ65628:BZT65647 BZV65628:CJP65647 CJR65628:CTL65647 CTN65628:DDH65647 DDJ65628:DND65647 DNF65628:DWZ65647 DXB65628:EGV65647 EGX65628:EQR65647 EQT65628:FAN65647 FAP65628:FKJ65647 FKL65628:FUF65647 FUH65628:GEB65647 GED65628:GNX65647 GNZ65628:GXT65647 GXV65628:HHP65647 HHR65628:HRL65647 HRN65628:IBH65647 IBJ65628:ILD65647 ILF65628:IUZ65647 IVB65628:JEV65647 JEX65628:JOR65647 JOT65628:JYN65647 JYP65628:KIJ65647 KIL65628:KSF65647 KSH65628:LCB65647 LCD65628:LLX65647 LLZ65628:LVT65647 LVV65628:MFP65647 MFR65628:MPL65647 MPN65628:MZH65647 MZJ65628:NJD65647 NJF65628:NSZ65647 NTB65628:OCV65647 OCX65628:OMR65647 OMT65628:OWN65647 OWP65628:PGJ65647 PGL65628:PQF65647 PQH65628:QAB65647 QAD65628:QJX65647 QJZ65628:QTT65647 QTV65628:RDP65647 RDR65628:RNL65647 RNN65628:RXH65647 RXJ65628:SHD65647 SHF65628:SQZ65647 SRB65628:TAV65647 TAX65628:TKR65647 TKT65628:TUN65647 TUP65628:UEJ65647 UEL65628:UOF65647 UOH65628:UYB65647 UYD65628:VHX65647 VHZ65628:VRT65647 VRV65628:WBP65647 WBR65628:WLL65647 WLN65628:WVH65647 WVJ65628:XFD65647 B131164:IV131183 IX131164:SR131183 ST131164:ACN131183 ACP131164:AMJ131183 AML131164:AWF131183 AWH131164:BGB131183 BGD131164:BPX131183 BPZ131164:BZT131183 BZV131164:CJP131183 CJR131164:CTL131183 CTN131164:DDH131183 DDJ131164:DND131183 DNF131164:DWZ131183 DXB131164:EGV131183 EGX131164:EQR131183 EQT131164:FAN131183 FAP131164:FKJ131183 FKL131164:FUF131183 FUH131164:GEB131183 GED131164:GNX131183 GNZ131164:GXT131183 GXV131164:HHP131183 HHR131164:HRL131183 HRN131164:IBH131183 IBJ131164:ILD131183 ILF131164:IUZ131183 IVB131164:JEV131183 JEX131164:JOR131183 JOT131164:JYN131183 JYP131164:KIJ131183 KIL131164:KSF131183 KSH131164:LCB131183 LCD131164:LLX131183 LLZ131164:LVT131183 LVV131164:MFP131183 MFR131164:MPL131183 MPN131164:MZH131183 MZJ131164:NJD131183 NJF131164:NSZ131183 NTB131164:OCV131183 OCX131164:OMR131183 OMT131164:OWN131183 OWP131164:PGJ131183 PGL131164:PQF131183 PQH131164:QAB131183 QAD131164:QJX131183 QJZ131164:QTT131183 QTV131164:RDP131183 RDR131164:RNL131183 RNN131164:RXH131183 RXJ131164:SHD131183 SHF131164:SQZ131183 SRB131164:TAV131183 TAX131164:TKR131183 TKT131164:TUN131183 TUP131164:UEJ131183 UEL131164:UOF131183 UOH131164:UYB131183 UYD131164:VHX131183 VHZ131164:VRT131183 VRV131164:WBP131183 WBR131164:WLL131183 WLN131164:WVH131183 WVJ131164:XFD131183 B196700:IV196719 IX196700:SR196719 ST196700:ACN196719 ACP196700:AMJ196719 AML196700:AWF196719 AWH196700:BGB196719 BGD196700:BPX196719 BPZ196700:BZT196719 BZV196700:CJP196719 CJR196700:CTL196719 CTN196700:DDH196719 DDJ196700:DND196719 DNF196700:DWZ196719 DXB196700:EGV196719 EGX196700:EQR196719 EQT196700:FAN196719 FAP196700:FKJ196719 FKL196700:FUF196719 FUH196700:GEB196719 GED196700:GNX196719 GNZ196700:GXT196719 GXV196700:HHP196719 HHR196700:HRL196719 HRN196700:IBH196719 IBJ196700:ILD196719 ILF196700:IUZ196719 IVB196700:JEV196719 JEX196700:JOR196719 JOT196700:JYN196719 JYP196700:KIJ196719 KIL196700:KSF196719 KSH196700:LCB196719 LCD196700:LLX196719 LLZ196700:LVT196719 LVV196700:MFP196719 MFR196700:MPL196719 MPN196700:MZH196719 MZJ196700:NJD196719 NJF196700:NSZ196719 NTB196700:OCV196719 OCX196700:OMR196719 OMT196700:OWN196719 OWP196700:PGJ196719 PGL196700:PQF196719 PQH196700:QAB196719 QAD196700:QJX196719 QJZ196700:QTT196719 QTV196700:RDP196719 RDR196700:RNL196719 RNN196700:RXH196719 RXJ196700:SHD196719 SHF196700:SQZ196719 SRB196700:TAV196719 TAX196700:TKR196719 TKT196700:TUN196719 TUP196700:UEJ196719 UEL196700:UOF196719 UOH196700:UYB196719 UYD196700:VHX196719 VHZ196700:VRT196719 VRV196700:WBP196719 WBR196700:WLL196719 WLN196700:WVH196719 WVJ196700:XFD196719 B262236:IV262255 IX262236:SR262255 ST262236:ACN262255 ACP262236:AMJ262255 AML262236:AWF262255 AWH262236:BGB262255 BGD262236:BPX262255 BPZ262236:BZT262255 BZV262236:CJP262255 CJR262236:CTL262255 CTN262236:DDH262255 DDJ262236:DND262255 DNF262236:DWZ262255 DXB262236:EGV262255 EGX262236:EQR262255 EQT262236:FAN262255 FAP262236:FKJ262255 FKL262236:FUF262255 FUH262236:GEB262255 GED262236:GNX262255 GNZ262236:GXT262255 GXV262236:HHP262255 HHR262236:HRL262255 HRN262236:IBH262255 IBJ262236:ILD262255 ILF262236:IUZ262255 IVB262236:JEV262255 JEX262236:JOR262255 JOT262236:JYN262255 JYP262236:KIJ262255 KIL262236:KSF262255 KSH262236:LCB262255 LCD262236:LLX262255 LLZ262236:LVT262255 LVV262236:MFP262255 MFR262236:MPL262255 MPN262236:MZH262255 MZJ262236:NJD262255 NJF262236:NSZ262255 NTB262236:OCV262255 OCX262236:OMR262255 OMT262236:OWN262255 OWP262236:PGJ262255 PGL262236:PQF262255 PQH262236:QAB262255 QAD262236:QJX262255 QJZ262236:QTT262255 QTV262236:RDP262255 RDR262236:RNL262255 RNN262236:RXH262255 RXJ262236:SHD262255 SHF262236:SQZ262255 SRB262236:TAV262255 TAX262236:TKR262255 TKT262236:TUN262255 TUP262236:UEJ262255 UEL262236:UOF262255 UOH262236:UYB262255 UYD262236:VHX262255 VHZ262236:VRT262255 VRV262236:WBP262255 WBR262236:WLL262255 WLN262236:WVH262255 WVJ262236:XFD262255 B327772:IV327791 IX327772:SR327791 ST327772:ACN327791 ACP327772:AMJ327791 AML327772:AWF327791 AWH327772:BGB327791 BGD327772:BPX327791 BPZ327772:BZT327791 BZV327772:CJP327791 CJR327772:CTL327791 CTN327772:DDH327791 DDJ327772:DND327791 DNF327772:DWZ327791 DXB327772:EGV327791 EGX327772:EQR327791 EQT327772:FAN327791 FAP327772:FKJ327791 FKL327772:FUF327791 FUH327772:GEB327791 GED327772:GNX327791 GNZ327772:GXT327791 GXV327772:HHP327791 HHR327772:HRL327791 HRN327772:IBH327791 IBJ327772:ILD327791 ILF327772:IUZ327791 IVB327772:JEV327791 JEX327772:JOR327791 JOT327772:JYN327791 JYP327772:KIJ327791 KIL327772:KSF327791 KSH327772:LCB327791 LCD327772:LLX327791 LLZ327772:LVT327791 LVV327772:MFP327791 MFR327772:MPL327791 MPN327772:MZH327791 MZJ327772:NJD327791 NJF327772:NSZ327791 NTB327772:OCV327791 OCX327772:OMR327791 OMT327772:OWN327791 OWP327772:PGJ327791 PGL327772:PQF327791 PQH327772:QAB327791 QAD327772:QJX327791 QJZ327772:QTT327791 QTV327772:RDP327791 RDR327772:RNL327791 RNN327772:RXH327791 RXJ327772:SHD327791 SHF327772:SQZ327791 SRB327772:TAV327791 TAX327772:TKR327791 TKT327772:TUN327791 TUP327772:UEJ327791 UEL327772:UOF327791 UOH327772:UYB327791 UYD327772:VHX327791 VHZ327772:VRT327791 VRV327772:WBP327791 WBR327772:WLL327791 WLN327772:WVH327791 WVJ327772:XFD327791 B393308:IV393327 IX393308:SR393327 ST393308:ACN393327 ACP393308:AMJ393327 AML393308:AWF393327 AWH393308:BGB393327 BGD393308:BPX393327 BPZ393308:BZT393327 BZV393308:CJP393327 CJR393308:CTL393327 CTN393308:DDH393327 DDJ393308:DND393327 DNF393308:DWZ393327 DXB393308:EGV393327 EGX393308:EQR393327 EQT393308:FAN393327 FAP393308:FKJ393327 FKL393308:FUF393327 FUH393308:GEB393327 GED393308:GNX393327 GNZ393308:GXT393327 GXV393308:HHP393327 HHR393308:HRL393327 HRN393308:IBH393327 IBJ393308:ILD393327 ILF393308:IUZ393327 IVB393308:JEV393327 JEX393308:JOR393327 JOT393308:JYN393327 JYP393308:KIJ393327 KIL393308:KSF393327 KSH393308:LCB393327 LCD393308:LLX393327 LLZ393308:LVT393327 LVV393308:MFP393327 MFR393308:MPL393327 MPN393308:MZH393327 MZJ393308:NJD393327 NJF393308:NSZ393327 NTB393308:OCV393327 OCX393308:OMR393327 OMT393308:OWN393327 OWP393308:PGJ393327 PGL393308:PQF393327 PQH393308:QAB393327 QAD393308:QJX393327 QJZ393308:QTT393327 QTV393308:RDP393327 RDR393308:RNL393327 RNN393308:RXH393327 RXJ393308:SHD393327 SHF393308:SQZ393327 SRB393308:TAV393327 TAX393308:TKR393327 TKT393308:TUN393327 TUP393308:UEJ393327 UEL393308:UOF393327 UOH393308:UYB393327 UYD393308:VHX393327 VHZ393308:VRT393327 VRV393308:WBP393327 WBR393308:WLL393327 WLN393308:WVH393327 WVJ393308:XFD393327 B458844:IV458863 IX458844:SR458863 ST458844:ACN458863 ACP458844:AMJ458863 AML458844:AWF458863 AWH458844:BGB458863 BGD458844:BPX458863 BPZ458844:BZT458863 BZV458844:CJP458863 CJR458844:CTL458863 CTN458844:DDH458863 DDJ458844:DND458863 DNF458844:DWZ458863 DXB458844:EGV458863 EGX458844:EQR458863 EQT458844:FAN458863 FAP458844:FKJ458863 FKL458844:FUF458863 FUH458844:GEB458863 GED458844:GNX458863 GNZ458844:GXT458863 GXV458844:HHP458863 HHR458844:HRL458863 HRN458844:IBH458863 IBJ458844:ILD458863 ILF458844:IUZ458863 IVB458844:JEV458863 JEX458844:JOR458863 JOT458844:JYN458863 JYP458844:KIJ458863 KIL458844:KSF458863 KSH458844:LCB458863 LCD458844:LLX458863 LLZ458844:LVT458863 LVV458844:MFP458863 MFR458844:MPL458863 MPN458844:MZH458863 MZJ458844:NJD458863 NJF458844:NSZ458863 NTB458844:OCV458863 OCX458844:OMR458863 OMT458844:OWN458863 OWP458844:PGJ458863 PGL458844:PQF458863 PQH458844:QAB458863 QAD458844:QJX458863 QJZ458844:QTT458863 QTV458844:RDP458863 RDR458844:RNL458863 RNN458844:RXH458863 RXJ458844:SHD458863 SHF458844:SQZ458863 SRB458844:TAV458863 TAX458844:TKR458863 TKT458844:TUN458863 TUP458844:UEJ458863 UEL458844:UOF458863 UOH458844:UYB458863 UYD458844:VHX458863 VHZ458844:VRT458863 VRV458844:WBP458863 WBR458844:WLL458863 WLN458844:WVH458863 WVJ458844:XFD458863 B524380:IV524399 IX524380:SR524399 ST524380:ACN524399 ACP524380:AMJ524399 AML524380:AWF524399 AWH524380:BGB524399 BGD524380:BPX524399 BPZ524380:BZT524399 BZV524380:CJP524399 CJR524380:CTL524399 CTN524380:DDH524399 DDJ524380:DND524399 DNF524380:DWZ524399 DXB524380:EGV524399 EGX524380:EQR524399 EQT524380:FAN524399 FAP524380:FKJ524399 FKL524380:FUF524399 FUH524380:GEB524399 GED524380:GNX524399 GNZ524380:GXT524399 GXV524380:HHP524399 HHR524380:HRL524399 HRN524380:IBH524399 IBJ524380:ILD524399 ILF524380:IUZ524399 IVB524380:JEV524399 JEX524380:JOR524399 JOT524380:JYN524399 JYP524380:KIJ524399 KIL524380:KSF524399 KSH524380:LCB524399 LCD524380:LLX524399 LLZ524380:LVT524399 LVV524380:MFP524399 MFR524380:MPL524399 MPN524380:MZH524399 MZJ524380:NJD524399 NJF524380:NSZ524399 NTB524380:OCV524399 OCX524380:OMR524399 OMT524380:OWN524399 OWP524380:PGJ524399 PGL524380:PQF524399 PQH524380:QAB524399 QAD524380:QJX524399 QJZ524380:QTT524399 QTV524380:RDP524399 RDR524380:RNL524399 RNN524380:RXH524399 RXJ524380:SHD524399 SHF524380:SQZ524399 SRB524380:TAV524399 TAX524380:TKR524399 TKT524380:TUN524399 TUP524380:UEJ524399 UEL524380:UOF524399 UOH524380:UYB524399 UYD524380:VHX524399 VHZ524380:VRT524399 VRV524380:WBP524399 WBR524380:WLL524399 WLN524380:WVH524399 WVJ524380:XFD524399 B589916:IV589935 IX589916:SR589935 ST589916:ACN589935 ACP589916:AMJ589935 AML589916:AWF589935 AWH589916:BGB589935 BGD589916:BPX589935 BPZ589916:BZT589935 BZV589916:CJP589935 CJR589916:CTL589935 CTN589916:DDH589935 DDJ589916:DND589935 DNF589916:DWZ589935 DXB589916:EGV589935 EGX589916:EQR589935 EQT589916:FAN589935 FAP589916:FKJ589935 FKL589916:FUF589935 FUH589916:GEB589935 GED589916:GNX589935 GNZ589916:GXT589935 GXV589916:HHP589935 HHR589916:HRL589935 HRN589916:IBH589935 IBJ589916:ILD589935 ILF589916:IUZ589935 IVB589916:JEV589935 JEX589916:JOR589935 JOT589916:JYN589935 JYP589916:KIJ589935 KIL589916:KSF589935 KSH589916:LCB589935 LCD589916:LLX589935 LLZ589916:LVT589935 LVV589916:MFP589935 MFR589916:MPL589935 MPN589916:MZH589935 MZJ589916:NJD589935 NJF589916:NSZ589935 NTB589916:OCV589935 OCX589916:OMR589935 OMT589916:OWN589935 OWP589916:PGJ589935 PGL589916:PQF589935 PQH589916:QAB589935 QAD589916:QJX589935 QJZ589916:QTT589935 QTV589916:RDP589935 RDR589916:RNL589935 RNN589916:RXH589935 RXJ589916:SHD589935 SHF589916:SQZ589935 SRB589916:TAV589935 TAX589916:TKR589935 TKT589916:TUN589935 TUP589916:UEJ589935 UEL589916:UOF589935 UOH589916:UYB589935 UYD589916:VHX589935 VHZ589916:VRT589935 VRV589916:WBP589935 WBR589916:WLL589935 WLN589916:WVH589935 WVJ589916:XFD589935 B655452:IV655471 IX655452:SR655471 ST655452:ACN655471 ACP655452:AMJ655471 AML655452:AWF655471 AWH655452:BGB655471 BGD655452:BPX655471 BPZ655452:BZT655471 BZV655452:CJP655471 CJR655452:CTL655471 CTN655452:DDH655471 DDJ655452:DND655471 DNF655452:DWZ655471 DXB655452:EGV655471 EGX655452:EQR655471 EQT655452:FAN655471 FAP655452:FKJ655471 FKL655452:FUF655471 FUH655452:GEB655471 GED655452:GNX655471 GNZ655452:GXT655471 GXV655452:HHP655471 HHR655452:HRL655471 HRN655452:IBH655471 IBJ655452:ILD655471 ILF655452:IUZ655471 IVB655452:JEV655471 JEX655452:JOR655471 JOT655452:JYN655471 JYP655452:KIJ655471 KIL655452:KSF655471 KSH655452:LCB655471 LCD655452:LLX655471 LLZ655452:LVT655471 LVV655452:MFP655471 MFR655452:MPL655471 MPN655452:MZH655471 MZJ655452:NJD655471 NJF655452:NSZ655471 NTB655452:OCV655471 OCX655452:OMR655471 OMT655452:OWN655471 OWP655452:PGJ655471 PGL655452:PQF655471 PQH655452:QAB655471 QAD655452:QJX655471 QJZ655452:QTT655471 QTV655452:RDP655471 RDR655452:RNL655471 RNN655452:RXH655471 RXJ655452:SHD655471 SHF655452:SQZ655471 SRB655452:TAV655471 TAX655452:TKR655471 TKT655452:TUN655471 TUP655452:UEJ655471 UEL655452:UOF655471 UOH655452:UYB655471 UYD655452:VHX655471 VHZ655452:VRT655471 VRV655452:WBP655471 WBR655452:WLL655471 WLN655452:WVH655471 WVJ655452:XFD655471 B720988:IV721007 IX720988:SR721007 ST720988:ACN721007 ACP720988:AMJ721007 AML720988:AWF721007 AWH720988:BGB721007 BGD720988:BPX721007 BPZ720988:BZT721007 BZV720988:CJP721007 CJR720988:CTL721007 CTN720988:DDH721007 DDJ720988:DND721007 DNF720988:DWZ721007 DXB720988:EGV721007 EGX720988:EQR721007 EQT720988:FAN721007 FAP720988:FKJ721007 FKL720988:FUF721007 FUH720988:GEB721007 GED720988:GNX721007 GNZ720988:GXT721007 GXV720988:HHP721007 HHR720988:HRL721007 HRN720988:IBH721007 IBJ720988:ILD721007 ILF720988:IUZ721007 IVB720988:JEV721007 JEX720988:JOR721007 JOT720988:JYN721007 JYP720988:KIJ721007 KIL720988:KSF721007 KSH720988:LCB721007 LCD720988:LLX721007 LLZ720988:LVT721007 LVV720988:MFP721007 MFR720988:MPL721007 MPN720988:MZH721007 MZJ720988:NJD721007 NJF720988:NSZ721007 NTB720988:OCV721007 OCX720988:OMR721007 OMT720988:OWN721007 OWP720988:PGJ721007 PGL720988:PQF721007 PQH720988:QAB721007 QAD720988:QJX721007 QJZ720988:QTT721007 QTV720988:RDP721007 RDR720988:RNL721007 RNN720988:RXH721007 RXJ720988:SHD721007 SHF720988:SQZ721007 SRB720988:TAV721007 TAX720988:TKR721007 TKT720988:TUN721007 TUP720988:UEJ721007 UEL720988:UOF721007 UOH720988:UYB721007 UYD720988:VHX721007 VHZ720988:VRT721007 VRV720988:WBP721007 WBR720988:WLL721007 WLN720988:WVH721007 WVJ720988:XFD721007 B786524:IV786543 IX786524:SR786543 ST786524:ACN786543 ACP786524:AMJ786543 AML786524:AWF786543 AWH786524:BGB786543 BGD786524:BPX786543 BPZ786524:BZT786543 BZV786524:CJP786543 CJR786524:CTL786543 CTN786524:DDH786543 DDJ786524:DND786543 DNF786524:DWZ786543 DXB786524:EGV786543 EGX786524:EQR786543 EQT786524:FAN786543 FAP786524:FKJ786543 FKL786524:FUF786543 FUH786524:GEB786543 GED786524:GNX786543 GNZ786524:GXT786543 GXV786524:HHP786543 HHR786524:HRL786543 HRN786524:IBH786543 IBJ786524:ILD786543 ILF786524:IUZ786543 IVB786524:JEV786543 JEX786524:JOR786543 JOT786524:JYN786543 JYP786524:KIJ786543 KIL786524:KSF786543 KSH786524:LCB786543 LCD786524:LLX786543 LLZ786524:LVT786543 LVV786524:MFP786543 MFR786524:MPL786543 MPN786524:MZH786543 MZJ786524:NJD786543 NJF786524:NSZ786543 NTB786524:OCV786543 OCX786524:OMR786543 OMT786524:OWN786543 OWP786524:PGJ786543 PGL786524:PQF786543 PQH786524:QAB786543 QAD786524:QJX786543 QJZ786524:QTT786543 QTV786524:RDP786543 RDR786524:RNL786543 RNN786524:RXH786543 RXJ786524:SHD786543 SHF786524:SQZ786543 SRB786524:TAV786543 TAX786524:TKR786543 TKT786524:TUN786543 TUP786524:UEJ786543 UEL786524:UOF786543 UOH786524:UYB786543 UYD786524:VHX786543 VHZ786524:VRT786543 VRV786524:WBP786543 WBR786524:WLL786543 WLN786524:WVH786543 WVJ786524:XFD786543 B852060:IV852079 IX852060:SR852079 ST852060:ACN852079 ACP852060:AMJ852079 AML852060:AWF852079 AWH852060:BGB852079 BGD852060:BPX852079 BPZ852060:BZT852079 BZV852060:CJP852079 CJR852060:CTL852079 CTN852060:DDH852079 DDJ852060:DND852079 DNF852060:DWZ852079 DXB852060:EGV852079 EGX852060:EQR852079 EQT852060:FAN852079 FAP852060:FKJ852079 FKL852060:FUF852079 FUH852060:GEB852079 GED852060:GNX852079 GNZ852060:GXT852079 GXV852060:HHP852079 HHR852060:HRL852079 HRN852060:IBH852079 IBJ852060:ILD852079 ILF852060:IUZ852079 IVB852060:JEV852079 JEX852060:JOR852079 JOT852060:JYN852079 JYP852060:KIJ852079 KIL852060:KSF852079 KSH852060:LCB852079 LCD852060:LLX852079 LLZ852060:LVT852079 LVV852060:MFP852079 MFR852060:MPL852079 MPN852060:MZH852079 MZJ852060:NJD852079 NJF852060:NSZ852079 NTB852060:OCV852079 OCX852060:OMR852079 OMT852060:OWN852079 OWP852060:PGJ852079 PGL852060:PQF852079 PQH852060:QAB852079 QAD852060:QJX852079 QJZ852060:QTT852079 QTV852060:RDP852079 RDR852060:RNL852079 RNN852060:RXH852079 RXJ852060:SHD852079 SHF852060:SQZ852079 SRB852060:TAV852079 TAX852060:TKR852079 TKT852060:TUN852079 TUP852060:UEJ852079 UEL852060:UOF852079 UOH852060:UYB852079 UYD852060:VHX852079 VHZ852060:VRT852079 VRV852060:WBP852079 WBR852060:WLL852079 WLN852060:WVH852079 WVJ852060:XFD852079 B917596:IV917615 IX917596:SR917615 ST917596:ACN917615 ACP917596:AMJ917615 AML917596:AWF917615 AWH917596:BGB917615 BGD917596:BPX917615 BPZ917596:BZT917615 BZV917596:CJP917615 CJR917596:CTL917615 CTN917596:DDH917615 DDJ917596:DND917615 DNF917596:DWZ917615 DXB917596:EGV917615 EGX917596:EQR917615 EQT917596:FAN917615 FAP917596:FKJ917615 FKL917596:FUF917615 FUH917596:GEB917615 GED917596:GNX917615 GNZ917596:GXT917615 GXV917596:HHP917615 HHR917596:HRL917615 HRN917596:IBH917615 IBJ917596:ILD917615 ILF917596:IUZ917615 IVB917596:JEV917615 JEX917596:JOR917615 JOT917596:JYN917615 JYP917596:KIJ917615 KIL917596:KSF917615 KSH917596:LCB917615 LCD917596:LLX917615 LLZ917596:LVT917615 LVV917596:MFP917615 MFR917596:MPL917615 MPN917596:MZH917615 MZJ917596:NJD917615 NJF917596:NSZ917615 NTB917596:OCV917615 OCX917596:OMR917615 OMT917596:OWN917615 OWP917596:PGJ917615 PGL917596:PQF917615 PQH917596:QAB917615 QAD917596:QJX917615 QJZ917596:QTT917615 QTV917596:RDP917615 RDR917596:RNL917615 RNN917596:RXH917615 RXJ917596:SHD917615 SHF917596:SQZ917615 SRB917596:TAV917615 TAX917596:TKR917615 TKT917596:TUN917615 TUP917596:UEJ917615 UEL917596:UOF917615 UOH917596:UYB917615 UYD917596:VHX917615 VHZ917596:VRT917615 VRV917596:WBP917615 WBR917596:WLL917615 WLN917596:WVH917615 WVJ917596:XFD917615 B983132:IV983151 IX983132:SR983151 ST983132:ACN983151 ACP983132:AMJ983151 AML983132:AWF983151 AWH983132:BGB983151 BGD983132:BPX983151 BPZ983132:BZT983151 BZV983132:CJP983151 CJR983132:CTL983151 CTN983132:DDH983151 DDJ983132:DND983151 DNF983132:DWZ983151 DXB983132:EGV983151 EGX983132:EQR983151 EQT983132:FAN983151 FAP983132:FKJ983151 FKL983132:FUF983151 FUH983132:GEB983151 GED983132:GNX983151 GNZ983132:GXT983151 GXV983132:HHP983151 HHR983132:HRL983151 HRN983132:IBH983151 IBJ983132:ILD983151 ILF983132:IUZ983151 IVB983132:JEV983151 JEX983132:JOR983151 JOT983132:JYN983151 JYP983132:KIJ983151 KIL983132:KSF983151 KSH983132:LCB983151 LCD983132:LLX983151 LLZ983132:LVT983151 LVV983132:MFP983151 MFR983132:MPL983151 MPN983132:MZH983151 MZJ983132:NJD983151 NJF983132:NSZ983151 NTB983132:OCV983151 OCX983132:OMR983151 OMT983132:OWN983151 OWP983132:PGJ983151 PGL983132:PQF983151 PQH983132:QAB983151 QAD983132:QJX983151 QJZ983132:QTT983151 QTV983132:RDP983151 RDR983132:RNL983151 RNN983132:RXH983151 RXJ983132:SHD983151 SHF983132:SQZ983151 SRB983132:TAV983151 TAX983132:TKR983151 TKT983132:TUN983151 TUP983132:UEJ983151 UEL983132:UOF983151 UOH983132:UYB983151 UYD983132:VHX983151 VHZ983132:VRT983151 VRV983132:WBP983151 WBR983132:WLL983151 WLN983132:WVH983151 WVJ983132:XFD983151 A92:A100 IW92:IW100 SS92:SS100 ACO92:ACO100 AMK92:AMK100 AWG92:AWG100 BGC92:BGC100 BPY92:BPY100 BZU92:BZU100 CJQ92:CJQ100 CTM92:CTM100 DDI92:DDI100 DNE92:DNE100 DXA92:DXA100 EGW92:EGW100 EQS92:EQS100 FAO92:FAO100 FKK92:FKK100 FUG92:FUG100 GEC92:GEC100 GNY92:GNY100 GXU92:GXU100 HHQ92:HHQ100 HRM92:HRM100 IBI92:IBI100 ILE92:ILE100 IVA92:IVA100 JEW92:JEW100 JOS92:JOS100 JYO92:JYO100 KIK92:KIK100 KSG92:KSG100 LCC92:LCC100 LLY92:LLY100 LVU92:LVU100 MFQ92:MFQ100 MPM92:MPM100 MZI92:MZI100 NJE92:NJE100 NTA92:NTA100 OCW92:OCW100 OMS92:OMS100 OWO92:OWO100 PGK92:PGK100 PQG92:PQG100 QAC92:QAC100 QJY92:QJY100 QTU92:QTU100 RDQ92:RDQ100 RNM92:RNM100 RXI92:RXI100 SHE92:SHE100 SRA92:SRA100 TAW92:TAW100 TKS92:TKS100 TUO92:TUO100 UEK92:UEK100 UOG92:UOG100 UYC92:UYC100 VHY92:VHY100 VRU92:VRU100 WBQ92:WBQ100 WLM92:WLM100 WVI92:WVI100 A65628:A65636 IW65628:IW65636 SS65628:SS65636 ACO65628:ACO65636 AMK65628:AMK65636 AWG65628:AWG65636 BGC65628:BGC65636 BPY65628:BPY65636 BZU65628:BZU65636 CJQ65628:CJQ65636 CTM65628:CTM65636 DDI65628:DDI65636 DNE65628:DNE65636 DXA65628:DXA65636 EGW65628:EGW65636 EQS65628:EQS65636 FAO65628:FAO65636 FKK65628:FKK65636 FUG65628:FUG65636 GEC65628:GEC65636 GNY65628:GNY65636 GXU65628:GXU65636 HHQ65628:HHQ65636 HRM65628:HRM65636 IBI65628:IBI65636 ILE65628:ILE65636 IVA65628:IVA65636 JEW65628:JEW65636 JOS65628:JOS65636 JYO65628:JYO65636 KIK65628:KIK65636 KSG65628:KSG65636 LCC65628:LCC65636 LLY65628:LLY65636 LVU65628:LVU65636 MFQ65628:MFQ65636 MPM65628:MPM65636 MZI65628:MZI65636 NJE65628:NJE65636 NTA65628:NTA65636 OCW65628:OCW65636 OMS65628:OMS65636 OWO65628:OWO65636 PGK65628:PGK65636 PQG65628:PQG65636 QAC65628:QAC65636 QJY65628:QJY65636 QTU65628:QTU65636 RDQ65628:RDQ65636 RNM65628:RNM65636 RXI65628:RXI65636 SHE65628:SHE65636 SRA65628:SRA65636 TAW65628:TAW65636 TKS65628:TKS65636 TUO65628:TUO65636 UEK65628:UEK65636 UOG65628:UOG65636 UYC65628:UYC65636 VHY65628:VHY65636 VRU65628:VRU65636 WBQ65628:WBQ65636 WLM65628:WLM65636 WVI65628:WVI65636 A131164:A131172 IW131164:IW131172 SS131164:SS131172 ACO131164:ACO131172 AMK131164:AMK131172 AWG131164:AWG131172 BGC131164:BGC131172 BPY131164:BPY131172 BZU131164:BZU131172 CJQ131164:CJQ131172 CTM131164:CTM131172 DDI131164:DDI131172 DNE131164:DNE131172 DXA131164:DXA131172 EGW131164:EGW131172 EQS131164:EQS131172 FAO131164:FAO131172 FKK131164:FKK131172 FUG131164:FUG131172 GEC131164:GEC131172 GNY131164:GNY131172 GXU131164:GXU131172 HHQ131164:HHQ131172 HRM131164:HRM131172 IBI131164:IBI131172 ILE131164:ILE131172 IVA131164:IVA131172 JEW131164:JEW131172 JOS131164:JOS131172 JYO131164:JYO131172 KIK131164:KIK131172 KSG131164:KSG131172 LCC131164:LCC131172 LLY131164:LLY131172 LVU131164:LVU131172 MFQ131164:MFQ131172 MPM131164:MPM131172 MZI131164:MZI131172 NJE131164:NJE131172 NTA131164:NTA131172 OCW131164:OCW131172 OMS131164:OMS131172 OWO131164:OWO131172 PGK131164:PGK131172 PQG131164:PQG131172 QAC131164:QAC131172 QJY131164:QJY131172 QTU131164:QTU131172 RDQ131164:RDQ131172 RNM131164:RNM131172 RXI131164:RXI131172 SHE131164:SHE131172 SRA131164:SRA131172 TAW131164:TAW131172 TKS131164:TKS131172 TUO131164:TUO131172 UEK131164:UEK131172 UOG131164:UOG131172 UYC131164:UYC131172 VHY131164:VHY131172 VRU131164:VRU131172 WBQ131164:WBQ131172 WLM131164:WLM131172 WVI131164:WVI131172 A196700:A196708 IW196700:IW196708 SS196700:SS196708 ACO196700:ACO196708 AMK196700:AMK196708 AWG196700:AWG196708 BGC196700:BGC196708 BPY196700:BPY196708 BZU196700:BZU196708 CJQ196700:CJQ196708 CTM196700:CTM196708 DDI196700:DDI196708 DNE196700:DNE196708 DXA196700:DXA196708 EGW196700:EGW196708 EQS196700:EQS196708 FAO196700:FAO196708 FKK196700:FKK196708 FUG196700:FUG196708 GEC196700:GEC196708 GNY196700:GNY196708 GXU196700:GXU196708 HHQ196700:HHQ196708 HRM196700:HRM196708 IBI196700:IBI196708 ILE196700:ILE196708 IVA196700:IVA196708 JEW196700:JEW196708 JOS196700:JOS196708 JYO196700:JYO196708 KIK196700:KIK196708 KSG196700:KSG196708 LCC196700:LCC196708 LLY196700:LLY196708 LVU196700:LVU196708 MFQ196700:MFQ196708 MPM196700:MPM196708 MZI196700:MZI196708 NJE196700:NJE196708 NTA196700:NTA196708 OCW196700:OCW196708 OMS196700:OMS196708 OWO196700:OWO196708 PGK196700:PGK196708 PQG196700:PQG196708 QAC196700:QAC196708 QJY196700:QJY196708 QTU196700:QTU196708 RDQ196700:RDQ196708 RNM196700:RNM196708 RXI196700:RXI196708 SHE196700:SHE196708 SRA196700:SRA196708 TAW196700:TAW196708 TKS196700:TKS196708 TUO196700:TUO196708 UEK196700:UEK196708 UOG196700:UOG196708 UYC196700:UYC196708 VHY196700:VHY196708 VRU196700:VRU196708 WBQ196700:WBQ196708 WLM196700:WLM196708 WVI196700:WVI196708 A262236:A262244 IW262236:IW262244 SS262236:SS262244 ACO262236:ACO262244 AMK262236:AMK262244 AWG262236:AWG262244 BGC262236:BGC262244 BPY262236:BPY262244 BZU262236:BZU262244 CJQ262236:CJQ262244 CTM262236:CTM262244 DDI262236:DDI262244 DNE262236:DNE262244 DXA262236:DXA262244 EGW262236:EGW262244 EQS262236:EQS262244 FAO262236:FAO262244 FKK262236:FKK262244 FUG262236:FUG262244 GEC262236:GEC262244 GNY262236:GNY262244 GXU262236:GXU262244 HHQ262236:HHQ262244 HRM262236:HRM262244 IBI262236:IBI262244 ILE262236:ILE262244 IVA262236:IVA262244 JEW262236:JEW262244 JOS262236:JOS262244 JYO262236:JYO262244 KIK262236:KIK262244 KSG262236:KSG262244 LCC262236:LCC262244 LLY262236:LLY262244 LVU262236:LVU262244 MFQ262236:MFQ262244 MPM262236:MPM262244 MZI262236:MZI262244 NJE262236:NJE262244 NTA262236:NTA262244 OCW262236:OCW262244 OMS262236:OMS262244 OWO262236:OWO262244 PGK262236:PGK262244 PQG262236:PQG262244 QAC262236:QAC262244 QJY262236:QJY262244 QTU262236:QTU262244 RDQ262236:RDQ262244 RNM262236:RNM262244 RXI262236:RXI262244 SHE262236:SHE262244 SRA262236:SRA262244 TAW262236:TAW262244 TKS262236:TKS262244 TUO262236:TUO262244 UEK262236:UEK262244 UOG262236:UOG262244 UYC262236:UYC262244 VHY262236:VHY262244 VRU262236:VRU262244 WBQ262236:WBQ262244 WLM262236:WLM262244 WVI262236:WVI262244 A327772:A327780 IW327772:IW327780 SS327772:SS327780 ACO327772:ACO327780 AMK327772:AMK327780 AWG327772:AWG327780 BGC327772:BGC327780 BPY327772:BPY327780 BZU327772:BZU327780 CJQ327772:CJQ327780 CTM327772:CTM327780 DDI327772:DDI327780 DNE327772:DNE327780 DXA327772:DXA327780 EGW327772:EGW327780 EQS327772:EQS327780 FAO327772:FAO327780 FKK327772:FKK327780 FUG327772:FUG327780 GEC327772:GEC327780 GNY327772:GNY327780 GXU327772:GXU327780 HHQ327772:HHQ327780 HRM327772:HRM327780 IBI327772:IBI327780 ILE327772:ILE327780 IVA327772:IVA327780 JEW327772:JEW327780 JOS327772:JOS327780 JYO327772:JYO327780 KIK327772:KIK327780 KSG327772:KSG327780 LCC327772:LCC327780 LLY327772:LLY327780 LVU327772:LVU327780 MFQ327772:MFQ327780 MPM327772:MPM327780 MZI327772:MZI327780 NJE327772:NJE327780 NTA327772:NTA327780 OCW327772:OCW327780 OMS327772:OMS327780 OWO327772:OWO327780 PGK327772:PGK327780 PQG327772:PQG327780 QAC327772:QAC327780 QJY327772:QJY327780 QTU327772:QTU327780 RDQ327772:RDQ327780 RNM327772:RNM327780 RXI327772:RXI327780 SHE327772:SHE327780 SRA327772:SRA327780 TAW327772:TAW327780 TKS327772:TKS327780 TUO327772:TUO327780 UEK327772:UEK327780 UOG327772:UOG327780 UYC327772:UYC327780 VHY327772:VHY327780 VRU327772:VRU327780 WBQ327772:WBQ327780 WLM327772:WLM327780 WVI327772:WVI327780 A393308:A393316 IW393308:IW393316 SS393308:SS393316 ACO393308:ACO393316 AMK393308:AMK393316 AWG393308:AWG393316 BGC393308:BGC393316 BPY393308:BPY393316 BZU393308:BZU393316 CJQ393308:CJQ393316 CTM393308:CTM393316 DDI393308:DDI393316 DNE393308:DNE393316 DXA393308:DXA393316 EGW393308:EGW393316 EQS393308:EQS393316 FAO393308:FAO393316 FKK393308:FKK393316 FUG393308:FUG393316 GEC393308:GEC393316 GNY393308:GNY393316 GXU393308:GXU393316 HHQ393308:HHQ393316 HRM393308:HRM393316 IBI393308:IBI393316 ILE393308:ILE393316 IVA393308:IVA393316 JEW393308:JEW393316 JOS393308:JOS393316 JYO393308:JYO393316 KIK393308:KIK393316 KSG393308:KSG393316 LCC393308:LCC393316 LLY393308:LLY393316 LVU393308:LVU393316 MFQ393308:MFQ393316 MPM393308:MPM393316 MZI393308:MZI393316 NJE393308:NJE393316 NTA393308:NTA393316 OCW393308:OCW393316 OMS393308:OMS393316 OWO393308:OWO393316 PGK393308:PGK393316 PQG393308:PQG393316 QAC393308:QAC393316 QJY393308:QJY393316 QTU393308:QTU393316 RDQ393308:RDQ393316 RNM393308:RNM393316 RXI393308:RXI393316 SHE393308:SHE393316 SRA393308:SRA393316 TAW393308:TAW393316 TKS393308:TKS393316 TUO393308:TUO393316 UEK393308:UEK393316 UOG393308:UOG393316 UYC393308:UYC393316 VHY393308:VHY393316 VRU393308:VRU393316 WBQ393308:WBQ393316 WLM393308:WLM393316 WVI393308:WVI393316 A458844:A458852 IW458844:IW458852 SS458844:SS458852 ACO458844:ACO458852 AMK458844:AMK458852 AWG458844:AWG458852 BGC458844:BGC458852 BPY458844:BPY458852 BZU458844:BZU458852 CJQ458844:CJQ458852 CTM458844:CTM458852 DDI458844:DDI458852 DNE458844:DNE458852 DXA458844:DXA458852 EGW458844:EGW458852 EQS458844:EQS458852 FAO458844:FAO458852 FKK458844:FKK458852 FUG458844:FUG458852 GEC458844:GEC458852 GNY458844:GNY458852 GXU458844:GXU458852 HHQ458844:HHQ458852 HRM458844:HRM458852 IBI458844:IBI458852 ILE458844:ILE458852 IVA458844:IVA458852 JEW458844:JEW458852 JOS458844:JOS458852 JYO458844:JYO458852 KIK458844:KIK458852 KSG458844:KSG458852 LCC458844:LCC458852 LLY458844:LLY458852 LVU458844:LVU458852 MFQ458844:MFQ458852 MPM458844:MPM458852 MZI458844:MZI458852 NJE458844:NJE458852 NTA458844:NTA458852 OCW458844:OCW458852 OMS458844:OMS458852 OWO458844:OWO458852 PGK458844:PGK458852 PQG458844:PQG458852 QAC458844:QAC458852 QJY458844:QJY458852 QTU458844:QTU458852 RDQ458844:RDQ458852 RNM458844:RNM458852 RXI458844:RXI458852 SHE458844:SHE458852 SRA458844:SRA458852 TAW458844:TAW458852 TKS458844:TKS458852 TUO458844:TUO458852 UEK458844:UEK458852 UOG458844:UOG458852 UYC458844:UYC458852 VHY458844:VHY458852 VRU458844:VRU458852 WBQ458844:WBQ458852 WLM458844:WLM458852 WVI458844:WVI458852 A524380:A524388 IW524380:IW524388 SS524380:SS524388 ACO524380:ACO524388 AMK524380:AMK524388 AWG524380:AWG524388 BGC524380:BGC524388 BPY524380:BPY524388 BZU524380:BZU524388 CJQ524380:CJQ524388 CTM524380:CTM524388 DDI524380:DDI524388 DNE524380:DNE524388 DXA524380:DXA524388 EGW524380:EGW524388 EQS524380:EQS524388 FAO524380:FAO524388 FKK524380:FKK524388 FUG524380:FUG524388 GEC524380:GEC524388 GNY524380:GNY524388 GXU524380:GXU524388 HHQ524380:HHQ524388 HRM524380:HRM524388 IBI524380:IBI524388 ILE524380:ILE524388 IVA524380:IVA524388 JEW524380:JEW524388 JOS524380:JOS524388 JYO524380:JYO524388 KIK524380:KIK524388 KSG524380:KSG524388 LCC524380:LCC524388 LLY524380:LLY524388 LVU524380:LVU524388 MFQ524380:MFQ524388 MPM524380:MPM524388 MZI524380:MZI524388 NJE524380:NJE524388 NTA524380:NTA524388 OCW524380:OCW524388 OMS524380:OMS524388 OWO524380:OWO524388 PGK524380:PGK524388 PQG524380:PQG524388 QAC524380:QAC524388 QJY524380:QJY524388 QTU524380:QTU524388 RDQ524380:RDQ524388 RNM524380:RNM524388 RXI524380:RXI524388 SHE524380:SHE524388 SRA524380:SRA524388 TAW524380:TAW524388 TKS524380:TKS524388 TUO524380:TUO524388 UEK524380:UEK524388 UOG524380:UOG524388 UYC524380:UYC524388 VHY524380:VHY524388 VRU524380:VRU524388 WBQ524380:WBQ524388 WLM524380:WLM524388 WVI524380:WVI524388 A589916:A589924 IW589916:IW589924 SS589916:SS589924 ACO589916:ACO589924 AMK589916:AMK589924 AWG589916:AWG589924 BGC589916:BGC589924 BPY589916:BPY589924 BZU589916:BZU589924 CJQ589916:CJQ589924 CTM589916:CTM589924 DDI589916:DDI589924 DNE589916:DNE589924 DXA589916:DXA589924 EGW589916:EGW589924 EQS589916:EQS589924 FAO589916:FAO589924 FKK589916:FKK589924 FUG589916:FUG589924 GEC589916:GEC589924 GNY589916:GNY589924 GXU589916:GXU589924 HHQ589916:HHQ589924 HRM589916:HRM589924 IBI589916:IBI589924 ILE589916:ILE589924 IVA589916:IVA589924 JEW589916:JEW589924 JOS589916:JOS589924 JYO589916:JYO589924 KIK589916:KIK589924 KSG589916:KSG589924 LCC589916:LCC589924 LLY589916:LLY589924 LVU589916:LVU589924 MFQ589916:MFQ589924 MPM589916:MPM589924 MZI589916:MZI589924 NJE589916:NJE589924 NTA589916:NTA589924 OCW589916:OCW589924 OMS589916:OMS589924 OWO589916:OWO589924 PGK589916:PGK589924 PQG589916:PQG589924 QAC589916:QAC589924 QJY589916:QJY589924 QTU589916:QTU589924 RDQ589916:RDQ589924 RNM589916:RNM589924 RXI589916:RXI589924 SHE589916:SHE589924 SRA589916:SRA589924 TAW589916:TAW589924 TKS589916:TKS589924 TUO589916:TUO589924 UEK589916:UEK589924 UOG589916:UOG589924 UYC589916:UYC589924 VHY589916:VHY589924 VRU589916:VRU589924 WBQ589916:WBQ589924 WLM589916:WLM589924 WVI589916:WVI589924 A655452:A655460 IW655452:IW655460 SS655452:SS655460 ACO655452:ACO655460 AMK655452:AMK655460 AWG655452:AWG655460 BGC655452:BGC655460 BPY655452:BPY655460 BZU655452:BZU655460 CJQ655452:CJQ655460 CTM655452:CTM655460 DDI655452:DDI655460 DNE655452:DNE655460 DXA655452:DXA655460 EGW655452:EGW655460 EQS655452:EQS655460 FAO655452:FAO655460 FKK655452:FKK655460 FUG655452:FUG655460 GEC655452:GEC655460 GNY655452:GNY655460 GXU655452:GXU655460 HHQ655452:HHQ655460 HRM655452:HRM655460 IBI655452:IBI655460 ILE655452:ILE655460 IVA655452:IVA655460 JEW655452:JEW655460 JOS655452:JOS655460 JYO655452:JYO655460 KIK655452:KIK655460 KSG655452:KSG655460 LCC655452:LCC655460 LLY655452:LLY655460 LVU655452:LVU655460 MFQ655452:MFQ655460 MPM655452:MPM655460 MZI655452:MZI655460 NJE655452:NJE655460 NTA655452:NTA655460 OCW655452:OCW655460 OMS655452:OMS655460 OWO655452:OWO655460 PGK655452:PGK655460 PQG655452:PQG655460 QAC655452:QAC655460 QJY655452:QJY655460 QTU655452:QTU655460 RDQ655452:RDQ655460 RNM655452:RNM655460 RXI655452:RXI655460 SHE655452:SHE655460 SRA655452:SRA655460 TAW655452:TAW655460 TKS655452:TKS655460 TUO655452:TUO655460 UEK655452:UEK655460 UOG655452:UOG655460 UYC655452:UYC655460 VHY655452:VHY655460 VRU655452:VRU655460 WBQ655452:WBQ655460 WLM655452:WLM655460 WVI655452:WVI655460 A720988:A720996 IW720988:IW720996 SS720988:SS720996 ACO720988:ACO720996 AMK720988:AMK720996 AWG720988:AWG720996 BGC720988:BGC720996 BPY720988:BPY720996 BZU720988:BZU720996 CJQ720988:CJQ720996 CTM720988:CTM720996 DDI720988:DDI720996 DNE720988:DNE720996 DXA720988:DXA720996 EGW720988:EGW720996 EQS720988:EQS720996 FAO720988:FAO720996 FKK720988:FKK720996 FUG720988:FUG720996 GEC720988:GEC720996 GNY720988:GNY720996 GXU720988:GXU720996 HHQ720988:HHQ720996 HRM720988:HRM720996 IBI720988:IBI720996 ILE720988:ILE720996 IVA720988:IVA720996 JEW720988:JEW720996 JOS720988:JOS720996 JYO720988:JYO720996 KIK720988:KIK720996 KSG720988:KSG720996 LCC720988:LCC720996 LLY720988:LLY720996 LVU720988:LVU720996 MFQ720988:MFQ720996 MPM720988:MPM720996 MZI720988:MZI720996 NJE720988:NJE720996 NTA720988:NTA720996 OCW720988:OCW720996 OMS720988:OMS720996 OWO720988:OWO720996 PGK720988:PGK720996 PQG720988:PQG720996 QAC720988:QAC720996 QJY720988:QJY720996 QTU720988:QTU720996 RDQ720988:RDQ720996 RNM720988:RNM720996 RXI720988:RXI720996 SHE720988:SHE720996 SRA720988:SRA720996 TAW720988:TAW720996 TKS720988:TKS720996 TUO720988:TUO720996 UEK720988:UEK720996 UOG720988:UOG720996 UYC720988:UYC720996 VHY720988:VHY720996 VRU720988:VRU720996 WBQ720988:WBQ720996 WLM720988:WLM720996 WVI720988:WVI720996 A786524:A786532 IW786524:IW786532 SS786524:SS786532 ACO786524:ACO786532 AMK786524:AMK786532 AWG786524:AWG786532 BGC786524:BGC786532 BPY786524:BPY786532 BZU786524:BZU786532 CJQ786524:CJQ786532 CTM786524:CTM786532 DDI786524:DDI786532 DNE786524:DNE786532 DXA786524:DXA786532 EGW786524:EGW786532 EQS786524:EQS786532 FAO786524:FAO786532 FKK786524:FKK786532 FUG786524:FUG786532 GEC786524:GEC786532 GNY786524:GNY786532 GXU786524:GXU786532 HHQ786524:HHQ786532 HRM786524:HRM786532 IBI786524:IBI786532 ILE786524:ILE786532 IVA786524:IVA786532 JEW786524:JEW786532 JOS786524:JOS786532 JYO786524:JYO786532 KIK786524:KIK786532 KSG786524:KSG786532 LCC786524:LCC786532 LLY786524:LLY786532 LVU786524:LVU786532 MFQ786524:MFQ786532 MPM786524:MPM786532 MZI786524:MZI786532 NJE786524:NJE786532 NTA786524:NTA786532 OCW786524:OCW786532 OMS786524:OMS786532 OWO786524:OWO786532 PGK786524:PGK786532 PQG786524:PQG786532 QAC786524:QAC786532 QJY786524:QJY786532 QTU786524:QTU786532 RDQ786524:RDQ786532 RNM786524:RNM786532 RXI786524:RXI786532 SHE786524:SHE786532 SRA786524:SRA786532 TAW786524:TAW786532 TKS786524:TKS786532 TUO786524:TUO786532 UEK786524:UEK786532 UOG786524:UOG786532 UYC786524:UYC786532 VHY786524:VHY786532 VRU786524:VRU786532 WBQ786524:WBQ786532 WLM786524:WLM786532 WVI786524:WVI786532 A852060:A852068 IW852060:IW852068 SS852060:SS852068 ACO852060:ACO852068 AMK852060:AMK852068 AWG852060:AWG852068 BGC852060:BGC852068 BPY852060:BPY852068 BZU852060:BZU852068 CJQ852060:CJQ852068 CTM852060:CTM852068 DDI852060:DDI852068 DNE852060:DNE852068 DXA852060:DXA852068 EGW852060:EGW852068 EQS852060:EQS852068 FAO852060:FAO852068 FKK852060:FKK852068 FUG852060:FUG852068 GEC852060:GEC852068 GNY852060:GNY852068 GXU852060:GXU852068 HHQ852060:HHQ852068 HRM852060:HRM852068 IBI852060:IBI852068 ILE852060:ILE852068 IVA852060:IVA852068 JEW852060:JEW852068 JOS852060:JOS852068 JYO852060:JYO852068 KIK852060:KIK852068 KSG852060:KSG852068 LCC852060:LCC852068 LLY852060:LLY852068 LVU852060:LVU852068 MFQ852060:MFQ852068 MPM852060:MPM852068 MZI852060:MZI852068 NJE852060:NJE852068 NTA852060:NTA852068 OCW852060:OCW852068 OMS852060:OMS852068 OWO852060:OWO852068 PGK852060:PGK852068 PQG852060:PQG852068 QAC852060:QAC852068 QJY852060:QJY852068 QTU852060:QTU852068 RDQ852060:RDQ852068 RNM852060:RNM852068 RXI852060:RXI852068 SHE852060:SHE852068 SRA852060:SRA852068 TAW852060:TAW852068 TKS852060:TKS852068 TUO852060:TUO852068 UEK852060:UEK852068 UOG852060:UOG852068 UYC852060:UYC852068 VHY852060:VHY852068 VRU852060:VRU852068 WBQ852060:WBQ852068 WLM852060:WLM852068 WVI852060:WVI852068 A917596:A917604 IW917596:IW917604 SS917596:SS917604 ACO917596:ACO917604 AMK917596:AMK917604 AWG917596:AWG917604 BGC917596:BGC917604 BPY917596:BPY917604 BZU917596:BZU917604 CJQ917596:CJQ917604 CTM917596:CTM917604 DDI917596:DDI917604 DNE917596:DNE917604 DXA917596:DXA917604 EGW917596:EGW917604 EQS917596:EQS917604 FAO917596:FAO917604 FKK917596:FKK917604 FUG917596:FUG917604 GEC917596:GEC917604 GNY917596:GNY917604 GXU917596:GXU917604 HHQ917596:HHQ917604 HRM917596:HRM917604 IBI917596:IBI917604 ILE917596:ILE917604 IVA917596:IVA917604 JEW917596:JEW917604 JOS917596:JOS917604 JYO917596:JYO917604 KIK917596:KIK917604 KSG917596:KSG917604 LCC917596:LCC917604 LLY917596:LLY917604 LVU917596:LVU917604 MFQ917596:MFQ917604 MPM917596:MPM917604 MZI917596:MZI917604 NJE917596:NJE917604 NTA917596:NTA917604 OCW917596:OCW917604 OMS917596:OMS917604 OWO917596:OWO917604 PGK917596:PGK917604 PQG917596:PQG917604 QAC917596:QAC917604 QJY917596:QJY917604 QTU917596:QTU917604 RDQ917596:RDQ917604 RNM917596:RNM917604 RXI917596:RXI917604 SHE917596:SHE917604 SRA917596:SRA917604 TAW917596:TAW917604 TKS917596:TKS917604 TUO917596:TUO917604 UEK917596:UEK917604 UOG917596:UOG917604 UYC917596:UYC917604 VHY917596:VHY917604 VRU917596:VRU917604 WBQ917596:WBQ917604 WLM917596:WLM917604 WVI917596:WVI917604 A983132:A983140 IW983132:IW983140 SS983132:SS983140 ACO983132:ACO983140 AMK983132:AMK983140 AWG983132:AWG983140 BGC983132:BGC983140 BPY983132:BPY983140 BZU983132:BZU983140 CJQ983132:CJQ983140 CTM983132:CTM983140 DDI983132:DDI983140 DNE983132:DNE983140 DXA983132:DXA983140 EGW983132:EGW983140 EQS983132:EQS983140 FAO983132:FAO983140 FKK983132:FKK983140 FUG983132:FUG983140 GEC983132:GEC983140 GNY983132:GNY983140 GXU983132:GXU983140 HHQ983132:HHQ983140 HRM983132:HRM983140 IBI983132:IBI983140 ILE983132:ILE983140 IVA983132:IVA983140 JEW983132:JEW983140 JOS983132:JOS983140 JYO983132:JYO983140 KIK983132:KIK983140 KSG983132:KSG983140 LCC983132:LCC983140 LLY983132:LLY983140 LVU983132:LVU983140 MFQ983132:MFQ983140 MPM983132:MPM983140 MZI983132:MZI983140 NJE983132:NJE983140 NTA983132:NTA983140 OCW983132:OCW983140 OMS983132:OMS983140 OWO983132:OWO983140 PGK983132:PGK983140 PQG983132:PQG983140 QAC983132:QAC983140 QJY983132:QJY983140 QTU983132:QTU983140 RDQ983132:RDQ983140 RNM983132:RNM983140 RXI983132:RXI983140 SHE983132:SHE983140 SRA983132:SRA983140 TAW983132:TAW983140 TKS983132:TKS983140 TUO983132:TUO983140 UEK983132:UEK983140 UOG983132:UOG983140 UYC983132:UYC983140 VHY983132:VHY983140 VRU983132:VRU983140 WBQ983132:WBQ983140 WLM983132:WLM983140 WVI983132:WVI983140 A102:A111 IW102:IW111 SS102:SS111 ACO102:ACO111 AMK102:AMK111 AWG102:AWG111 BGC102:BGC111 BPY102:BPY111 BZU102:BZU111 CJQ102:CJQ111 CTM102:CTM111 DDI102:DDI111 DNE102:DNE111 DXA102:DXA111 EGW102:EGW111 EQS102:EQS111 FAO102:FAO111 FKK102:FKK111 FUG102:FUG111 GEC102:GEC111 GNY102:GNY111 GXU102:GXU111 HHQ102:HHQ111 HRM102:HRM111 IBI102:IBI111 ILE102:ILE111 IVA102:IVA111 JEW102:JEW111 JOS102:JOS111 JYO102:JYO111 KIK102:KIK111 KSG102:KSG111 LCC102:LCC111 LLY102:LLY111 LVU102:LVU111 MFQ102:MFQ111 MPM102:MPM111 MZI102:MZI111 NJE102:NJE111 NTA102:NTA111 OCW102:OCW111 OMS102:OMS111 OWO102:OWO111 PGK102:PGK111 PQG102:PQG111 QAC102:QAC111 QJY102:QJY111 QTU102:QTU111 RDQ102:RDQ111 RNM102:RNM111 RXI102:RXI111 SHE102:SHE111 SRA102:SRA111 TAW102:TAW111 TKS102:TKS111 TUO102:TUO111 UEK102:UEK111 UOG102:UOG111 UYC102:UYC111 VHY102:VHY111 VRU102:VRU111 WBQ102:WBQ111 WLM102:WLM111 WVI102:WVI111 A65638:A65647 IW65638:IW65647 SS65638:SS65647 ACO65638:ACO65647 AMK65638:AMK65647 AWG65638:AWG65647 BGC65638:BGC65647 BPY65638:BPY65647 BZU65638:BZU65647 CJQ65638:CJQ65647 CTM65638:CTM65647 DDI65638:DDI65647 DNE65638:DNE65647 DXA65638:DXA65647 EGW65638:EGW65647 EQS65638:EQS65647 FAO65638:FAO65647 FKK65638:FKK65647 FUG65638:FUG65647 GEC65638:GEC65647 GNY65638:GNY65647 GXU65638:GXU65647 HHQ65638:HHQ65647 HRM65638:HRM65647 IBI65638:IBI65647 ILE65638:ILE65647 IVA65638:IVA65647 JEW65638:JEW65647 JOS65638:JOS65647 JYO65638:JYO65647 KIK65638:KIK65647 KSG65638:KSG65647 LCC65638:LCC65647 LLY65638:LLY65647 LVU65638:LVU65647 MFQ65638:MFQ65647 MPM65638:MPM65647 MZI65638:MZI65647 NJE65638:NJE65647 NTA65638:NTA65647 OCW65638:OCW65647 OMS65638:OMS65647 OWO65638:OWO65647 PGK65638:PGK65647 PQG65638:PQG65647 QAC65638:QAC65647 QJY65638:QJY65647 QTU65638:QTU65647 RDQ65638:RDQ65647 RNM65638:RNM65647 RXI65638:RXI65647 SHE65638:SHE65647 SRA65638:SRA65647 TAW65638:TAW65647 TKS65638:TKS65647 TUO65638:TUO65647 UEK65638:UEK65647 UOG65638:UOG65647 UYC65638:UYC65647 VHY65638:VHY65647 VRU65638:VRU65647 WBQ65638:WBQ65647 WLM65638:WLM65647 WVI65638:WVI65647 A131174:A131183 IW131174:IW131183 SS131174:SS131183 ACO131174:ACO131183 AMK131174:AMK131183 AWG131174:AWG131183 BGC131174:BGC131183 BPY131174:BPY131183 BZU131174:BZU131183 CJQ131174:CJQ131183 CTM131174:CTM131183 DDI131174:DDI131183 DNE131174:DNE131183 DXA131174:DXA131183 EGW131174:EGW131183 EQS131174:EQS131183 FAO131174:FAO131183 FKK131174:FKK131183 FUG131174:FUG131183 GEC131174:GEC131183 GNY131174:GNY131183 GXU131174:GXU131183 HHQ131174:HHQ131183 HRM131174:HRM131183 IBI131174:IBI131183 ILE131174:ILE131183 IVA131174:IVA131183 JEW131174:JEW131183 JOS131174:JOS131183 JYO131174:JYO131183 KIK131174:KIK131183 KSG131174:KSG131183 LCC131174:LCC131183 LLY131174:LLY131183 LVU131174:LVU131183 MFQ131174:MFQ131183 MPM131174:MPM131183 MZI131174:MZI131183 NJE131174:NJE131183 NTA131174:NTA131183 OCW131174:OCW131183 OMS131174:OMS131183 OWO131174:OWO131183 PGK131174:PGK131183 PQG131174:PQG131183 QAC131174:QAC131183 QJY131174:QJY131183 QTU131174:QTU131183 RDQ131174:RDQ131183 RNM131174:RNM131183 RXI131174:RXI131183 SHE131174:SHE131183 SRA131174:SRA131183 TAW131174:TAW131183 TKS131174:TKS131183 TUO131174:TUO131183 UEK131174:UEK131183 UOG131174:UOG131183 UYC131174:UYC131183 VHY131174:VHY131183 VRU131174:VRU131183 WBQ131174:WBQ131183 WLM131174:WLM131183 WVI131174:WVI131183 A196710:A196719 IW196710:IW196719 SS196710:SS196719 ACO196710:ACO196719 AMK196710:AMK196719 AWG196710:AWG196719 BGC196710:BGC196719 BPY196710:BPY196719 BZU196710:BZU196719 CJQ196710:CJQ196719 CTM196710:CTM196719 DDI196710:DDI196719 DNE196710:DNE196719 DXA196710:DXA196719 EGW196710:EGW196719 EQS196710:EQS196719 FAO196710:FAO196719 FKK196710:FKK196719 FUG196710:FUG196719 GEC196710:GEC196719 GNY196710:GNY196719 GXU196710:GXU196719 HHQ196710:HHQ196719 HRM196710:HRM196719 IBI196710:IBI196719 ILE196710:ILE196719 IVA196710:IVA196719 JEW196710:JEW196719 JOS196710:JOS196719 JYO196710:JYO196719 KIK196710:KIK196719 KSG196710:KSG196719 LCC196710:LCC196719 LLY196710:LLY196719 LVU196710:LVU196719 MFQ196710:MFQ196719 MPM196710:MPM196719 MZI196710:MZI196719 NJE196710:NJE196719 NTA196710:NTA196719 OCW196710:OCW196719 OMS196710:OMS196719 OWO196710:OWO196719 PGK196710:PGK196719 PQG196710:PQG196719 QAC196710:QAC196719 QJY196710:QJY196719 QTU196710:QTU196719 RDQ196710:RDQ196719 RNM196710:RNM196719 RXI196710:RXI196719 SHE196710:SHE196719 SRA196710:SRA196719 TAW196710:TAW196719 TKS196710:TKS196719 TUO196710:TUO196719 UEK196710:UEK196719 UOG196710:UOG196719 UYC196710:UYC196719 VHY196710:VHY196719 VRU196710:VRU196719 WBQ196710:WBQ196719 WLM196710:WLM196719 WVI196710:WVI196719 A262246:A262255 IW262246:IW262255 SS262246:SS262255 ACO262246:ACO262255 AMK262246:AMK262255 AWG262246:AWG262255 BGC262246:BGC262255 BPY262246:BPY262255 BZU262246:BZU262255 CJQ262246:CJQ262255 CTM262246:CTM262255 DDI262246:DDI262255 DNE262246:DNE262255 DXA262246:DXA262255 EGW262246:EGW262255 EQS262246:EQS262255 FAO262246:FAO262255 FKK262246:FKK262255 FUG262246:FUG262255 GEC262246:GEC262255 GNY262246:GNY262255 GXU262246:GXU262255 HHQ262246:HHQ262255 HRM262246:HRM262255 IBI262246:IBI262255 ILE262246:ILE262255 IVA262246:IVA262255 JEW262246:JEW262255 JOS262246:JOS262255 JYO262246:JYO262255 KIK262246:KIK262255 KSG262246:KSG262255 LCC262246:LCC262255 LLY262246:LLY262255 LVU262246:LVU262255 MFQ262246:MFQ262255 MPM262246:MPM262255 MZI262246:MZI262255 NJE262246:NJE262255 NTA262246:NTA262255 OCW262246:OCW262255 OMS262246:OMS262255 OWO262246:OWO262255 PGK262246:PGK262255 PQG262246:PQG262255 QAC262246:QAC262255 QJY262246:QJY262255 QTU262246:QTU262255 RDQ262246:RDQ262255 RNM262246:RNM262255 RXI262246:RXI262255 SHE262246:SHE262255 SRA262246:SRA262255 TAW262246:TAW262255 TKS262246:TKS262255 TUO262246:TUO262255 UEK262246:UEK262255 UOG262246:UOG262255 UYC262246:UYC262255 VHY262246:VHY262255 VRU262246:VRU262255 WBQ262246:WBQ262255 WLM262246:WLM262255 WVI262246:WVI262255 A327782:A327791 IW327782:IW327791 SS327782:SS327791 ACO327782:ACO327791 AMK327782:AMK327791 AWG327782:AWG327791 BGC327782:BGC327791 BPY327782:BPY327791 BZU327782:BZU327791 CJQ327782:CJQ327791 CTM327782:CTM327791 DDI327782:DDI327791 DNE327782:DNE327791 DXA327782:DXA327791 EGW327782:EGW327791 EQS327782:EQS327791 FAO327782:FAO327791 FKK327782:FKK327791 FUG327782:FUG327791 GEC327782:GEC327791 GNY327782:GNY327791 GXU327782:GXU327791 HHQ327782:HHQ327791 HRM327782:HRM327791 IBI327782:IBI327791 ILE327782:ILE327791 IVA327782:IVA327791 JEW327782:JEW327791 JOS327782:JOS327791 JYO327782:JYO327791 KIK327782:KIK327791 KSG327782:KSG327791 LCC327782:LCC327791 LLY327782:LLY327791 LVU327782:LVU327791 MFQ327782:MFQ327791 MPM327782:MPM327791 MZI327782:MZI327791 NJE327782:NJE327791 NTA327782:NTA327791 OCW327782:OCW327791 OMS327782:OMS327791 OWO327782:OWO327791 PGK327782:PGK327791 PQG327782:PQG327791 QAC327782:QAC327791 QJY327782:QJY327791 QTU327782:QTU327791 RDQ327782:RDQ327791 RNM327782:RNM327791 RXI327782:RXI327791 SHE327782:SHE327791 SRA327782:SRA327791 TAW327782:TAW327791 TKS327782:TKS327791 TUO327782:TUO327791 UEK327782:UEK327791 UOG327782:UOG327791 UYC327782:UYC327791 VHY327782:VHY327791 VRU327782:VRU327791 WBQ327782:WBQ327791 WLM327782:WLM327791 WVI327782:WVI327791 A393318:A393327 IW393318:IW393327 SS393318:SS393327 ACO393318:ACO393327 AMK393318:AMK393327 AWG393318:AWG393327 BGC393318:BGC393327 BPY393318:BPY393327 BZU393318:BZU393327 CJQ393318:CJQ393327 CTM393318:CTM393327 DDI393318:DDI393327 DNE393318:DNE393327 DXA393318:DXA393327 EGW393318:EGW393327 EQS393318:EQS393327 FAO393318:FAO393327 FKK393318:FKK393327 FUG393318:FUG393327 GEC393318:GEC393327 GNY393318:GNY393327 GXU393318:GXU393327 HHQ393318:HHQ393327 HRM393318:HRM393327 IBI393318:IBI393327 ILE393318:ILE393327 IVA393318:IVA393327 JEW393318:JEW393327 JOS393318:JOS393327 JYO393318:JYO393327 KIK393318:KIK393327 KSG393318:KSG393327 LCC393318:LCC393327 LLY393318:LLY393327 LVU393318:LVU393327 MFQ393318:MFQ393327 MPM393318:MPM393327 MZI393318:MZI393327 NJE393318:NJE393327 NTA393318:NTA393327 OCW393318:OCW393327 OMS393318:OMS393327 OWO393318:OWO393327 PGK393318:PGK393327 PQG393318:PQG393327 QAC393318:QAC393327 QJY393318:QJY393327 QTU393318:QTU393327 RDQ393318:RDQ393327 RNM393318:RNM393327 RXI393318:RXI393327 SHE393318:SHE393327 SRA393318:SRA393327 TAW393318:TAW393327 TKS393318:TKS393327 TUO393318:TUO393327 UEK393318:UEK393327 UOG393318:UOG393327 UYC393318:UYC393327 VHY393318:VHY393327 VRU393318:VRU393327 WBQ393318:WBQ393327 WLM393318:WLM393327 WVI393318:WVI393327 A458854:A458863 IW458854:IW458863 SS458854:SS458863 ACO458854:ACO458863 AMK458854:AMK458863 AWG458854:AWG458863 BGC458854:BGC458863 BPY458854:BPY458863 BZU458854:BZU458863 CJQ458854:CJQ458863 CTM458854:CTM458863 DDI458854:DDI458863 DNE458854:DNE458863 DXA458854:DXA458863 EGW458854:EGW458863 EQS458854:EQS458863 FAO458854:FAO458863 FKK458854:FKK458863 FUG458854:FUG458863 GEC458854:GEC458863 GNY458854:GNY458863 GXU458854:GXU458863 HHQ458854:HHQ458863 HRM458854:HRM458863 IBI458854:IBI458863 ILE458854:ILE458863 IVA458854:IVA458863 JEW458854:JEW458863 JOS458854:JOS458863 JYO458854:JYO458863 KIK458854:KIK458863 KSG458854:KSG458863 LCC458854:LCC458863 LLY458854:LLY458863 LVU458854:LVU458863 MFQ458854:MFQ458863 MPM458854:MPM458863 MZI458854:MZI458863 NJE458854:NJE458863 NTA458854:NTA458863 OCW458854:OCW458863 OMS458854:OMS458863 OWO458854:OWO458863 PGK458854:PGK458863 PQG458854:PQG458863 QAC458854:QAC458863 QJY458854:QJY458863 QTU458854:QTU458863 RDQ458854:RDQ458863 RNM458854:RNM458863 RXI458854:RXI458863 SHE458854:SHE458863 SRA458854:SRA458863 TAW458854:TAW458863 TKS458854:TKS458863 TUO458854:TUO458863 UEK458854:UEK458863 UOG458854:UOG458863 UYC458854:UYC458863 VHY458854:VHY458863 VRU458854:VRU458863 WBQ458854:WBQ458863 WLM458854:WLM458863 WVI458854:WVI458863 A524390:A524399 IW524390:IW524399 SS524390:SS524399 ACO524390:ACO524399 AMK524390:AMK524399 AWG524390:AWG524399 BGC524390:BGC524399 BPY524390:BPY524399 BZU524390:BZU524399 CJQ524390:CJQ524399 CTM524390:CTM524399 DDI524390:DDI524399 DNE524390:DNE524399 DXA524390:DXA524399 EGW524390:EGW524399 EQS524390:EQS524399 FAO524390:FAO524399 FKK524390:FKK524399 FUG524390:FUG524399 GEC524390:GEC524399 GNY524390:GNY524399 GXU524390:GXU524399 HHQ524390:HHQ524399 HRM524390:HRM524399 IBI524390:IBI524399 ILE524390:ILE524399 IVA524390:IVA524399 JEW524390:JEW524399 JOS524390:JOS524399 JYO524390:JYO524399 KIK524390:KIK524399 KSG524390:KSG524399 LCC524390:LCC524399 LLY524390:LLY524399 LVU524390:LVU524399 MFQ524390:MFQ524399 MPM524390:MPM524399 MZI524390:MZI524399 NJE524390:NJE524399 NTA524390:NTA524399 OCW524390:OCW524399 OMS524390:OMS524399 OWO524390:OWO524399 PGK524390:PGK524399 PQG524390:PQG524399 QAC524390:QAC524399 QJY524390:QJY524399 QTU524390:QTU524399 RDQ524390:RDQ524399 RNM524390:RNM524399 RXI524390:RXI524399 SHE524390:SHE524399 SRA524390:SRA524399 TAW524390:TAW524399 TKS524390:TKS524399 TUO524390:TUO524399 UEK524390:UEK524399 UOG524390:UOG524399 UYC524390:UYC524399 VHY524390:VHY524399 VRU524390:VRU524399 WBQ524390:WBQ524399 WLM524390:WLM524399 WVI524390:WVI524399 A589926:A589935 IW589926:IW589935 SS589926:SS589935 ACO589926:ACO589935 AMK589926:AMK589935 AWG589926:AWG589935 BGC589926:BGC589935 BPY589926:BPY589935 BZU589926:BZU589935 CJQ589926:CJQ589935 CTM589926:CTM589935 DDI589926:DDI589935 DNE589926:DNE589935 DXA589926:DXA589935 EGW589926:EGW589935 EQS589926:EQS589935 FAO589926:FAO589935 FKK589926:FKK589935 FUG589926:FUG589935 GEC589926:GEC589935 GNY589926:GNY589935 GXU589926:GXU589935 HHQ589926:HHQ589935 HRM589926:HRM589935 IBI589926:IBI589935 ILE589926:ILE589935 IVA589926:IVA589935 JEW589926:JEW589935 JOS589926:JOS589935 JYO589926:JYO589935 KIK589926:KIK589935 KSG589926:KSG589935 LCC589926:LCC589935 LLY589926:LLY589935 LVU589926:LVU589935 MFQ589926:MFQ589935 MPM589926:MPM589935 MZI589926:MZI589935 NJE589926:NJE589935 NTA589926:NTA589935 OCW589926:OCW589935 OMS589926:OMS589935 OWO589926:OWO589935 PGK589926:PGK589935 PQG589926:PQG589935 QAC589926:QAC589935 QJY589926:QJY589935 QTU589926:QTU589935 RDQ589926:RDQ589935 RNM589926:RNM589935 RXI589926:RXI589935 SHE589926:SHE589935 SRA589926:SRA589935 TAW589926:TAW589935 TKS589926:TKS589935 TUO589926:TUO589935 UEK589926:UEK589935 UOG589926:UOG589935 UYC589926:UYC589935 VHY589926:VHY589935 VRU589926:VRU589935 WBQ589926:WBQ589935 WLM589926:WLM589935 WVI589926:WVI589935 A655462:A655471 IW655462:IW655471 SS655462:SS655471 ACO655462:ACO655471 AMK655462:AMK655471 AWG655462:AWG655471 BGC655462:BGC655471 BPY655462:BPY655471 BZU655462:BZU655471 CJQ655462:CJQ655471 CTM655462:CTM655471 DDI655462:DDI655471 DNE655462:DNE655471 DXA655462:DXA655471 EGW655462:EGW655471 EQS655462:EQS655471 FAO655462:FAO655471 FKK655462:FKK655471 FUG655462:FUG655471 GEC655462:GEC655471 GNY655462:GNY655471 GXU655462:GXU655471 HHQ655462:HHQ655471 HRM655462:HRM655471 IBI655462:IBI655471 ILE655462:ILE655471 IVA655462:IVA655471 JEW655462:JEW655471 JOS655462:JOS655471 JYO655462:JYO655471 KIK655462:KIK655471 KSG655462:KSG655471 LCC655462:LCC655471 LLY655462:LLY655471 LVU655462:LVU655471 MFQ655462:MFQ655471 MPM655462:MPM655471 MZI655462:MZI655471 NJE655462:NJE655471 NTA655462:NTA655471 OCW655462:OCW655471 OMS655462:OMS655471 OWO655462:OWO655471 PGK655462:PGK655471 PQG655462:PQG655471 QAC655462:QAC655471 QJY655462:QJY655471 QTU655462:QTU655471 RDQ655462:RDQ655471 RNM655462:RNM655471 RXI655462:RXI655471 SHE655462:SHE655471 SRA655462:SRA655471 TAW655462:TAW655471 TKS655462:TKS655471 TUO655462:TUO655471 UEK655462:UEK655471 UOG655462:UOG655471 UYC655462:UYC655471 VHY655462:VHY655471 VRU655462:VRU655471 WBQ655462:WBQ655471 WLM655462:WLM655471 WVI655462:WVI655471 A720998:A721007 IW720998:IW721007 SS720998:SS721007 ACO720998:ACO721007 AMK720998:AMK721007 AWG720998:AWG721007 BGC720998:BGC721007 BPY720998:BPY721007 BZU720998:BZU721007 CJQ720998:CJQ721007 CTM720998:CTM721007 DDI720998:DDI721007 DNE720998:DNE721007 DXA720998:DXA721007 EGW720998:EGW721007 EQS720998:EQS721007 FAO720998:FAO721007 FKK720998:FKK721007 FUG720998:FUG721007 GEC720998:GEC721007 GNY720998:GNY721007 GXU720998:GXU721007 HHQ720998:HHQ721007 HRM720998:HRM721007 IBI720998:IBI721007 ILE720998:ILE721007 IVA720998:IVA721007 JEW720998:JEW721007 JOS720998:JOS721007 JYO720998:JYO721007 KIK720998:KIK721007 KSG720998:KSG721007 LCC720998:LCC721007 LLY720998:LLY721007 LVU720998:LVU721007 MFQ720998:MFQ721007 MPM720998:MPM721007 MZI720998:MZI721007 NJE720998:NJE721007 NTA720998:NTA721007 OCW720998:OCW721007 OMS720998:OMS721007 OWO720998:OWO721007 PGK720998:PGK721007 PQG720998:PQG721007 QAC720998:QAC721007 QJY720998:QJY721007 QTU720998:QTU721007 RDQ720998:RDQ721007 RNM720998:RNM721007 RXI720998:RXI721007 SHE720998:SHE721007 SRA720998:SRA721007 TAW720998:TAW721007 TKS720998:TKS721007 TUO720998:TUO721007 UEK720998:UEK721007 UOG720998:UOG721007 UYC720998:UYC721007 VHY720998:VHY721007 VRU720998:VRU721007 WBQ720998:WBQ721007 WLM720998:WLM721007 WVI720998:WVI721007 A786534:A786543 IW786534:IW786543 SS786534:SS786543 ACO786534:ACO786543 AMK786534:AMK786543 AWG786534:AWG786543 BGC786534:BGC786543 BPY786534:BPY786543 BZU786534:BZU786543 CJQ786534:CJQ786543 CTM786534:CTM786543 DDI786534:DDI786543 DNE786534:DNE786543 DXA786534:DXA786543 EGW786534:EGW786543 EQS786534:EQS786543 FAO786534:FAO786543 FKK786534:FKK786543 FUG786534:FUG786543 GEC786534:GEC786543 GNY786534:GNY786543 GXU786534:GXU786543 HHQ786534:HHQ786543 HRM786534:HRM786543 IBI786534:IBI786543 ILE786534:ILE786543 IVA786534:IVA786543 JEW786534:JEW786543 JOS786534:JOS786543 JYO786534:JYO786543 KIK786534:KIK786543 KSG786534:KSG786543 LCC786534:LCC786543 LLY786534:LLY786543 LVU786534:LVU786543 MFQ786534:MFQ786543 MPM786534:MPM786543 MZI786534:MZI786543 NJE786534:NJE786543 NTA786534:NTA786543 OCW786534:OCW786543 OMS786534:OMS786543 OWO786534:OWO786543 PGK786534:PGK786543 PQG786534:PQG786543 QAC786534:QAC786543 QJY786534:QJY786543 QTU786534:QTU786543 RDQ786534:RDQ786543 RNM786534:RNM786543 RXI786534:RXI786543 SHE786534:SHE786543 SRA786534:SRA786543 TAW786534:TAW786543 TKS786534:TKS786543 TUO786534:TUO786543 UEK786534:UEK786543 UOG786534:UOG786543 UYC786534:UYC786543 VHY786534:VHY786543 VRU786534:VRU786543 WBQ786534:WBQ786543 WLM786534:WLM786543 WVI786534:WVI786543 A852070:A852079 IW852070:IW852079 SS852070:SS852079 ACO852070:ACO852079 AMK852070:AMK852079 AWG852070:AWG852079 BGC852070:BGC852079 BPY852070:BPY852079 BZU852070:BZU852079 CJQ852070:CJQ852079 CTM852070:CTM852079 DDI852070:DDI852079 DNE852070:DNE852079 DXA852070:DXA852079 EGW852070:EGW852079 EQS852070:EQS852079 FAO852070:FAO852079 FKK852070:FKK852079 FUG852070:FUG852079 GEC852070:GEC852079 GNY852070:GNY852079 GXU852070:GXU852079 HHQ852070:HHQ852079 HRM852070:HRM852079 IBI852070:IBI852079 ILE852070:ILE852079 IVA852070:IVA852079 JEW852070:JEW852079 JOS852070:JOS852079 JYO852070:JYO852079 KIK852070:KIK852079 KSG852070:KSG852079 LCC852070:LCC852079 LLY852070:LLY852079 LVU852070:LVU852079 MFQ852070:MFQ852079 MPM852070:MPM852079 MZI852070:MZI852079 NJE852070:NJE852079 NTA852070:NTA852079 OCW852070:OCW852079 OMS852070:OMS852079 OWO852070:OWO852079 PGK852070:PGK852079 PQG852070:PQG852079 QAC852070:QAC852079 QJY852070:QJY852079 QTU852070:QTU852079 RDQ852070:RDQ852079 RNM852070:RNM852079 RXI852070:RXI852079 SHE852070:SHE852079 SRA852070:SRA852079 TAW852070:TAW852079 TKS852070:TKS852079 TUO852070:TUO852079 UEK852070:UEK852079 UOG852070:UOG852079 UYC852070:UYC852079 VHY852070:VHY852079 VRU852070:VRU852079 WBQ852070:WBQ852079 WLM852070:WLM852079 WVI852070:WVI852079 A917606:A917615 IW917606:IW917615 SS917606:SS917615 ACO917606:ACO917615 AMK917606:AMK917615 AWG917606:AWG917615 BGC917606:BGC917615 BPY917606:BPY917615 BZU917606:BZU917615 CJQ917606:CJQ917615 CTM917606:CTM917615 DDI917606:DDI917615 DNE917606:DNE917615 DXA917606:DXA917615 EGW917606:EGW917615 EQS917606:EQS917615 FAO917606:FAO917615 FKK917606:FKK917615 FUG917606:FUG917615 GEC917606:GEC917615 GNY917606:GNY917615 GXU917606:GXU917615 HHQ917606:HHQ917615 HRM917606:HRM917615 IBI917606:IBI917615 ILE917606:ILE917615 IVA917606:IVA917615 JEW917606:JEW917615 JOS917606:JOS917615 JYO917606:JYO917615 KIK917606:KIK917615 KSG917606:KSG917615 LCC917606:LCC917615 LLY917606:LLY917615 LVU917606:LVU917615 MFQ917606:MFQ917615 MPM917606:MPM917615 MZI917606:MZI917615 NJE917606:NJE917615 NTA917606:NTA917615 OCW917606:OCW917615 OMS917606:OMS917615 OWO917606:OWO917615 PGK917606:PGK917615 PQG917606:PQG917615 QAC917606:QAC917615 QJY917606:QJY917615 QTU917606:QTU917615 RDQ917606:RDQ917615 RNM917606:RNM917615 RXI917606:RXI917615 SHE917606:SHE917615 SRA917606:SRA917615 TAW917606:TAW917615 TKS917606:TKS917615 TUO917606:TUO917615 UEK917606:UEK917615 UOG917606:UOG917615 UYC917606:UYC917615 VHY917606:VHY917615 VRU917606:VRU917615 WBQ917606:WBQ917615 WLM917606:WLM917615 WVI917606:WVI917615 A983142:A983151 IW983142:IW983151 SS983142:SS983151 ACO983142:ACO983151 AMK983142:AMK983151 AWG983142:AWG983151 BGC983142:BGC983151 BPY983142:BPY983151 BZU983142:BZU983151 CJQ983142:CJQ983151 CTM983142:CTM983151 DDI983142:DDI983151 DNE983142:DNE983151 DXA983142:DXA983151 EGW983142:EGW983151 EQS983142:EQS983151 FAO983142:FAO983151 FKK983142:FKK983151 FUG983142:FUG983151 GEC983142:GEC983151 GNY983142:GNY983151 GXU983142:GXU983151 HHQ983142:HHQ983151 HRM983142:HRM983151 IBI983142:IBI983151 ILE983142:ILE983151 IVA983142:IVA983151 JEW983142:JEW983151 JOS983142:JOS983151 JYO983142:JYO983151 KIK983142:KIK983151 KSG983142:KSG983151 LCC983142:LCC983151 LLY983142:LLY983151 LVU983142:LVU983151 MFQ983142:MFQ983151 MPM983142:MPM983151 MZI983142:MZI983151 NJE983142:NJE983151 NTA983142:NTA983151 OCW983142:OCW983151 OMS983142:OMS983151 OWO983142:OWO983151 PGK983142:PGK983151 PQG983142:PQG983151 QAC983142:QAC983151 QJY983142:QJY983151 QTU983142:QTU983151 RDQ983142:RDQ983151 RNM983142:RNM983151 RXI983142:RXI983151 SHE983142:SHE983151 SRA983142:SRA983151 TAW983142:TAW983151 TKS983142:TKS983151 TUO983142:TUO983151 UEK983142:UEK983151 UOG983142:UOG983151 UYC983142:UYC983151 VHY983142:VHY983151 VRU983142:VRU983151 WBQ983142:WBQ983151 WLM983142:WLM983151 WVI983142:WVI983151">
      <formula1>0</formula1>
      <formula2>99999999</formula2>
    </dataValidation>
    <dataValidation type="decimal" allowBlank="1" showInputMessage="1" showErrorMessage="1" sqref="A1:AE36 AJ1:KA36 KF1:TW36 UB1:ADS36 ADX1:ANO36 ANT1:AXK36 AXP1:BHG36 BHL1:BRC36 BRH1:CAY36 CBD1:CKU36 CKZ1:CUQ36 CUV1:DEM36 DER1:DOI36 DON1:DYE36 DYJ1:EIA36 EIF1:ERW36 ESB1:FBS36 FBX1:FLO36 FLT1:FVK36 FVP1:GFG36 GFL1:GPC36 GPH1:GYY36 GZD1:HIU36 HIZ1:HSQ36 HSV1:ICM36 ICR1:IMI36 IMN1:IWE36 IWJ1:JGA36 JGF1:JPW36 JQB1:JZS36 JZX1:KJO36 KJT1:KTK36 KTP1:LDG36 LDL1:LNC36 LNH1:LWY36 LXD1:MGU36 MGZ1:MQQ36 MQV1:NAM36 NAR1:NKI36 NKN1:NUE36 NUJ1:OEA36 OEF1:ONW36 OOB1:OXS36 OXX1:PHO36 PHT1:PRK36 PRP1:QBG36 QBL1:QLC36 QLH1:QUY36 QVD1:REU36 REZ1:ROQ36 ROV1:RYM36 RYR1:SII36 SIN1:SSE36 SSJ1:TCA36 TCF1:TLW36 TMB1:TVS36 TVX1:UFO36 UFT1:UPK36 UPP1:UZG36 UZL1:VJC36 VJH1:VSY36 VTD1:WCU36 WCZ1:WMQ36 WMV1:WWM36 A65537:AE65572 AJ65537:KA65572 KF65537:TW65572 UB65537:ADS65572 ADX65537:ANO65572 ANT65537:AXK65572 AXP65537:BHG65572 BHL65537:BRC65572 BRH65537:CAY65572 CBD65537:CKU65572 CKZ65537:CUQ65572 CUV65537:DEM65572 DER65537:DOI65572 DON65537:DYE65572 DYJ65537:EIA65572 EIF65537:ERW65572 ESB65537:FBS65572 FBX65537:FLO65572 FLT65537:FVK65572 FVP65537:GFG65572 GFL65537:GPC65572 GPH65537:GYY65572 GZD65537:HIU65572 HIZ65537:HSQ65572 HSV65537:ICM65572 ICR65537:IMI65572 IMN65537:IWE65572 IWJ65537:JGA65572 JGF65537:JPW65572 JQB65537:JZS65572 JZX65537:KJO65572 KJT65537:KTK65572 KTP65537:LDG65572 LDL65537:LNC65572 LNH65537:LWY65572 LXD65537:MGU65572 MGZ65537:MQQ65572 MQV65537:NAM65572 NAR65537:NKI65572 NKN65537:NUE65572 NUJ65537:OEA65572 OEF65537:ONW65572 OOB65537:OXS65572 OXX65537:PHO65572 PHT65537:PRK65572 PRP65537:QBG65572 QBL65537:QLC65572 QLH65537:QUY65572 QVD65537:REU65572 REZ65537:ROQ65572 ROV65537:RYM65572 RYR65537:SII65572 SIN65537:SSE65572 SSJ65537:TCA65572 TCF65537:TLW65572 TMB65537:TVS65572 TVX65537:UFO65572 UFT65537:UPK65572 UPP65537:UZG65572 UZL65537:VJC65572 VJH65537:VSY65572 VTD65537:WCU65572 WCZ65537:WMQ65572 WMV65537:WWM65572 A131073:AE131108 AJ131073:KA131108 KF131073:TW131108 UB131073:ADS131108 ADX131073:ANO131108 ANT131073:AXK131108 AXP131073:BHG131108 BHL131073:BRC131108 BRH131073:CAY131108 CBD131073:CKU131108 CKZ131073:CUQ131108 CUV131073:DEM131108 DER131073:DOI131108 DON131073:DYE131108 DYJ131073:EIA131108 EIF131073:ERW131108 ESB131073:FBS131108 FBX131073:FLO131108 FLT131073:FVK131108 FVP131073:GFG131108 GFL131073:GPC131108 GPH131073:GYY131108 GZD131073:HIU131108 HIZ131073:HSQ131108 HSV131073:ICM131108 ICR131073:IMI131108 IMN131073:IWE131108 IWJ131073:JGA131108 JGF131073:JPW131108 JQB131073:JZS131108 JZX131073:KJO131108 KJT131073:KTK131108 KTP131073:LDG131108 LDL131073:LNC131108 LNH131073:LWY131108 LXD131073:MGU131108 MGZ131073:MQQ131108 MQV131073:NAM131108 NAR131073:NKI131108 NKN131073:NUE131108 NUJ131073:OEA131108 OEF131073:ONW131108 OOB131073:OXS131108 OXX131073:PHO131108 PHT131073:PRK131108 PRP131073:QBG131108 QBL131073:QLC131108 QLH131073:QUY131108 QVD131073:REU131108 REZ131073:ROQ131108 ROV131073:RYM131108 RYR131073:SII131108 SIN131073:SSE131108 SSJ131073:TCA131108 TCF131073:TLW131108 TMB131073:TVS131108 TVX131073:UFO131108 UFT131073:UPK131108 UPP131073:UZG131108 UZL131073:VJC131108 VJH131073:VSY131108 VTD131073:WCU131108 WCZ131073:WMQ131108 WMV131073:WWM131108 A196609:AE196644 AJ196609:KA196644 KF196609:TW196644 UB196609:ADS196644 ADX196609:ANO196644 ANT196609:AXK196644 AXP196609:BHG196644 BHL196609:BRC196644 BRH196609:CAY196644 CBD196609:CKU196644 CKZ196609:CUQ196644 CUV196609:DEM196644 DER196609:DOI196644 DON196609:DYE196644 DYJ196609:EIA196644 EIF196609:ERW196644 ESB196609:FBS196644 FBX196609:FLO196644 FLT196609:FVK196644 FVP196609:GFG196644 GFL196609:GPC196644 GPH196609:GYY196644 GZD196609:HIU196644 HIZ196609:HSQ196644 HSV196609:ICM196644 ICR196609:IMI196644 IMN196609:IWE196644 IWJ196609:JGA196644 JGF196609:JPW196644 JQB196609:JZS196644 JZX196609:KJO196644 KJT196609:KTK196644 KTP196609:LDG196644 LDL196609:LNC196644 LNH196609:LWY196644 LXD196609:MGU196644 MGZ196609:MQQ196644 MQV196609:NAM196644 NAR196609:NKI196644 NKN196609:NUE196644 NUJ196609:OEA196644 OEF196609:ONW196644 OOB196609:OXS196644 OXX196609:PHO196644 PHT196609:PRK196644 PRP196609:QBG196644 QBL196609:QLC196644 QLH196609:QUY196644 QVD196609:REU196644 REZ196609:ROQ196644 ROV196609:RYM196644 RYR196609:SII196644 SIN196609:SSE196644 SSJ196609:TCA196644 TCF196609:TLW196644 TMB196609:TVS196644 TVX196609:UFO196644 UFT196609:UPK196644 UPP196609:UZG196644 UZL196609:VJC196644 VJH196609:VSY196644 VTD196609:WCU196644 WCZ196609:WMQ196644 WMV196609:WWM196644 A262145:AE262180 AJ262145:KA262180 KF262145:TW262180 UB262145:ADS262180 ADX262145:ANO262180 ANT262145:AXK262180 AXP262145:BHG262180 BHL262145:BRC262180 BRH262145:CAY262180 CBD262145:CKU262180 CKZ262145:CUQ262180 CUV262145:DEM262180 DER262145:DOI262180 DON262145:DYE262180 DYJ262145:EIA262180 EIF262145:ERW262180 ESB262145:FBS262180 FBX262145:FLO262180 FLT262145:FVK262180 FVP262145:GFG262180 GFL262145:GPC262180 GPH262145:GYY262180 GZD262145:HIU262180 HIZ262145:HSQ262180 HSV262145:ICM262180 ICR262145:IMI262180 IMN262145:IWE262180 IWJ262145:JGA262180 JGF262145:JPW262180 JQB262145:JZS262180 JZX262145:KJO262180 KJT262145:KTK262180 KTP262145:LDG262180 LDL262145:LNC262180 LNH262145:LWY262180 LXD262145:MGU262180 MGZ262145:MQQ262180 MQV262145:NAM262180 NAR262145:NKI262180 NKN262145:NUE262180 NUJ262145:OEA262180 OEF262145:ONW262180 OOB262145:OXS262180 OXX262145:PHO262180 PHT262145:PRK262180 PRP262145:QBG262180 QBL262145:QLC262180 QLH262145:QUY262180 QVD262145:REU262180 REZ262145:ROQ262180 ROV262145:RYM262180 RYR262145:SII262180 SIN262145:SSE262180 SSJ262145:TCA262180 TCF262145:TLW262180 TMB262145:TVS262180 TVX262145:UFO262180 UFT262145:UPK262180 UPP262145:UZG262180 UZL262145:VJC262180 VJH262145:VSY262180 VTD262145:WCU262180 WCZ262145:WMQ262180 WMV262145:WWM262180 A327681:AE327716 AJ327681:KA327716 KF327681:TW327716 UB327681:ADS327716 ADX327681:ANO327716 ANT327681:AXK327716 AXP327681:BHG327716 BHL327681:BRC327716 BRH327681:CAY327716 CBD327681:CKU327716 CKZ327681:CUQ327716 CUV327681:DEM327716 DER327681:DOI327716 DON327681:DYE327716 DYJ327681:EIA327716 EIF327681:ERW327716 ESB327681:FBS327716 FBX327681:FLO327716 FLT327681:FVK327716 FVP327681:GFG327716 GFL327681:GPC327716 GPH327681:GYY327716 GZD327681:HIU327716 HIZ327681:HSQ327716 HSV327681:ICM327716 ICR327681:IMI327716 IMN327681:IWE327716 IWJ327681:JGA327716 JGF327681:JPW327716 JQB327681:JZS327716 JZX327681:KJO327716 KJT327681:KTK327716 KTP327681:LDG327716 LDL327681:LNC327716 LNH327681:LWY327716 LXD327681:MGU327716 MGZ327681:MQQ327716 MQV327681:NAM327716 NAR327681:NKI327716 NKN327681:NUE327716 NUJ327681:OEA327716 OEF327681:ONW327716 OOB327681:OXS327716 OXX327681:PHO327716 PHT327681:PRK327716 PRP327681:QBG327716 QBL327681:QLC327716 QLH327681:QUY327716 QVD327681:REU327716 REZ327681:ROQ327716 ROV327681:RYM327716 RYR327681:SII327716 SIN327681:SSE327716 SSJ327681:TCA327716 TCF327681:TLW327716 TMB327681:TVS327716 TVX327681:UFO327716 UFT327681:UPK327716 UPP327681:UZG327716 UZL327681:VJC327716 VJH327681:VSY327716 VTD327681:WCU327716 WCZ327681:WMQ327716 WMV327681:WWM327716 A393217:AE393252 AJ393217:KA393252 KF393217:TW393252 UB393217:ADS393252 ADX393217:ANO393252 ANT393217:AXK393252 AXP393217:BHG393252 BHL393217:BRC393252 BRH393217:CAY393252 CBD393217:CKU393252 CKZ393217:CUQ393252 CUV393217:DEM393252 DER393217:DOI393252 DON393217:DYE393252 DYJ393217:EIA393252 EIF393217:ERW393252 ESB393217:FBS393252 FBX393217:FLO393252 FLT393217:FVK393252 FVP393217:GFG393252 GFL393217:GPC393252 GPH393217:GYY393252 GZD393217:HIU393252 HIZ393217:HSQ393252 HSV393217:ICM393252 ICR393217:IMI393252 IMN393217:IWE393252 IWJ393217:JGA393252 JGF393217:JPW393252 JQB393217:JZS393252 JZX393217:KJO393252 KJT393217:KTK393252 KTP393217:LDG393252 LDL393217:LNC393252 LNH393217:LWY393252 LXD393217:MGU393252 MGZ393217:MQQ393252 MQV393217:NAM393252 NAR393217:NKI393252 NKN393217:NUE393252 NUJ393217:OEA393252 OEF393217:ONW393252 OOB393217:OXS393252 OXX393217:PHO393252 PHT393217:PRK393252 PRP393217:QBG393252 QBL393217:QLC393252 QLH393217:QUY393252 QVD393217:REU393252 REZ393217:ROQ393252 ROV393217:RYM393252 RYR393217:SII393252 SIN393217:SSE393252 SSJ393217:TCA393252 TCF393217:TLW393252 TMB393217:TVS393252 TVX393217:UFO393252 UFT393217:UPK393252 UPP393217:UZG393252 UZL393217:VJC393252 VJH393217:VSY393252 VTD393217:WCU393252 WCZ393217:WMQ393252 WMV393217:WWM393252 A458753:AE458788 AJ458753:KA458788 KF458753:TW458788 UB458753:ADS458788 ADX458753:ANO458788 ANT458753:AXK458788 AXP458753:BHG458788 BHL458753:BRC458788 BRH458753:CAY458788 CBD458753:CKU458788 CKZ458753:CUQ458788 CUV458753:DEM458788 DER458753:DOI458788 DON458753:DYE458788 DYJ458753:EIA458788 EIF458753:ERW458788 ESB458753:FBS458788 FBX458753:FLO458788 FLT458753:FVK458788 FVP458753:GFG458788 GFL458753:GPC458788 GPH458753:GYY458788 GZD458753:HIU458788 HIZ458753:HSQ458788 HSV458753:ICM458788 ICR458753:IMI458788 IMN458753:IWE458788 IWJ458753:JGA458788 JGF458753:JPW458788 JQB458753:JZS458788 JZX458753:KJO458788 KJT458753:KTK458788 KTP458753:LDG458788 LDL458753:LNC458788 LNH458753:LWY458788 LXD458753:MGU458788 MGZ458753:MQQ458788 MQV458753:NAM458788 NAR458753:NKI458788 NKN458753:NUE458788 NUJ458753:OEA458788 OEF458753:ONW458788 OOB458753:OXS458788 OXX458753:PHO458788 PHT458753:PRK458788 PRP458753:QBG458788 QBL458753:QLC458788 QLH458753:QUY458788 QVD458753:REU458788 REZ458753:ROQ458788 ROV458753:RYM458788 RYR458753:SII458788 SIN458753:SSE458788 SSJ458753:TCA458788 TCF458753:TLW458788 TMB458753:TVS458788 TVX458753:UFO458788 UFT458753:UPK458788 UPP458753:UZG458788 UZL458753:VJC458788 VJH458753:VSY458788 VTD458753:WCU458788 WCZ458753:WMQ458788 WMV458753:WWM458788 A524289:AE524324 AJ524289:KA524324 KF524289:TW524324 UB524289:ADS524324 ADX524289:ANO524324 ANT524289:AXK524324 AXP524289:BHG524324 BHL524289:BRC524324 BRH524289:CAY524324 CBD524289:CKU524324 CKZ524289:CUQ524324 CUV524289:DEM524324 DER524289:DOI524324 DON524289:DYE524324 DYJ524289:EIA524324 EIF524289:ERW524324 ESB524289:FBS524324 FBX524289:FLO524324 FLT524289:FVK524324 FVP524289:GFG524324 GFL524289:GPC524324 GPH524289:GYY524324 GZD524289:HIU524324 HIZ524289:HSQ524324 HSV524289:ICM524324 ICR524289:IMI524324 IMN524289:IWE524324 IWJ524289:JGA524324 JGF524289:JPW524324 JQB524289:JZS524324 JZX524289:KJO524324 KJT524289:KTK524324 KTP524289:LDG524324 LDL524289:LNC524324 LNH524289:LWY524324 LXD524289:MGU524324 MGZ524289:MQQ524324 MQV524289:NAM524324 NAR524289:NKI524324 NKN524289:NUE524324 NUJ524289:OEA524324 OEF524289:ONW524324 OOB524289:OXS524324 OXX524289:PHO524324 PHT524289:PRK524324 PRP524289:QBG524324 QBL524289:QLC524324 QLH524289:QUY524324 QVD524289:REU524324 REZ524289:ROQ524324 ROV524289:RYM524324 RYR524289:SII524324 SIN524289:SSE524324 SSJ524289:TCA524324 TCF524289:TLW524324 TMB524289:TVS524324 TVX524289:UFO524324 UFT524289:UPK524324 UPP524289:UZG524324 UZL524289:VJC524324 VJH524289:VSY524324 VTD524289:WCU524324 WCZ524289:WMQ524324 WMV524289:WWM524324 A589825:AE589860 AJ589825:KA589860 KF589825:TW589860 UB589825:ADS589860 ADX589825:ANO589860 ANT589825:AXK589860 AXP589825:BHG589860 BHL589825:BRC589860 BRH589825:CAY589860 CBD589825:CKU589860 CKZ589825:CUQ589860 CUV589825:DEM589860 DER589825:DOI589860 DON589825:DYE589860 DYJ589825:EIA589860 EIF589825:ERW589860 ESB589825:FBS589860 FBX589825:FLO589860 FLT589825:FVK589860 FVP589825:GFG589860 GFL589825:GPC589860 GPH589825:GYY589860 GZD589825:HIU589860 HIZ589825:HSQ589860 HSV589825:ICM589860 ICR589825:IMI589860 IMN589825:IWE589860 IWJ589825:JGA589860 JGF589825:JPW589860 JQB589825:JZS589860 JZX589825:KJO589860 KJT589825:KTK589860 KTP589825:LDG589860 LDL589825:LNC589860 LNH589825:LWY589860 LXD589825:MGU589860 MGZ589825:MQQ589860 MQV589825:NAM589860 NAR589825:NKI589860 NKN589825:NUE589860 NUJ589825:OEA589860 OEF589825:ONW589860 OOB589825:OXS589860 OXX589825:PHO589860 PHT589825:PRK589860 PRP589825:QBG589860 QBL589825:QLC589860 QLH589825:QUY589860 QVD589825:REU589860 REZ589825:ROQ589860 ROV589825:RYM589860 RYR589825:SII589860 SIN589825:SSE589860 SSJ589825:TCA589860 TCF589825:TLW589860 TMB589825:TVS589860 TVX589825:UFO589860 UFT589825:UPK589860 UPP589825:UZG589860 UZL589825:VJC589860 VJH589825:VSY589860 VTD589825:WCU589860 WCZ589825:WMQ589860 WMV589825:WWM589860 A655361:AE655396 AJ655361:KA655396 KF655361:TW655396 UB655361:ADS655396 ADX655361:ANO655396 ANT655361:AXK655396 AXP655361:BHG655396 BHL655361:BRC655396 BRH655361:CAY655396 CBD655361:CKU655396 CKZ655361:CUQ655396 CUV655361:DEM655396 DER655361:DOI655396 DON655361:DYE655396 DYJ655361:EIA655396 EIF655361:ERW655396 ESB655361:FBS655396 FBX655361:FLO655396 FLT655361:FVK655396 FVP655361:GFG655396 GFL655361:GPC655396 GPH655361:GYY655396 GZD655361:HIU655396 HIZ655361:HSQ655396 HSV655361:ICM655396 ICR655361:IMI655396 IMN655361:IWE655396 IWJ655361:JGA655396 JGF655361:JPW655396 JQB655361:JZS655396 JZX655361:KJO655396 KJT655361:KTK655396 KTP655361:LDG655396 LDL655361:LNC655396 LNH655361:LWY655396 LXD655361:MGU655396 MGZ655361:MQQ655396 MQV655361:NAM655396 NAR655361:NKI655396 NKN655361:NUE655396 NUJ655361:OEA655396 OEF655361:ONW655396 OOB655361:OXS655396 OXX655361:PHO655396 PHT655361:PRK655396 PRP655361:QBG655396 QBL655361:QLC655396 QLH655361:QUY655396 QVD655361:REU655396 REZ655361:ROQ655396 ROV655361:RYM655396 RYR655361:SII655396 SIN655361:SSE655396 SSJ655361:TCA655396 TCF655361:TLW655396 TMB655361:TVS655396 TVX655361:UFO655396 UFT655361:UPK655396 UPP655361:UZG655396 UZL655361:VJC655396 VJH655361:VSY655396 VTD655361:WCU655396 WCZ655361:WMQ655396 WMV655361:WWM655396 A720897:AE720932 AJ720897:KA720932 KF720897:TW720932 UB720897:ADS720932 ADX720897:ANO720932 ANT720897:AXK720932 AXP720897:BHG720932 BHL720897:BRC720932 BRH720897:CAY720932 CBD720897:CKU720932 CKZ720897:CUQ720932 CUV720897:DEM720932 DER720897:DOI720932 DON720897:DYE720932 DYJ720897:EIA720932 EIF720897:ERW720932 ESB720897:FBS720932 FBX720897:FLO720932 FLT720897:FVK720932 FVP720897:GFG720932 GFL720897:GPC720932 GPH720897:GYY720932 GZD720897:HIU720932 HIZ720897:HSQ720932 HSV720897:ICM720932 ICR720897:IMI720932 IMN720897:IWE720932 IWJ720897:JGA720932 JGF720897:JPW720932 JQB720897:JZS720932 JZX720897:KJO720932 KJT720897:KTK720932 KTP720897:LDG720932 LDL720897:LNC720932 LNH720897:LWY720932 LXD720897:MGU720932 MGZ720897:MQQ720932 MQV720897:NAM720932 NAR720897:NKI720932 NKN720897:NUE720932 NUJ720897:OEA720932 OEF720897:ONW720932 OOB720897:OXS720932 OXX720897:PHO720932 PHT720897:PRK720932 PRP720897:QBG720932 QBL720897:QLC720932 QLH720897:QUY720932 QVD720897:REU720932 REZ720897:ROQ720932 ROV720897:RYM720932 RYR720897:SII720932 SIN720897:SSE720932 SSJ720897:TCA720932 TCF720897:TLW720932 TMB720897:TVS720932 TVX720897:UFO720932 UFT720897:UPK720932 UPP720897:UZG720932 UZL720897:VJC720932 VJH720897:VSY720932 VTD720897:WCU720932 WCZ720897:WMQ720932 WMV720897:WWM720932 A786433:AE786468 AJ786433:KA786468 KF786433:TW786468 UB786433:ADS786468 ADX786433:ANO786468 ANT786433:AXK786468 AXP786433:BHG786468 BHL786433:BRC786468 BRH786433:CAY786468 CBD786433:CKU786468 CKZ786433:CUQ786468 CUV786433:DEM786468 DER786433:DOI786468 DON786433:DYE786468 DYJ786433:EIA786468 EIF786433:ERW786468 ESB786433:FBS786468 FBX786433:FLO786468 FLT786433:FVK786468 FVP786433:GFG786468 GFL786433:GPC786468 GPH786433:GYY786468 GZD786433:HIU786468 HIZ786433:HSQ786468 HSV786433:ICM786468 ICR786433:IMI786468 IMN786433:IWE786468 IWJ786433:JGA786468 JGF786433:JPW786468 JQB786433:JZS786468 JZX786433:KJO786468 KJT786433:KTK786468 KTP786433:LDG786468 LDL786433:LNC786468 LNH786433:LWY786468 LXD786433:MGU786468 MGZ786433:MQQ786468 MQV786433:NAM786468 NAR786433:NKI786468 NKN786433:NUE786468 NUJ786433:OEA786468 OEF786433:ONW786468 OOB786433:OXS786468 OXX786433:PHO786468 PHT786433:PRK786468 PRP786433:QBG786468 QBL786433:QLC786468 QLH786433:QUY786468 QVD786433:REU786468 REZ786433:ROQ786468 ROV786433:RYM786468 RYR786433:SII786468 SIN786433:SSE786468 SSJ786433:TCA786468 TCF786433:TLW786468 TMB786433:TVS786468 TVX786433:UFO786468 UFT786433:UPK786468 UPP786433:UZG786468 UZL786433:VJC786468 VJH786433:VSY786468 VTD786433:WCU786468 WCZ786433:WMQ786468 WMV786433:WWM786468 A851969:AE852004 AJ851969:KA852004 KF851969:TW852004 UB851969:ADS852004 ADX851969:ANO852004 ANT851969:AXK852004 AXP851969:BHG852004 BHL851969:BRC852004 BRH851969:CAY852004 CBD851969:CKU852004 CKZ851969:CUQ852004 CUV851969:DEM852004 DER851969:DOI852004 DON851969:DYE852004 DYJ851969:EIA852004 EIF851969:ERW852004 ESB851969:FBS852004 FBX851969:FLO852004 FLT851969:FVK852004 FVP851969:GFG852004 GFL851969:GPC852004 GPH851969:GYY852004 GZD851969:HIU852004 HIZ851969:HSQ852004 HSV851969:ICM852004 ICR851969:IMI852004 IMN851969:IWE852004 IWJ851969:JGA852004 JGF851969:JPW852004 JQB851969:JZS852004 JZX851969:KJO852004 KJT851969:KTK852004 KTP851969:LDG852004 LDL851969:LNC852004 LNH851969:LWY852004 LXD851969:MGU852004 MGZ851969:MQQ852004 MQV851969:NAM852004 NAR851969:NKI852004 NKN851969:NUE852004 NUJ851969:OEA852004 OEF851969:ONW852004 OOB851969:OXS852004 OXX851969:PHO852004 PHT851969:PRK852004 PRP851969:QBG852004 QBL851969:QLC852004 QLH851969:QUY852004 QVD851969:REU852004 REZ851969:ROQ852004 ROV851969:RYM852004 RYR851969:SII852004 SIN851969:SSE852004 SSJ851969:TCA852004 TCF851969:TLW852004 TMB851969:TVS852004 TVX851969:UFO852004 UFT851969:UPK852004 UPP851969:UZG852004 UZL851969:VJC852004 VJH851969:VSY852004 VTD851969:WCU852004 WCZ851969:WMQ852004 WMV851969:WWM852004 A917505:AE917540 AJ917505:KA917540 KF917505:TW917540 UB917505:ADS917540 ADX917505:ANO917540 ANT917505:AXK917540 AXP917505:BHG917540 BHL917505:BRC917540 BRH917505:CAY917540 CBD917505:CKU917540 CKZ917505:CUQ917540 CUV917505:DEM917540 DER917505:DOI917540 DON917505:DYE917540 DYJ917505:EIA917540 EIF917505:ERW917540 ESB917505:FBS917540 FBX917505:FLO917540 FLT917505:FVK917540 FVP917505:GFG917540 GFL917505:GPC917540 GPH917505:GYY917540 GZD917505:HIU917540 HIZ917505:HSQ917540 HSV917505:ICM917540 ICR917505:IMI917540 IMN917505:IWE917540 IWJ917505:JGA917540 JGF917505:JPW917540 JQB917505:JZS917540 JZX917505:KJO917540 KJT917505:KTK917540 KTP917505:LDG917540 LDL917505:LNC917540 LNH917505:LWY917540 LXD917505:MGU917540 MGZ917505:MQQ917540 MQV917505:NAM917540 NAR917505:NKI917540 NKN917505:NUE917540 NUJ917505:OEA917540 OEF917505:ONW917540 OOB917505:OXS917540 OXX917505:PHO917540 PHT917505:PRK917540 PRP917505:QBG917540 QBL917505:QLC917540 QLH917505:QUY917540 QVD917505:REU917540 REZ917505:ROQ917540 ROV917505:RYM917540 RYR917505:SII917540 SIN917505:SSE917540 SSJ917505:TCA917540 TCF917505:TLW917540 TMB917505:TVS917540 TVX917505:UFO917540 UFT917505:UPK917540 UPP917505:UZG917540 UZL917505:VJC917540 VJH917505:VSY917540 VTD917505:WCU917540 WCZ917505:WMQ917540 WMV917505:WWM917540 A983041:AE983076 AJ983041:KA983076 KF983041:TW983076 UB983041:ADS983076 ADX983041:ANO983076 ANT983041:AXK983076 AXP983041:BHG983076 BHL983041:BRC983076 BRH983041:CAY983076 CBD983041:CKU983076 CKZ983041:CUQ983076 CUV983041:DEM983076 DER983041:DOI983076 DON983041:DYE983076 DYJ983041:EIA983076 EIF983041:ERW983076 ESB983041:FBS983076 FBX983041:FLO983076 FLT983041:FVK983076 FVP983041:GFG983076 GFL983041:GPC983076 GPH983041:GYY983076 GZD983041:HIU983076 HIZ983041:HSQ983076 HSV983041:ICM983076 ICR983041:IMI983076 IMN983041:IWE983076 IWJ983041:JGA983076 JGF983041:JPW983076 JQB983041:JZS983076 JZX983041:KJO983076 KJT983041:KTK983076 KTP983041:LDG983076 LDL983041:LNC983076 LNH983041:LWY983076 LXD983041:MGU983076 MGZ983041:MQQ983076 MQV983041:NAM983076 NAR983041:NKI983076 NKN983041:NUE983076 NUJ983041:OEA983076 OEF983041:ONW983076 OOB983041:OXS983076 OXX983041:PHO983076 PHT983041:PRK983076 PRP983041:QBG983076 QBL983041:QLC983076 QLH983041:QUY983076 QVD983041:REU983076 REZ983041:ROQ983076 ROV983041:RYM983076 RYR983041:SII983076 SIN983041:SSE983076 SSJ983041:TCA983076 TCF983041:TLW983076 TMB983041:TVS983076 TVX983041:UFO983076 UFT983041:UPK983076 UPP983041:UZG983076 UZL983041:VJC983076 VJH983041:VSY983076 VTD983041:WCU983076 WCZ983041:WMQ983076 WMV983041:WWM983076 AF20:AI36 KB20:KE36 TX20:UA36 ADT20:ADW36 ANP20:ANS36 AXL20:AXO36 BHH20:BHK36 BRD20:BRG36 CAZ20:CBC36 CKV20:CKY36 CUR20:CUU36 DEN20:DEQ36 DOJ20:DOM36 DYF20:DYI36 EIB20:EIE36 ERX20:ESA36 FBT20:FBW36 FLP20:FLS36 FVL20:FVO36 GFH20:GFK36 GPD20:GPG36 GYZ20:GZC36 HIV20:HIY36 HSR20:HSU36 ICN20:ICQ36 IMJ20:IMM36 IWF20:IWI36 JGB20:JGE36 JPX20:JQA36 JZT20:JZW36 KJP20:KJS36 KTL20:KTO36 LDH20:LDK36 LND20:LNG36 LWZ20:LXC36 MGV20:MGY36 MQR20:MQU36 NAN20:NAQ36 NKJ20:NKM36 NUF20:NUI36 OEB20:OEE36 ONX20:OOA36 OXT20:OXW36 PHP20:PHS36 PRL20:PRO36 QBH20:QBK36 QLD20:QLG36 QUZ20:QVC36 REV20:REY36 ROR20:ROU36 RYN20:RYQ36 SIJ20:SIM36 SSF20:SSI36 TCB20:TCE36 TLX20:TMA36 TVT20:TVW36 UFP20:UFS36 UPL20:UPO36 UZH20:UZK36 VJD20:VJG36 VSZ20:VTC36 WCV20:WCY36 WMR20:WMU36 WWN20:WWQ36 AF65556:AI65572 KB65556:KE65572 TX65556:UA65572 ADT65556:ADW65572 ANP65556:ANS65572 AXL65556:AXO65572 BHH65556:BHK65572 BRD65556:BRG65572 CAZ65556:CBC65572 CKV65556:CKY65572 CUR65556:CUU65572 DEN65556:DEQ65572 DOJ65556:DOM65572 DYF65556:DYI65572 EIB65556:EIE65572 ERX65556:ESA65572 FBT65556:FBW65572 FLP65556:FLS65572 FVL65556:FVO65572 GFH65556:GFK65572 GPD65556:GPG65572 GYZ65556:GZC65572 HIV65556:HIY65572 HSR65556:HSU65572 ICN65556:ICQ65572 IMJ65556:IMM65572 IWF65556:IWI65572 JGB65556:JGE65572 JPX65556:JQA65572 JZT65556:JZW65572 KJP65556:KJS65572 KTL65556:KTO65572 LDH65556:LDK65572 LND65556:LNG65572 LWZ65556:LXC65572 MGV65556:MGY65572 MQR65556:MQU65572 NAN65556:NAQ65572 NKJ65556:NKM65572 NUF65556:NUI65572 OEB65556:OEE65572 ONX65556:OOA65572 OXT65556:OXW65572 PHP65556:PHS65572 PRL65556:PRO65572 QBH65556:QBK65572 QLD65556:QLG65572 QUZ65556:QVC65572 REV65556:REY65572 ROR65556:ROU65572 RYN65556:RYQ65572 SIJ65556:SIM65572 SSF65556:SSI65572 TCB65556:TCE65572 TLX65556:TMA65572 TVT65556:TVW65572 UFP65556:UFS65572 UPL65556:UPO65572 UZH65556:UZK65572 VJD65556:VJG65572 VSZ65556:VTC65572 WCV65556:WCY65572 WMR65556:WMU65572 WWN65556:WWQ65572 AF131092:AI131108 KB131092:KE131108 TX131092:UA131108 ADT131092:ADW131108 ANP131092:ANS131108 AXL131092:AXO131108 BHH131092:BHK131108 BRD131092:BRG131108 CAZ131092:CBC131108 CKV131092:CKY131108 CUR131092:CUU131108 DEN131092:DEQ131108 DOJ131092:DOM131108 DYF131092:DYI131108 EIB131092:EIE131108 ERX131092:ESA131108 FBT131092:FBW131108 FLP131092:FLS131108 FVL131092:FVO131108 GFH131092:GFK131108 GPD131092:GPG131108 GYZ131092:GZC131108 HIV131092:HIY131108 HSR131092:HSU131108 ICN131092:ICQ131108 IMJ131092:IMM131108 IWF131092:IWI131108 JGB131092:JGE131108 JPX131092:JQA131108 JZT131092:JZW131108 KJP131092:KJS131108 KTL131092:KTO131108 LDH131092:LDK131108 LND131092:LNG131108 LWZ131092:LXC131108 MGV131092:MGY131108 MQR131092:MQU131108 NAN131092:NAQ131108 NKJ131092:NKM131108 NUF131092:NUI131108 OEB131092:OEE131108 ONX131092:OOA131108 OXT131092:OXW131108 PHP131092:PHS131108 PRL131092:PRO131108 QBH131092:QBK131108 QLD131092:QLG131108 QUZ131092:QVC131108 REV131092:REY131108 ROR131092:ROU131108 RYN131092:RYQ131108 SIJ131092:SIM131108 SSF131092:SSI131108 TCB131092:TCE131108 TLX131092:TMA131108 TVT131092:TVW131108 UFP131092:UFS131108 UPL131092:UPO131108 UZH131092:UZK131108 VJD131092:VJG131108 VSZ131092:VTC131108 WCV131092:WCY131108 WMR131092:WMU131108 WWN131092:WWQ131108 AF196628:AI196644 KB196628:KE196644 TX196628:UA196644 ADT196628:ADW196644 ANP196628:ANS196644 AXL196628:AXO196644 BHH196628:BHK196644 BRD196628:BRG196644 CAZ196628:CBC196644 CKV196628:CKY196644 CUR196628:CUU196644 DEN196628:DEQ196644 DOJ196628:DOM196644 DYF196628:DYI196644 EIB196628:EIE196644 ERX196628:ESA196644 FBT196628:FBW196644 FLP196628:FLS196644 FVL196628:FVO196644 GFH196628:GFK196644 GPD196628:GPG196644 GYZ196628:GZC196644 HIV196628:HIY196644 HSR196628:HSU196644 ICN196628:ICQ196644 IMJ196628:IMM196644 IWF196628:IWI196644 JGB196628:JGE196644 JPX196628:JQA196644 JZT196628:JZW196644 KJP196628:KJS196644 KTL196628:KTO196644 LDH196628:LDK196644 LND196628:LNG196644 LWZ196628:LXC196644 MGV196628:MGY196644 MQR196628:MQU196644 NAN196628:NAQ196644 NKJ196628:NKM196644 NUF196628:NUI196644 OEB196628:OEE196644 ONX196628:OOA196644 OXT196628:OXW196644 PHP196628:PHS196644 PRL196628:PRO196644 QBH196628:QBK196644 QLD196628:QLG196644 QUZ196628:QVC196644 REV196628:REY196644 ROR196628:ROU196644 RYN196628:RYQ196644 SIJ196628:SIM196644 SSF196628:SSI196644 TCB196628:TCE196644 TLX196628:TMA196644 TVT196628:TVW196644 UFP196628:UFS196644 UPL196628:UPO196644 UZH196628:UZK196644 VJD196628:VJG196644 VSZ196628:VTC196644 WCV196628:WCY196644 WMR196628:WMU196644 WWN196628:WWQ196644 AF262164:AI262180 KB262164:KE262180 TX262164:UA262180 ADT262164:ADW262180 ANP262164:ANS262180 AXL262164:AXO262180 BHH262164:BHK262180 BRD262164:BRG262180 CAZ262164:CBC262180 CKV262164:CKY262180 CUR262164:CUU262180 DEN262164:DEQ262180 DOJ262164:DOM262180 DYF262164:DYI262180 EIB262164:EIE262180 ERX262164:ESA262180 FBT262164:FBW262180 FLP262164:FLS262180 FVL262164:FVO262180 GFH262164:GFK262180 GPD262164:GPG262180 GYZ262164:GZC262180 HIV262164:HIY262180 HSR262164:HSU262180 ICN262164:ICQ262180 IMJ262164:IMM262180 IWF262164:IWI262180 JGB262164:JGE262180 JPX262164:JQA262180 JZT262164:JZW262180 KJP262164:KJS262180 KTL262164:KTO262180 LDH262164:LDK262180 LND262164:LNG262180 LWZ262164:LXC262180 MGV262164:MGY262180 MQR262164:MQU262180 NAN262164:NAQ262180 NKJ262164:NKM262180 NUF262164:NUI262180 OEB262164:OEE262180 ONX262164:OOA262180 OXT262164:OXW262180 PHP262164:PHS262180 PRL262164:PRO262180 QBH262164:QBK262180 QLD262164:QLG262180 QUZ262164:QVC262180 REV262164:REY262180 ROR262164:ROU262180 RYN262164:RYQ262180 SIJ262164:SIM262180 SSF262164:SSI262180 TCB262164:TCE262180 TLX262164:TMA262180 TVT262164:TVW262180 UFP262164:UFS262180 UPL262164:UPO262180 UZH262164:UZK262180 VJD262164:VJG262180 VSZ262164:VTC262180 WCV262164:WCY262180 WMR262164:WMU262180 WWN262164:WWQ262180 AF327700:AI327716 KB327700:KE327716 TX327700:UA327716 ADT327700:ADW327716 ANP327700:ANS327716 AXL327700:AXO327716 BHH327700:BHK327716 BRD327700:BRG327716 CAZ327700:CBC327716 CKV327700:CKY327716 CUR327700:CUU327716 DEN327700:DEQ327716 DOJ327700:DOM327716 DYF327700:DYI327716 EIB327700:EIE327716 ERX327700:ESA327716 FBT327700:FBW327716 FLP327700:FLS327716 FVL327700:FVO327716 GFH327700:GFK327716 GPD327700:GPG327716 GYZ327700:GZC327716 HIV327700:HIY327716 HSR327700:HSU327716 ICN327700:ICQ327716 IMJ327700:IMM327716 IWF327700:IWI327716 JGB327700:JGE327716 JPX327700:JQA327716 JZT327700:JZW327716 KJP327700:KJS327716 KTL327700:KTO327716 LDH327700:LDK327716 LND327700:LNG327716 LWZ327700:LXC327716 MGV327700:MGY327716 MQR327700:MQU327716 NAN327700:NAQ327716 NKJ327700:NKM327716 NUF327700:NUI327716 OEB327700:OEE327716 ONX327700:OOA327716 OXT327700:OXW327716 PHP327700:PHS327716 PRL327700:PRO327716 QBH327700:QBK327716 QLD327700:QLG327716 QUZ327700:QVC327716 REV327700:REY327716 ROR327700:ROU327716 RYN327700:RYQ327716 SIJ327700:SIM327716 SSF327700:SSI327716 TCB327700:TCE327716 TLX327700:TMA327716 TVT327700:TVW327716 UFP327700:UFS327716 UPL327700:UPO327716 UZH327700:UZK327716 VJD327700:VJG327716 VSZ327700:VTC327716 WCV327700:WCY327716 WMR327700:WMU327716 WWN327700:WWQ327716 AF393236:AI393252 KB393236:KE393252 TX393236:UA393252 ADT393236:ADW393252 ANP393236:ANS393252 AXL393236:AXO393252 BHH393236:BHK393252 BRD393236:BRG393252 CAZ393236:CBC393252 CKV393236:CKY393252 CUR393236:CUU393252 DEN393236:DEQ393252 DOJ393236:DOM393252 DYF393236:DYI393252 EIB393236:EIE393252 ERX393236:ESA393252 FBT393236:FBW393252 FLP393236:FLS393252 FVL393236:FVO393252 GFH393236:GFK393252 GPD393236:GPG393252 GYZ393236:GZC393252 HIV393236:HIY393252 HSR393236:HSU393252 ICN393236:ICQ393252 IMJ393236:IMM393252 IWF393236:IWI393252 JGB393236:JGE393252 JPX393236:JQA393252 JZT393236:JZW393252 KJP393236:KJS393252 KTL393236:KTO393252 LDH393236:LDK393252 LND393236:LNG393252 LWZ393236:LXC393252 MGV393236:MGY393252 MQR393236:MQU393252 NAN393236:NAQ393252 NKJ393236:NKM393252 NUF393236:NUI393252 OEB393236:OEE393252 ONX393236:OOA393252 OXT393236:OXW393252 PHP393236:PHS393252 PRL393236:PRO393252 QBH393236:QBK393252 QLD393236:QLG393252 QUZ393236:QVC393252 REV393236:REY393252 ROR393236:ROU393252 RYN393236:RYQ393252 SIJ393236:SIM393252 SSF393236:SSI393252 TCB393236:TCE393252 TLX393236:TMA393252 TVT393236:TVW393252 UFP393236:UFS393252 UPL393236:UPO393252 UZH393236:UZK393252 VJD393236:VJG393252 VSZ393236:VTC393252 WCV393236:WCY393252 WMR393236:WMU393252 WWN393236:WWQ393252 AF458772:AI458788 KB458772:KE458788 TX458772:UA458788 ADT458772:ADW458788 ANP458772:ANS458788 AXL458772:AXO458788 BHH458772:BHK458788 BRD458772:BRG458788 CAZ458772:CBC458788 CKV458772:CKY458788 CUR458772:CUU458788 DEN458772:DEQ458788 DOJ458772:DOM458788 DYF458772:DYI458788 EIB458772:EIE458788 ERX458772:ESA458788 FBT458772:FBW458788 FLP458772:FLS458788 FVL458772:FVO458788 GFH458772:GFK458788 GPD458772:GPG458788 GYZ458772:GZC458788 HIV458772:HIY458788 HSR458772:HSU458788 ICN458772:ICQ458788 IMJ458772:IMM458788 IWF458772:IWI458788 JGB458772:JGE458788 JPX458772:JQA458788 JZT458772:JZW458788 KJP458772:KJS458788 KTL458772:KTO458788 LDH458772:LDK458788 LND458772:LNG458788 LWZ458772:LXC458788 MGV458772:MGY458788 MQR458772:MQU458788 NAN458772:NAQ458788 NKJ458772:NKM458788 NUF458772:NUI458788 OEB458772:OEE458788 ONX458772:OOA458788 OXT458772:OXW458788 PHP458772:PHS458788 PRL458772:PRO458788 QBH458772:QBK458788 QLD458772:QLG458788 QUZ458772:QVC458788 REV458772:REY458788 ROR458772:ROU458788 RYN458772:RYQ458788 SIJ458772:SIM458788 SSF458772:SSI458788 TCB458772:TCE458788 TLX458772:TMA458788 TVT458772:TVW458788 UFP458772:UFS458788 UPL458772:UPO458788 UZH458772:UZK458788 VJD458772:VJG458788 VSZ458772:VTC458788 WCV458772:WCY458788 WMR458772:WMU458788 WWN458772:WWQ458788 AF524308:AI524324 KB524308:KE524324 TX524308:UA524324 ADT524308:ADW524324 ANP524308:ANS524324 AXL524308:AXO524324 BHH524308:BHK524324 BRD524308:BRG524324 CAZ524308:CBC524324 CKV524308:CKY524324 CUR524308:CUU524324 DEN524308:DEQ524324 DOJ524308:DOM524324 DYF524308:DYI524324 EIB524308:EIE524324 ERX524308:ESA524324 FBT524308:FBW524324 FLP524308:FLS524324 FVL524308:FVO524324 GFH524308:GFK524324 GPD524308:GPG524324 GYZ524308:GZC524324 HIV524308:HIY524324 HSR524308:HSU524324 ICN524308:ICQ524324 IMJ524308:IMM524324 IWF524308:IWI524324 JGB524308:JGE524324 JPX524308:JQA524324 JZT524308:JZW524324 KJP524308:KJS524324 KTL524308:KTO524324 LDH524308:LDK524324 LND524308:LNG524324 LWZ524308:LXC524324 MGV524308:MGY524324 MQR524308:MQU524324 NAN524308:NAQ524324 NKJ524308:NKM524324 NUF524308:NUI524324 OEB524308:OEE524324 ONX524308:OOA524324 OXT524308:OXW524324 PHP524308:PHS524324 PRL524308:PRO524324 QBH524308:QBK524324 QLD524308:QLG524324 QUZ524308:QVC524324 REV524308:REY524324 ROR524308:ROU524324 RYN524308:RYQ524324 SIJ524308:SIM524324 SSF524308:SSI524324 TCB524308:TCE524324 TLX524308:TMA524324 TVT524308:TVW524324 UFP524308:UFS524324 UPL524308:UPO524324 UZH524308:UZK524324 VJD524308:VJG524324 VSZ524308:VTC524324 WCV524308:WCY524324 WMR524308:WMU524324 WWN524308:WWQ524324 AF589844:AI589860 KB589844:KE589860 TX589844:UA589860 ADT589844:ADW589860 ANP589844:ANS589860 AXL589844:AXO589860 BHH589844:BHK589860 BRD589844:BRG589860 CAZ589844:CBC589860 CKV589844:CKY589860 CUR589844:CUU589860 DEN589844:DEQ589860 DOJ589844:DOM589860 DYF589844:DYI589860 EIB589844:EIE589860 ERX589844:ESA589860 FBT589844:FBW589860 FLP589844:FLS589860 FVL589844:FVO589860 GFH589844:GFK589860 GPD589844:GPG589860 GYZ589844:GZC589860 HIV589844:HIY589860 HSR589844:HSU589860 ICN589844:ICQ589860 IMJ589844:IMM589860 IWF589844:IWI589860 JGB589844:JGE589860 JPX589844:JQA589860 JZT589844:JZW589860 KJP589844:KJS589860 KTL589844:KTO589860 LDH589844:LDK589860 LND589844:LNG589860 LWZ589844:LXC589860 MGV589844:MGY589860 MQR589844:MQU589860 NAN589844:NAQ589860 NKJ589844:NKM589860 NUF589844:NUI589860 OEB589844:OEE589860 ONX589844:OOA589860 OXT589844:OXW589860 PHP589844:PHS589860 PRL589844:PRO589860 QBH589844:QBK589860 QLD589844:QLG589860 QUZ589844:QVC589860 REV589844:REY589860 ROR589844:ROU589860 RYN589844:RYQ589860 SIJ589844:SIM589860 SSF589844:SSI589860 TCB589844:TCE589860 TLX589844:TMA589860 TVT589844:TVW589860 UFP589844:UFS589860 UPL589844:UPO589860 UZH589844:UZK589860 VJD589844:VJG589860 VSZ589844:VTC589860 WCV589844:WCY589860 WMR589844:WMU589860 WWN589844:WWQ589860 AF655380:AI655396 KB655380:KE655396 TX655380:UA655396 ADT655380:ADW655396 ANP655380:ANS655396 AXL655380:AXO655396 BHH655380:BHK655396 BRD655380:BRG655396 CAZ655380:CBC655396 CKV655380:CKY655396 CUR655380:CUU655396 DEN655380:DEQ655396 DOJ655380:DOM655396 DYF655380:DYI655396 EIB655380:EIE655396 ERX655380:ESA655396 FBT655380:FBW655396 FLP655380:FLS655396 FVL655380:FVO655396 GFH655380:GFK655396 GPD655380:GPG655396 GYZ655380:GZC655396 HIV655380:HIY655396 HSR655380:HSU655396 ICN655380:ICQ655396 IMJ655380:IMM655396 IWF655380:IWI655396 JGB655380:JGE655396 JPX655380:JQA655396 JZT655380:JZW655396 KJP655380:KJS655396 KTL655380:KTO655396 LDH655380:LDK655396 LND655380:LNG655396 LWZ655380:LXC655396 MGV655380:MGY655396 MQR655380:MQU655396 NAN655380:NAQ655396 NKJ655380:NKM655396 NUF655380:NUI655396 OEB655380:OEE655396 ONX655380:OOA655396 OXT655380:OXW655396 PHP655380:PHS655396 PRL655380:PRO655396 QBH655380:QBK655396 QLD655380:QLG655396 QUZ655380:QVC655396 REV655380:REY655396 ROR655380:ROU655396 RYN655380:RYQ655396 SIJ655380:SIM655396 SSF655380:SSI655396 TCB655380:TCE655396 TLX655380:TMA655396 TVT655380:TVW655396 UFP655380:UFS655396 UPL655380:UPO655396 UZH655380:UZK655396 VJD655380:VJG655396 VSZ655380:VTC655396 WCV655380:WCY655396 WMR655380:WMU655396 WWN655380:WWQ655396 AF720916:AI720932 KB720916:KE720932 TX720916:UA720932 ADT720916:ADW720932 ANP720916:ANS720932 AXL720916:AXO720932 BHH720916:BHK720932 BRD720916:BRG720932 CAZ720916:CBC720932 CKV720916:CKY720932 CUR720916:CUU720932 DEN720916:DEQ720932 DOJ720916:DOM720932 DYF720916:DYI720932 EIB720916:EIE720932 ERX720916:ESA720932 FBT720916:FBW720932 FLP720916:FLS720932 FVL720916:FVO720932 GFH720916:GFK720932 GPD720916:GPG720932 GYZ720916:GZC720932 HIV720916:HIY720932 HSR720916:HSU720932 ICN720916:ICQ720932 IMJ720916:IMM720932 IWF720916:IWI720932 JGB720916:JGE720932 JPX720916:JQA720932 JZT720916:JZW720932 KJP720916:KJS720932 KTL720916:KTO720932 LDH720916:LDK720932 LND720916:LNG720932 LWZ720916:LXC720932 MGV720916:MGY720932 MQR720916:MQU720932 NAN720916:NAQ720932 NKJ720916:NKM720932 NUF720916:NUI720932 OEB720916:OEE720932 ONX720916:OOA720932 OXT720916:OXW720932 PHP720916:PHS720932 PRL720916:PRO720932 QBH720916:QBK720932 QLD720916:QLG720932 QUZ720916:QVC720932 REV720916:REY720932 ROR720916:ROU720932 RYN720916:RYQ720932 SIJ720916:SIM720932 SSF720916:SSI720932 TCB720916:TCE720932 TLX720916:TMA720932 TVT720916:TVW720932 UFP720916:UFS720932 UPL720916:UPO720932 UZH720916:UZK720932 VJD720916:VJG720932 VSZ720916:VTC720932 WCV720916:WCY720932 WMR720916:WMU720932 WWN720916:WWQ720932 AF786452:AI786468 KB786452:KE786468 TX786452:UA786468 ADT786452:ADW786468 ANP786452:ANS786468 AXL786452:AXO786468 BHH786452:BHK786468 BRD786452:BRG786468 CAZ786452:CBC786468 CKV786452:CKY786468 CUR786452:CUU786468 DEN786452:DEQ786468 DOJ786452:DOM786468 DYF786452:DYI786468 EIB786452:EIE786468 ERX786452:ESA786468 FBT786452:FBW786468 FLP786452:FLS786468 FVL786452:FVO786468 GFH786452:GFK786468 GPD786452:GPG786468 GYZ786452:GZC786468 HIV786452:HIY786468 HSR786452:HSU786468 ICN786452:ICQ786468 IMJ786452:IMM786468 IWF786452:IWI786468 JGB786452:JGE786468 JPX786452:JQA786468 JZT786452:JZW786468 KJP786452:KJS786468 KTL786452:KTO786468 LDH786452:LDK786468 LND786452:LNG786468 LWZ786452:LXC786468 MGV786452:MGY786468 MQR786452:MQU786468 NAN786452:NAQ786468 NKJ786452:NKM786468 NUF786452:NUI786468 OEB786452:OEE786468 ONX786452:OOA786468 OXT786452:OXW786468 PHP786452:PHS786468 PRL786452:PRO786468 QBH786452:QBK786468 QLD786452:QLG786468 QUZ786452:QVC786468 REV786452:REY786468 ROR786452:ROU786468 RYN786452:RYQ786468 SIJ786452:SIM786468 SSF786452:SSI786468 TCB786452:TCE786468 TLX786452:TMA786468 TVT786452:TVW786468 UFP786452:UFS786468 UPL786452:UPO786468 UZH786452:UZK786468 VJD786452:VJG786468 VSZ786452:VTC786468 WCV786452:WCY786468 WMR786452:WMU786468 WWN786452:WWQ786468 AF851988:AI852004 KB851988:KE852004 TX851988:UA852004 ADT851988:ADW852004 ANP851988:ANS852004 AXL851988:AXO852004 BHH851988:BHK852004 BRD851988:BRG852004 CAZ851988:CBC852004 CKV851988:CKY852004 CUR851988:CUU852004 DEN851988:DEQ852004 DOJ851988:DOM852004 DYF851988:DYI852004 EIB851988:EIE852004 ERX851988:ESA852004 FBT851988:FBW852004 FLP851988:FLS852004 FVL851988:FVO852004 GFH851988:GFK852004 GPD851988:GPG852004 GYZ851988:GZC852004 HIV851988:HIY852004 HSR851988:HSU852004 ICN851988:ICQ852004 IMJ851988:IMM852004 IWF851988:IWI852004 JGB851988:JGE852004 JPX851988:JQA852004 JZT851988:JZW852004 KJP851988:KJS852004 KTL851988:KTO852004 LDH851988:LDK852004 LND851988:LNG852004 LWZ851988:LXC852004 MGV851988:MGY852004 MQR851988:MQU852004 NAN851988:NAQ852004 NKJ851988:NKM852004 NUF851988:NUI852004 OEB851988:OEE852004 ONX851988:OOA852004 OXT851988:OXW852004 PHP851988:PHS852004 PRL851988:PRO852004 QBH851988:QBK852004 QLD851988:QLG852004 QUZ851988:QVC852004 REV851988:REY852004 ROR851988:ROU852004 RYN851988:RYQ852004 SIJ851988:SIM852004 SSF851988:SSI852004 TCB851988:TCE852004 TLX851988:TMA852004 TVT851988:TVW852004 UFP851988:UFS852004 UPL851988:UPO852004 UZH851988:UZK852004 VJD851988:VJG852004 VSZ851988:VTC852004 WCV851988:WCY852004 WMR851988:WMU852004 WWN851988:WWQ852004 AF917524:AI917540 KB917524:KE917540 TX917524:UA917540 ADT917524:ADW917540 ANP917524:ANS917540 AXL917524:AXO917540 BHH917524:BHK917540 BRD917524:BRG917540 CAZ917524:CBC917540 CKV917524:CKY917540 CUR917524:CUU917540 DEN917524:DEQ917540 DOJ917524:DOM917540 DYF917524:DYI917540 EIB917524:EIE917540 ERX917524:ESA917540 FBT917524:FBW917540 FLP917524:FLS917540 FVL917524:FVO917540 GFH917524:GFK917540 GPD917524:GPG917540 GYZ917524:GZC917540 HIV917524:HIY917540 HSR917524:HSU917540 ICN917524:ICQ917540 IMJ917524:IMM917540 IWF917524:IWI917540 JGB917524:JGE917540 JPX917524:JQA917540 JZT917524:JZW917540 KJP917524:KJS917540 KTL917524:KTO917540 LDH917524:LDK917540 LND917524:LNG917540 LWZ917524:LXC917540 MGV917524:MGY917540 MQR917524:MQU917540 NAN917524:NAQ917540 NKJ917524:NKM917540 NUF917524:NUI917540 OEB917524:OEE917540 ONX917524:OOA917540 OXT917524:OXW917540 PHP917524:PHS917540 PRL917524:PRO917540 QBH917524:QBK917540 QLD917524:QLG917540 QUZ917524:QVC917540 REV917524:REY917540 ROR917524:ROU917540 RYN917524:RYQ917540 SIJ917524:SIM917540 SSF917524:SSI917540 TCB917524:TCE917540 TLX917524:TMA917540 TVT917524:TVW917540 UFP917524:UFS917540 UPL917524:UPO917540 UZH917524:UZK917540 VJD917524:VJG917540 VSZ917524:VTC917540 WCV917524:WCY917540 WMR917524:WMU917540 WWN917524:WWQ917540 AF983060:AI983076 KB983060:KE983076 TX983060:UA983076 ADT983060:ADW983076 ANP983060:ANS983076 AXL983060:AXO983076 BHH983060:BHK983076 BRD983060:BRG983076 CAZ983060:CBC983076 CKV983060:CKY983076 CUR983060:CUU983076 DEN983060:DEQ983076 DOJ983060:DOM983076 DYF983060:DYI983076 EIB983060:EIE983076 ERX983060:ESA983076 FBT983060:FBW983076 FLP983060:FLS983076 FVL983060:FVO983076 GFH983060:GFK983076 GPD983060:GPG983076 GYZ983060:GZC983076 HIV983060:HIY983076 HSR983060:HSU983076 ICN983060:ICQ983076 IMJ983060:IMM983076 IWF983060:IWI983076 JGB983060:JGE983076 JPX983060:JQA983076 JZT983060:JZW983076 KJP983060:KJS983076 KTL983060:KTO983076 LDH983060:LDK983076 LND983060:LNG983076 LWZ983060:LXC983076 MGV983060:MGY983076 MQR983060:MQU983076 NAN983060:NAQ983076 NKJ983060:NKM983076 NUF983060:NUI983076 OEB983060:OEE983076 ONX983060:OOA983076 OXT983060:OXW983076 PHP983060:PHS983076 PRL983060:PRO983076 QBH983060:QBK983076 QLD983060:QLG983076 QUZ983060:QVC983076 REV983060:REY983076 ROR983060:ROU983076 RYN983060:RYQ983076 SIJ983060:SIM983076 SSF983060:SSI983076 TCB983060:TCE983076 TLX983060:TMA983076 TVT983060:TVW983076 UFP983060:UFS983076 UPL983060:UPO983076 UZH983060:UZK983076 VJD983060:VJG983076 VSZ983060:VTC983076 WCV983060:WCY983076 WMR983060:WMU983076 WWN983060:WWQ983076 WWR1:XFD36 WWR65537:XFD65572 WWR131073:XFD131108 WWR196609:XFD196644 WWR262145:XFD262180 WWR327681:XFD327716 WWR393217:XFD393252 WWR458753:XFD458788 WWR524289:XFD524324 WWR589825:XFD589860 WWR655361:XFD655396 WWR720897:XFD720932 WWR786433:XFD786468 WWR851969:XFD852004 WWR917505:XFD917540 WWR983041:XFD983076 AF1:AI18 KB1:KE18 TX1:UA18 ADT1:ADW18 ANP1:ANS18 AXL1:AXO18 BHH1:BHK18 BRD1:BRG18 CAZ1:CBC18 CKV1:CKY18 CUR1:CUU18 DEN1:DEQ18 DOJ1:DOM18 DYF1:DYI18 EIB1:EIE18 ERX1:ESA18 FBT1:FBW18 FLP1:FLS18 FVL1:FVO18 GFH1:GFK18 GPD1:GPG18 GYZ1:GZC18 HIV1:HIY18 HSR1:HSU18 ICN1:ICQ18 IMJ1:IMM18 IWF1:IWI18 JGB1:JGE18 JPX1:JQA18 JZT1:JZW18 KJP1:KJS18 KTL1:KTO18 LDH1:LDK18 LND1:LNG18 LWZ1:LXC18 MGV1:MGY18 MQR1:MQU18 NAN1:NAQ18 NKJ1:NKM18 NUF1:NUI18 OEB1:OEE18 ONX1:OOA18 OXT1:OXW18 PHP1:PHS18 PRL1:PRO18 QBH1:QBK18 QLD1:QLG18 QUZ1:QVC18 REV1:REY18 ROR1:ROU18 RYN1:RYQ18 SIJ1:SIM18 SSF1:SSI18 TCB1:TCE18 TLX1:TMA18 TVT1:TVW18 UFP1:UFS18 UPL1:UPO18 UZH1:UZK18 VJD1:VJG18 VSZ1:VTC18 WCV1:WCY18 WMR1:WMU18 WWN1:WWQ18 AF65537:AI65554 KB65537:KE65554 TX65537:UA65554 ADT65537:ADW65554 ANP65537:ANS65554 AXL65537:AXO65554 BHH65537:BHK65554 BRD65537:BRG65554 CAZ65537:CBC65554 CKV65537:CKY65554 CUR65537:CUU65554 DEN65537:DEQ65554 DOJ65537:DOM65554 DYF65537:DYI65554 EIB65537:EIE65554 ERX65537:ESA65554 FBT65537:FBW65554 FLP65537:FLS65554 FVL65537:FVO65554 GFH65537:GFK65554 GPD65537:GPG65554 GYZ65537:GZC65554 HIV65537:HIY65554 HSR65537:HSU65554 ICN65537:ICQ65554 IMJ65537:IMM65554 IWF65537:IWI65554 JGB65537:JGE65554 JPX65537:JQA65554 JZT65537:JZW65554 KJP65537:KJS65554 KTL65537:KTO65554 LDH65537:LDK65554 LND65537:LNG65554 LWZ65537:LXC65554 MGV65537:MGY65554 MQR65537:MQU65554 NAN65537:NAQ65554 NKJ65537:NKM65554 NUF65537:NUI65554 OEB65537:OEE65554 ONX65537:OOA65554 OXT65537:OXW65554 PHP65537:PHS65554 PRL65537:PRO65554 QBH65537:QBK65554 QLD65537:QLG65554 QUZ65537:QVC65554 REV65537:REY65554 ROR65537:ROU65554 RYN65537:RYQ65554 SIJ65537:SIM65554 SSF65537:SSI65554 TCB65537:TCE65554 TLX65537:TMA65554 TVT65537:TVW65554 UFP65537:UFS65554 UPL65537:UPO65554 UZH65537:UZK65554 VJD65537:VJG65554 VSZ65537:VTC65554 WCV65537:WCY65554 WMR65537:WMU65554 WWN65537:WWQ65554 AF131073:AI131090 KB131073:KE131090 TX131073:UA131090 ADT131073:ADW131090 ANP131073:ANS131090 AXL131073:AXO131090 BHH131073:BHK131090 BRD131073:BRG131090 CAZ131073:CBC131090 CKV131073:CKY131090 CUR131073:CUU131090 DEN131073:DEQ131090 DOJ131073:DOM131090 DYF131073:DYI131090 EIB131073:EIE131090 ERX131073:ESA131090 FBT131073:FBW131090 FLP131073:FLS131090 FVL131073:FVO131090 GFH131073:GFK131090 GPD131073:GPG131090 GYZ131073:GZC131090 HIV131073:HIY131090 HSR131073:HSU131090 ICN131073:ICQ131090 IMJ131073:IMM131090 IWF131073:IWI131090 JGB131073:JGE131090 JPX131073:JQA131090 JZT131073:JZW131090 KJP131073:KJS131090 KTL131073:KTO131090 LDH131073:LDK131090 LND131073:LNG131090 LWZ131073:LXC131090 MGV131073:MGY131090 MQR131073:MQU131090 NAN131073:NAQ131090 NKJ131073:NKM131090 NUF131073:NUI131090 OEB131073:OEE131090 ONX131073:OOA131090 OXT131073:OXW131090 PHP131073:PHS131090 PRL131073:PRO131090 QBH131073:QBK131090 QLD131073:QLG131090 QUZ131073:QVC131090 REV131073:REY131090 ROR131073:ROU131090 RYN131073:RYQ131090 SIJ131073:SIM131090 SSF131073:SSI131090 TCB131073:TCE131090 TLX131073:TMA131090 TVT131073:TVW131090 UFP131073:UFS131090 UPL131073:UPO131090 UZH131073:UZK131090 VJD131073:VJG131090 VSZ131073:VTC131090 WCV131073:WCY131090 WMR131073:WMU131090 WWN131073:WWQ131090 AF196609:AI196626 KB196609:KE196626 TX196609:UA196626 ADT196609:ADW196626 ANP196609:ANS196626 AXL196609:AXO196626 BHH196609:BHK196626 BRD196609:BRG196626 CAZ196609:CBC196626 CKV196609:CKY196626 CUR196609:CUU196626 DEN196609:DEQ196626 DOJ196609:DOM196626 DYF196609:DYI196626 EIB196609:EIE196626 ERX196609:ESA196626 FBT196609:FBW196626 FLP196609:FLS196626 FVL196609:FVO196626 GFH196609:GFK196626 GPD196609:GPG196626 GYZ196609:GZC196626 HIV196609:HIY196626 HSR196609:HSU196626 ICN196609:ICQ196626 IMJ196609:IMM196626 IWF196609:IWI196626 JGB196609:JGE196626 JPX196609:JQA196626 JZT196609:JZW196626 KJP196609:KJS196626 KTL196609:KTO196626 LDH196609:LDK196626 LND196609:LNG196626 LWZ196609:LXC196626 MGV196609:MGY196626 MQR196609:MQU196626 NAN196609:NAQ196626 NKJ196609:NKM196626 NUF196609:NUI196626 OEB196609:OEE196626 ONX196609:OOA196626 OXT196609:OXW196626 PHP196609:PHS196626 PRL196609:PRO196626 QBH196609:QBK196626 QLD196609:QLG196626 QUZ196609:QVC196626 REV196609:REY196626 ROR196609:ROU196626 RYN196609:RYQ196626 SIJ196609:SIM196626 SSF196609:SSI196626 TCB196609:TCE196626 TLX196609:TMA196626 TVT196609:TVW196626 UFP196609:UFS196626 UPL196609:UPO196626 UZH196609:UZK196626 VJD196609:VJG196626 VSZ196609:VTC196626 WCV196609:WCY196626 WMR196609:WMU196626 WWN196609:WWQ196626 AF262145:AI262162 KB262145:KE262162 TX262145:UA262162 ADT262145:ADW262162 ANP262145:ANS262162 AXL262145:AXO262162 BHH262145:BHK262162 BRD262145:BRG262162 CAZ262145:CBC262162 CKV262145:CKY262162 CUR262145:CUU262162 DEN262145:DEQ262162 DOJ262145:DOM262162 DYF262145:DYI262162 EIB262145:EIE262162 ERX262145:ESA262162 FBT262145:FBW262162 FLP262145:FLS262162 FVL262145:FVO262162 GFH262145:GFK262162 GPD262145:GPG262162 GYZ262145:GZC262162 HIV262145:HIY262162 HSR262145:HSU262162 ICN262145:ICQ262162 IMJ262145:IMM262162 IWF262145:IWI262162 JGB262145:JGE262162 JPX262145:JQA262162 JZT262145:JZW262162 KJP262145:KJS262162 KTL262145:KTO262162 LDH262145:LDK262162 LND262145:LNG262162 LWZ262145:LXC262162 MGV262145:MGY262162 MQR262145:MQU262162 NAN262145:NAQ262162 NKJ262145:NKM262162 NUF262145:NUI262162 OEB262145:OEE262162 ONX262145:OOA262162 OXT262145:OXW262162 PHP262145:PHS262162 PRL262145:PRO262162 QBH262145:QBK262162 QLD262145:QLG262162 QUZ262145:QVC262162 REV262145:REY262162 ROR262145:ROU262162 RYN262145:RYQ262162 SIJ262145:SIM262162 SSF262145:SSI262162 TCB262145:TCE262162 TLX262145:TMA262162 TVT262145:TVW262162 UFP262145:UFS262162 UPL262145:UPO262162 UZH262145:UZK262162 VJD262145:VJG262162 VSZ262145:VTC262162 WCV262145:WCY262162 WMR262145:WMU262162 WWN262145:WWQ262162 AF327681:AI327698 KB327681:KE327698 TX327681:UA327698 ADT327681:ADW327698 ANP327681:ANS327698 AXL327681:AXO327698 BHH327681:BHK327698 BRD327681:BRG327698 CAZ327681:CBC327698 CKV327681:CKY327698 CUR327681:CUU327698 DEN327681:DEQ327698 DOJ327681:DOM327698 DYF327681:DYI327698 EIB327681:EIE327698 ERX327681:ESA327698 FBT327681:FBW327698 FLP327681:FLS327698 FVL327681:FVO327698 GFH327681:GFK327698 GPD327681:GPG327698 GYZ327681:GZC327698 HIV327681:HIY327698 HSR327681:HSU327698 ICN327681:ICQ327698 IMJ327681:IMM327698 IWF327681:IWI327698 JGB327681:JGE327698 JPX327681:JQA327698 JZT327681:JZW327698 KJP327681:KJS327698 KTL327681:KTO327698 LDH327681:LDK327698 LND327681:LNG327698 LWZ327681:LXC327698 MGV327681:MGY327698 MQR327681:MQU327698 NAN327681:NAQ327698 NKJ327681:NKM327698 NUF327681:NUI327698 OEB327681:OEE327698 ONX327681:OOA327698 OXT327681:OXW327698 PHP327681:PHS327698 PRL327681:PRO327698 QBH327681:QBK327698 QLD327681:QLG327698 QUZ327681:QVC327698 REV327681:REY327698 ROR327681:ROU327698 RYN327681:RYQ327698 SIJ327681:SIM327698 SSF327681:SSI327698 TCB327681:TCE327698 TLX327681:TMA327698 TVT327681:TVW327698 UFP327681:UFS327698 UPL327681:UPO327698 UZH327681:UZK327698 VJD327681:VJG327698 VSZ327681:VTC327698 WCV327681:WCY327698 WMR327681:WMU327698 WWN327681:WWQ327698 AF393217:AI393234 KB393217:KE393234 TX393217:UA393234 ADT393217:ADW393234 ANP393217:ANS393234 AXL393217:AXO393234 BHH393217:BHK393234 BRD393217:BRG393234 CAZ393217:CBC393234 CKV393217:CKY393234 CUR393217:CUU393234 DEN393217:DEQ393234 DOJ393217:DOM393234 DYF393217:DYI393234 EIB393217:EIE393234 ERX393217:ESA393234 FBT393217:FBW393234 FLP393217:FLS393234 FVL393217:FVO393234 GFH393217:GFK393234 GPD393217:GPG393234 GYZ393217:GZC393234 HIV393217:HIY393234 HSR393217:HSU393234 ICN393217:ICQ393234 IMJ393217:IMM393234 IWF393217:IWI393234 JGB393217:JGE393234 JPX393217:JQA393234 JZT393217:JZW393234 KJP393217:KJS393234 KTL393217:KTO393234 LDH393217:LDK393234 LND393217:LNG393234 LWZ393217:LXC393234 MGV393217:MGY393234 MQR393217:MQU393234 NAN393217:NAQ393234 NKJ393217:NKM393234 NUF393217:NUI393234 OEB393217:OEE393234 ONX393217:OOA393234 OXT393217:OXW393234 PHP393217:PHS393234 PRL393217:PRO393234 QBH393217:QBK393234 QLD393217:QLG393234 QUZ393217:QVC393234 REV393217:REY393234 ROR393217:ROU393234 RYN393217:RYQ393234 SIJ393217:SIM393234 SSF393217:SSI393234 TCB393217:TCE393234 TLX393217:TMA393234 TVT393217:TVW393234 UFP393217:UFS393234 UPL393217:UPO393234 UZH393217:UZK393234 VJD393217:VJG393234 VSZ393217:VTC393234 WCV393217:WCY393234 WMR393217:WMU393234 WWN393217:WWQ393234 AF458753:AI458770 KB458753:KE458770 TX458753:UA458770 ADT458753:ADW458770 ANP458753:ANS458770 AXL458753:AXO458770 BHH458753:BHK458770 BRD458753:BRG458770 CAZ458753:CBC458770 CKV458753:CKY458770 CUR458753:CUU458770 DEN458753:DEQ458770 DOJ458753:DOM458770 DYF458753:DYI458770 EIB458753:EIE458770 ERX458753:ESA458770 FBT458753:FBW458770 FLP458753:FLS458770 FVL458753:FVO458770 GFH458753:GFK458770 GPD458753:GPG458770 GYZ458753:GZC458770 HIV458753:HIY458770 HSR458753:HSU458770 ICN458753:ICQ458770 IMJ458753:IMM458770 IWF458753:IWI458770 JGB458753:JGE458770 JPX458753:JQA458770 JZT458753:JZW458770 KJP458753:KJS458770 KTL458753:KTO458770 LDH458753:LDK458770 LND458753:LNG458770 LWZ458753:LXC458770 MGV458753:MGY458770 MQR458753:MQU458770 NAN458753:NAQ458770 NKJ458753:NKM458770 NUF458753:NUI458770 OEB458753:OEE458770 ONX458753:OOA458770 OXT458753:OXW458770 PHP458753:PHS458770 PRL458753:PRO458770 QBH458753:QBK458770 QLD458753:QLG458770 QUZ458753:QVC458770 REV458753:REY458770 ROR458753:ROU458770 RYN458753:RYQ458770 SIJ458753:SIM458770 SSF458753:SSI458770 TCB458753:TCE458770 TLX458753:TMA458770 TVT458753:TVW458770 UFP458753:UFS458770 UPL458753:UPO458770 UZH458753:UZK458770 VJD458753:VJG458770 VSZ458753:VTC458770 WCV458753:WCY458770 WMR458753:WMU458770 WWN458753:WWQ458770 AF524289:AI524306 KB524289:KE524306 TX524289:UA524306 ADT524289:ADW524306 ANP524289:ANS524306 AXL524289:AXO524306 BHH524289:BHK524306 BRD524289:BRG524306 CAZ524289:CBC524306 CKV524289:CKY524306 CUR524289:CUU524306 DEN524289:DEQ524306 DOJ524289:DOM524306 DYF524289:DYI524306 EIB524289:EIE524306 ERX524289:ESA524306 FBT524289:FBW524306 FLP524289:FLS524306 FVL524289:FVO524306 GFH524289:GFK524306 GPD524289:GPG524306 GYZ524289:GZC524306 HIV524289:HIY524306 HSR524289:HSU524306 ICN524289:ICQ524306 IMJ524289:IMM524306 IWF524289:IWI524306 JGB524289:JGE524306 JPX524289:JQA524306 JZT524289:JZW524306 KJP524289:KJS524306 KTL524289:KTO524306 LDH524289:LDK524306 LND524289:LNG524306 LWZ524289:LXC524306 MGV524289:MGY524306 MQR524289:MQU524306 NAN524289:NAQ524306 NKJ524289:NKM524306 NUF524289:NUI524306 OEB524289:OEE524306 ONX524289:OOA524306 OXT524289:OXW524306 PHP524289:PHS524306 PRL524289:PRO524306 QBH524289:QBK524306 QLD524289:QLG524306 QUZ524289:QVC524306 REV524289:REY524306 ROR524289:ROU524306 RYN524289:RYQ524306 SIJ524289:SIM524306 SSF524289:SSI524306 TCB524289:TCE524306 TLX524289:TMA524306 TVT524289:TVW524306 UFP524289:UFS524306 UPL524289:UPO524306 UZH524289:UZK524306 VJD524289:VJG524306 VSZ524289:VTC524306 WCV524289:WCY524306 WMR524289:WMU524306 WWN524289:WWQ524306 AF589825:AI589842 KB589825:KE589842 TX589825:UA589842 ADT589825:ADW589842 ANP589825:ANS589842 AXL589825:AXO589842 BHH589825:BHK589842 BRD589825:BRG589842 CAZ589825:CBC589842 CKV589825:CKY589842 CUR589825:CUU589842 DEN589825:DEQ589842 DOJ589825:DOM589842 DYF589825:DYI589842 EIB589825:EIE589842 ERX589825:ESA589842 FBT589825:FBW589842 FLP589825:FLS589842 FVL589825:FVO589842 GFH589825:GFK589842 GPD589825:GPG589842 GYZ589825:GZC589842 HIV589825:HIY589842 HSR589825:HSU589842 ICN589825:ICQ589842 IMJ589825:IMM589842 IWF589825:IWI589842 JGB589825:JGE589842 JPX589825:JQA589842 JZT589825:JZW589842 KJP589825:KJS589842 KTL589825:KTO589842 LDH589825:LDK589842 LND589825:LNG589842 LWZ589825:LXC589842 MGV589825:MGY589842 MQR589825:MQU589842 NAN589825:NAQ589842 NKJ589825:NKM589842 NUF589825:NUI589842 OEB589825:OEE589842 ONX589825:OOA589842 OXT589825:OXW589842 PHP589825:PHS589842 PRL589825:PRO589842 QBH589825:QBK589842 QLD589825:QLG589842 QUZ589825:QVC589842 REV589825:REY589842 ROR589825:ROU589842 RYN589825:RYQ589842 SIJ589825:SIM589842 SSF589825:SSI589842 TCB589825:TCE589842 TLX589825:TMA589842 TVT589825:TVW589842 UFP589825:UFS589842 UPL589825:UPO589842 UZH589825:UZK589842 VJD589825:VJG589842 VSZ589825:VTC589842 WCV589825:WCY589842 WMR589825:WMU589842 WWN589825:WWQ589842 AF655361:AI655378 KB655361:KE655378 TX655361:UA655378 ADT655361:ADW655378 ANP655361:ANS655378 AXL655361:AXO655378 BHH655361:BHK655378 BRD655361:BRG655378 CAZ655361:CBC655378 CKV655361:CKY655378 CUR655361:CUU655378 DEN655361:DEQ655378 DOJ655361:DOM655378 DYF655361:DYI655378 EIB655361:EIE655378 ERX655361:ESA655378 FBT655361:FBW655378 FLP655361:FLS655378 FVL655361:FVO655378 GFH655361:GFK655378 GPD655361:GPG655378 GYZ655361:GZC655378 HIV655361:HIY655378 HSR655361:HSU655378 ICN655361:ICQ655378 IMJ655361:IMM655378 IWF655361:IWI655378 JGB655361:JGE655378 JPX655361:JQA655378 JZT655361:JZW655378 KJP655361:KJS655378 KTL655361:KTO655378 LDH655361:LDK655378 LND655361:LNG655378 LWZ655361:LXC655378 MGV655361:MGY655378 MQR655361:MQU655378 NAN655361:NAQ655378 NKJ655361:NKM655378 NUF655361:NUI655378 OEB655361:OEE655378 ONX655361:OOA655378 OXT655361:OXW655378 PHP655361:PHS655378 PRL655361:PRO655378 QBH655361:QBK655378 QLD655361:QLG655378 QUZ655361:QVC655378 REV655361:REY655378 ROR655361:ROU655378 RYN655361:RYQ655378 SIJ655361:SIM655378 SSF655361:SSI655378 TCB655361:TCE655378 TLX655361:TMA655378 TVT655361:TVW655378 UFP655361:UFS655378 UPL655361:UPO655378 UZH655361:UZK655378 VJD655361:VJG655378 VSZ655361:VTC655378 WCV655361:WCY655378 WMR655361:WMU655378 WWN655361:WWQ655378 AF720897:AI720914 KB720897:KE720914 TX720897:UA720914 ADT720897:ADW720914 ANP720897:ANS720914 AXL720897:AXO720914 BHH720897:BHK720914 BRD720897:BRG720914 CAZ720897:CBC720914 CKV720897:CKY720914 CUR720897:CUU720914 DEN720897:DEQ720914 DOJ720897:DOM720914 DYF720897:DYI720914 EIB720897:EIE720914 ERX720897:ESA720914 FBT720897:FBW720914 FLP720897:FLS720914 FVL720897:FVO720914 GFH720897:GFK720914 GPD720897:GPG720914 GYZ720897:GZC720914 HIV720897:HIY720914 HSR720897:HSU720914 ICN720897:ICQ720914 IMJ720897:IMM720914 IWF720897:IWI720914 JGB720897:JGE720914 JPX720897:JQA720914 JZT720897:JZW720914 KJP720897:KJS720914 KTL720897:KTO720914 LDH720897:LDK720914 LND720897:LNG720914 LWZ720897:LXC720914 MGV720897:MGY720914 MQR720897:MQU720914 NAN720897:NAQ720914 NKJ720897:NKM720914 NUF720897:NUI720914 OEB720897:OEE720914 ONX720897:OOA720914 OXT720897:OXW720914 PHP720897:PHS720914 PRL720897:PRO720914 QBH720897:QBK720914 QLD720897:QLG720914 QUZ720897:QVC720914 REV720897:REY720914 ROR720897:ROU720914 RYN720897:RYQ720914 SIJ720897:SIM720914 SSF720897:SSI720914 TCB720897:TCE720914 TLX720897:TMA720914 TVT720897:TVW720914 UFP720897:UFS720914 UPL720897:UPO720914 UZH720897:UZK720914 VJD720897:VJG720914 VSZ720897:VTC720914 WCV720897:WCY720914 WMR720897:WMU720914 WWN720897:WWQ720914 AF786433:AI786450 KB786433:KE786450 TX786433:UA786450 ADT786433:ADW786450 ANP786433:ANS786450 AXL786433:AXO786450 BHH786433:BHK786450 BRD786433:BRG786450 CAZ786433:CBC786450 CKV786433:CKY786450 CUR786433:CUU786450 DEN786433:DEQ786450 DOJ786433:DOM786450 DYF786433:DYI786450 EIB786433:EIE786450 ERX786433:ESA786450 FBT786433:FBW786450 FLP786433:FLS786450 FVL786433:FVO786450 GFH786433:GFK786450 GPD786433:GPG786450 GYZ786433:GZC786450 HIV786433:HIY786450 HSR786433:HSU786450 ICN786433:ICQ786450 IMJ786433:IMM786450 IWF786433:IWI786450 JGB786433:JGE786450 JPX786433:JQA786450 JZT786433:JZW786450 KJP786433:KJS786450 KTL786433:KTO786450 LDH786433:LDK786450 LND786433:LNG786450 LWZ786433:LXC786450 MGV786433:MGY786450 MQR786433:MQU786450 NAN786433:NAQ786450 NKJ786433:NKM786450 NUF786433:NUI786450 OEB786433:OEE786450 ONX786433:OOA786450 OXT786433:OXW786450 PHP786433:PHS786450 PRL786433:PRO786450 QBH786433:QBK786450 QLD786433:QLG786450 QUZ786433:QVC786450 REV786433:REY786450 ROR786433:ROU786450 RYN786433:RYQ786450 SIJ786433:SIM786450 SSF786433:SSI786450 TCB786433:TCE786450 TLX786433:TMA786450 TVT786433:TVW786450 UFP786433:UFS786450 UPL786433:UPO786450 UZH786433:UZK786450 VJD786433:VJG786450 VSZ786433:VTC786450 WCV786433:WCY786450 WMR786433:WMU786450 WWN786433:WWQ786450 AF851969:AI851986 KB851969:KE851986 TX851969:UA851986 ADT851969:ADW851986 ANP851969:ANS851986 AXL851969:AXO851986 BHH851969:BHK851986 BRD851969:BRG851986 CAZ851969:CBC851986 CKV851969:CKY851986 CUR851969:CUU851986 DEN851969:DEQ851986 DOJ851969:DOM851986 DYF851969:DYI851986 EIB851969:EIE851986 ERX851969:ESA851986 FBT851969:FBW851986 FLP851969:FLS851986 FVL851969:FVO851986 GFH851969:GFK851986 GPD851969:GPG851986 GYZ851969:GZC851986 HIV851969:HIY851986 HSR851969:HSU851986 ICN851969:ICQ851986 IMJ851969:IMM851986 IWF851969:IWI851986 JGB851969:JGE851986 JPX851969:JQA851986 JZT851969:JZW851986 KJP851969:KJS851986 KTL851969:KTO851986 LDH851969:LDK851986 LND851969:LNG851986 LWZ851969:LXC851986 MGV851969:MGY851986 MQR851969:MQU851986 NAN851969:NAQ851986 NKJ851969:NKM851986 NUF851969:NUI851986 OEB851969:OEE851986 ONX851969:OOA851986 OXT851969:OXW851986 PHP851969:PHS851986 PRL851969:PRO851986 QBH851969:QBK851986 QLD851969:QLG851986 QUZ851969:QVC851986 REV851969:REY851986 ROR851969:ROU851986 RYN851969:RYQ851986 SIJ851969:SIM851986 SSF851969:SSI851986 TCB851969:TCE851986 TLX851969:TMA851986 TVT851969:TVW851986 UFP851969:UFS851986 UPL851969:UPO851986 UZH851969:UZK851986 VJD851969:VJG851986 VSZ851969:VTC851986 WCV851969:WCY851986 WMR851969:WMU851986 WWN851969:WWQ851986 AF917505:AI917522 KB917505:KE917522 TX917505:UA917522 ADT917505:ADW917522 ANP917505:ANS917522 AXL917505:AXO917522 BHH917505:BHK917522 BRD917505:BRG917522 CAZ917505:CBC917522 CKV917505:CKY917522 CUR917505:CUU917522 DEN917505:DEQ917522 DOJ917505:DOM917522 DYF917505:DYI917522 EIB917505:EIE917522 ERX917505:ESA917522 FBT917505:FBW917522 FLP917505:FLS917522 FVL917505:FVO917522 GFH917505:GFK917522 GPD917505:GPG917522 GYZ917505:GZC917522 HIV917505:HIY917522 HSR917505:HSU917522 ICN917505:ICQ917522 IMJ917505:IMM917522 IWF917505:IWI917522 JGB917505:JGE917522 JPX917505:JQA917522 JZT917505:JZW917522 KJP917505:KJS917522 KTL917505:KTO917522 LDH917505:LDK917522 LND917505:LNG917522 LWZ917505:LXC917522 MGV917505:MGY917522 MQR917505:MQU917522 NAN917505:NAQ917522 NKJ917505:NKM917522 NUF917505:NUI917522 OEB917505:OEE917522 ONX917505:OOA917522 OXT917505:OXW917522 PHP917505:PHS917522 PRL917505:PRO917522 QBH917505:QBK917522 QLD917505:QLG917522 QUZ917505:QVC917522 REV917505:REY917522 ROR917505:ROU917522 RYN917505:RYQ917522 SIJ917505:SIM917522 SSF917505:SSI917522 TCB917505:TCE917522 TLX917505:TMA917522 TVT917505:TVW917522 UFP917505:UFS917522 UPL917505:UPO917522 UZH917505:UZK917522 VJD917505:VJG917522 VSZ917505:VTC917522 WCV917505:WCY917522 WMR917505:WMU917522 WWN917505:WWQ917522 AF983041:AI983058 KB983041:KE983058 TX983041:UA983058 ADT983041:ADW983058 ANP983041:ANS983058 AXL983041:AXO983058 BHH983041:BHK983058 BRD983041:BRG983058 CAZ983041:CBC983058 CKV983041:CKY983058 CUR983041:CUU983058 DEN983041:DEQ983058 DOJ983041:DOM983058 DYF983041:DYI983058 EIB983041:EIE983058 ERX983041:ESA983058 FBT983041:FBW983058 FLP983041:FLS983058 FVL983041:FVO983058 GFH983041:GFK983058 GPD983041:GPG983058 GYZ983041:GZC983058 HIV983041:HIY983058 HSR983041:HSU983058 ICN983041:ICQ983058 IMJ983041:IMM983058 IWF983041:IWI983058 JGB983041:JGE983058 JPX983041:JQA983058 JZT983041:JZW983058 KJP983041:KJS983058 KTL983041:KTO983058 LDH983041:LDK983058 LND983041:LNG983058 LWZ983041:LXC983058 MGV983041:MGY983058 MQR983041:MQU983058 NAN983041:NAQ983058 NKJ983041:NKM983058 NUF983041:NUI983058 OEB983041:OEE983058 ONX983041:OOA983058 OXT983041:OXW983058 PHP983041:PHS983058 PRL983041:PRO983058 QBH983041:QBK983058 QLD983041:QLG983058 QUZ983041:QVC983058 REV983041:REY983058 ROR983041:ROU983058 RYN983041:RYQ983058 SIJ983041:SIM983058 SSF983041:SSI983058 TCB983041:TCE983058 TLX983041:TMA983058 TVT983041:TVW983058 UFP983041:UFS983058 UPL983041:UPO983058 UZH983041:UZK983058 VJD983041:VJG983058 VSZ983041:VTC983058 WCV983041:WCY983058 WMR983041:WMU983058 WWN983041:WWQ983058 B50:IV90 IX50:SR90 ST50:ACN90 ACP50:AMJ90 AML50:AWF90 AWH50:BGB90 BGD50:BPX90 BPZ50:BZT90 BZV50:CJP90 CJR50:CTL90 CTN50:DDH90 DDJ50:DND90 DNF50:DWZ90 DXB50:EGV90 EGX50:EQR90 EQT50:FAN90 FAP50:FKJ90 FKL50:FUF90 FUH50:GEB90 GED50:GNX90 GNZ50:GXT90 GXV50:HHP90 HHR50:HRL90 HRN50:IBH90 IBJ50:ILD90 ILF50:IUZ90 IVB50:JEV90 JEX50:JOR90 JOT50:JYN90 JYP50:KIJ90 KIL50:KSF90 KSH50:LCB90 LCD50:LLX90 LLZ50:LVT90 LVV50:MFP90 MFR50:MPL90 MPN50:MZH90 MZJ50:NJD90 NJF50:NSZ90 NTB50:OCV90 OCX50:OMR90 OMT50:OWN90 OWP50:PGJ90 PGL50:PQF90 PQH50:QAB90 QAD50:QJX90 QJZ50:QTT90 QTV50:RDP90 RDR50:RNL90 RNN50:RXH90 RXJ50:SHD90 SHF50:SQZ90 SRB50:TAV90 TAX50:TKR90 TKT50:TUN90 TUP50:UEJ90 UEL50:UOF90 UOH50:UYB90 UYD50:VHX90 VHZ50:VRT90 VRV50:WBP90 WBR50:WLL90 WLN50:WVH90 WVJ50:XFD90 B65586:IV65626 IX65586:SR65626 ST65586:ACN65626 ACP65586:AMJ65626 AML65586:AWF65626 AWH65586:BGB65626 BGD65586:BPX65626 BPZ65586:BZT65626 BZV65586:CJP65626 CJR65586:CTL65626 CTN65586:DDH65626 DDJ65586:DND65626 DNF65586:DWZ65626 DXB65586:EGV65626 EGX65586:EQR65626 EQT65586:FAN65626 FAP65586:FKJ65626 FKL65586:FUF65626 FUH65586:GEB65626 GED65586:GNX65626 GNZ65586:GXT65626 GXV65586:HHP65626 HHR65586:HRL65626 HRN65586:IBH65626 IBJ65586:ILD65626 ILF65586:IUZ65626 IVB65586:JEV65626 JEX65586:JOR65626 JOT65586:JYN65626 JYP65586:KIJ65626 KIL65586:KSF65626 KSH65586:LCB65626 LCD65586:LLX65626 LLZ65586:LVT65626 LVV65586:MFP65626 MFR65586:MPL65626 MPN65586:MZH65626 MZJ65586:NJD65626 NJF65586:NSZ65626 NTB65586:OCV65626 OCX65586:OMR65626 OMT65586:OWN65626 OWP65586:PGJ65626 PGL65586:PQF65626 PQH65586:QAB65626 QAD65586:QJX65626 QJZ65586:QTT65626 QTV65586:RDP65626 RDR65586:RNL65626 RNN65586:RXH65626 RXJ65586:SHD65626 SHF65586:SQZ65626 SRB65586:TAV65626 TAX65586:TKR65626 TKT65586:TUN65626 TUP65586:UEJ65626 UEL65586:UOF65626 UOH65586:UYB65626 UYD65586:VHX65626 VHZ65586:VRT65626 VRV65586:WBP65626 WBR65586:WLL65626 WLN65586:WVH65626 WVJ65586:XFD65626 B131122:IV131162 IX131122:SR131162 ST131122:ACN131162 ACP131122:AMJ131162 AML131122:AWF131162 AWH131122:BGB131162 BGD131122:BPX131162 BPZ131122:BZT131162 BZV131122:CJP131162 CJR131122:CTL131162 CTN131122:DDH131162 DDJ131122:DND131162 DNF131122:DWZ131162 DXB131122:EGV131162 EGX131122:EQR131162 EQT131122:FAN131162 FAP131122:FKJ131162 FKL131122:FUF131162 FUH131122:GEB131162 GED131122:GNX131162 GNZ131122:GXT131162 GXV131122:HHP131162 HHR131122:HRL131162 HRN131122:IBH131162 IBJ131122:ILD131162 ILF131122:IUZ131162 IVB131122:JEV131162 JEX131122:JOR131162 JOT131122:JYN131162 JYP131122:KIJ131162 KIL131122:KSF131162 KSH131122:LCB131162 LCD131122:LLX131162 LLZ131122:LVT131162 LVV131122:MFP131162 MFR131122:MPL131162 MPN131122:MZH131162 MZJ131122:NJD131162 NJF131122:NSZ131162 NTB131122:OCV131162 OCX131122:OMR131162 OMT131122:OWN131162 OWP131122:PGJ131162 PGL131122:PQF131162 PQH131122:QAB131162 QAD131122:QJX131162 QJZ131122:QTT131162 QTV131122:RDP131162 RDR131122:RNL131162 RNN131122:RXH131162 RXJ131122:SHD131162 SHF131122:SQZ131162 SRB131122:TAV131162 TAX131122:TKR131162 TKT131122:TUN131162 TUP131122:UEJ131162 UEL131122:UOF131162 UOH131122:UYB131162 UYD131122:VHX131162 VHZ131122:VRT131162 VRV131122:WBP131162 WBR131122:WLL131162 WLN131122:WVH131162 WVJ131122:XFD131162 B196658:IV196698 IX196658:SR196698 ST196658:ACN196698 ACP196658:AMJ196698 AML196658:AWF196698 AWH196658:BGB196698 BGD196658:BPX196698 BPZ196658:BZT196698 BZV196658:CJP196698 CJR196658:CTL196698 CTN196658:DDH196698 DDJ196658:DND196698 DNF196658:DWZ196698 DXB196658:EGV196698 EGX196658:EQR196698 EQT196658:FAN196698 FAP196658:FKJ196698 FKL196658:FUF196698 FUH196658:GEB196698 GED196658:GNX196698 GNZ196658:GXT196698 GXV196658:HHP196698 HHR196658:HRL196698 HRN196658:IBH196698 IBJ196658:ILD196698 ILF196658:IUZ196698 IVB196658:JEV196698 JEX196658:JOR196698 JOT196658:JYN196698 JYP196658:KIJ196698 KIL196658:KSF196698 KSH196658:LCB196698 LCD196658:LLX196698 LLZ196658:LVT196698 LVV196658:MFP196698 MFR196658:MPL196698 MPN196658:MZH196698 MZJ196658:NJD196698 NJF196658:NSZ196698 NTB196658:OCV196698 OCX196658:OMR196698 OMT196658:OWN196698 OWP196658:PGJ196698 PGL196658:PQF196698 PQH196658:QAB196698 QAD196658:QJX196698 QJZ196658:QTT196698 QTV196658:RDP196698 RDR196658:RNL196698 RNN196658:RXH196698 RXJ196658:SHD196698 SHF196658:SQZ196698 SRB196658:TAV196698 TAX196658:TKR196698 TKT196658:TUN196698 TUP196658:UEJ196698 UEL196658:UOF196698 UOH196658:UYB196698 UYD196658:VHX196698 VHZ196658:VRT196698 VRV196658:WBP196698 WBR196658:WLL196698 WLN196658:WVH196698 WVJ196658:XFD196698 B262194:IV262234 IX262194:SR262234 ST262194:ACN262234 ACP262194:AMJ262234 AML262194:AWF262234 AWH262194:BGB262234 BGD262194:BPX262234 BPZ262194:BZT262234 BZV262194:CJP262234 CJR262194:CTL262234 CTN262194:DDH262234 DDJ262194:DND262234 DNF262194:DWZ262234 DXB262194:EGV262234 EGX262194:EQR262234 EQT262194:FAN262234 FAP262194:FKJ262234 FKL262194:FUF262234 FUH262194:GEB262234 GED262194:GNX262234 GNZ262194:GXT262234 GXV262194:HHP262234 HHR262194:HRL262234 HRN262194:IBH262234 IBJ262194:ILD262234 ILF262194:IUZ262234 IVB262194:JEV262234 JEX262194:JOR262234 JOT262194:JYN262234 JYP262194:KIJ262234 KIL262194:KSF262234 KSH262194:LCB262234 LCD262194:LLX262234 LLZ262194:LVT262234 LVV262194:MFP262234 MFR262194:MPL262234 MPN262194:MZH262234 MZJ262194:NJD262234 NJF262194:NSZ262234 NTB262194:OCV262234 OCX262194:OMR262234 OMT262194:OWN262234 OWP262194:PGJ262234 PGL262194:PQF262234 PQH262194:QAB262234 QAD262194:QJX262234 QJZ262194:QTT262234 QTV262194:RDP262234 RDR262194:RNL262234 RNN262194:RXH262234 RXJ262194:SHD262234 SHF262194:SQZ262234 SRB262194:TAV262234 TAX262194:TKR262234 TKT262194:TUN262234 TUP262194:UEJ262234 UEL262194:UOF262234 UOH262194:UYB262234 UYD262194:VHX262234 VHZ262194:VRT262234 VRV262194:WBP262234 WBR262194:WLL262234 WLN262194:WVH262234 WVJ262194:XFD262234 B327730:IV327770 IX327730:SR327770 ST327730:ACN327770 ACP327730:AMJ327770 AML327730:AWF327770 AWH327730:BGB327770 BGD327730:BPX327770 BPZ327730:BZT327770 BZV327730:CJP327770 CJR327730:CTL327770 CTN327730:DDH327770 DDJ327730:DND327770 DNF327730:DWZ327770 DXB327730:EGV327770 EGX327730:EQR327770 EQT327730:FAN327770 FAP327730:FKJ327770 FKL327730:FUF327770 FUH327730:GEB327770 GED327730:GNX327770 GNZ327730:GXT327770 GXV327730:HHP327770 HHR327730:HRL327770 HRN327730:IBH327770 IBJ327730:ILD327770 ILF327730:IUZ327770 IVB327730:JEV327770 JEX327730:JOR327770 JOT327730:JYN327770 JYP327730:KIJ327770 KIL327730:KSF327770 KSH327730:LCB327770 LCD327730:LLX327770 LLZ327730:LVT327770 LVV327730:MFP327770 MFR327730:MPL327770 MPN327730:MZH327770 MZJ327730:NJD327770 NJF327730:NSZ327770 NTB327730:OCV327770 OCX327730:OMR327770 OMT327730:OWN327770 OWP327730:PGJ327770 PGL327730:PQF327770 PQH327730:QAB327770 QAD327730:QJX327770 QJZ327730:QTT327770 QTV327730:RDP327770 RDR327730:RNL327770 RNN327730:RXH327770 RXJ327730:SHD327770 SHF327730:SQZ327770 SRB327730:TAV327770 TAX327730:TKR327770 TKT327730:TUN327770 TUP327730:UEJ327770 UEL327730:UOF327770 UOH327730:UYB327770 UYD327730:VHX327770 VHZ327730:VRT327770 VRV327730:WBP327770 WBR327730:WLL327770 WLN327730:WVH327770 WVJ327730:XFD327770 B393266:IV393306 IX393266:SR393306 ST393266:ACN393306 ACP393266:AMJ393306 AML393266:AWF393306 AWH393266:BGB393306 BGD393266:BPX393306 BPZ393266:BZT393306 BZV393266:CJP393306 CJR393266:CTL393306 CTN393266:DDH393306 DDJ393266:DND393306 DNF393266:DWZ393306 DXB393266:EGV393306 EGX393266:EQR393306 EQT393266:FAN393306 FAP393266:FKJ393306 FKL393266:FUF393306 FUH393266:GEB393306 GED393266:GNX393306 GNZ393266:GXT393306 GXV393266:HHP393306 HHR393266:HRL393306 HRN393266:IBH393306 IBJ393266:ILD393306 ILF393266:IUZ393306 IVB393266:JEV393306 JEX393266:JOR393306 JOT393266:JYN393306 JYP393266:KIJ393306 KIL393266:KSF393306 KSH393266:LCB393306 LCD393266:LLX393306 LLZ393266:LVT393306 LVV393266:MFP393306 MFR393266:MPL393306 MPN393266:MZH393306 MZJ393266:NJD393306 NJF393266:NSZ393306 NTB393266:OCV393306 OCX393266:OMR393306 OMT393266:OWN393306 OWP393266:PGJ393306 PGL393266:PQF393306 PQH393266:QAB393306 QAD393266:QJX393306 QJZ393266:QTT393306 QTV393266:RDP393306 RDR393266:RNL393306 RNN393266:RXH393306 RXJ393266:SHD393306 SHF393266:SQZ393306 SRB393266:TAV393306 TAX393266:TKR393306 TKT393266:TUN393306 TUP393266:UEJ393306 UEL393266:UOF393306 UOH393266:UYB393306 UYD393266:VHX393306 VHZ393266:VRT393306 VRV393266:WBP393306 WBR393266:WLL393306 WLN393266:WVH393306 WVJ393266:XFD393306 B458802:IV458842 IX458802:SR458842 ST458802:ACN458842 ACP458802:AMJ458842 AML458802:AWF458842 AWH458802:BGB458842 BGD458802:BPX458842 BPZ458802:BZT458842 BZV458802:CJP458842 CJR458802:CTL458842 CTN458802:DDH458842 DDJ458802:DND458842 DNF458802:DWZ458842 DXB458802:EGV458842 EGX458802:EQR458842 EQT458802:FAN458842 FAP458802:FKJ458842 FKL458802:FUF458842 FUH458802:GEB458842 GED458802:GNX458842 GNZ458802:GXT458842 GXV458802:HHP458842 HHR458802:HRL458842 HRN458802:IBH458842 IBJ458802:ILD458842 ILF458802:IUZ458842 IVB458802:JEV458842 JEX458802:JOR458842 JOT458802:JYN458842 JYP458802:KIJ458842 KIL458802:KSF458842 KSH458802:LCB458842 LCD458802:LLX458842 LLZ458802:LVT458842 LVV458802:MFP458842 MFR458802:MPL458842 MPN458802:MZH458842 MZJ458802:NJD458842 NJF458802:NSZ458842 NTB458802:OCV458842 OCX458802:OMR458842 OMT458802:OWN458842 OWP458802:PGJ458842 PGL458802:PQF458842 PQH458802:QAB458842 QAD458802:QJX458842 QJZ458802:QTT458842 QTV458802:RDP458842 RDR458802:RNL458842 RNN458802:RXH458842 RXJ458802:SHD458842 SHF458802:SQZ458842 SRB458802:TAV458842 TAX458802:TKR458842 TKT458802:TUN458842 TUP458802:UEJ458842 UEL458802:UOF458842 UOH458802:UYB458842 UYD458802:VHX458842 VHZ458802:VRT458842 VRV458802:WBP458842 WBR458802:WLL458842 WLN458802:WVH458842 WVJ458802:XFD458842 B524338:IV524378 IX524338:SR524378 ST524338:ACN524378 ACP524338:AMJ524378 AML524338:AWF524378 AWH524338:BGB524378 BGD524338:BPX524378 BPZ524338:BZT524378 BZV524338:CJP524378 CJR524338:CTL524378 CTN524338:DDH524378 DDJ524338:DND524378 DNF524338:DWZ524378 DXB524338:EGV524378 EGX524338:EQR524378 EQT524338:FAN524378 FAP524338:FKJ524378 FKL524338:FUF524378 FUH524338:GEB524378 GED524338:GNX524378 GNZ524338:GXT524378 GXV524338:HHP524378 HHR524338:HRL524378 HRN524338:IBH524378 IBJ524338:ILD524378 ILF524338:IUZ524378 IVB524338:JEV524378 JEX524338:JOR524378 JOT524338:JYN524378 JYP524338:KIJ524378 KIL524338:KSF524378 KSH524338:LCB524378 LCD524338:LLX524378 LLZ524338:LVT524378 LVV524338:MFP524378 MFR524338:MPL524378 MPN524338:MZH524378 MZJ524338:NJD524378 NJF524338:NSZ524378 NTB524338:OCV524378 OCX524338:OMR524378 OMT524338:OWN524378 OWP524338:PGJ524378 PGL524338:PQF524378 PQH524338:QAB524378 QAD524338:QJX524378 QJZ524338:QTT524378 QTV524338:RDP524378 RDR524338:RNL524378 RNN524338:RXH524378 RXJ524338:SHD524378 SHF524338:SQZ524378 SRB524338:TAV524378 TAX524338:TKR524378 TKT524338:TUN524378 TUP524338:UEJ524378 UEL524338:UOF524378 UOH524338:UYB524378 UYD524338:VHX524378 VHZ524338:VRT524378 VRV524338:WBP524378 WBR524338:WLL524378 WLN524338:WVH524378 WVJ524338:XFD524378 B589874:IV589914 IX589874:SR589914 ST589874:ACN589914 ACP589874:AMJ589914 AML589874:AWF589914 AWH589874:BGB589914 BGD589874:BPX589914 BPZ589874:BZT589914 BZV589874:CJP589914 CJR589874:CTL589914 CTN589874:DDH589914 DDJ589874:DND589914 DNF589874:DWZ589914 DXB589874:EGV589914 EGX589874:EQR589914 EQT589874:FAN589914 FAP589874:FKJ589914 FKL589874:FUF589914 FUH589874:GEB589914 GED589874:GNX589914 GNZ589874:GXT589914 GXV589874:HHP589914 HHR589874:HRL589914 HRN589874:IBH589914 IBJ589874:ILD589914 ILF589874:IUZ589914 IVB589874:JEV589914 JEX589874:JOR589914 JOT589874:JYN589914 JYP589874:KIJ589914 KIL589874:KSF589914 KSH589874:LCB589914 LCD589874:LLX589914 LLZ589874:LVT589914 LVV589874:MFP589914 MFR589874:MPL589914 MPN589874:MZH589914 MZJ589874:NJD589914 NJF589874:NSZ589914 NTB589874:OCV589914 OCX589874:OMR589914 OMT589874:OWN589914 OWP589874:PGJ589914 PGL589874:PQF589914 PQH589874:QAB589914 QAD589874:QJX589914 QJZ589874:QTT589914 QTV589874:RDP589914 RDR589874:RNL589914 RNN589874:RXH589914 RXJ589874:SHD589914 SHF589874:SQZ589914 SRB589874:TAV589914 TAX589874:TKR589914 TKT589874:TUN589914 TUP589874:UEJ589914 UEL589874:UOF589914 UOH589874:UYB589914 UYD589874:VHX589914 VHZ589874:VRT589914 VRV589874:WBP589914 WBR589874:WLL589914 WLN589874:WVH589914 WVJ589874:XFD589914 B655410:IV655450 IX655410:SR655450 ST655410:ACN655450 ACP655410:AMJ655450 AML655410:AWF655450 AWH655410:BGB655450 BGD655410:BPX655450 BPZ655410:BZT655450 BZV655410:CJP655450 CJR655410:CTL655450 CTN655410:DDH655450 DDJ655410:DND655450 DNF655410:DWZ655450 DXB655410:EGV655450 EGX655410:EQR655450 EQT655410:FAN655450 FAP655410:FKJ655450 FKL655410:FUF655450 FUH655410:GEB655450 GED655410:GNX655450 GNZ655410:GXT655450 GXV655410:HHP655450 HHR655410:HRL655450 HRN655410:IBH655450 IBJ655410:ILD655450 ILF655410:IUZ655450 IVB655410:JEV655450 JEX655410:JOR655450 JOT655410:JYN655450 JYP655410:KIJ655450 KIL655410:KSF655450 KSH655410:LCB655450 LCD655410:LLX655450 LLZ655410:LVT655450 LVV655410:MFP655450 MFR655410:MPL655450 MPN655410:MZH655450 MZJ655410:NJD655450 NJF655410:NSZ655450 NTB655410:OCV655450 OCX655410:OMR655450 OMT655410:OWN655450 OWP655410:PGJ655450 PGL655410:PQF655450 PQH655410:QAB655450 QAD655410:QJX655450 QJZ655410:QTT655450 QTV655410:RDP655450 RDR655410:RNL655450 RNN655410:RXH655450 RXJ655410:SHD655450 SHF655410:SQZ655450 SRB655410:TAV655450 TAX655410:TKR655450 TKT655410:TUN655450 TUP655410:UEJ655450 UEL655410:UOF655450 UOH655410:UYB655450 UYD655410:VHX655450 VHZ655410:VRT655450 VRV655410:WBP655450 WBR655410:WLL655450 WLN655410:WVH655450 WVJ655410:XFD655450 B720946:IV720986 IX720946:SR720986 ST720946:ACN720986 ACP720946:AMJ720986 AML720946:AWF720986 AWH720946:BGB720986 BGD720946:BPX720986 BPZ720946:BZT720986 BZV720946:CJP720986 CJR720946:CTL720986 CTN720946:DDH720986 DDJ720946:DND720986 DNF720946:DWZ720986 DXB720946:EGV720986 EGX720946:EQR720986 EQT720946:FAN720986 FAP720946:FKJ720986 FKL720946:FUF720986 FUH720946:GEB720986 GED720946:GNX720986 GNZ720946:GXT720986 GXV720946:HHP720986 HHR720946:HRL720986 HRN720946:IBH720986 IBJ720946:ILD720986 ILF720946:IUZ720986 IVB720946:JEV720986 JEX720946:JOR720986 JOT720946:JYN720986 JYP720946:KIJ720986 KIL720946:KSF720986 KSH720946:LCB720986 LCD720946:LLX720986 LLZ720946:LVT720986 LVV720946:MFP720986 MFR720946:MPL720986 MPN720946:MZH720986 MZJ720946:NJD720986 NJF720946:NSZ720986 NTB720946:OCV720986 OCX720946:OMR720986 OMT720946:OWN720986 OWP720946:PGJ720986 PGL720946:PQF720986 PQH720946:QAB720986 QAD720946:QJX720986 QJZ720946:QTT720986 QTV720946:RDP720986 RDR720946:RNL720986 RNN720946:RXH720986 RXJ720946:SHD720986 SHF720946:SQZ720986 SRB720946:TAV720986 TAX720946:TKR720986 TKT720946:TUN720986 TUP720946:UEJ720986 UEL720946:UOF720986 UOH720946:UYB720986 UYD720946:VHX720986 VHZ720946:VRT720986 VRV720946:WBP720986 WBR720946:WLL720986 WLN720946:WVH720986 WVJ720946:XFD720986 B786482:IV786522 IX786482:SR786522 ST786482:ACN786522 ACP786482:AMJ786522 AML786482:AWF786522 AWH786482:BGB786522 BGD786482:BPX786522 BPZ786482:BZT786522 BZV786482:CJP786522 CJR786482:CTL786522 CTN786482:DDH786522 DDJ786482:DND786522 DNF786482:DWZ786522 DXB786482:EGV786522 EGX786482:EQR786522 EQT786482:FAN786522 FAP786482:FKJ786522 FKL786482:FUF786522 FUH786482:GEB786522 GED786482:GNX786522 GNZ786482:GXT786522 GXV786482:HHP786522 HHR786482:HRL786522 HRN786482:IBH786522 IBJ786482:ILD786522 ILF786482:IUZ786522 IVB786482:JEV786522 JEX786482:JOR786522 JOT786482:JYN786522 JYP786482:KIJ786522 KIL786482:KSF786522 KSH786482:LCB786522 LCD786482:LLX786522 LLZ786482:LVT786522 LVV786482:MFP786522 MFR786482:MPL786522 MPN786482:MZH786522 MZJ786482:NJD786522 NJF786482:NSZ786522 NTB786482:OCV786522 OCX786482:OMR786522 OMT786482:OWN786522 OWP786482:PGJ786522 PGL786482:PQF786522 PQH786482:QAB786522 QAD786482:QJX786522 QJZ786482:QTT786522 QTV786482:RDP786522 RDR786482:RNL786522 RNN786482:RXH786522 RXJ786482:SHD786522 SHF786482:SQZ786522 SRB786482:TAV786522 TAX786482:TKR786522 TKT786482:TUN786522 TUP786482:UEJ786522 UEL786482:UOF786522 UOH786482:UYB786522 UYD786482:VHX786522 VHZ786482:VRT786522 VRV786482:WBP786522 WBR786482:WLL786522 WLN786482:WVH786522 WVJ786482:XFD786522 B852018:IV852058 IX852018:SR852058 ST852018:ACN852058 ACP852018:AMJ852058 AML852018:AWF852058 AWH852018:BGB852058 BGD852018:BPX852058 BPZ852018:BZT852058 BZV852018:CJP852058 CJR852018:CTL852058 CTN852018:DDH852058 DDJ852018:DND852058 DNF852018:DWZ852058 DXB852018:EGV852058 EGX852018:EQR852058 EQT852018:FAN852058 FAP852018:FKJ852058 FKL852018:FUF852058 FUH852018:GEB852058 GED852018:GNX852058 GNZ852018:GXT852058 GXV852018:HHP852058 HHR852018:HRL852058 HRN852018:IBH852058 IBJ852018:ILD852058 ILF852018:IUZ852058 IVB852018:JEV852058 JEX852018:JOR852058 JOT852018:JYN852058 JYP852018:KIJ852058 KIL852018:KSF852058 KSH852018:LCB852058 LCD852018:LLX852058 LLZ852018:LVT852058 LVV852018:MFP852058 MFR852018:MPL852058 MPN852018:MZH852058 MZJ852018:NJD852058 NJF852018:NSZ852058 NTB852018:OCV852058 OCX852018:OMR852058 OMT852018:OWN852058 OWP852018:PGJ852058 PGL852018:PQF852058 PQH852018:QAB852058 QAD852018:QJX852058 QJZ852018:QTT852058 QTV852018:RDP852058 RDR852018:RNL852058 RNN852018:RXH852058 RXJ852018:SHD852058 SHF852018:SQZ852058 SRB852018:TAV852058 TAX852018:TKR852058 TKT852018:TUN852058 TUP852018:UEJ852058 UEL852018:UOF852058 UOH852018:UYB852058 UYD852018:VHX852058 VHZ852018:VRT852058 VRV852018:WBP852058 WBR852018:WLL852058 WLN852018:WVH852058 WVJ852018:XFD852058 B917554:IV917594 IX917554:SR917594 ST917554:ACN917594 ACP917554:AMJ917594 AML917554:AWF917594 AWH917554:BGB917594 BGD917554:BPX917594 BPZ917554:BZT917594 BZV917554:CJP917594 CJR917554:CTL917594 CTN917554:DDH917594 DDJ917554:DND917594 DNF917554:DWZ917594 DXB917554:EGV917594 EGX917554:EQR917594 EQT917554:FAN917594 FAP917554:FKJ917594 FKL917554:FUF917594 FUH917554:GEB917594 GED917554:GNX917594 GNZ917554:GXT917594 GXV917554:HHP917594 HHR917554:HRL917594 HRN917554:IBH917594 IBJ917554:ILD917594 ILF917554:IUZ917594 IVB917554:JEV917594 JEX917554:JOR917594 JOT917554:JYN917594 JYP917554:KIJ917594 KIL917554:KSF917594 KSH917554:LCB917594 LCD917554:LLX917594 LLZ917554:LVT917594 LVV917554:MFP917594 MFR917554:MPL917594 MPN917554:MZH917594 MZJ917554:NJD917594 NJF917554:NSZ917594 NTB917554:OCV917594 OCX917554:OMR917594 OMT917554:OWN917594 OWP917554:PGJ917594 PGL917554:PQF917594 PQH917554:QAB917594 QAD917554:QJX917594 QJZ917554:QTT917594 QTV917554:RDP917594 RDR917554:RNL917594 RNN917554:RXH917594 RXJ917554:SHD917594 SHF917554:SQZ917594 SRB917554:TAV917594 TAX917554:TKR917594 TKT917554:TUN917594 TUP917554:UEJ917594 UEL917554:UOF917594 UOH917554:UYB917594 UYD917554:VHX917594 VHZ917554:VRT917594 VRV917554:WBP917594 WBR917554:WLL917594 WLN917554:WVH917594 WVJ917554:XFD917594 B983090:IV983130 IX983090:SR983130 ST983090:ACN983130 ACP983090:AMJ983130 AML983090:AWF983130 AWH983090:BGB983130 BGD983090:BPX983130 BPZ983090:BZT983130 BZV983090:CJP983130 CJR983090:CTL983130 CTN983090:DDH983130 DDJ983090:DND983130 DNF983090:DWZ983130 DXB983090:EGV983130 EGX983090:EQR983130 EQT983090:FAN983130 FAP983090:FKJ983130 FKL983090:FUF983130 FUH983090:GEB983130 GED983090:GNX983130 GNZ983090:GXT983130 GXV983090:HHP983130 HHR983090:HRL983130 HRN983090:IBH983130 IBJ983090:ILD983130 ILF983090:IUZ983130 IVB983090:JEV983130 JEX983090:JOR983130 JOT983090:JYN983130 JYP983090:KIJ983130 KIL983090:KSF983130 KSH983090:LCB983130 LCD983090:LLX983130 LLZ983090:LVT983130 LVV983090:MFP983130 MFR983090:MPL983130 MPN983090:MZH983130 MZJ983090:NJD983130 NJF983090:NSZ983130 NTB983090:OCV983130 OCX983090:OMR983130 OMT983090:OWN983130 OWP983090:PGJ983130 PGL983090:PQF983130 PQH983090:QAB983130 QAD983090:QJX983130 QJZ983090:QTT983130 QTV983090:RDP983130 RDR983090:RNL983130 RNN983090:RXH983130 RXJ983090:SHD983130 SHF983090:SQZ983130 SRB983090:TAV983130 TAX983090:TKR983130 TKT983090:TUN983130 TUP983090:UEJ983130 UEL983090:UOF983130 UOH983090:UYB983130 UYD983090:VHX983130 VHZ983090:VRT983130 VRV983090:WBP983130 WBR983090:WLL983130 WLN983090:WVH983130 WVJ983090:XFD983130 A50:A61 IW50:IW61 SS50:SS61 ACO50:ACO61 AMK50:AMK61 AWG50:AWG61 BGC50:BGC61 BPY50:BPY61 BZU50:BZU61 CJQ50:CJQ61 CTM50:CTM61 DDI50:DDI61 DNE50:DNE61 DXA50:DXA61 EGW50:EGW61 EQS50:EQS61 FAO50:FAO61 FKK50:FKK61 FUG50:FUG61 GEC50:GEC61 GNY50:GNY61 GXU50:GXU61 HHQ50:HHQ61 HRM50:HRM61 IBI50:IBI61 ILE50:ILE61 IVA50:IVA61 JEW50:JEW61 JOS50:JOS61 JYO50:JYO61 KIK50:KIK61 KSG50:KSG61 LCC50:LCC61 LLY50:LLY61 LVU50:LVU61 MFQ50:MFQ61 MPM50:MPM61 MZI50:MZI61 NJE50:NJE61 NTA50:NTA61 OCW50:OCW61 OMS50:OMS61 OWO50:OWO61 PGK50:PGK61 PQG50:PQG61 QAC50:QAC61 QJY50:QJY61 QTU50:QTU61 RDQ50:RDQ61 RNM50:RNM61 RXI50:RXI61 SHE50:SHE61 SRA50:SRA61 TAW50:TAW61 TKS50:TKS61 TUO50:TUO61 UEK50:UEK61 UOG50:UOG61 UYC50:UYC61 VHY50:VHY61 VRU50:VRU61 WBQ50:WBQ61 WLM50:WLM61 WVI50:WVI61 A65586:A65597 IW65586:IW65597 SS65586:SS65597 ACO65586:ACO65597 AMK65586:AMK65597 AWG65586:AWG65597 BGC65586:BGC65597 BPY65586:BPY65597 BZU65586:BZU65597 CJQ65586:CJQ65597 CTM65586:CTM65597 DDI65586:DDI65597 DNE65586:DNE65597 DXA65586:DXA65597 EGW65586:EGW65597 EQS65586:EQS65597 FAO65586:FAO65597 FKK65586:FKK65597 FUG65586:FUG65597 GEC65586:GEC65597 GNY65586:GNY65597 GXU65586:GXU65597 HHQ65586:HHQ65597 HRM65586:HRM65597 IBI65586:IBI65597 ILE65586:ILE65597 IVA65586:IVA65597 JEW65586:JEW65597 JOS65586:JOS65597 JYO65586:JYO65597 KIK65586:KIK65597 KSG65586:KSG65597 LCC65586:LCC65597 LLY65586:LLY65597 LVU65586:LVU65597 MFQ65586:MFQ65597 MPM65586:MPM65597 MZI65586:MZI65597 NJE65586:NJE65597 NTA65586:NTA65597 OCW65586:OCW65597 OMS65586:OMS65597 OWO65586:OWO65597 PGK65586:PGK65597 PQG65586:PQG65597 QAC65586:QAC65597 QJY65586:QJY65597 QTU65586:QTU65597 RDQ65586:RDQ65597 RNM65586:RNM65597 RXI65586:RXI65597 SHE65586:SHE65597 SRA65586:SRA65597 TAW65586:TAW65597 TKS65586:TKS65597 TUO65586:TUO65597 UEK65586:UEK65597 UOG65586:UOG65597 UYC65586:UYC65597 VHY65586:VHY65597 VRU65586:VRU65597 WBQ65586:WBQ65597 WLM65586:WLM65597 WVI65586:WVI65597 A131122:A131133 IW131122:IW131133 SS131122:SS131133 ACO131122:ACO131133 AMK131122:AMK131133 AWG131122:AWG131133 BGC131122:BGC131133 BPY131122:BPY131133 BZU131122:BZU131133 CJQ131122:CJQ131133 CTM131122:CTM131133 DDI131122:DDI131133 DNE131122:DNE131133 DXA131122:DXA131133 EGW131122:EGW131133 EQS131122:EQS131133 FAO131122:FAO131133 FKK131122:FKK131133 FUG131122:FUG131133 GEC131122:GEC131133 GNY131122:GNY131133 GXU131122:GXU131133 HHQ131122:HHQ131133 HRM131122:HRM131133 IBI131122:IBI131133 ILE131122:ILE131133 IVA131122:IVA131133 JEW131122:JEW131133 JOS131122:JOS131133 JYO131122:JYO131133 KIK131122:KIK131133 KSG131122:KSG131133 LCC131122:LCC131133 LLY131122:LLY131133 LVU131122:LVU131133 MFQ131122:MFQ131133 MPM131122:MPM131133 MZI131122:MZI131133 NJE131122:NJE131133 NTA131122:NTA131133 OCW131122:OCW131133 OMS131122:OMS131133 OWO131122:OWO131133 PGK131122:PGK131133 PQG131122:PQG131133 QAC131122:QAC131133 QJY131122:QJY131133 QTU131122:QTU131133 RDQ131122:RDQ131133 RNM131122:RNM131133 RXI131122:RXI131133 SHE131122:SHE131133 SRA131122:SRA131133 TAW131122:TAW131133 TKS131122:TKS131133 TUO131122:TUO131133 UEK131122:UEK131133 UOG131122:UOG131133 UYC131122:UYC131133 VHY131122:VHY131133 VRU131122:VRU131133 WBQ131122:WBQ131133 WLM131122:WLM131133 WVI131122:WVI131133 A196658:A196669 IW196658:IW196669 SS196658:SS196669 ACO196658:ACO196669 AMK196658:AMK196669 AWG196658:AWG196669 BGC196658:BGC196669 BPY196658:BPY196669 BZU196658:BZU196669 CJQ196658:CJQ196669 CTM196658:CTM196669 DDI196658:DDI196669 DNE196658:DNE196669 DXA196658:DXA196669 EGW196658:EGW196669 EQS196658:EQS196669 FAO196658:FAO196669 FKK196658:FKK196669 FUG196658:FUG196669 GEC196658:GEC196669 GNY196658:GNY196669 GXU196658:GXU196669 HHQ196658:HHQ196669 HRM196658:HRM196669 IBI196658:IBI196669 ILE196658:ILE196669 IVA196658:IVA196669 JEW196658:JEW196669 JOS196658:JOS196669 JYO196658:JYO196669 KIK196658:KIK196669 KSG196658:KSG196669 LCC196658:LCC196669 LLY196658:LLY196669 LVU196658:LVU196669 MFQ196658:MFQ196669 MPM196658:MPM196669 MZI196658:MZI196669 NJE196658:NJE196669 NTA196658:NTA196669 OCW196658:OCW196669 OMS196658:OMS196669 OWO196658:OWO196669 PGK196658:PGK196669 PQG196658:PQG196669 QAC196658:QAC196669 QJY196658:QJY196669 QTU196658:QTU196669 RDQ196658:RDQ196669 RNM196658:RNM196669 RXI196658:RXI196669 SHE196658:SHE196669 SRA196658:SRA196669 TAW196658:TAW196669 TKS196658:TKS196669 TUO196658:TUO196669 UEK196658:UEK196669 UOG196658:UOG196669 UYC196658:UYC196669 VHY196658:VHY196669 VRU196658:VRU196669 WBQ196658:WBQ196669 WLM196658:WLM196669 WVI196658:WVI196669 A262194:A262205 IW262194:IW262205 SS262194:SS262205 ACO262194:ACO262205 AMK262194:AMK262205 AWG262194:AWG262205 BGC262194:BGC262205 BPY262194:BPY262205 BZU262194:BZU262205 CJQ262194:CJQ262205 CTM262194:CTM262205 DDI262194:DDI262205 DNE262194:DNE262205 DXA262194:DXA262205 EGW262194:EGW262205 EQS262194:EQS262205 FAO262194:FAO262205 FKK262194:FKK262205 FUG262194:FUG262205 GEC262194:GEC262205 GNY262194:GNY262205 GXU262194:GXU262205 HHQ262194:HHQ262205 HRM262194:HRM262205 IBI262194:IBI262205 ILE262194:ILE262205 IVA262194:IVA262205 JEW262194:JEW262205 JOS262194:JOS262205 JYO262194:JYO262205 KIK262194:KIK262205 KSG262194:KSG262205 LCC262194:LCC262205 LLY262194:LLY262205 LVU262194:LVU262205 MFQ262194:MFQ262205 MPM262194:MPM262205 MZI262194:MZI262205 NJE262194:NJE262205 NTA262194:NTA262205 OCW262194:OCW262205 OMS262194:OMS262205 OWO262194:OWO262205 PGK262194:PGK262205 PQG262194:PQG262205 QAC262194:QAC262205 QJY262194:QJY262205 QTU262194:QTU262205 RDQ262194:RDQ262205 RNM262194:RNM262205 RXI262194:RXI262205 SHE262194:SHE262205 SRA262194:SRA262205 TAW262194:TAW262205 TKS262194:TKS262205 TUO262194:TUO262205 UEK262194:UEK262205 UOG262194:UOG262205 UYC262194:UYC262205 VHY262194:VHY262205 VRU262194:VRU262205 WBQ262194:WBQ262205 WLM262194:WLM262205 WVI262194:WVI262205 A327730:A327741 IW327730:IW327741 SS327730:SS327741 ACO327730:ACO327741 AMK327730:AMK327741 AWG327730:AWG327741 BGC327730:BGC327741 BPY327730:BPY327741 BZU327730:BZU327741 CJQ327730:CJQ327741 CTM327730:CTM327741 DDI327730:DDI327741 DNE327730:DNE327741 DXA327730:DXA327741 EGW327730:EGW327741 EQS327730:EQS327741 FAO327730:FAO327741 FKK327730:FKK327741 FUG327730:FUG327741 GEC327730:GEC327741 GNY327730:GNY327741 GXU327730:GXU327741 HHQ327730:HHQ327741 HRM327730:HRM327741 IBI327730:IBI327741 ILE327730:ILE327741 IVA327730:IVA327741 JEW327730:JEW327741 JOS327730:JOS327741 JYO327730:JYO327741 KIK327730:KIK327741 KSG327730:KSG327741 LCC327730:LCC327741 LLY327730:LLY327741 LVU327730:LVU327741 MFQ327730:MFQ327741 MPM327730:MPM327741 MZI327730:MZI327741 NJE327730:NJE327741 NTA327730:NTA327741 OCW327730:OCW327741 OMS327730:OMS327741 OWO327730:OWO327741 PGK327730:PGK327741 PQG327730:PQG327741 QAC327730:QAC327741 QJY327730:QJY327741 QTU327730:QTU327741 RDQ327730:RDQ327741 RNM327730:RNM327741 RXI327730:RXI327741 SHE327730:SHE327741 SRA327730:SRA327741 TAW327730:TAW327741 TKS327730:TKS327741 TUO327730:TUO327741 UEK327730:UEK327741 UOG327730:UOG327741 UYC327730:UYC327741 VHY327730:VHY327741 VRU327730:VRU327741 WBQ327730:WBQ327741 WLM327730:WLM327741 WVI327730:WVI327741 A393266:A393277 IW393266:IW393277 SS393266:SS393277 ACO393266:ACO393277 AMK393266:AMK393277 AWG393266:AWG393277 BGC393266:BGC393277 BPY393266:BPY393277 BZU393266:BZU393277 CJQ393266:CJQ393277 CTM393266:CTM393277 DDI393266:DDI393277 DNE393266:DNE393277 DXA393266:DXA393277 EGW393266:EGW393277 EQS393266:EQS393277 FAO393266:FAO393277 FKK393266:FKK393277 FUG393266:FUG393277 GEC393266:GEC393277 GNY393266:GNY393277 GXU393266:GXU393277 HHQ393266:HHQ393277 HRM393266:HRM393277 IBI393266:IBI393277 ILE393266:ILE393277 IVA393266:IVA393277 JEW393266:JEW393277 JOS393266:JOS393277 JYO393266:JYO393277 KIK393266:KIK393277 KSG393266:KSG393277 LCC393266:LCC393277 LLY393266:LLY393277 LVU393266:LVU393277 MFQ393266:MFQ393277 MPM393266:MPM393277 MZI393266:MZI393277 NJE393266:NJE393277 NTA393266:NTA393277 OCW393266:OCW393277 OMS393266:OMS393277 OWO393266:OWO393277 PGK393266:PGK393277 PQG393266:PQG393277 QAC393266:QAC393277 QJY393266:QJY393277 QTU393266:QTU393277 RDQ393266:RDQ393277 RNM393266:RNM393277 RXI393266:RXI393277 SHE393266:SHE393277 SRA393266:SRA393277 TAW393266:TAW393277 TKS393266:TKS393277 TUO393266:TUO393277 UEK393266:UEK393277 UOG393266:UOG393277 UYC393266:UYC393277 VHY393266:VHY393277 VRU393266:VRU393277 WBQ393266:WBQ393277 WLM393266:WLM393277 WVI393266:WVI393277 A458802:A458813 IW458802:IW458813 SS458802:SS458813 ACO458802:ACO458813 AMK458802:AMK458813 AWG458802:AWG458813 BGC458802:BGC458813 BPY458802:BPY458813 BZU458802:BZU458813 CJQ458802:CJQ458813 CTM458802:CTM458813 DDI458802:DDI458813 DNE458802:DNE458813 DXA458802:DXA458813 EGW458802:EGW458813 EQS458802:EQS458813 FAO458802:FAO458813 FKK458802:FKK458813 FUG458802:FUG458813 GEC458802:GEC458813 GNY458802:GNY458813 GXU458802:GXU458813 HHQ458802:HHQ458813 HRM458802:HRM458813 IBI458802:IBI458813 ILE458802:ILE458813 IVA458802:IVA458813 JEW458802:JEW458813 JOS458802:JOS458813 JYO458802:JYO458813 KIK458802:KIK458813 KSG458802:KSG458813 LCC458802:LCC458813 LLY458802:LLY458813 LVU458802:LVU458813 MFQ458802:MFQ458813 MPM458802:MPM458813 MZI458802:MZI458813 NJE458802:NJE458813 NTA458802:NTA458813 OCW458802:OCW458813 OMS458802:OMS458813 OWO458802:OWO458813 PGK458802:PGK458813 PQG458802:PQG458813 QAC458802:QAC458813 QJY458802:QJY458813 QTU458802:QTU458813 RDQ458802:RDQ458813 RNM458802:RNM458813 RXI458802:RXI458813 SHE458802:SHE458813 SRA458802:SRA458813 TAW458802:TAW458813 TKS458802:TKS458813 TUO458802:TUO458813 UEK458802:UEK458813 UOG458802:UOG458813 UYC458802:UYC458813 VHY458802:VHY458813 VRU458802:VRU458813 WBQ458802:WBQ458813 WLM458802:WLM458813 WVI458802:WVI458813 A524338:A524349 IW524338:IW524349 SS524338:SS524349 ACO524338:ACO524349 AMK524338:AMK524349 AWG524338:AWG524349 BGC524338:BGC524349 BPY524338:BPY524349 BZU524338:BZU524349 CJQ524338:CJQ524349 CTM524338:CTM524349 DDI524338:DDI524349 DNE524338:DNE524349 DXA524338:DXA524349 EGW524338:EGW524349 EQS524338:EQS524349 FAO524338:FAO524349 FKK524338:FKK524349 FUG524338:FUG524349 GEC524338:GEC524349 GNY524338:GNY524349 GXU524338:GXU524349 HHQ524338:HHQ524349 HRM524338:HRM524349 IBI524338:IBI524349 ILE524338:ILE524349 IVA524338:IVA524349 JEW524338:JEW524349 JOS524338:JOS524349 JYO524338:JYO524349 KIK524338:KIK524349 KSG524338:KSG524349 LCC524338:LCC524349 LLY524338:LLY524349 LVU524338:LVU524349 MFQ524338:MFQ524349 MPM524338:MPM524349 MZI524338:MZI524349 NJE524338:NJE524349 NTA524338:NTA524349 OCW524338:OCW524349 OMS524338:OMS524349 OWO524338:OWO524349 PGK524338:PGK524349 PQG524338:PQG524349 QAC524338:QAC524349 QJY524338:QJY524349 QTU524338:QTU524349 RDQ524338:RDQ524349 RNM524338:RNM524349 RXI524338:RXI524349 SHE524338:SHE524349 SRA524338:SRA524349 TAW524338:TAW524349 TKS524338:TKS524349 TUO524338:TUO524349 UEK524338:UEK524349 UOG524338:UOG524349 UYC524338:UYC524349 VHY524338:VHY524349 VRU524338:VRU524349 WBQ524338:WBQ524349 WLM524338:WLM524349 WVI524338:WVI524349 A589874:A589885 IW589874:IW589885 SS589874:SS589885 ACO589874:ACO589885 AMK589874:AMK589885 AWG589874:AWG589885 BGC589874:BGC589885 BPY589874:BPY589885 BZU589874:BZU589885 CJQ589874:CJQ589885 CTM589874:CTM589885 DDI589874:DDI589885 DNE589874:DNE589885 DXA589874:DXA589885 EGW589874:EGW589885 EQS589874:EQS589885 FAO589874:FAO589885 FKK589874:FKK589885 FUG589874:FUG589885 GEC589874:GEC589885 GNY589874:GNY589885 GXU589874:GXU589885 HHQ589874:HHQ589885 HRM589874:HRM589885 IBI589874:IBI589885 ILE589874:ILE589885 IVA589874:IVA589885 JEW589874:JEW589885 JOS589874:JOS589885 JYO589874:JYO589885 KIK589874:KIK589885 KSG589874:KSG589885 LCC589874:LCC589885 LLY589874:LLY589885 LVU589874:LVU589885 MFQ589874:MFQ589885 MPM589874:MPM589885 MZI589874:MZI589885 NJE589874:NJE589885 NTA589874:NTA589885 OCW589874:OCW589885 OMS589874:OMS589885 OWO589874:OWO589885 PGK589874:PGK589885 PQG589874:PQG589885 QAC589874:QAC589885 QJY589874:QJY589885 QTU589874:QTU589885 RDQ589874:RDQ589885 RNM589874:RNM589885 RXI589874:RXI589885 SHE589874:SHE589885 SRA589874:SRA589885 TAW589874:TAW589885 TKS589874:TKS589885 TUO589874:TUO589885 UEK589874:UEK589885 UOG589874:UOG589885 UYC589874:UYC589885 VHY589874:VHY589885 VRU589874:VRU589885 WBQ589874:WBQ589885 WLM589874:WLM589885 WVI589874:WVI589885 A655410:A655421 IW655410:IW655421 SS655410:SS655421 ACO655410:ACO655421 AMK655410:AMK655421 AWG655410:AWG655421 BGC655410:BGC655421 BPY655410:BPY655421 BZU655410:BZU655421 CJQ655410:CJQ655421 CTM655410:CTM655421 DDI655410:DDI655421 DNE655410:DNE655421 DXA655410:DXA655421 EGW655410:EGW655421 EQS655410:EQS655421 FAO655410:FAO655421 FKK655410:FKK655421 FUG655410:FUG655421 GEC655410:GEC655421 GNY655410:GNY655421 GXU655410:GXU655421 HHQ655410:HHQ655421 HRM655410:HRM655421 IBI655410:IBI655421 ILE655410:ILE655421 IVA655410:IVA655421 JEW655410:JEW655421 JOS655410:JOS655421 JYO655410:JYO655421 KIK655410:KIK655421 KSG655410:KSG655421 LCC655410:LCC655421 LLY655410:LLY655421 LVU655410:LVU655421 MFQ655410:MFQ655421 MPM655410:MPM655421 MZI655410:MZI655421 NJE655410:NJE655421 NTA655410:NTA655421 OCW655410:OCW655421 OMS655410:OMS655421 OWO655410:OWO655421 PGK655410:PGK655421 PQG655410:PQG655421 QAC655410:QAC655421 QJY655410:QJY655421 QTU655410:QTU655421 RDQ655410:RDQ655421 RNM655410:RNM655421 RXI655410:RXI655421 SHE655410:SHE655421 SRA655410:SRA655421 TAW655410:TAW655421 TKS655410:TKS655421 TUO655410:TUO655421 UEK655410:UEK655421 UOG655410:UOG655421 UYC655410:UYC655421 VHY655410:VHY655421 VRU655410:VRU655421 WBQ655410:WBQ655421 WLM655410:WLM655421 WVI655410:WVI655421 A720946:A720957 IW720946:IW720957 SS720946:SS720957 ACO720946:ACO720957 AMK720946:AMK720957 AWG720946:AWG720957 BGC720946:BGC720957 BPY720946:BPY720957 BZU720946:BZU720957 CJQ720946:CJQ720957 CTM720946:CTM720957 DDI720946:DDI720957 DNE720946:DNE720957 DXA720946:DXA720957 EGW720946:EGW720957 EQS720946:EQS720957 FAO720946:FAO720957 FKK720946:FKK720957 FUG720946:FUG720957 GEC720946:GEC720957 GNY720946:GNY720957 GXU720946:GXU720957 HHQ720946:HHQ720957 HRM720946:HRM720957 IBI720946:IBI720957 ILE720946:ILE720957 IVA720946:IVA720957 JEW720946:JEW720957 JOS720946:JOS720957 JYO720946:JYO720957 KIK720946:KIK720957 KSG720946:KSG720957 LCC720946:LCC720957 LLY720946:LLY720957 LVU720946:LVU720957 MFQ720946:MFQ720957 MPM720946:MPM720957 MZI720946:MZI720957 NJE720946:NJE720957 NTA720946:NTA720957 OCW720946:OCW720957 OMS720946:OMS720957 OWO720946:OWO720957 PGK720946:PGK720957 PQG720946:PQG720957 QAC720946:QAC720957 QJY720946:QJY720957 QTU720946:QTU720957 RDQ720946:RDQ720957 RNM720946:RNM720957 RXI720946:RXI720957 SHE720946:SHE720957 SRA720946:SRA720957 TAW720946:TAW720957 TKS720946:TKS720957 TUO720946:TUO720957 UEK720946:UEK720957 UOG720946:UOG720957 UYC720946:UYC720957 VHY720946:VHY720957 VRU720946:VRU720957 WBQ720946:WBQ720957 WLM720946:WLM720957 WVI720946:WVI720957 A786482:A786493 IW786482:IW786493 SS786482:SS786493 ACO786482:ACO786493 AMK786482:AMK786493 AWG786482:AWG786493 BGC786482:BGC786493 BPY786482:BPY786493 BZU786482:BZU786493 CJQ786482:CJQ786493 CTM786482:CTM786493 DDI786482:DDI786493 DNE786482:DNE786493 DXA786482:DXA786493 EGW786482:EGW786493 EQS786482:EQS786493 FAO786482:FAO786493 FKK786482:FKK786493 FUG786482:FUG786493 GEC786482:GEC786493 GNY786482:GNY786493 GXU786482:GXU786493 HHQ786482:HHQ786493 HRM786482:HRM786493 IBI786482:IBI786493 ILE786482:ILE786493 IVA786482:IVA786493 JEW786482:JEW786493 JOS786482:JOS786493 JYO786482:JYO786493 KIK786482:KIK786493 KSG786482:KSG786493 LCC786482:LCC786493 LLY786482:LLY786493 LVU786482:LVU786493 MFQ786482:MFQ786493 MPM786482:MPM786493 MZI786482:MZI786493 NJE786482:NJE786493 NTA786482:NTA786493 OCW786482:OCW786493 OMS786482:OMS786493 OWO786482:OWO786493 PGK786482:PGK786493 PQG786482:PQG786493 QAC786482:QAC786493 QJY786482:QJY786493 QTU786482:QTU786493 RDQ786482:RDQ786493 RNM786482:RNM786493 RXI786482:RXI786493 SHE786482:SHE786493 SRA786482:SRA786493 TAW786482:TAW786493 TKS786482:TKS786493 TUO786482:TUO786493 UEK786482:UEK786493 UOG786482:UOG786493 UYC786482:UYC786493 VHY786482:VHY786493 VRU786482:VRU786493 WBQ786482:WBQ786493 WLM786482:WLM786493 WVI786482:WVI786493 A852018:A852029 IW852018:IW852029 SS852018:SS852029 ACO852018:ACO852029 AMK852018:AMK852029 AWG852018:AWG852029 BGC852018:BGC852029 BPY852018:BPY852029 BZU852018:BZU852029 CJQ852018:CJQ852029 CTM852018:CTM852029 DDI852018:DDI852029 DNE852018:DNE852029 DXA852018:DXA852029 EGW852018:EGW852029 EQS852018:EQS852029 FAO852018:FAO852029 FKK852018:FKK852029 FUG852018:FUG852029 GEC852018:GEC852029 GNY852018:GNY852029 GXU852018:GXU852029 HHQ852018:HHQ852029 HRM852018:HRM852029 IBI852018:IBI852029 ILE852018:ILE852029 IVA852018:IVA852029 JEW852018:JEW852029 JOS852018:JOS852029 JYO852018:JYO852029 KIK852018:KIK852029 KSG852018:KSG852029 LCC852018:LCC852029 LLY852018:LLY852029 LVU852018:LVU852029 MFQ852018:MFQ852029 MPM852018:MPM852029 MZI852018:MZI852029 NJE852018:NJE852029 NTA852018:NTA852029 OCW852018:OCW852029 OMS852018:OMS852029 OWO852018:OWO852029 PGK852018:PGK852029 PQG852018:PQG852029 QAC852018:QAC852029 QJY852018:QJY852029 QTU852018:QTU852029 RDQ852018:RDQ852029 RNM852018:RNM852029 RXI852018:RXI852029 SHE852018:SHE852029 SRA852018:SRA852029 TAW852018:TAW852029 TKS852018:TKS852029 TUO852018:TUO852029 UEK852018:UEK852029 UOG852018:UOG852029 UYC852018:UYC852029 VHY852018:VHY852029 VRU852018:VRU852029 WBQ852018:WBQ852029 WLM852018:WLM852029 WVI852018:WVI852029 A917554:A917565 IW917554:IW917565 SS917554:SS917565 ACO917554:ACO917565 AMK917554:AMK917565 AWG917554:AWG917565 BGC917554:BGC917565 BPY917554:BPY917565 BZU917554:BZU917565 CJQ917554:CJQ917565 CTM917554:CTM917565 DDI917554:DDI917565 DNE917554:DNE917565 DXA917554:DXA917565 EGW917554:EGW917565 EQS917554:EQS917565 FAO917554:FAO917565 FKK917554:FKK917565 FUG917554:FUG917565 GEC917554:GEC917565 GNY917554:GNY917565 GXU917554:GXU917565 HHQ917554:HHQ917565 HRM917554:HRM917565 IBI917554:IBI917565 ILE917554:ILE917565 IVA917554:IVA917565 JEW917554:JEW917565 JOS917554:JOS917565 JYO917554:JYO917565 KIK917554:KIK917565 KSG917554:KSG917565 LCC917554:LCC917565 LLY917554:LLY917565 LVU917554:LVU917565 MFQ917554:MFQ917565 MPM917554:MPM917565 MZI917554:MZI917565 NJE917554:NJE917565 NTA917554:NTA917565 OCW917554:OCW917565 OMS917554:OMS917565 OWO917554:OWO917565 PGK917554:PGK917565 PQG917554:PQG917565 QAC917554:QAC917565 QJY917554:QJY917565 QTU917554:QTU917565 RDQ917554:RDQ917565 RNM917554:RNM917565 RXI917554:RXI917565 SHE917554:SHE917565 SRA917554:SRA917565 TAW917554:TAW917565 TKS917554:TKS917565 TUO917554:TUO917565 UEK917554:UEK917565 UOG917554:UOG917565 UYC917554:UYC917565 VHY917554:VHY917565 VRU917554:VRU917565 WBQ917554:WBQ917565 WLM917554:WLM917565 WVI917554:WVI917565 A983090:A983101 IW983090:IW983101 SS983090:SS983101 ACO983090:ACO983101 AMK983090:AMK983101 AWG983090:AWG983101 BGC983090:BGC983101 BPY983090:BPY983101 BZU983090:BZU983101 CJQ983090:CJQ983101 CTM983090:CTM983101 DDI983090:DDI983101 DNE983090:DNE983101 DXA983090:DXA983101 EGW983090:EGW983101 EQS983090:EQS983101 FAO983090:FAO983101 FKK983090:FKK983101 FUG983090:FUG983101 GEC983090:GEC983101 GNY983090:GNY983101 GXU983090:GXU983101 HHQ983090:HHQ983101 HRM983090:HRM983101 IBI983090:IBI983101 ILE983090:ILE983101 IVA983090:IVA983101 JEW983090:JEW983101 JOS983090:JOS983101 JYO983090:JYO983101 KIK983090:KIK983101 KSG983090:KSG983101 LCC983090:LCC983101 LLY983090:LLY983101 LVU983090:LVU983101 MFQ983090:MFQ983101 MPM983090:MPM983101 MZI983090:MZI983101 NJE983090:NJE983101 NTA983090:NTA983101 OCW983090:OCW983101 OMS983090:OMS983101 OWO983090:OWO983101 PGK983090:PGK983101 PQG983090:PQG983101 QAC983090:QAC983101 QJY983090:QJY983101 QTU983090:QTU983101 RDQ983090:RDQ983101 RNM983090:RNM983101 RXI983090:RXI983101 SHE983090:SHE983101 SRA983090:SRA983101 TAW983090:TAW983101 TKS983090:TKS983101 TUO983090:TUO983101 UEK983090:UEK983101 UOG983090:UOG983101 UYC983090:UYC983101 VHY983090:VHY983101 VRU983090:VRU983101 WBQ983090:WBQ983101 WLM983090:WLM983101 WVI983090:WVI983101 A63:A83 IW63:IW83 SS63:SS83 ACO63:ACO83 AMK63:AMK83 AWG63:AWG83 BGC63:BGC83 BPY63:BPY83 BZU63:BZU83 CJQ63:CJQ83 CTM63:CTM83 DDI63:DDI83 DNE63:DNE83 DXA63:DXA83 EGW63:EGW83 EQS63:EQS83 FAO63:FAO83 FKK63:FKK83 FUG63:FUG83 GEC63:GEC83 GNY63:GNY83 GXU63:GXU83 HHQ63:HHQ83 HRM63:HRM83 IBI63:IBI83 ILE63:ILE83 IVA63:IVA83 JEW63:JEW83 JOS63:JOS83 JYO63:JYO83 KIK63:KIK83 KSG63:KSG83 LCC63:LCC83 LLY63:LLY83 LVU63:LVU83 MFQ63:MFQ83 MPM63:MPM83 MZI63:MZI83 NJE63:NJE83 NTA63:NTA83 OCW63:OCW83 OMS63:OMS83 OWO63:OWO83 PGK63:PGK83 PQG63:PQG83 QAC63:QAC83 QJY63:QJY83 QTU63:QTU83 RDQ63:RDQ83 RNM63:RNM83 RXI63:RXI83 SHE63:SHE83 SRA63:SRA83 TAW63:TAW83 TKS63:TKS83 TUO63:TUO83 UEK63:UEK83 UOG63:UOG83 UYC63:UYC83 VHY63:VHY83 VRU63:VRU83 WBQ63:WBQ83 WLM63:WLM83 WVI63:WVI83 A65599:A65619 IW65599:IW65619 SS65599:SS65619 ACO65599:ACO65619 AMK65599:AMK65619 AWG65599:AWG65619 BGC65599:BGC65619 BPY65599:BPY65619 BZU65599:BZU65619 CJQ65599:CJQ65619 CTM65599:CTM65619 DDI65599:DDI65619 DNE65599:DNE65619 DXA65599:DXA65619 EGW65599:EGW65619 EQS65599:EQS65619 FAO65599:FAO65619 FKK65599:FKK65619 FUG65599:FUG65619 GEC65599:GEC65619 GNY65599:GNY65619 GXU65599:GXU65619 HHQ65599:HHQ65619 HRM65599:HRM65619 IBI65599:IBI65619 ILE65599:ILE65619 IVA65599:IVA65619 JEW65599:JEW65619 JOS65599:JOS65619 JYO65599:JYO65619 KIK65599:KIK65619 KSG65599:KSG65619 LCC65599:LCC65619 LLY65599:LLY65619 LVU65599:LVU65619 MFQ65599:MFQ65619 MPM65599:MPM65619 MZI65599:MZI65619 NJE65599:NJE65619 NTA65599:NTA65619 OCW65599:OCW65619 OMS65599:OMS65619 OWO65599:OWO65619 PGK65599:PGK65619 PQG65599:PQG65619 QAC65599:QAC65619 QJY65599:QJY65619 QTU65599:QTU65619 RDQ65599:RDQ65619 RNM65599:RNM65619 RXI65599:RXI65619 SHE65599:SHE65619 SRA65599:SRA65619 TAW65599:TAW65619 TKS65599:TKS65619 TUO65599:TUO65619 UEK65599:UEK65619 UOG65599:UOG65619 UYC65599:UYC65619 VHY65599:VHY65619 VRU65599:VRU65619 WBQ65599:WBQ65619 WLM65599:WLM65619 WVI65599:WVI65619 A131135:A131155 IW131135:IW131155 SS131135:SS131155 ACO131135:ACO131155 AMK131135:AMK131155 AWG131135:AWG131155 BGC131135:BGC131155 BPY131135:BPY131155 BZU131135:BZU131155 CJQ131135:CJQ131155 CTM131135:CTM131155 DDI131135:DDI131155 DNE131135:DNE131155 DXA131135:DXA131155 EGW131135:EGW131155 EQS131135:EQS131155 FAO131135:FAO131155 FKK131135:FKK131155 FUG131135:FUG131155 GEC131135:GEC131155 GNY131135:GNY131155 GXU131135:GXU131155 HHQ131135:HHQ131155 HRM131135:HRM131155 IBI131135:IBI131155 ILE131135:ILE131155 IVA131135:IVA131155 JEW131135:JEW131155 JOS131135:JOS131155 JYO131135:JYO131155 KIK131135:KIK131155 KSG131135:KSG131155 LCC131135:LCC131155 LLY131135:LLY131155 LVU131135:LVU131155 MFQ131135:MFQ131155 MPM131135:MPM131155 MZI131135:MZI131155 NJE131135:NJE131155 NTA131135:NTA131155 OCW131135:OCW131155 OMS131135:OMS131155 OWO131135:OWO131155 PGK131135:PGK131155 PQG131135:PQG131155 QAC131135:QAC131155 QJY131135:QJY131155 QTU131135:QTU131155 RDQ131135:RDQ131155 RNM131135:RNM131155 RXI131135:RXI131155 SHE131135:SHE131155 SRA131135:SRA131155 TAW131135:TAW131155 TKS131135:TKS131155 TUO131135:TUO131155 UEK131135:UEK131155 UOG131135:UOG131155 UYC131135:UYC131155 VHY131135:VHY131155 VRU131135:VRU131155 WBQ131135:WBQ131155 WLM131135:WLM131155 WVI131135:WVI131155 A196671:A196691 IW196671:IW196691 SS196671:SS196691 ACO196671:ACO196691 AMK196671:AMK196691 AWG196671:AWG196691 BGC196671:BGC196691 BPY196671:BPY196691 BZU196671:BZU196691 CJQ196671:CJQ196691 CTM196671:CTM196691 DDI196671:DDI196691 DNE196671:DNE196691 DXA196671:DXA196691 EGW196671:EGW196691 EQS196671:EQS196691 FAO196671:FAO196691 FKK196671:FKK196691 FUG196671:FUG196691 GEC196671:GEC196691 GNY196671:GNY196691 GXU196671:GXU196691 HHQ196671:HHQ196691 HRM196671:HRM196691 IBI196671:IBI196691 ILE196671:ILE196691 IVA196671:IVA196691 JEW196671:JEW196691 JOS196671:JOS196691 JYO196671:JYO196691 KIK196671:KIK196691 KSG196671:KSG196691 LCC196671:LCC196691 LLY196671:LLY196691 LVU196671:LVU196691 MFQ196671:MFQ196691 MPM196671:MPM196691 MZI196671:MZI196691 NJE196671:NJE196691 NTA196671:NTA196691 OCW196671:OCW196691 OMS196671:OMS196691 OWO196671:OWO196691 PGK196671:PGK196691 PQG196671:PQG196691 QAC196671:QAC196691 QJY196671:QJY196691 QTU196671:QTU196691 RDQ196671:RDQ196691 RNM196671:RNM196691 RXI196671:RXI196691 SHE196671:SHE196691 SRA196671:SRA196691 TAW196671:TAW196691 TKS196671:TKS196691 TUO196671:TUO196691 UEK196671:UEK196691 UOG196671:UOG196691 UYC196671:UYC196691 VHY196671:VHY196691 VRU196671:VRU196691 WBQ196671:WBQ196691 WLM196671:WLM196691 WVI196671:WVI196691 A262207:A262227 IW262207:IW262227 SS262207:SS262227 ACO262207:ACO262227 AMK262207:AMK262227 AWG262207:AWG262227 BGC262207:BGC262227 BPY262207:BPY262227 BZU262207:BZU262227 CJQ262207:CJQ262227 CTM262207:CTM262227 DDI262207:DDI262227 DNE262207:DNE262227 DXA262207:DXA262227 EGW262207:EGW262227 EQS262207:EQS262227 FAO262207:FAO262227 FKK262207:FKK262227 FUG262207:FUG262227 GEC262207:GEC262227 GNY262207:GNY262227 GXU262207:GXU262227 HHQ262207:HHQ262227 HRM262207:HRM262227 IBI262207:IBI262227 ILE262207:ILE262227 IVA262207:IVA262227 JEW262207:JEW262227 JOS262207:JOS262227 JYO262207:JYO262227 KIK262207:KIK262227 KSG262207:KSG262227 LCC262207:LCC262227 LLY262207:LLY262227 LVU262207:LVU262227 MFQ262207:MFQ262227 MPM262207:MPM262227 MZI262207:MZI262227 NJE262207:NJE262227 NTA262207:NTA262227 OCW262207:OCW262227 OMS262207:OMS262227 OWO262207:OWO262227 PGK262207:PGK262227 PQG262207:PQG262227 QAC262207:QAC262227 QJY262207:QJY262227 QTU262207:QTU262227 RDQ262207:RDQ262227 RNM262207:RNM262227 RXI262207:RXI262227 SHE262207:SHE262227 SRA262207:SRA262227 TAW262207:TAW262227 TKS262207:TKS262227 TUO262207:TUO262227 UEK262207:UEK262227 UOG262207:UOG262227 UYC262207:UYC262227 VHY262207:VHY262227 VRU262207:VRU262227 WBQ262207:WBQ262227 WLM262207:WLM262227 WVI262207:WVI262227 A327743:A327763 IW327743:IW327763 SS327743:SS327763 ACO327743:ACO327763 AMK327743:AMK327763 AWG327743:AWG327763 BGC327743:BGC327763 BPY327743:BPY327763 BZU327743:BZU327763 CJQ327743:CJQ327763 CTM327743:CTM327763 DDI327743:DDI327763 DNE327743:DNE327763 DXA327743:DXA327763 EGW327743:EGW327763 EQS327743:EQS327763 FAO327743:FAO327763 FKK327743:FKK327763 FUG327743:FUG327763 GEC327743:GEC327763 GNY327743:GNY327763 GXU327743:GXU327763 HHQ327743:HHQ327763 HRM327743:HRM327763 IBI327743:IBI327763 ILE327743:ILE327763 IVA327743:IVA327763 JEW327743:JEW327763 JOS327743:JOS327763 JYO327743:JYO327763 KIK327743:KIK327763 KSG327743:KSG327763 LCC327743:LCC327763 LLY327743:LLY327763 LVU327743:LVU327763 MFQ327743:MFQ327763 MPM327743:MPM327763 MZI327743:MZI327763 NJE327743:NJE327763 NTA327743:NTA327763 OCW327743:OCW327763 OMS327743:OMS327763 OWO327743:OWO327763 PGK327743:PGK327763 PQG327743:PQG327763 QAC327743:QAC327763 QJY327743:QJY327763 QTU327743:QTU327763 RDQ327743:RDQ327763 RNM327743:RNM327763 RXI327743:RXI327763 SHE327743:SHE327763 SRA327743:SRA327763 TAW327743:TAW327763 TKS327743:TKS327763 TUO327743:TUO327763 UEK327743:UEK327763 UOG327743:UOG327763 UYC327743:UYC327763 VHY327743:VHY327763 VRU327743:VRU327763 WBQ327743:WBQ327763 WLM327743:WLM327763 WVI327743:WVI327763 A393279:A393299 IW393279:IW393299 SS393279:SS393299 ACO393279:ACO393299 AMK393279:AMK393299 AWG393279:AWG393299 BGC393279:BGC393299 BPY393279:BPY393299 BZU393279:BZU393299 CJQ393279:CJQ393299 CTM393279:CTM393299 DDI393279:DDI393299 DNE393279:DNE393299 DXA393279:DXA393299 EGW393279:EGW393299 EQS393279:EQS393299 FAO393279:FAO393299 FKK393279:FKK393299 FUG393279:FUG393299 GEC393279:GEC393299 GNY393279:GNY393299 GXU393279:GXU393299 HHQ393279:HHQ393299 HRM393279:HRM393299 IBI393279:IBI393299 ILE393279:ILE393299 IVA393279:IVA393299 JEW393279:JEW393299 JOS393279:JOS393299 JYO393279:JYO393299 KIK393279:KIK393299 KSG393279:KSG393299 LCC393279:LCC393299 LLY393279:LLY393299 LVU393279:LVU393299 MFQ393279:MFQ393299 MPM393279:MPM393299 MZI393279:MZI393299 NJE393279:NJE393299 NTA393279:NTA393299 OCW393279:OCW393299 OMS393279:OMS393299 OWO393279:OWO393299 PGK393279:PGK393299 PQG393279:PQG393299 QAC393279:QAC393299 QJY393279:QJY393299 QTU393279:QTU393299 RDQ393279:RDQ393299 RNM393279:RNM393299 RXI393279:RXI393299 SHE393279:SHE393299 SRA393279:SRA393299 TAW393279:TAW393299 TKS393279:TKS393299 TUO393279:TUO393299 UEK393279:UEK393299 UOG393279:UOG393299 UYC393279:UYC393299 VHY393279:VHY393299 VRU393279:VRU393299 WBQ393279:WBQ393299 WLM393279:WLM393299 WVI393279:WVI393299 A458815:A458835 IW458815:IW458835 SS458815:SS458835 ACO458815:ACO458835 AMK458815:AMK458835 AWG458815:AWG458835 BGC458815:BGC458835 BPY458815:BPY458835 BZU458815:BZU458835 CJQ458815:CJQ458835 CTM458815:CTM458835 DDI458815:DDI458835 DNE458815:DNE458835 DXA458815:DXA458835 EGW458815:EGW458835 EQS458815:EQS458835 FAO458815:FAO458835 FKK458815:FKK458835 FUG458815:FUG458835 GEC458815:GEC458835 GNY458815:GNY458835 GXU458815:GXU458835 HHQ458815:HHQ458835 HRM458815:HRM458835 IBI458815:IBI458835 ILE458815:ILE458835 IVA458815:IVA458835 JEW458815:JEW458835 JOS458815:JOS458835 JYO458815:JYO458835 KIK458815:KIK458835 KSG458815:KSG458835 LCC458815:LCC458835 LLY458815:LLY458835 LVU458815:LVU458835 MFQ458815:MFQ458835 MPM458815:MPM458835 MZI458815:MZI458835 NJE458815:NJE458835 NTA458815:NTA458835 OCW458815:OCW458835 OMS458815:OMS458835 OWO458815:OWO458835 PGK458815:PGK458835 PQG458815:PQG458835 QAC458815:QAC458835 QJY458815:QJY458835 QTU458815:QTU458835 RDQ458815:RDQ458835 RNM458815:RNM458835 RXI458815:RXI458835 SHE458815:SHE458835 SRA458815:SRA458835 TAW458815:TAW458835 TKS458815:TKS458835 TUO458815:TUO458835 UEK458815:UEK458835 UOG458815:UOG458835 UYC458815:UYC458835 VHY458815:VHY458835 VRU458815:VRU458835 WBQ458815:WBQ458835 WLM458815:WLM458835 WVI458815:WVI458835 A524351:A524371 IW524351:IW524371 SS524351:SS524371 ACO524351:ACO524371 AMK524351:AMK524371 AWG524351:AWG524371 BGC524351:BGC524371 BPY524351:BPY524371 BZU524351:BZU524371 CJQ524351:CJQ524371 CTM524351:CTM524371 DDI524351:DDI524371 DNE524351:DNE524371 DXA524351:DXA524371 EGW524351:EGW524371 EQS524351:EQS524371 FAO524351:FAO524371 FKK524351:FKK524371 FUG524351:FUG524371 GEC524351:GEC524371 GNY524351:GNY524371 GXU524351:GXU524371 HHQ524351:HHQ524371 HRM524351:HRM524371 IBI524351:IBI524371 ILE524351:ILE524371 IVA524351:IVA524371 JEW524351:JEW524371 JOS524351:JOS524371 JYO524351:JYO524371 KIK524351:KIK524371 KSG524351:KSG524371 LCC524351:LCC524371 LLY524351:LLY524371 LVU524351:LVU524371 MFQ524351:MFQ524371 MPM524351:MPM524371 MZI524351:MZI524371 NJE524351:NJE524371 NTA524351:NTA524371 OCW524351:OCW524371 OMS524351:OMS524371 OWO524351:OWO524371 PGK524351:PGK524371 PQG524351:PQG524371 QAC524351:QAC524371 QJY524351:QJY524371 QTU524351:QTU524371 RDQ524351:RDQ524371 RNM524351:RNM524371 RXI524351:RXI524371 SHE524351:SHE524371 SRA524351:SRA524371 TAW524351:TAW524371 TKS524351:TKS524371 TUO524351:TUO524371 UEK524351:UEK524371 UOG524351:UOG524371 UYC524351:UYC524371 VHY524351:VHY524371 VRU524351:VRU524371 WBQ524351:WBQ524371 WLM524351:WLM524371 WVI524351:WVI524371 A589887:A589907 IW589887:IW589907 SS589887:SS589907 ACO589887:ACO589907 AMK589887:AMK589907 AWG589887:AWG589907 BGC589887:BGC589907 BPY589887:BPY589907 BZU589887:BZU589907 CJQ589887:CJQ589907 CTM589887:CTM589907 DDI589887:DDI589907 DNE589887:DNE589907 DXA589887:DXA589907 EGW589887:EGW589907 EQS589887:EQS589907 FAO589887:FAO589907 FKK589887:FKK589907 FUG589887:FUG589907 GEC589887:GEC589907 GNY589887:GNY589907 GXU589887:GXU589907 HHQ589887:HHQ589907 HRM589887:HRM589907 IBI589887:IBI589907 ILE589887:ILE589907 IVA589887:IVA589907 JEW589887:JEW589907 JOS589887:JOS589907 JYO589887:JYO589907 KIK589887:KIK589907 KSG589887:KSG589907 LCC589887:LCC589907 LLY589887:LLY589907 LVU589887:LVU589907 MFQ589887:MFQ589907 MPM589887:MPM589907 MZI589887:MZI589907 NJE589887:NJE589907 NTA589887:NTA589907 OCW589887:OCW589907 OMS589887:OMS589907 OWO589887:OWO589907 PGK589887:PGK589907 PQG589887:PQG589907 QAC589887:QAC589907 QJY589887:QJY589907 QTU589887:QTU589907 RDQ589887:RDQ589907 RNM589887:RNM589907 RXI589887:RXI589907 SHE589887:SHE589907 SRA589887:SRA589907 TAW589887:TAW589907 TKS589887:TKS589907 TUO589887:TUO589907 UEK589887:UEK589907 UOG589887:UOG589907 UYC589887:UYC589907 VHY589887:VHY589907 VRU589887:VRU589907 WBQ589887:WBQ589907 WLM589887:WLM589907 WVI589887:WVI589907 A655423:A655443 IW655423:IW655443 SS655423:SS655443 ACO655423:ACO655443 AMK655423:AMK655443 AWG655423:AWG655443 BGC655423:BGC655443 BPY655423:BPY655443 BZU655423:BZU655443 CJQ655423:CJQ655443 CTM655423:CTM655443 DDI655423:DDI655443 DNE655423:DNE655443 DXA655423:DXA655443 EGW655423:EGW655443 EQS655423:EQS655443 FAO655423:FAO655443 FKK655423:FKK655443 FUG655423:FUG655443 GEC655423:GEC655443 GNY655423:GNY655443 GXU655423:GXU655443 HHQ655423:HHQ655443 HRM655423:HRM655443 IBI655423:IBI655443 ILE655423:ILE655443 IVA655423:IVA655443 JEW655423:JEW655443 JOS655423:JOS655443 JYO655423:JYO655443 KIK655423:KIK655443 KSG655423:KSG655443 LCC655423:LCC655443 LLY655423:LLY655443 LVU655423:LVU655443 MFQ655423:MFQ655443 MPM655423:MPM655443 MZI655423:MZI655443 NJE655423:NJE655443 NTA655423:NTA655443 OCW655423:OCW655443 OMS655423:OMS655443 OWO655423:OWO655443 PGK655423:PGK655443 PQG655423:PQG655443 QAC655423:QAC655443 QJY655423:QJY655443 QTU655423:QTU655443 RDQ655423:RDQ655443 RNM655423:RNM655443 RXI655423:RXI655443 SHE655423:SHE655443 SRA655423:SRA655443 TAW655423:TAW655443 TKS655423:TKS655443 TUO655423:TUO655443 UEK655423:UEK655443 UOG655423:UOG655443 UYC655423:UYC655443 VHY655423:VHY655443 VRU655423:VRU655443 WBQ655423:WBQ655443 WLM655423:WLM655443 WVI655423:WVI655443 A720959:A720979 IW720959:IW720979 SS720959:SS720979 ACO720959:ACO720979 AMK720959:AMK720979 AWG720959:AWG720979 BGC720959:BGC720979 BPY720959:BPY720979 BZU720959:BZU720979 CJQ720959:CJQ720979 CTM720959:CTM720979 DDI720959:DDI720979 DNE720959:DNE720979 DXA720959:DXA720979 EGW720959:EGW720979 EQS720959:EQS720979 FAO720959:FAO720979 FKK720959:FKK720979 FUG720959:FUG720979 GEC720959:GEC720979 GNY720959:GNY720979 GXU720959:GXU720979 HHQ720959:HHQ720979 HRM720959:HRM720979 IBI720959:IBI720979 ILE720959:ILE720979 IVA720959:IVA720979 JEW720959:JEW720979 JOS720959:JOS720979 JYO720959:JYO720979 KIK720959:KIK720979 KSG720959:KSG720979 LCC720959:LCC720979 LLY720959:LLY720979 LVU720959:LVU720979 MFQ720959:MFQ720979 MPM720959:MPM720979 MZI720959:MZI720979 NJE720959:NJE720979 NTA720959:NTA720979 OCW720959:OCW720979 OMS720959:OMS720979 OWO720959:OWO720979 PGK720959:PGK720979 PQG720959:PQG720979 QAC720959:QAC720979 QJY720959:QJY720979 QTU720959:QTU720979 RDQ720959:RDQ720979 RNM720959:RNM720979 RXI720959:RXI720979 SHE720959:SHE720979 SRA720959:SRA720979 TAW720959:TAW720979 TKS720959:TKS720979 TUO720959:TUO720979 UEK720959:UEK720979 UOG720959:UOG720979 UYC720959:UYC720979 VHY720959:VHY720979 VRU720959:VRU720979 WBQ720959:WBQ720979 WLM720959:WLM720979 WVI720959:WVI720979 A786495:A786515 IW786495:IW786515 SS786495:SS786515 ACO786495:ACO786515 AMK786495:AMK786515 AWG786495:AWG786515 BGC786495:BGC786515 BPY786495:BPY786515 BZU786495:BZU786515 CJQ786495:CJQ786515 CTM786495:CTM786515 DDI786495:DDI786515 DNE786495:DNE786515 DXA786495:DXA786515 EGW786495:EGW786515 EQS786495:EQS786515 FAO786495:FAO786515 FKK786495:FKK786515 FUG786495:FUG786515 GEC786495:GEC786515 GNY786495:GNY786515 GXU786495:GXU786515 HHQ786495:HHQ786515 HRM786495:HRM786515 IBI786495:IBI786515 ILE786495:ILE786515 IVA786495:IVA786515 JEW786495:JEW786515 JOS786495:JOS786515 JYO786495:JYO786515 KIK786495:KIK786515 KSG786495:KSG786515 LCC786495:LCC786515 LLY786495:LLY786515 LVU786495:LVU786515 MFQ786495:MFQ786515 MPM786495:MPM786515 MZI786495:MZI786515 NJE786495:NJE786515 NTA786495:NTA786515 OCW786495:OCW786515 OMS786495:OMS786515 OWO786495:OWO786515 PGK786495:PGK786515 PQG786495:PQG786515 QAC786495:QAC786515 QJY786495:QJY786515 QTU786495:QTU786515 RDQ786495:RDQ786515 RNM786495:RNM786515 RXI786495:RXI786515 SHE786495:SHE786515 SRA786495:SRA786515 TAW786495:TAW786515 TKS786495:TKS786515 TUO786495:TUO786515 UEK786495:UEK786515 UOG786495:UOG786515 UYC786495:UYC786515 VHY786495:VHY786515 VRU786495:VRU786515 WBQ786495:WBQ786515 WLM786495:WLM786515 WVI786495:WVI786515 A852031:A852051 IW852031:IW852051 SS852031:SS852051 ACO852031:ACO852051 AMK852031:AMK852051 AWG852031:AWG852051 BGC852031:BGC852051 BPY852031:BPY852051 BZU852031:BZU852051 CJQ852031:CJQ852051 CTM852031:CTM852051 DDI852031:DDI852051 DNE852031:DNE852051 DXA852031:DXA852051 EGW852031:EGW852051 EQS852031:EQS852051 FAO852031:FAO852051 FKK852031:FKK852051 FUG852031:FUG852051 GEC852031:GEC852051 GNY852031:GNY852051 GXU852031:GXU852051 HHQ852031:HHQ852051 HRM852031:HRM852051 IBI852031:IBI852051 ILE852031:ILE852051 IVA852031:IVA852051 JEW852031:JEW852051 JOS852031:JOS852051 JYO852031:JYO852051 KIK852031:KIK852051 KSG852031:KSG852051 LCC852031:LCC852051 LLY852031:LLY852051 LVU852031:LVU852051 MFQ852031:MFQ852051 MPM852031:MPM852051 MZI852031:MZI852051 NJE852031:NJE852051 NTA852031:NTA852051 OCW852031:OCW852051 OMS852031:OMS852051 OWO852031:OWO852051 PGK852031:PGK852051 PQG852031:PQG852051 QAC852031:QAC852051 QJY852031:QJY852051 QTU852031:QTU852051 RDQ852031:RDQ852051 RNM852031:RNM852051 RXI852031:RXI852051 SHE852031:SHE852051 SRA852031:SRA852051 TAW852031:TAW852051 TKS852031:TKS852051 TUO852031:TUO852051 UEK852031:UEK852051 UOG852031:UOG852051 UYC852031:UYC852051 VHY852031:VHY852051 VRU852031:VRU852051 WBQ852031:WBQ852051 WLM852031:WLM852051 WVI852031:WVI852051 A917567:A917587 IW917567:IW917587 SS917567:SS917587 ACO917567:ACO917587 AMK917567:AMK917587 AWG917567:AWG917587 BGC917567:BGC917587 BPY917567:BPY917587 BZU917567:BZU917587 CJQ917567:CJQ917587 CTM917567:CTM917587 DDI917567:DDI917587 DNE917567:DNE917587 DXA917567:DXA917587 EGW917567:EGW917587 EQS917567:EQS917587 FAO917567:FAO917587 FKK917567:FKK917587 FUG917567:FUG917587 GEC917567:GEC917587 GNY917567:GNY917587 GXU917567:GXU917587 HHQ917567:HHQ917587 HRM917567:HRM917587 IBI917567:IBI917587 ILE917567:ILE917587 IVA917567:IVA917587 JEW917567:JEW917587 JOS917567:JOS917587 JYO917567:JYO917587 KIK917567:KIK917587 KSG917567:KSG917587 LCC917567:LCC917587 LLY917567:LLY917587 LVU917567:LVU917587 MFQ917567:MFQ917587 MPM917567:MPM917587 MZI917567:MZI917587 NJE917567:NJE917587 NTA917567:NTA917587 OCW917567:OCW917587 OMS917567:OMS917587 OWO917567:OWO917587 PGK917567:PGK917587 PQG917567:PQG917587 QAC917567:QAC917587 QJY917567:QJY917587 QTU917567:QTU917587 RDQ917567:RDQ917587 RNM917567:RNM917587 RXI917567:RXI917587 SHE917567:SHE917587 SRA917567:SRA917587 TAW917567:TAW917587 TKS917567:TKS917587 TUO917567:TUO917587 UEK917567:UEK917587 UOG917567:UOG917587 UYC917567:UYC917587 VHY917567:VHY917587 VRU917567:VRU917587 WBQ917567:WBQ917587 WLM917567:WLM917587 WVI917567:WVI917587 A983103:A983123 IW983103:IW983123 SS983103:SS983123 ACO983103:ACO983123 AMK983103:AMK983123 AWG983103:AWG983123 BGC983103:BGC983123 BPY983103:BPY983123 BZU983103:BZU983123 CJQ983103:CJQ983123 CTM983103:CTM983123 DDI983103:DDI983123 DNE983103:DNE983123 DXA983103:DXA983123 EGW983103:EGW983123 EQS983103:EQS983123 FAO983103:FAO983123 FKK983103:FKK983123 FUG983103:FUG983123 GEC983103:GEC983123 GNY983103:GNY983123 GXU983103:GXU983123 HHQ983103:HHQ983123 HRM983103:HRM983123 IBI983103:IBI983123 ILE983103:ILE983123 IVA983103:IVA983123 JEW983103:JEW983123 JOS983103:JOS983123 JYO983103:JYO983123 KIK983103:KIK983123 KSG983103:KSG983123 LCC983103:LCC983123 LLY983103:LLY983123 LVU983103:LVU983123 MFQ983103:MFQ983123 MPM983103:MPM983123 MZI983103:MZI983123 NJE983103:NJE983123 NTA983103:NTA983123 OCW983103:OCW983123 OMS983103:OMS983123 OWO983103:OWO983123 PGK983103:PGK983123 PQG983103:PQG983123 QAC983103:QAC983123 QJY983103:QJY983123 QTU983103:QTU983123 RDQ983103:RDQ983123 RNM983103:RNM983123 RXI983103:RXI983123 SHE983103:SHE983123 SRA983103:SRA983123 TAW983103:TAW983123 TKS983103:TKS983123 TUO983103:TUO983123 UEK983103:UEK983123 UOG983103:UOG983123 UYC983103:UYC983123 VHY983103:VHY983123 VRU983103:VRU983123 WBQ983103:WBQ983123 WLM983103:WLM983123 WVI983103:WVI983123 A85:A90 IW85:IW90 SS85:SS90 ACO85:ACO90 AMK85:AMK90 AWG85:AWG90 BGC85:BGC90 BPY85:BPY90 BZU85:BZU90 CJQ85:CJQ90 CTM85:CTM90 DDI85:DDI90 DNE85:DNE90 DXA85:DXA90 EGW85:EGW90 EQS85:EQS90 FAO85:FAO90 FKK85:FKK90 FUG85:FUG90 GEC85:GEC90 GNY85:GNY90 GXU85:GXU90 HHQ85:HHQ90 HRM85:HRM90 IBI85:IBI90 ILE85:ILE90 IVA85:IVA90 JEW85:JEW90 JOS85:JOS90 JYO85:JYO90 KIK85:KIK90 KSG85:KSG90 LCC85:LCC90 LLY85:LLY90 LVU85:LVU90 MFQ85:MFQ90 MPM85:MPM90 MZI85:MZI90 NJE85:NJE90 NTA85:NTA90 OCW85:OCW90 OMS85:OMS90 OWO85:OWO90 PGK85:PGK90 PQG85:PQG90 QAC85:QAC90 QJY85:QJY90 QTU85:QTU90 RDQ85:RDQ90 RNM85:RNM90 RXI85:RXI90 SHE85:SHE90 SRA85:SRA90 TAW85:TAW90 TKS85:TKS90 TUO85:TUO90 UEK85:UEK90 UOG85:UOG90 UYC85:UYC90 VHY85:VHY90 VRU85:VRU90 WBQ85:WBQ90 WLM85:WLM90 WVI85:WVI90 A65621:A65626 IW65621:IW65626 SS65621:SS65626 ACO65621:ACO65626 AMK65621:AMK65626 AWG65621:AWG65626 BGC65621:BGC65626 BPY65621:BPY65626 BZU65621:BZU65626 CJQ65621:CJQ65626 CTM65621:CTM65626 DDI65621:DDI65626 DNE65621:DNE65626 DXA65621:DXA65626 EGW65621:EGW65626 EQS65621:EQS65626 FAO65621:FAO65626 FKK65621:FKK65626 FUG65621:FUG65626 GEC65621:GEC65626 GNY65621:GNY65626 GXU65621:GXU65626 HHQ65621:HHQ65626 HRM65621:HRM65626 IBI65621:IBI65626 ILE65621:ILE65626 IVA65621:IVA65626 JEW65621:JEW65626 JOS65621:JOS65626 JYO65621:JYO65626 KIK65621:KIK65626 KSG65621:KSG65626 LCC65621:LCC65626 LLY65621:LLY65626 LVU65621:LVU65626 MFQ65621:MFQ65626 MPM65621:MPM65626 MZI65621:MZI65626 NJE65621:NJE65626 NTA65621:NTA65626 OCW65621:OCW65626 OMS65621:OMS65626 OWO65621:OWO65626 PGK65621:PGK65626 PQG65621:PQG65626 QAC65621:QAC65626 QJY65621:QJY65626 QTU65621:QTU65626 RDQ65621:RDQ65626 RNM65621:RNM65626 RXI65621:RXI65626 SHE65621:SHE65626 SRA65621:SRA65626 TAW65621:TAW65626 TKS65621:TKS65626 TUO65621:TUO65626 UEK65621:UEK65626 UOG65621:UOG65626 UYC65621:UYC65626 VHY65621:VHY65626 VRU65621:VRU65626 WBQ65621:WBQ65626 WLM65621:WLM65626 WVI65621:WVI65626 A131157:A131162 IW131157:IW131162 SS131157:SS131162 ACO131157:ACO131162 AMK131157:AMK131162 AWG131157:AWG131162 BGC131157:BGC131162 BPY131157:BPY131162 BZU131157:BZU131162 CJQ131157:CJQ131162 CTM131157:CTM131162 DDI131157:DDI131162 DNE131157:DNE131162 DXA131157:DXA131162 EGW131157:EGW131162 EQS131157:EQS131162 FAO131157:FAO131162 FKK131157:FKK131162 FUG131157:FUG131162 GEC131157:GEC131162 GNY131157:GNY131162 GXU131157:GXU131162 HHQ131157:HHQ131162 HRM131157:HRM131162 IBI131157:IBI131162 ILE131157:ILE131162 IVA131157:IVA131162 JEW131157:JEW131162 JOS131157:JOS131162 JYO131157:JYO131162 KIK131157:KIK131162 KSG131157:KSG131162 LCC131157:LCC131162 LLY131157:LLY131162 LVU131157:LVU131162 MFQ131157:MFQ131162 MPM131157:MPM131162 MZI131157:MZI131162 NJE131157:NJE131162 NTA131157:NTA131162 OCW131157:OCW131162 OMS131157:OMS131162 OWO131157:OWO131162 PGK131157:PGK131162 PQG131157:PQG131162 QAC131157:QAC131162 QJY131157:QJY131162 QTU131157:QTU131162 RDQ131157:RDQ131162 RNM131157:RNM131162 RXI131157:RXI131162 SHE131157:SHE131162 SRA131157:SRA131162 TAW131157:TAW131162 TKS131157:TKS131162 TUO131157:TUO131162 UEK131157:UEK131162 UOG131157:UOG131162 UYC131157:UYC131162 VHY131157:VHY131162 VRU131157:VRU131162 WBQ131157:WBQ131162 WLM131157:WLM131162 WVI131157:WVI131162 A196693:A196698 IW196693:IW196698 SS196693:SS196698 ACO196693:ACO196698 AMK196693:AMK196698 AWG196693:AWG196698 BGC196693:BGC196698 BPY196693:BPY196698 BZU196693:BZU196698 CJQ196693:CJQ196698 CTM196693:CTM196698 DDI196693:DDI196698 DNE196693:DNE196698 DXA196693:DXA196698 EGW196693:EGW196698 EQS196693:EQS196698 FAO196693:FAO196698 FKK196693:FKK196698 FUG196693:FUG196698 GEC196693:GEC196698 GNY196693:GNY196698 GXU196693:GXU196698 HHQ196693:HHQ196698 HRM196693:HRM196698 IBI196693:IBI196698 ILE196693:ILE196698 IVA196693:IVA196698 JEW196693:JEW196698 JOS196693:JOS196698 JYO196693:JYO196698 KIK196693:KIK196698 KSG196693:KSG196698 LCC196693:LCC196698 LLY196693:LLY196698 LVU196693:LVU196698 MFQ196693:MFQ196698 MPM196693:MPM196698 MZI196693:MZI196698 NJE196693:NJE196698 NTA196693:NTA196698 OCW196693:OCW196698 OMS196693:OMS196698 OWO196693:OWO196698 PGK196693:PGK196698 PQG196693:PQG196698 QAC196693:QAC196698 QJY196693:QJY196698 QTU196693:QTU196698 RDQ196693:RDQ196698 RNM196693:RNM196698 RXI196693:RXI196698 SHE196693:SHE196698 SRA196693:SRA196698 TAW196693:TAW196698 TKS196693:TKS196698 TUO196693:TUO196698 UEK196693:UEK196698 UOG196693:UOG196698 UYC196693:UYC196698 VHY196693:VHY196698 VRU196693:VRU196698 WBQ196693:WBQ196698 WLM196693:WLM196698 WVI196693:WVI196698 A262229:A262234 IW262229:IW262234 SS262229:SS262234 ACO262229:ACO262234 AMK262229:AMK262234 AWG262229:AWG262234 BGC262229:BGC262234 BPY262229:BPY262234 BZU262229:BZU262234 CJQ262229:CJQ262234 CTM262229:CTM262234 DDI262229:DDI262234 DNE262229:DNE262234 DXA262229:DXA262234 EGW262229:EGW262234 EQS262229:EQS262234 FAO262229:FAO262234 FKK262229:FKK262234 FUG262229:FUG262234 GEC262229:GEC262234 GNY262229:GNY262234 GXU262229:GXU262234 HHQ262229:HHQ262234 HRM262229:HRM262234 IBI262229:IBI262234 ILE262229:ILE262234 IVA262229:IVA262234 JEW262229:JEW262234 JOS262229:JOS262234 JYO262229:JYO262234 KIK262229:KIK262234 KSG262229:KSG262234 LCC262229:LCC262234 LLY262229:LLY262234 LVU262229:LVU262234 MFQ262229:MFQ262234 MPM262229:MPM262234 MZI262229:MZI262234 NJE262229:NJE262234 NTA262229:NTA262234 OCW262229:OCW262234 OMS262229:OMS262234 OWO262229:OWO262234 PGK262229:PGK262234 PQG262229:PQG262234 QAC262229:QAC262234 QJY262229:QJY262234 QTU262229:QTU262234 RDQ262229:RDQ262234 RNM262229:RNM262234 RXI262229:RXI262234 SHE262229:SHE262234 SRA262229:SRA262234 TAW262229:TAW262234 TKS262229:TKS262234 TUO262229:TUO262234 UEK262229:UEK262234 UOG262229:UOG262234 UYC262229:UYC262234 VHY262229:VHY262234 VRU262229:VRU262234 WBQ262229:WBQ262234 WLM262229:WLM262234 WVI262229:WVI262234 A327765:A327770 IW327765:IW327770 SS327765:SS327770 ACO327765:ACO327770 AMK327765:AMK327770 AWG327765:AWG327770 BGC327765:BGC327770 BPY327765:BPY327770 BZU327765:BZU327770 CJQ327765:CJQ327770 CTM327765:CTM327770 DDI327765:DDI327770 DNE327765:DNE327770 DXA327765:DXA327770 EGW327765:EGW327770 EQS327765:EQS327770 FAO327765:FAO327770 FKK327765:FKK327770 FUG327765:FUG327770 GEC327765:GEC327770 GNY327765:GNY327770 GXU327765:GXU327770 HHQ327765:HHQ327770 HRM327765:HRM327770 IBI327765:IBI327770 ILE327765:ILE327770 IVA327765:IVA327770 JEW327765:JEW327770 JOS327765:JOS327770 JYO327765:JYO327770 KIK327765:KIK327770 KSG327765:KSG327770 LCC327765:LCC327770 LLY327765:LLY327770 LVU327765:LVU327770 MFQ327765:MFQ327770 MPM327765:MPM327770 MZI327765:MZI327770 NJE327765:NJE327770 NTA327765:NTA327770 OCW327765:OCW327770 OMS327765:OMS327770 OWO327765:OWO327770 PGK327765:PGK327770 PQG327765:PQG327770 QAC327765:QAC327770 QJY327765:QJY327770 QTU327765:QTU327770 RDQ327765:RDQ327770 RNM327765:RNM327770 RXI327765:RXI327770 SHE327765:SHE327770 SRA327765:SRA327770 TAW327765:TAW327770 TKS327765:TKS327770 TUO327765:TUO327770 UEK327765:UEK327770 UOG327765:UOG327770 UYC327765:UYC327770 VHY327765:VHY327770 VRU327765:VRU327770 WBQ327765:WBQ327770 WLM327765:WLM327770 WVI327765:WVI327770 A393301:A393306 IW393301:IW393306 SS393301:SS393306 ACO393301:ACO393306 AMK393301:AMK393306 AWG393301:AWG393306 BGC393301:BGC393306 BPY393301:BPY393306 BZU393301:BZU393306 CJQ393301:CJQ393306 CTM393301:CTM393306 DDI393301:DDI393306 DNE393301:DNE393306 DXA393301:DXA393306 EGW393301:EGW393306 EQS393301:EQS393306 FAO393301:FAO393306 FKK393301:FKK393306 FUG393301:FUG393306 GEC393301:GEC393306 GNY393301:GNY393306 GXU393301:GXU393306 HHQ393301:HHQ393306 HRM393301:HRM393306 IBI393301:IBI393306 ILE393301:ILE393306 IVA393301:IVA393306 JEW393301:JEW393306 JOS393301:JOS393306 JYO393301:JYO393306 KIK393301:KIK393306 KSG393301:KSG393306 LCC393301:LCC393306 LLY393301:LLY393306 LVU393301:LVU393306 MFQ393301:MFQ393306 MPM393301:MPM393306 MZI393301:MZI393306 NJE393301:NJE393306 NTA393301:NTA393306 OCW393301:OCW393306 OMS393301:OMS393306 OWO393301:OWO393306 PGK393301:PGK393306 PQG393301:PQG393306 QAC393301:QAC393306 QJY393301:QJY393306 QTU393301:QTU393306 RDQ393301:RDQ393306 RNM393301:RNM393306 RXI393301:RXI393306 SHE393301:SHE393306 SRA393301:SRA393306 TAW393301:TAW393306 TKS393301:TKS393306 TUO393301:TUO393306 UEK393301:UEK393306 UOG393301:UOG393306 UYC393301:UYC393306 VHY393301:VHY393306 VRU393301:VRU393306 WBQ393301:WBQ393306 WLM393301:WLM393306 WVI393301:WVI393306 A458837:A458842 IW458837:IW458842 SS458837:SS458842 ACO458837:ACO458842 AMK458837:AMK458842 AWG458837:AWG458842 BGC458837:BGC458842 BPY458837:BPY458842 BZU458837:BZU458842 CJQ458837:CJQ458842 CTM458837:CTM458842 DDI458837:DDI458842 DNE458837:DNE458842 DXA458837:DXA458842 EGW458837:EGW458842 EQS458837:EQS458842 FAO458837:FAO458842 FKK458837:FKK458842 FUG458837:FUG458842 GEC458837:GEC458842 GNY458837:GNY458842 GXU458837:GXU458842 HHQ458837:HHQ458842 HRM458837:HRM458842 IBI458837:IBI458842 ILE458837:ILE458842 IVA458837:IVA458842 JEW458837:JEW458842 JOS458837:JOS458842 JYO458837:JYO458842 KIK458837:KIK458842 KSG458837:KSG458842 LCC458837:LCC458842 LLY458837:LLY458842 LVU458837:LVU458842 MFQ458837:MFQ458842 MPM458837:MPM458842 MZI458837:MZI458842 NJE458837:NJE458842 NTA458837:NTA458842 OCW458837:OCW458842 OMS458837:OMS458842 OWO458837:OWO458842 PGK458837:PGK458842 PQG458837:PQG458842 QAC458837:QAC458842 QJY458837:QJY458842 QTU458837:QTU458842 RDQ458837:RDQ458842 RNM458837:RNM458842 RXI458837:RXI458842 SHE458837:SHE458842 SRA458837:SRA458842 TAW458837:TAW458842 TKS458837:TKS458842 TUO458837:TUO458842 UEK458837:UEK458842 UOG458837:UOG458842 UYC458837:UYC458842 VHY458837:VHY458842 VRU458837:VRU458842 WBQ458837:WBQ458842 WLM458837:WLM458842 WVI458837:WVI458842 A524373:A524378 IW524373:IW524378 SS524373:SS524378 ACO524373:ACO524378 AMK524373:AMK524378 AWG524373:AWG524378 BGC524373:BGC524378 BPY524373:BPY524378 BZU524373:BZU524378 CJQ524373:CJQ524378 CTM524373:CTM524378 DDI524373:DDI524378 DNE524373:DNE524378 DXA524373:DXA524378 EGW524373:EGW524378 EQS524373:EQS524378 FAO524373:FAO524378 FKK524373:FKK524378 FUG524373:FUG524378 GEC524373:GEC524378 GNY524373:GNY524378 GXU524373:GXU524378 HHQ524373:HHQ524378 HRM524373:HRM524378 IBI524373:IBI524378 ILE524373:ILE524378 IVA524373:IVA524378 JEW524373:JEW524378 JOS524373:JOS524378 JYO524373:JYO524378 KIK524373:KIK524378 KSG524373:KSG524378 LCC524373:LCC524378 LLY524373:LLY524378 LVU524373:LVU524378 MFQ524373:MFQ524378 MPM524373:MPM524378 MZI524373:MZI524378 NJE524373:NJE524378 NTA524373:NTA524378 OCW524373:OCW524378 OMS524373:OMS524378 OWO524373:OWO524378 PGK524373:PGK524378 PQG524373:PQG524378 QAC524373:QAC524378 QJY524373:QJY524378 QTU524373:QTU524378 RDQ524373:RDQ524378 RNM524373:RNM524378 RXI524373:RXI524378 SHE524373:SHE524378 SRA524373:SRA524378 TAW524373:TAW524378 TKS524373:TKS524378 TUO524373:TUO524378 UEK524373:UEK524378 UOG524373:UOG524378 UYC524373:UYC524378 VHY524373:VHY524378 VRU524373:VRU524378 WBQ524373:WBQ524378 WLM524373:WLM524378 WVI524373:WVI524378 A589909:A589914 IW589909:IW589914 SS589909:SS589914 ACO589909:ACO589914 AMK589909:AMK589914 AWG589909:AWG589914 BGC589909:BGC589914 BPY589909:BPY589914 BZU589909:BZU589914 CJQ589909:CJQ589914 CTM589909:CTM589914 DDI589909:DDI589914 DNE589909:DNE589914 DXA589909:DXA589914 EGW589909:EGW589914 EQS589909:EQS589914 FAO589909:FAO589914 FKK589909:FKK589914 FUG589909:FUG589914 GEC589909:GEC589914 GNY589909:GNY589914 GXU589909:GXU589914 HHQ589909:HHQ589914 HRM589909:HRM589914 IBI589909:IBI589914 ILE589909:ILE589914 IVA589909:IVA589914 JEW589909:JEW589914 JOS589909:JOS589914 JYO589909:JYO589914 KIK589909:KIK589914 KSG589909:KSG589914 LCC589909:LCC589914 LLY589909:LLY589914 LVU589909:LVU589914 MFQ589909:MFQ589914 MPM589909:MPM589914 MZI589909:MZI589914 NJE589909:NJE589914 NTA589909:NTA589914 OCW589909:OCW589914 OMS589909:OMS589914 OWO589909:OWO589914 PGK589909:PGK589914 PQG589909:PQG589914 QAC589909:QAC589914 QJY589909:QJY589914 QTU589909:QTU589914 RDQ589909:RDQ589914 RNM589909:RNM589914 RXI589909:RXI589914 SHE589909:SHE589914 SRA589909:SRA589914 TAW589909:TAW589914 TKS589909:TKS589914 TUO589909:TUO589914 UEK589909:UEK589914 UOG589909:UOG589914 UYC589909:UYC589914 VHY589909:VHY589914 VRU589909:VRU589914 WBQ589909:WBQ589914 WLM589909:WLM589914 WVI589909:WVI589914 A655445:A655450 IW655445:IW655450 SS655445:SS655450 ACO655445:ACO655450 AMK655445:AMK655450 AWG655445:AWG655450 BGC655445:BGC655450 BPY655445:BPY655450 BZU655445:BZU655450 CJQ655445:CJQ655450 CTM655445:CTM655450 DDI655445:DDI655450 DNE655445:DNE655450 DXA655445:DXA655450 EGW655445:EGW655450 EQS655445:EQS655450 FAO655445:FAO655450 FKK655445:FKK655450 FUG655445:FUG655450 GEC655445:GEC655450 GNY655445:GNY655450 GXU655445:GXU655450 HHQ655445:HHQ655450 HRM655445:HRM655450 IBI655445:IBI655450 ILE655445:ILE655450 IVA655445:IVA655450 JEW655445:JEW655450 JOS655445:JOS655450 JYO655445:JYO655450 KIK655445:KIK655450 KSG655445:KSG655450 LCC655445:LCC655450 LLY655445:LLY655450 LVU655445:LVU655450 MFQ655445:MFQ655450 MPM655445:MPM655450 MZI655445:MZI655450 NJE655445:NJE655450 NTA655445:NTA655450 OCW655445:OCW655450 OMS655445:OMS655450 OWO655445:OWO655450 PGK655445:PGK655450 PQG655445:PQG655450 QAC655445:QAC655450 QJY655445:QJY655450 QTU655445:QTU655450 RDQ655445:RDQ655450 RNM655445:RNM655450 RXI655445:RXI655450 SHE655445:SHE655450 SRA655445:SRA655450 TAW655445:TAW655450 TKS655445:TKS655450 TUO655445:TUO655450 UEK655445:UEK655450 UOG655445:UOG655450 UYC655445:UYC655450 VHY655445:VHY655450 VRU655445:VRU655450 WBQ655445:WBQ655450 WLM655445:WLM655450 WVI655445:WVI655450 A720981:A720986 IW720981:IW720986 SS720981:SS720986 ACO720981:ACO720986 AMK720981:AMK720986 AWG720981:AWG720986 BGC720981:BGC720986 BPY720981:BPY720986 BZU720981:BZU720986 CJQ720981:CJQ720986 CTM720981:CTM720986 DDI720981:DDI720986 DNE720981:DNE720986 DXA720981:DXA720986 EGW720981:EGW720986 EQS720981:EQS720986 FAO720981:FAO720986 FKK720981:FKK720986 FUG720981:FUG720986 GEC720981:GEC720986 GNY720981:GNY720986 GXU720981:GXU720986 HHQ720981:HHQ720986 HRM720981:HRM720986 IBI720981:IBI720986 ILE720981:ILE720986 IVA720981:IVA720986 JEW720981:JEW720986 JOS720981:JOS720986 JYO720981:JYO720986 KIK720981:KIK720986 KSG720981:KSG720986 LCC720981:LCC720986 LLY720981:LLY720986 LVU720981:LVU720986 MFQ720981:MFQ720986 MPM720981:MPM720986 MZI720981:MZI720986 NJE720981:NJE720986 NTA720981:NTA720986 OCW720981:OCW720986 OMS720981:OMS720986 OWO720981:OWO720986 PGK720981:PGK720986 PQG720981:PQG720986 QAC720981:QAC720986 QJY720981:QJY720986 QTU720981:QTU720986 RDQ720981:RDQ720986 RNM720981:RNM720986 RXI720981:RXI720986 SHE720981:SHE720986 SRA720981:SRA720986 TAW720981:TAW720986 TKS720981:TKS720986 TUO720981:TUO720986 UEK720981:UEK720986 UOG720981:UOG720986 UYC720981:UYC720986 VHY720981:VHY720986 VRU720981:VRU720986 WBQ720981:WBQ720986 WLM720981:WLM720986 WVI720981:WVI720986 A786517:A786522 IW786517:IW786522 SS786517:SS786522 ACO786517:ACO786522 AMK786517:AMK786522 AWG786517:AWG786522 BGC786517:BGC786522 BPY786517:BPY786522 BZU786517:BZU786522 CJQ786517:CJQ786522 CTM786517:CTM786522 DDI786517:DDI786522 DNE786517:DNE786522 DXA786517:DXA786522 EGW786517:EGW786522 EQS786517:EQS786522 FAO786517:FAO786522 FKK786517:FKK786522 FUG786517:FUG786522 GEC786517:GEC786522 GNY786517:GNY786522 GXU786517:GXU786522 HHQ786517:HHQ786522 HRM786517:HRM786522 IBI786517:IBI786522 ILE786517:ILE786522 IVA786517:IVA786522 JEW786517:JEW786522 JOS786517:JOS786522 JYO786517:JYO786522 KIK786517:KIK786522 KSG786517:KSG786522 LCC786517:LCC786522 LLY786517:LLY786522 LVU786517:LVU786522 MFQ786517:MFQ786522 MPM786517:MPM786522 MZI786517:MZI786522 NJE786517:NJE786522 NTA786517:NTA786522 OCW786517:OCW786522 OMS786517:OMS786522 OWO786517:OWO786522 PGK786517:PGK786522 PQG786517:PQG786522 QAC786517:QAC786522 QJY786517:QJY786522 QTU786517:QTU786522 RDQ786517:RDQ786522 RNM786517:RNM786522 RXI786517:RXI786522 SHE786517:SHE786522 SRA786517:SRA786522 TAW786517:TAW786522 TKS786517:TKS786522 TUO786517:TUO786522 UEK786517:UEK786522 UOG786517:UOG786522 UYC786517:UYC786522 VHY786517:VHY786522 VRU786517:VRU786522 WBQ786517:WBQ786522 WLM786517:WLM786522 WVI786517:WVI786522 A852053:A852058 IW852053:IW852058 SS852053:SS852058 ACO852053:ACO852058 AMK852053:AMK852058 AWG852053:AWG852058 BGC852053:BGC852058 BPY852053:BPY852058 BZU852053:BZU852058 CJQ852053:CJQ852058 CTM852053:CTM852058 DDI852053:DDI852058 DNE852053:DNE852058 DXA852053:DXA852058 EGW852053:EGW852058 EQS852053:EQS852058 FAO852053:FAO852058 FKK852053:FKK852058 FUG852053:FUG852058 GEC852053:GEC852058 GNY852053:GNY852058 GXU852053:GXU852058 HHQ852053:HHQ852058 HRM852053:HRM852058 IBI852053:IBI852058 ILE852053:ILE852058 IVA852053:IVA852058 JEW852053:JEW852058 JOS852053:JOS852058 JYO852053:JYO852058 KIK852053:KIK852058 KSG852053:KSG852058 LCC852053:LCC852058 LLY852053:LLY852058 LVU852053:LVU852058 MFQ852053:MFQ852058 MPM852053:MPM852058 MZI852053:MZI852058 NJE852053:NJE852058 NTA852053:NTA852058 OCW852053:OCW852058 OMS852053:OMS852058 OWO852053:OWO852058 PGK852053:PGK852058 PQG852053:PQG852058 QAC852053:QAC852058 QJY852053:QJY852058 QTU852053:QTU852058 RDQ852053:RDQ852058 RNM852053:RNM852058 RXI852053:RXI852058 SHE852053:SHE852058 SRA852053:SRA852058 TAW852053:TAW852058 TKS852053:TKS852058 TUO852053:TUO852058 UEK852053:UEK852058 UOG852053:UOG852058 UYC852053:UYC852058 VHY852053:VHY852058 VRU852053:VRU852058 WBQ852053:WBQ852058 WLM852053:WLM852058 WVI852053:WVI852058 A917589:A917594 IW917589:IW917594 SS917589:SS917594 ACO917589:ACO917594 AMK917589:AMK917594 AWG917589:AWG917594 BGC917589:BGC917594 BPY917589:BPY917594 BZU917589:BZU917594 CJQ917589:CJQ917594 CTM917589:CTM917594 DDI917589:DDI917594 DNE917589:DNE917594 DXA917589:DXA917594 EGW917589:EGW917594 EQS917589:EQS917594 FAO917589:FAO917594 FKK917589:FKK917594 FUG917589:FUG917594 GEC917589:GEC917594 GNY917589:GNY917594 GXU917589:GXU917594 HHQ917589:HHQ917594 HRM917589:HRM917594 IBI917589:IBI917594 ILE917589:ILE917594 IVA917589:IVA917594 JEW917589:JEW917594 JOS917589:JOS917594 JYO917589:JYO917594 KIK917589:KIK917594 KSG917589:KSG917594 LCC917589:LCC917594 LLY917589:LLY917594 LVU917589:LVU917594 MFQ917589:MFQ917594 MPM917589:MPM917594 MZI917589:MZI917594 NJE917589:NJE917594 NTA917589:NTA917594 OCW917589:OCW917594 OMS917589:OMS917594 OWO917589:OWO917594 PGK917589:PGK917594 PQG917589:PQG917594 QAC917589:QAC917594 QJY917589:QJY917594 QTU917589:QTU917594 RDQ917589:RDQ917594 RNM917589:RNM917594 RXI917589:RXI917594 SHE917589:SHE917594 SRA917589:SRA917594 TAW917589:TAW917594 TKS917589:TKS917594 TUO917589:TUO917594 UEK917589:UEK917594 UOG917589:UOG917594 UYC917589:UYC917594 VHY917589:VHY917594 VRU917589:VRU917594 WBQ917589:WBQ917594 WLM917589:WLM917594 WVI917589:WVI917594 A983125:A983130 IW983125:IW983130 SS983125:SS983130 ACO983125:ACO983130 AMK983125:AMK983130 AWG983125:AWG983130 BGC983125:BGC983130 BPY983125:BPY983130 BZU983125:BZU983130 CJQ983125:CJQ983130 CTM983125:CTM983130 DDI983125:DDI983130 DNE983125:DNE983130 DXA983125:DXA983130 EGW983125:EGW983130 EQS983125:EQS983130 FAO983125:FAO983130 FKK983125:FKK983130 FUG983125:FUG983130 GEC983125:GEC983130 GNY983125:GNY983130 GXU983125:GXU983130 HHQ983125:HHQ983130 HRM983125:HRM983130 IBI983125:IBI983130 ILE983125:ILE983130 IVA983125:IVA983130 JEW983125:JEW983130 JOS983125:JOS983130 JYO983125:JYO983130 KIK983125:KIK983130 KSG983125:KSG983130 LCC983125:LCC983130 LLY983125:LLY983130 LVU983125:LVU983130 MFQ983125:MFQ983130 MPM983125:MPM983130 MZI983125:MZI983130 NJE983125:NJE983130 NTA983125:NTA983130 OCW983125:OCW983130 OMS983125:OMS983130 OWO983125:OWO983130 PGK983125:PGK983130 PQG983125:PQG983130 QAC983125:QAC983130 QJY983125:QJY983130 QTU983125:QTU983130 RDQ983125:RDQ983130 RNM983125:RNM983130 RXI983125:RXI983130 SHE983125:SHE983130 SRA983125:SRA983130 TAW983125:TAW983130 TKS983125:TKS983130 TUO983125:TUO983130 UEK983125:UEK983130 UOG983125:UOG983130 UYC983125:UYC983130 VHY983125:VHY983130 VRU983125:VRU983130 WBQ983125:WBQ983130 WLM983125:WLM983130 WVI983125:WVI983130">
      <formula1>0</formula1>
      <formula2>99999999</formula2>
    </dataValidation>
  </dataValidation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201"/>
  <sheetViews>
    <sheetView topLeftCell="A31" workbookViewId="0">
      <selection activeCell="D10" sqref="D10:D12"/>
    </sheetView>
  </sheetViews>
  <sheetFormatPr baseColWidth="10" defaultColWidth="11.7109375" defaultRowHeight="10.5" x14ac:dyDescent="0.15"/>
  <cols>
    <col min="1" max="1" width="13.85546875" style="11" customWidth="1"/>
    <col min="2" max="2" width="27.7109375" style="11" customWidth="1"/>
    <col min="3" max="3" width="10.7109375" style="11" customWidth="1"/>
    <col min="4" max="4" width="13" style="11" customWidth="1"/>
    <col min="5" max="5" width="11.28515625" style="11" bestFit="1" customWidth="1"/>
    <col min="6" max="6" width="11.7109375" style="11" customWidth="1"/>
    <col min="7" max="7" width="11.85546875" style="11" customWidth="1"/>
    <col min="8" max="9" width="12.42578125" style="11" customWidth="1"/>
    <col min="10" max="10" width="12" style="11" customWidth="1"/>
    <col min="11" max="12" width="12.28515625" style="11" customWidth="1"/>
    <col min="13" max="13" width="12.42578125" style="11" customWidth="1"/>
    <col min="14" max="14" width="13.42578125" style="11" customWidth="1"/>
    <col min="15" max="15" width="12.5703125" style="11" customWidth="1"/>
    <col min="16" max="16" width="11.85546875" style="11" customWidth="1"/>
    <col min="17" max="24" width="11.7109375" style="11" customWidth="1"/>
    <col min="25" max="25" width="11.7109375" style="11" hidden="1" customWidth="1"/>
    <col min="26" max="26" width="3.85546875" style="12" hidden="1" customWidth="1"/>
    <col min="27" max="30" width="12.28515625" style="11" hidden="1" customWidth="1"/>
    <col min="31" max="31" width="2.5703125" style="12" hidden="1" customWidth="1"/>
    <col min="32" max="37" width="12.28515625" style="11" hidden="1" customWidth="1"/>
    <col min="38" max="256" width="11.7109375" style="11"/>
    <col min="257" max="257" width="13.85546875" style="11" customWidth="1"/>
    <col min="258" max="258" width="27.7109375" style="11" customWidth="1"/>
    <col min="259" max="259" width="10.7109375" style="11" customWidth="1"/>
    <col min="260" max="260" width="13" style="11" customWidth="1"/>
    <col min="261" max="261" width="11.28515625" style="11" bestFit="1" customWidth="1"/>
    <col min="262" max="262" width="11.7109375" style="11" customWidth="1"/>
    <col min="263" max="263" width="11.85546875" style="11" customWidth="1"/>
    <col min="264" max="265" width="12.42578125" style="11" customWidth="1"/>
    <col min="266" max="266" width="12" style="11" customWidth="1"/>
    <col min="267" max="268" width="12.28515625" style="11" customWidth="1"/>
    <col min="269" max="269" width="12.42578125" style="11" customWidth="1"/>
    <col min="270" max="270" width="13.42578125" style="11" customWidth="1"/>
    <col min="271" max="271" width="12.5703125" style="11" customWidth="1"/>
    <col min="272" max="272" width="11.85546875" style="11" customWidth="1"/>
    <col min="273" max="280" width="11.7109375" style="11" customWidth="1"/>
    <col min="281" max="293" width="0" style="11" hidden="1" customWidth="1"/>
    <col min="294" max="512" width="11.7109375" style="11"/>
    <col min="513" max="513" width="13.85546875" style="11" customWidth="1"/>
    <col min="514" max="514" width="27.7109375" style="11" customWidth="1"/>
    <col min="515" max="515" width="10.7109375" style="11" customWidth="1"/>
    <col min="516" max="516" width="13" style="11" customWidth="1"/>
    <col min="517" max="517" width="11.28515625" style="11" bestFit="1" customWidth="1"/>
    <col min="518" max="518" width="11.7109375" style="11" customWidth="1"/>
    <col min="519" max="519" width="11.85546875" style="11" customWidth="1"/>
    <col min="520" max="521" width="12.42578125" style="11" customWidth="1"/>
    <col min="522" max="522" width="12" style="11" customWidth="1"/>
    <col min="523" max="524" width="12.28515625" style="11" customWidth="1"/>
    <col min="525" max="525" width="12.42578125" style="11" customWidth="1"/>
    <col min="526" max="526" width="13.42578125" style="11" customWidth="1"/>
    <col min="527" max="527" width="12.5703125" style="11" customWidth="1"/>
    <col min="528" max="528" width="11.85546875" style="11" customWidth="1"/>
    <col min="529" max="536" width="11.7109375" style="11" customWidth="1"/>
    <col min="537" max="549" width="0" style="11" hidden="1" customWidth="1"/>
    <col min="550" max="768" width="11.7109375" style="11"/>
    <col min="769" max="769" width="13.85546875" style="11" customWidth="1"/>
    <col min="770" max="770" width="27.7109375" style="11" customWidth="1"/>
    <col min="771" max="771" width="10.7109375" style="11" customWidth="1"/>
    <col min="772" max="772" width="13" style="11" customWidth="1"/>
    <col min="773" max="773" width="11.28515625" style="11" bestFit="1" customWidth="1"/>
    <col min="774" max="774" width="11.7109375" style="11" customWidth="1"/>
    <col min="775" max="775" width="11.85546875" style="11" customWidth="1"/>
    <col min="776" max="777" width="12.42578125" style="11" customWidth="1"/>
    <col min="778" max="778" width="12" style="11" customWidth="1"/>
    <col min="779" max="780" width="12.28515625" style="11" customWidth="1"/>
    <col min="781" max="781" width="12.42578125" style="11" customWidth="1"/>
    <col min="782" max="782" width="13.42578125" style="11" customWidth="1"/>
    <col min="783" max="783" width="12.5703125" style="11" customWidth="1"/>
    <col min="784" max="784" width="11.85546875" style="11" customWidth="1"/>
    <col min="785" max="792" width="11.7109375" style="11" customWidth="1"/>
    <col min="793" max="805" width="0" style="11" hidden="1" customWidth="1"/>
    <col min="806" max="1024" width="11.7109375" style="11"/>
    <col min="1025" max="1025" width="13.85546875" style="11" customWidth="1"/>
    <col min="1026" max="1026" width="27.7109375" style="11" customWidth="1"/>
    <col min="1027" max="1027" width="10.7109375" style="11" customWidth="1"/>
    <col min="1028" max="1028" width="13" style="11" customWidth="1"/>
    <col min="1029" max="1029" width="11.28515625" style="11" bestFit="1" customWidth="1"/>
    <col min="1030" max="1030" width="11.7109375" style="11" customWidth="1"/>
    <col min="1031" max="1031" width="11.85546875" style="11" customWidth="1"/>
    <col min="1032" max="1033" width="12.42578125" style="11" customWidth="1"/>
    <col min="1034" max="1034" width="12" style="11" customWidth="1"/>
    <col min="1035" max="1036" width="12.28515625" style="11" customWidth="1"/>
    <col min="1037" max="1037" width="12.42578125" style="11" customWidth="1"/>
    <col min="1038" max="1038" width="13.42578125" style="11" customWidth="1"/>
    <col min="1039" max="1039" width="12.5703125" style="11" customWidth="1"/>
    <col min="1040" max="1040" width="11.85546875" style="11" customWidth="1"/>
    <col min="1041" max="1048" width="11.7109375" style="11" customWidth="1"/>
    <col min="1049" max="1061" width="0" style="11" hidden="1" customWidth="1"/>
    <col min="1062" max="1280" width="11.7109375" style="11"/>
    <col min="1281" max="1281" width="13.85546875" style="11" customWidth="1"/>
    <col min="1282" max="1282" width="27.7109375" style="11" customWidth="1"/>
    <col min="1283" max="1283" width="10.7109375" style="11" customWidth="1"/>
    <col min="1284" max="1284" width="13" style="11" customWidth="1"/>
    <col min="1285" max="1285" width="11.28515625" style="11" bestFit="1" customWidth="1"/>
    <col min="1286" max="1286" width="11.7109375" style="11" customWidth="1"/>
    <col min="1287" max="1287" width="11.85546875" style="11" customWidth="1"/>
    <col min="1288" max="1289" width="12.42578125" style="11" customWidth="1"/>
    <col min="1290" max="1290" width="12" style="11" customWidth="1"/>
    <col min="1291" max="1292" width="12.28515625" style="11" customWidth="1"/>
    <col min="1293" max="1293" width="12.42578125" style="11" customWidth="1"/>
    <col min="1294" max="1294" width="13.42578125" style="11" customWidth="1"/>
    <col min="1295" max="1295" width="12.5703125" style="11" customWidth="1"/>
    <col min="1296" max="1296" width="11.85546875" style="11" customWidth="1"/>
    <col min="1297" max="1304" width="11.7109375" style="11" customWidth="1"/>
    <col min="1305" max="1317" width="0" style="11" hidden="1" customWidth="1"/>
    <col min="1318" max="1536" width="11.7109375" style="11"/>
    <col min="1537" max="1537" width="13.85546875" style="11" customWidth="1"/>
    <col min="1538" max="1538" width="27.7109375" style="11" customWidth="1"/>
    <col min="1539" max="1539" width="10.7109375" style="11" customWidth="1"/>
    <col min="1540" max="1540" width="13" style="11" customWidth="1"/>
    <col min="1541" max="1541" width="11.28515625" style="11" bestFit="1" customWidth="1"/>
    <col min="1542" max="1542" width="11.7109375" style="11" customWidth="1"/>
    <col min="1543" max="1543" width="11.85546875" style="11" customWidth="1"/>
    <col min="1544" max="1545" width="12.42578125" style="11" customWidth="1"/>
    <col min="1546" max="1546" width="12" style="11" customWidth="1"/>
    <col min="1547" max="1548" width="12.28515625" style="11" customWidth="1"/>
    <col min="1549" max="1549" width="12.42578125" style="11" customWidth="1"/>
    <col min="1550" max="1550" width="13.42578125" style="11" customWidth="1"/>
    <col min="1551" max="1551" width="12.5703125" style="11" customWidth="1"/>
    <col min="1552" max="1552" width="11.85546875" style="11" customWidth="1"/>
    <col min="1553" max="1560" width="11.7109375" style="11" customWidth="1"/>
    <col min="1561" max="1573" width="0" style="11" hidden="1" customWidth="1"/>
    <col min="1574" max="1792" width="11.7109375" style="11"/>
    <col min="1793" max="1793" width="13.85546875" style="11" customWidth="1"/>
    <col min="1794" max="1794" width="27.7109375" style="11" customWidth="1"/>
    <col min="1795" max="1795" width="10.7109375" style="11" customWidth="1"/>
    <col min="1796" max="1796" width="13" style="11" customWidth="1"/>
    <col min="1797" max="1797" width="11.28515625" style="11" bestFit="1" customWidth="1"/>
    <col min="1798" max="1798" width="11.7109375" style="11" customWidth="1"/>
    <col min="1799" max="1799" width="11.85546875" style="11" customWidth="1"/>
    <col min="1800" max="1801" width="12.42578125" style="11" customWidth="1"/>
    <col min="1802" max="1802" width="12" style="11" customWidth="1"/>
    <col min="1803" max="1804" width="12.28515625" style="11" customWidth="1"/>
    <col min="1805" max="1805" width="12.42578125" style="11" customWidth="1"/>
    <col min="1806" max="1806" width="13.42578125" style="11" customWidth="1"/>
    <col min="1807" max="1807" width="12.5703125" style="11" customWidth="1"/>
    <col min="1808" max="1808" width="11.85546875" style="11" customWidth="1"/>
    <col min="1809" max="1816" width="11.7109375" style="11" customWidth="1"/>
    <col min="1817" max="1829" width="0" style="11" hidden="1" customWidth="1"/>
    <col min="1830" max="2048" width="11.7109375" style="11"/>
    <col min="2049" max="2049" width="13.85546875" style="11" customWidth="1"/>
    <col min="2050" max="2050" width="27.7109375" style="11" customWidth="1"/>
    <col min="2051" max="2051" width="10.7109375" style="11" customWidth="1"/>
    <col min="2052" max="2052" width="13" style="11" customWidth="1"/>
    <col min="2053" max="2053" width="11.28515625" style="11" bestFit="1" customWidth="1"/>
    <col min="2054" max="2054" width="11.7109375" style="11" customWidth="1"/>
    <col min="2055" max="2055" width="11.85546875" style="11" customWidth="1"/>
    <col min="2056" max="2057" width="12.42578125" style="11" customWidth="1"/>
    <col min="2058" max="2058" width="12" style="11" customWidth="1"/>
    <col min="2059" max="2060" width="12.28515625" style="11" customWidth="1"/>
    <col min="2061" max="2061" width="12.42578125" style="11" customWidth="1"/>
    <col min="2062" max="2062" width="13.42578125" style="11" customWidth="1"/>
    <col min="2063" max="2063" width="12.5703125" style="11" customWidth="1"/>
    <col min="2064" max="2064" width="11.85546875" style="11" customWidth="1"/>
    <col min="2065" max="2072" width="11.7109375" style="11" customWidth="1"/>
    <col min="2073" max="2085" width="0" style="11" hidden="1" customWidth="1"/>
    <col min="2086" max="2304" width="11.7109375" style="11"/>
    <col min="2305" max="2305" width="13.85546875" style="11" customWidth="1"/>
    <col min="2306" max="2306" width="27.7109375" style="11" customWidth="1"/>
    <col min="2307" max="2307" width="10.7109375" style="11" customWidth="1"/>
    <col min="2308" max="2308" width="13" style="11" customWidth="1"/>
    <col min="2309" max="2309" width="11.28515625" style="11" bestFit="1" customWidth="1"/>
    <col min="2310" max="2310" width="11.7109375" style="11" customWidth="1"/>
    <col min="2311" max="2311" width="11.85546875" style="11" customWidth="1"/>
    <col min="2312" max="2313" width="12.42578125" style="11" customWidth="1"/>
    <col min="2314" max="2314" width="12" style="11" customWidth="1"/>
    <col min="2315" max="2316" width="12.28515625" style="11" customWidth="1"/>
    <col min="2317" max="2317" width="12.42578125" style="11" customWidth="1"/>
    <col min="2318" max="2318" width="13.42578125" style="11" customWidth="1"/>
    <col min="2319" max="2319" width="12.5703125" style="11" customWidth="1"/>
    <col min="2320" max="2320" width="11.85546875" style="11" customWidth="1"/>
    <col min="2321" max="2328" width="11.7109375" style="11" customWidth="1"/>
    <col min="2329" max="2341" width="0" style="11" hidden="1" customWidth="1"/>
    <col min="2342" max="2560" width="11.7109375" style="11"/>
    <col min="2561" max="2561" width="13.85546875" style="11" customWidth="1"/>
    <col min="2562" max="2562" width="27.7109375" style="11" customWidth="1"/>
    <col min="2563" max="2563" width="10.7109375" style="11" customWidth="1"/>
    <col min="2564" max="2564" width="13" style="11" customWidth="1"/>
    <col min="2565" max="2565" width="11.28515625" style="11" bestFit="1" customWidth="1"/>
    <col min="2566" max="2566" width="11.7109375" style="11" customWidth="1"/>
    <col min="2567" max="2567" width="11.85546875" style="11" customWidth="1"/>
    <col min="2568" max="2569" width="12.42578125" style="11" customWidth="1"/>
    <col min="2570" max="2570" width="12" style="11" customWidth="1"/>
    <col min="2571" max="2572" width="12.28515625" style="11" customWidth="1"/>
    <col min="2573" max="2573" width="12.42578125" style="11" customWidth="1"/>
    <col min="2574" max="2574" width="13.42578125" style="11" customWidth="1"/>
    <col min="2575" max="2575" width="12.5703125" style="11" customWidth="1"/>
    <col min="2576" max="2576" width="11.85546875" style="11" customWidth="1"/>
    <col min="2577" max="2584" width="11.7109375" style="11" customWidth="1"/>
    <col min="2585" max="2597" width="0" style="11" hidden="1" customWidth="1"/>
    <col min="2598" max="2816" width="11.7109375" style="11"/>
    <col min="2817" max="2817" width="13.85546875" style="11" customWidth="1"/>
    <col min="2818" max="2818" width="27.7109375" style="11" customWidth="1"/>
    <col min="2819" max="2819" width="10.7109375" style="11" customWidth="1"/>
    <col min="2820" max="2820" width="13" style="11" customWidth="1"/>
    <col min="2821" max="2821" width="11.28515625" style="11" bestFit="1" customWidth="1"/>
    <col min="2822" max="2822" width="11.7109375" style="11" customWidth="1"/>
    <col min="2823" max="2823" width="11.85546875" style="11" customWidth="1"/>
    <col min="2824" max="2825" width="12.42578125" style="11" customWidth="1"/>
    <col min="2826" max="2826" width="12" style="11" customWidth="1"/>
    <col min="2827" max="2828" width="12.28515625" style="11" customWidth="1"/>
    <col min="2829" max="2829" width="12.42578125" style="11" customWidth="1"/>
    <col min="2830" max="2830" width="13.42578125" style="11" customWidth="1"/>
    <col min="2831" max="2831" width="12.5703125" style="11" customWidth="1"/>
    <col min="2832" max="2832" width="11.85546875" style="11" customWidth="1"/>
    <col min="2833" max="2840" width="11.7109375" style="11" customWidth="1"/>
    <col min="2841" max="2853" width="0" style="11" hidden="1" customWidth="1"/>
    <col min="2854" max="3072" width="11.7109375" style="11"/>
    <col min="3073" max="3073" width="13.85546875" style="11" customWidth="1"/>
    <col min="3074" max="3074" width="27.7109375" style="11" customWidth="1"/>
    <col min="3075" max="3075" width="10.7109375" style="11" customWidth="1"/>
    <col min="3076" max="3076" width="13" style="11" customWidth="1"/>
    <col min="3077" max="3077" width="11.28515625" style="11" bestFit="1" customWidth="1"/>
    <col min="3078" max="3078" width="11.7109375" style="11" customWidth="1"/>
    <col min="3079" max="3079" width="11.85546875" style="11" customWidth="1"/>
    <col min="3080" max="3081" width="12.42578125" style="11" customWidth="1"/>
    <col min="3082" max="3082" width="12" style="11" customWidth="1"/>
    <col min="3083" max="3084" width="12.28515625" style="11" customWidth="1"/>
    <col min="3085" max="3085" width="12.42578125" style="11" customWidth="1"/>
    <col min="3086" max="3086" width="13.42578125" style="11" customWidth="1"/>
    <col min="3087" max="3087" width="12.5703125" style="11" customWidth="1"/>
    <col min="3088" max="3088" width="11.85546875" style="11" customWidth="1"/>
    <col min="3089" max="3096" width="11.7109375" style="11" customWidth="1"/>
    <col min="3097" max="3109" width="0" style="11" hidden="1" customWidth="1"/>
    <col min="3110" max="3328" width="11.7109375" style="11"/>
    <col min="3329" max="3329" width="13.85546875" style="11" customWidth="1"/>
    <col min="3330" max="3330" width="27.7109375" style="11" customWidth="1"/>
    <col min="3331" max="3331" width="10.7109375" style="11" customWidth="1"/>
    <col min="3332" max="3332" width="13" style="11" customWidth="1"/>
    <col min="3333" max="3333" width="11.28515625" style="11" bestFit="1" customWidth="1"/>
    <col min="3334" max="3334" width="11.7109375" style="11" customWidth="1"/>
    <col min="3335" max="3335" width="11.85546875" style="11" customWidth="1"/>
    <col min="3336" max="3337" width="12.42578125" style="11" customWidth="1"/>
    <col min="3338" max="3338" width="12" style="11" customWidth="1"/>
    <col min="3339" max="3340" width="12.28515625" style="11" customWidth="1"/>
    <col min="3341" max="3341" width="12.42578125" style="11" customWidth="1"/>
    <col min="3342" max="3342" width="13.42578125" style="11" customWidth="1"/>
    <col min="3343" max="3343" width="12.5703125" style="11" customWidth="1"/>
    <col min="3344" max="3344" width="11.85546875" style="11" customWidth="1"/>
    <col min="3345" max="3352" width="11.7109375" style="11" customWidth="1"/>
    <col min="3353" max="3365" width="0" style="11" hidden="1" customWidth="1"/>
    <col min="3366" max="3584" width="11.7109375" style="11"/>
    <col min="3585" max="3585" width="13.85546875" style="11" customWidth="1"/>
    <col min="3586" max="3586" width="27.7109375" style="11" customWidth="1"/>
    <col min="3587" max="3587" width="10.7109375" style="11" customWidth="1"/>
    <col min="3588" max="3588" width="13" style="11" customWidth="1"/>
    <col min="3589" max="3589" width="11.28515625" style="11" bestFit="1" customWidth="1"/>
    <col min="3590" max="3590" width="11.7109375" style="11" customWidth="1"/>
    <col min="3591" max="3591" width="11.85546875" style="11" customWidth="1"/>
    <col min="3592" max="3593" width="12.42578125" style="11" customWidth="1"/>
    <col min="3594" max="3594" width="12" style="11" customWidth="1"/>
    <col min="3595" max="3596" width="12.28515625" style="11" customWidth="1"/>
    <col min="3597" max="3597" width="12.42578125" style="11" customWidth="1"/>
    <col min="3598" max="3598" width="13.42578125" style="11" customWidth="1"/>
    <col min="3599" max="3599" width="12.5703125" style="11" customWidth="1"/>
    <col min="3600" max="3600" width="11.85546875" style="11" customWidth="1"/>
    <col min="3601" max="3608" width="11.7109375" style="11" customWidth="1"/>
    <col min="3609" max="3621" width="0" style="11" hidden="1" customWidth="1"/>
    <col min="3622" max="3840" width="11.7109375" style="11"/>
    <col min="3841" max="3841" width="13.85546875" style="11" customWidth="1"/>
    <col min="3842" max="3842" width="27.7109375" style="11" customWidth="1"/>
    <col min="3843" max="3843" width="10.7109375" style="11" customWidth="1"/>
    <col min="3844" max="3844" width="13" style="11" customWidth="1"/>
    <col min="3845" max="3845" width="11.28515625" style="11" bestFit="1" customWidth="1"/>
    <col min="3846" max="3846" width="11.7109375" style="11" customWidth="1"/>
    <col min="3847" max="3847" width="11.85546875" style="11" customWidth="1"/>
    <col min="3848" max="3849" width="12.42578125" style="11" customWidth="1"/>
    <col min="3850" max="3850" width="12" style="11" customWidth="1"/>
    <col min="3851" max="3852" width="12.28515625" style="11" customWidth="1"/>
    <col min="3853" max="3853" width="12.42578125" style="11" customWidth="1"/>
    <col min="3854" max="3854" width="13.42578125" style="11" customWidth="1"/>
    <col min="3855" max="3855" width="12.5703125" style="11" customWidth="1"/>
    <col min="3856" max="3856" width="11.85546875" style="11" customWidth="1"/>
    <col min="3857" max="3864" width="11.7109375" style="11" customWidth="1"/>
    <col min="3865" max="3877" width="0" style="11" hidden="1" customWidth="1"/>
    <col min="3878" max="4096" width="11.7109375" style="11"/>
    <col min="4097" max="4097" width="13.85546875" style="11" customWidth="1"/>
    <col min="4098" max="4098" width="27.7109375" style="11" customWidth="1"/>
    <col min="4099" max="4099" width="10.7109375" style="11" customWidth="1"/>
    <col min="4100" max="4100" width="13" style="11" customWidth="1"/>
    <col min="4101" max="4101" width="11.28515625" style="11" bestFit="1" customWidth="1"/>
    <col min="4102" max="4102" width="11.7109375" style="11" customWidth="1"/>
    <col min="4103" max="4103" width="11.85546875" style="11" customWidth="1"/>
    <col min="4104" max="4105" width="12.42578125" style="11" customWidth="1"/>
    <col min="4106" max="4106" width="12" style="11" customWidth="1"/>
    <col min="4107" max="4108" width="12.28515625" style="11" customWidth="1"/>
    <col min="4109" max="4109" width="12.42578125" style="11" customWidth="1"/>
    <col min="4110" max="4110" width="13.42578125" style="11" customWidth="1"/>
    <col min="4111" max="4111" width="12.5703125" style="11" customWidth="1"/>
    <col min="4112" max="4112" width="11.85546875" style="11" customWidth="1"/>
    <col min="4113" max="4120" width="11.7109375" style="11" customWidth="1"/>
    <col min="4121" max="4133" width="0" style="11" hidden="1" customWidth="1"/>
    <col min="4134" max="4352" width="11.7109375" style="11"/>
    <col min="4353" max="4353" width="13.85546875" style="11" customWidth="1"/>
    <col min="4354" max="4354" width="27.7109375" style="11" customWidth="1"/>
    <col min="4355" max="4355" width="10.7109375" style="11" customWidth="1"/>
    <col min="4356" max="4356" width="13" style="11" customWidth="1"/>
    <col min="4357" max="4357" width="11.28515625" style="11" bestFit="1" customWidth="1"/>
    <col min="4358" max="4358" width="11.7109375" style="11" customWidth="1"/>
    <col min="4359" max="4359" width="11.85546875" style="11" customWidth="1"/>
    <col min="4360" max="4361" width="12.42578125" style="11" customWidth="1"/>
    <col min="4362" max="4362" width="12" style="11" customWidth="1"/>
    <col min="4363" max="4364" width="12.28515625" style="11" customWidth="1"/>
    <col min="4365" max="4365" width="12.42578125" style="11" customWidth="1"/>
    <col min="4366" max="4366" width="13.42578125" style="11" customWidth="1"/>
    <col min="4367" max="4367" width="12.5703125" style="11" customWidth="1"/>
    <col min="4368" max="4368" width="11.85546875" style="11" customWidth="1"/>
    <col min="4369" max="4376" width="11.7109375" style="11" customWidth="1"/>
    <col min="4377" max="4389" width="0" style="11" hidden="1" customWidth="1"/>
    <col min="4390" max="4608" width="11.7109375" style="11"/>
    <col min="4609" max="4609" width="13.85546875" style="11" customWidth="1"/>
    <col min="4610" max="4610" width="27.7109375" style="11" customWidth="1"/>
    <col min="4611" max="4611" width="10.7109375" style="11" customWidth="1"/>
    <col min="4612" max="4612" width="13" style="11" customWidth="1"/>
    <col min="4613" max="4613" width="11.28515625" style="11" bestFit="1" customWidth="1"/>
    <col min="4614" max="4614" width="11.7109375" style="11" customWidth="1"/>
    <col min="4615" max="4615" width="11.85546875" style="11" customWidth="1"/>
    <col min="4616" max="4617" width="12.42578125" style="11" customWidth="1"/>
    <col min="4618" max="4618" width="12" style="11" customWidth="1"/>
    <col min="4619" max="4620" width="12.28515625" style="11" customWidth="1"/>
    <col min="4621" max="4621" width="12.42578125" style="11" customWidth="1"/>
    <col min="4622" max="4622" width="13.42578125" style="11" customWidth="1"/>
    <col min="4623" max="4623" width="12.5703125" style="11" customWidth="1"/>
    <col min="4624" max="4624" width="11.85546875" style="11" customWidth="1"/>
    <col min="4625" max="4632" width="11.7109375" style="11" customWidth="1"/>
    <col min="4633" max="4645" width="0" style="11" hidden="1" customWidth="1"/>
    <col min="4646" max="4864" width="11.7109375" style="11"/>
    <col min="4865" max="4865" width="13.85546875" style="11" customWidth="1"/>
    <col min="4866" max="4866" width="27.7109375" style="11" customWidth="1"/>
    <col min="4867" max="4867" width="10.7109375" style="11" customWidth="1"/>
    <col min="4868" max="4868" width="13" style="11" customWidth="1"/>
    <col min="4869" max="4869" width="11.28515625" style="11" bestFit="1" customWidth="1"/>
    <col min="4870" max="4870" width="11.7109375" style="11" customWidth="1"/>
    <col min="4871" max="4871" width="11.85546875" style="11" customWidth="1"/>
    <col min="4872" max="4873" width="12.42578125" style="11" customWidth="1"/>
    <col min="4874" max="4874" width="12" style="11" customWidth="1"/>
    <col min="4875" max="4876" width="12.28515625" style="11" customWidth="1"/>
    <col min="4877" max="4877" width="12.42578125" style="11" customWidth="1"/>
    <col min="4878" max="4878" width="13.42578125" style="11" customWidth="1"/>
    <col min="4879" max="4879" width="12.5703125" style="11" customWidth="1"/>
    <col min="4880" max="4880" width="11.85546875" style="11" customWidth="1"/>
    <col min="4881" max="4888" width="11.7109375" style="11" customWidth="1"/>
    <col min="4889" max="4901" width="0" style="11" hidden="1" customWidth="1"/>
    <col min="4902" max="5120" width="11.7109375" style="11"/>
    <col min="5121" max="5121" width="13.85546875" style="11" customWidth="1"/>
    <col min="5122" max="5122" width="27.7109375" style="11" customWidth="1"/>
    <col min="5123" max="5123" width="10.7109375" style="11" customWidth="1"/>
    <col min="5124" max="5124" width="13" style="11" customWidth="1"/>
    <col min="5125" max="5125" width="11.28515625" style="11" bestFit="1" customWidth="1"/>
    <col min="5126" max="5126" width="11.7109375" style="11" customWidth="1"/>
    <col min="5127" max="5127" width="11.85546875" style="11" customWidth="1"/>
    <col min="5128" max="5129" width="12.42578125" style="11" customWidth="1"/>
    <col min="5130" max="5130" width="12" style="11" customWidth="1"/>
    <col min="5131" max="5132" width="12.28515625" style="11" customWidth="1"/>
    <col min="5133" max="5133" width="12.42578125" style="11" customWidth="1"/>
    <col min="5134" max="5134" width="13.42578125" style="11" customWidth="1"/>
    <col min="5135" max="5135" width="12.5703125" style="11" customWidth="1"/>
    <col min="5136" max="5136" width="11.85546875" style="11" customWidth="1"/>
    <col min="5137" max="5144" width="11.7109375" style="11" customWidth="1"/>
    <col min="5145" max="5157" width="0" style="11" hidden="1" customWidth="1"/>
    <col min="5158" max="5376" width="11.7109375" style="11"/>
    <col min="5377" max="5377" width="13.85546875" style="11" customWidth="1"/>
    <col min="5378" max="5378" width="27.7109375" style="11" customWidth="1"/>
    <col min="5379" max="5379" width="10.7109375" style="11" customWidth="1"/>
    <col min="5380" max="5380" width="13" style="11" customWidth="1"/>
    <col min="5381" max="5381" width="11.28515625" style="11" bestFit="1" customWidth="1"/>
    <col min="5382" max="5382" width="11.7109375" style="11" customWidth="1"/>
    <col min="5383" max="5383" width="11.85546875" style="11" customWidth="1"/>
    <col min="5384" max="5385" width="12.42578125" style="11" customWidth="1"/>
    <col min="5386" max="5386" width="12" style="11" customWidth="1"/>
    <col min="5387" max="5388" width="12.28515625" style="11" customWidth="1"/>
    <col min="5389" max="5389" width="12.42578125" style="11" customWidth="1"/>
    <col min="5390" max="5390" width="13.42578125" style="11" customWidth="1"/>
    <col min="5391" max="5391" width="12.5703125" style="11" customWidth="1"/>
    <col min="5392" max="5392" width="11.85546875" style="11" customWidth="1"/>
    <col min="5393" max="5400" width="11.7109375" style="11" customWidth="1"/>
    <col min="5401" max="5413" width="0" style="11" hidden="1" customWidth="1"/>
    <col min="5414" max="5632" width="11.7109375" style="11"/>
    <col min="5633" max="5633" width="13.85546875" style="11" customWidth="1"/>
    <col min="5634" max="5634" width="27.7109375" style="11" customWidth="1"/>
    <col min="5635" max="5635" width="10.7109375" style="11" customWidth="1"/>
    <col min="5636" max="5636" width="13" style="11" customWidth="1"/>
    <col min="5637" max="5637" width="11.28515625" style="11" bestFit="1" customWidth="1"/>
    <col min="5638" max="5638" width="11.7109375" style="11" customWidth="1"/>
    <col min="5639" max="5639" width="11.85546875" style="11" customWidth="1"/>
    <col min="5640" max="5641" width="12.42578125" style="11" customWidth="1"/>
    <col min="5642" max="5642" width="12" style="11" customWidth="1"/>
    <col min="5643" max="5644" width="12.28515625" style="11" customWidth="1"/>
    <col min="5645" max="5645" width="12.42578125" style="11" customWidth="1"/>
    <col min="5646" max="5646" width="13.42578125" style="11" customWidth="1"/>
    <col min="5647" max="5647" width="12.5703125" style="11" customWidth="1"/>
    <col min="5648" max="5648" width="11.85546875" style="11" customWidth="1"/>
    <col min="5649" max="5656" width="11.7109375" style="11" customWidth="1"/>
    <col min="5657" max="5669" width="0" style="11" hidden="1" customWidth="1"/>
    <col min="5670" max="5888" width="11.7109375" style="11"/>
    <col min="5889" max="5889" width="13.85546875" style="11" customWidth="1"/>
    <col min="5890" max="5890" width="27.7109375" style="11" customWidth="1"/>
    <col min="5891" max="5891" width="10.7109375" style="11" customWidth="1"/>
    <col min="5892" max="5892" width="13" style="11" customWidth="1"/>
    <col min="5893" max="5893" width="11.28515625" style="11" bestFit="1" customWidth="1"/>
    <col min="5894" max="5894" width="11.7109375" style="11" customWidth="1"/>
    <col min="5895" max="5895" width="11.85546875" style="11" customWidth="1"/>
    <col min="5896" max="5897" width="12.42578125" style="11" customWidth="1"/>
    <col min="5898" max="5898" width="12" style="11" customWidth="1"/>
    <col min="5899" max="5900" width="12.28515625" style="11" customWidth="1"/>
    <col min="5901" max="5901" width="12.42578125" style="11" customWidth="1"/>
    <col min="5902" max="5902" width="13.42578125" style="11" customWidth="1"/>
    <col min="5903" max="5903" width="12.5703125" style="11" customWidth="1"/>
    <col min="5904" max="5904" width="11.85546875" style="11" customWidth="1"/>
    <col min="5905" max="5912" width="11.7109375" style="11" customWidth="1"/>
    <col min="5913" max="5925" width="0" style="11" hidden="1" customWidth="1"/>
    <col min="5926" max="6144" width="11.7109375" style="11"/>
    <col min="6145" max="6145" width="13.85546875" style="11" customWidth="1"/>
    <col min="6146" max="6146" width="27.7109375" style="11" customWidth="1"/>
    <col min="6147" max="6147" width="10.7109375" style="11" customWidth="1"/>
    <col min="6148" max="6148" width="13" style="11" customWidth="1"/>
    <col min="6149" max="6149" width="11.28515625" style="11" bestFit="1" customWidth="1"/>
    <col min="6150" max="6150" width="11.7109375" style="11" customWidth="1"/>
    <col min="6151" max="6151" width="11.85546875" style="11" customWidth="1"/>
    <col min="6152" max="6153" width="12.42578125" style="11" customWidth="1"/>
    <col min="6154" max="6154" width="12" style="11" customWidth="1"/>
    <col min="6155" max="6156" width="12.28515625" style="11" customWidth="1"/>
    <col min="6157" max="6157" width="12.42578125" style="11" customWidth="1"/>
    <col min="6158" max="6158" width="13.42578125" style="11" customWidth="1"/>
    <col min="6159" max="6159" width="12.5703125" style="11" customWidth="1"/>
    <col min="6160" max="6160" width="11.85546875" style="11" customWidth="1"/>
    <col min="6161" max="6168" width="11.7109375" style="11" customWidth="1"/>
    <col min="6169" max="6181" width="0" style="11" hidden="1" customWidth="1"/>
    <col min="6182" max="6400" width="11.7109375" style="11"/>
    <col min="6401" max="6401" width="13.85546875" style="11" customWidth="1"/>
    <col min="6402" max="6402" width="27.7109375" style="11" customWidth="1"/>
    <col min="6403" max="6403" width="10.7109375" style="11" customWidth="1"/>
    <col min="6404" max="6404" width="13" style="11" customWidth="1"/>
    <col min="6405" max="6405" width="11.28515625" style="11" bestFit="1" customWidth="1"/>
    <col min="6406" max="6406" width="11.7109375" style="11" customWidth="1"/>
    <col min="6407" max="6407" width="11.85546875" style="11" customWidth="1"/>
    <col min="6408" max="6409" width="12.42578125" style="11" customWidth="1"/>
    <col min="6410" max="6410" width="12" style="11" customWidth="1"/>
    <col min="6411" max="6412" width="12.28515625" style="11" customWidth="1"/>
    <col min="6413" max="6413" width="12.42578125" style="11" customWidth="1"/>
    <col min="6414" max="6414" width="13.42578125" style="11" customWidth="1"/>
    <col min="6415" max="6415" width="12.5703125" style="11" customWidth="1"/>
    <col min="6416" max="6416" width="11.85546875" style="11" customWidth="1"/>
    <col min="6417" max="6424" width="11.7109375" style="11" customWidth="1"/>
    <col min="6425" max="6437" width="0" style="11" hidden="1" customWidth="1"/>
    <col min="6438" max="6656" width="11.7109375" style="11"/>
    <col min="6657" max="6657" width="13.85546875" style="11" customWidth="1"/>
    <col min="6658" max="6658" width="27.7109375" style="11" customWidth="1"/>
    <col min="6659" max="6659" width="10.7109375" style="11" customWidth="1"/>
    <col min="6660" max="6660" width="13" style="11" customWidth="1"/>
    <col min="6661" max="6661" width="11.28515625" style="11" bestFit="1" customWidth="1"/>
    <col min="6662" max="6662" width="11.7109375" style="11" customWidth="1"/>
    <col min="6663" max="6663" width="11.85546875" style="11" customWidth="1"/>
    <col min="6664" max="6665" width="12.42578125" style="11" customWidth="1"/>
    <col min="6666" max="6666" width="12" style="11" customWidth="1"/>
    <col min="6667" max="6668" width="12.28515625" style="11" customWidth="1"/>
    <col min="6669" max="6669" width="12.42578125" style="11" customWidth="1"/>
    <col min="6670" max="6670" width="13.42578125" style="11" customWidth="1"/>
    <col min="6671" max="6671" width="12.5703125" style="11" customWidth="1"/>
    <col min="6672" max="6672" width="11.85546875" style="11" customWidth="1"/>
    <col min="6673" max="6680" width="11.7109375" style="11" customWidth="1"/>
    <col min="6681" max="6693" width="0" style="11" hidden="1" customWidth="1"/>
    <col min="6694" max="6912" width="11.7109375" style="11"/>
    <col min="6913" max="6913" width="13.85546875" style="11" customWidth="1"/>
    <col min="6914" max="6914" width="27.7109375" style="11" customWidth="1"/>
    <col min="6915" max="6915" width="10.7109375" style="11" customWidth="1"/>
    <col min="6916" max="6916" width="13" style="11" customWidth="1"/>
    <col min="6917" max="6917" width="11.28515625" style="11" bestFit="1" customWidth="1"/>
    <col min="6918" max="6918" width="11.7109375" style="11" customWidth="1"/>
    <col min="6919" max="6919" width="11.85546875" style="11" customWidth="1"/>
    <col min="6920" max="6921" width="12.42578125" style="11" customWidth="1"/>
    <col min="6922" max="6922" width="12" style="11" customWidth="1"/>
    <col min="6923" max="6924" width="12.28515625" style="11" customWidth="1"/>
    <col min="6925" max="6925" width="12.42578125" style="11" customWidth="1"/>
    <col min="6926" max="6926" width="13.42578125" style="11" customWidth="1"/>
    <col min="6927" max="6927" width="12.5703125" style="11" customWidth="1"/>
    <col min="6928" max="6928" width="11.85546875" style="11" customWidth="1"/>
    <col min="6929" max="6936" width="11.7109375" style="11" customWidth="1"/>
    <col min="6937" max="6949" width="0" style="11" hidden="1" customWidth="1"/>
    <col min="6950" max="7168" width="11.7109375" style="11"/>
    <col min="7169" max="7169" width="13.85546875" style="11" customWidth="1"/>
    <col min="7170" max="7170" width="27.7109375" style="11" customWidth="1"/>
    <col min="7171" max="7171" width="10.7109375" style="11" customWidth="1"/>
    <col min="7172" max="7172" width="13" style="11" customWidth="1"/>
    <col min="7173" max="7173" width="11.28515625" style="11" bestFit="1" customWidth="1"/>
    <col min="7174" max="7174" width="11.7109375" style="11" customWidth="1"/>
    <col min="7175" max="7175" width="11.85546875" style="11" customWidth="1"/>
    <col min="7176" max="7177" width="12.42578125" style="11" customWidth="1"/>
    <col min="7178" max="7178" width="12" style="11" customWidth="1"/>
    <col min="7179" max="7180" width="12.28515625" style="11" customWidth="1"/>
    <col min="7181" max="7181" width="12.42578125" style="11" customWidth="1"/>
    <col min="7182" max="7182" width="13.42578125" style="11" customWidth="1"/>
    <col min="7183" max="7183" width="12.5703125" style="11" customWidth="1"/>
    <col min="7184" max="7184" width="11.85546875" style="11" customWidth="1"/>
    <col min="7185" max="7192" width="11.7109375" style="11" customWidth="1"/>
    <col min="7193" max="7205" width="0" style="11" hidden="1" customWidth="1"/>
    <col min="7206" max="7424" width="11.7109375" style="11"/>
    <col min="7425" max="7425" width="13.85546875" style="11" customWidth="1"/>
    <col min="7426" max="7426" width="27.7109375" style="11" customWidth="1"/>
    <col min="7427" max="7427" width="10.7109375" style="11" customWidth="1"/>
    <col min="7428" max="7428" width="13" style="11" customWidth="1"/>
    <col min="7429" max="7429" width="11.28515625" style="11" bestFit="1" customWidth="1"/>
    <col min="7430" max="7430" width="11.7109375" style="11" customWidth="1"/>
    <col min="7431" max="7431" width="11.85546875" style="11" customWidth="1"/>
    <col min="7432" max="7433" width="12.42578125" style="11" customWidth="1"/>
    <col min="7434" max="7434" width="12" style="11" customWidth="1"/>
    <col min="7435" max="7436" width="12.28515625" style="11" customWidth="1"/>
    <col min="7437" max="7437" width="12.42578125" style="11" customWidth="1"/>
    <col min="7438" max="7438" width="13.42578125" style="11" customWidth="1"/>
    <col min="7439" max="7439" width="12.5703125" style="11" customWidth="1"/>
    <col min="7440" max="7440" width="11.85546875" style="11" customWidth="1"/>
    <col min="7441" max="7448" width="11.7109375" style="11" customWidth="1"/>
    <col min="7449" max="7461" width="0" style="11" hidden="1" customWidth="1"/>
    <col min="7462" max="7680" width="11.7109375" style="11"/>
    <col min="7681" max="7681" width="13.85546875" style="11" customWidth="1"/>
    <col min="7682" max="7682" width="27.7109375" style="11" customWidth="1"/>
    <col min="7683" max="7683" width="10.7109375" style="11" customWidth="1"/>
    <col min="7684" max="7684" width="13" style="11" customWidth="1"/>
    <col min="7685" max="7685" width="11.28515625" style="11" bestFit="1" customWidth="1"/>
    <col min="7686" max="7686" width="11.7109375" style="11" customWidth="1"/>
    <col min="7687" max="7687" width="11.85546875" style="11" customWidth="1"/>
    <col min="7688" max="7689" width="12.42578125" style="11" customWidth="1"/>
    <col min="7690" max="7690" width="12" style="11" customWidth="1"/>
    <col min="7691" max="7692" width="12.28515625" style="11" customWidth="1"/>
    <col min="7693" max="7693" width="12.42578125" style="11" customWidth="1"/>
    <col min="7694" max="7694" width="13.42578125" style="11" customWidth="1"/>
    <col min="7695" max="7695" width="12.5703125" style="11" customWidth="1"/>
    <col min="7696" max="7696" width="11.85546875" style="11" customWidth="1"/>
    <col min="7697" max="7704" width="11.7109375" style="11" customWidth="1"/>
    <col min="7705" max="7717" width="0" style="11" hidden="1" customWidth="1"/>
    <col min="7718" max="7936" width="11.7109375" style="11"/>
    <col min="7937" max="7937" width="13.85546875" style="11" customWidth="1"/>
    <col min="7938" max="7938" width="27.7109375" style="11" customWidth="1"/>
    <col min="7939" max="7939" width="10.7109375" style="11" customWidth="1"/>
    <col min="7940" max="7940" width="13" style="11" customWidth="1"/>
    <col min="7941" max="7941" width="11.28515625" style="11" bestFit="1" customWidth="1"/>
    <col min="7942" max="7942" width="11.7109375" style="11" customWidth="1"/>
    <col min="7943" max="7943" width="11.85546875" style="11" customWidth="1"/>
    <col min="7944" max="7945" width="12.42578125" style="11" customWidth="1"/>
    <col min="7946" max="7946" width="12" style="11" customWidth="1"/>
    <col min="7947" max="7948" width="12.28515625" style="11" customWidth="1"/>
    <col min="7949" max="7949" width="12.42578125" style="11" customWidth="1"/>
    <col min="7950" max="7950" width="13.42578125" style="11" customWidth="1"/>
    <col min="7951" max="7951" width="12.5703125" style="11" customWidth="1"/>
    <col min="7952" max="7952" width="11.85546875" style="11" customWidth="1"/>
    <col min="7953" max="7960" width="11.7109375" style="11" customWidth="1"/>
    <col min="7961" max="7973" width="0" style="11" hidden="1" customWidth="1"/>
    <col min="7974" max="8192" width="11.7109375" style="11"/>
    <col min="8193" max="8193" width="13.85546875" style="11" customWidth="1"/>
    <col min="8194" max="8194" width="27.7109375" style="11" customWidth="1"/>
    <col min="8195" max="8195" width="10.7109375" style="11" customWidth="1"/>
    <col min="8196" max="8196" width="13" style="11" customWidth="1"/>
    <col min="8197" max="8197" width="11.28515625" style="11" bestFit="1" customWidth="1"/>
    <col min="8198" max="8198" width="11.7109375" style="11" customWidth="1"/>
    <col min="8199" max="8199" width="11.85546875" style="11" customWidth="1"/>
    <col min="8200" max="8201" width="12.42578125" style="11" customWidth="1"/>
    <col min="8202" max="8202" width="12" style="11" customWidth="1"/>
    <col min="8203" max="8204" width="12.28515625" style="11" customWidth="1"/>
    <col min="8205" max="8205" width="12.42578125" style="11" customWidth="1"/>
    <col min="8206" max="8206" width="13.42578125" style="11" customWidth="1"/>
    <col min="8207" max="8207" width="12.5703125" style="11" customWidth="1"/>
    <col min="8208" max="8208" width="11.85546875" style="11" customWidth="1"/>
    <col min="8209" max="8216" width="11.7109375" style="11" customWidth="1"/>
    <col min="8217" max="8229" width="0" style="11" hidden="1" customWidth="1"/>
    <col min="8230" max="8448" width="11.7109375" style="11"/>
    <col min="8449" max="8449" width="13.85546875" style="11" customWidth="1"/>
    <col min="8450" max="8450" width="27.7109375" style="11" customWidth="1"/>
    <col min="8451" max="8451" width="10.7109375" style="11" customWidth="1"/>
    <col min="8452" max="8452" width="13" style="11" customWidth="1"/>
    <col min="8453" max="8453" width="11.28515625" style="11" bestFit="1" customWidth="1"/>
    <col min="8454" max="8454" width="11.7109375" style="11" customWidth="1"/>
    <col min="8455" max="8455" width="11.85546875" style="11" customWidth="1"/>
    <col min="8456" max="8457" width="12.42578125" style="11" customWidth="1"/>
    <col min="8458" max="8458" width="12" style="11" customWidth="1"/>
    <col min="8459" max="8460" width="12.28515625" style="11" customWidth="1"/>
    <col min="8461" max="8461" width="12.42578125" style="11" customWidth="1"/>
    <col min="8462" max="8462" width="13.42578125" style="11" customWidth="1"/>
    <col min="8463" max="8463" width="12.5703125" style="11" customWidth="1"/>
    <col min="8464" max="8464" width="11.85546875" style="11" customWidth="1"/>
    <col min="8465" max="8472" width="11.7109375" style="11" customWidth="1"/>
    <col min="8473" max="8485" width="0" style="11" hidden="1" customWidth="1"/>
    <col min="8486" max="8704" width="11.7109375" style="11"/>
    <col min="8705" max="8705" width="13.85546875" style="11" customWidth="1"/>
    <col min="8706" max="8706" width="27.7109375" style="11" customWidth="1"/>
    <col min="8707" max="8707" width="10.7109375" style="11" customWidth="1"/>
    <col min="8708" max="8708" width="13" style="11" customWidth="1"/>
    <col min="8709" max="8709" width="11.28515625" style="11" bestFit="1" customWidth="1"/>
    <col min="8710" max="8710" width="11.7109375" style="11" customWidth="1"/>
    <col min="8711" max="8711" width="11.85546875" style="11" customWidth="1"/>
    <col min="8712" max="8713" width="12.42578125" style="11" customWidth="1"/>
    <col min="8714" max="8714" width="12" style="11" customWidth="1"/>
    <col min="8715" max="8716" width="12.28515625" style="11" customWidth="1"/>
    <col min="8717" max="8717" width="12.42578125" style="11" customWidth="1"/>
    <col min="8718" max="8718" width="13.42578125" style="11" customWidth="1"/>
    <col min="8719" max="8719" width="12.5703125" style="11" customWidth="1"/>
    <col min="8720" max="8720" width="11.85546875" style="11" customWidth="1"/>
    <col min="8721" max="8728" width="11.7109375" style="11" customWidth="1"/>
    <col min="8729" max="8741" width="0" style="11" hidden="1" customWidth="1"/>
    <col min="8742" max="8960" width="11.7109375" style="11"/>
    <col min="8961" max="8961" width="13.85546875" style="11" customWidth="1"/>
    <col min="8962" max="8962" width="27.7109375" style="11" customWidth="1"/>
    <col min="8963" max="8963" width="10.7109375" style="11" customWidth="1"/>
    <col min="8964" max="8964" width="13" style="11" customWidth="1"/>
    <col min="8965" max="8965" width="11.28515625" style="11" bestFit="1" customWidth="1"/>
    <col min="8966" max="8966" width="11.7109375" style="11" customWidth="1"/>
    <col min="8967" max="8967" width="11.85546875" style="11" customWidth="1"/>
    <col min="8968" max="8969" width="12.42578125" style="11" customWidth="1"/>
    <col min="8970" max="8970" width="12" style="11" customWidth="1"/>
    <col min="8971" max="8972" width="12.28515625" style="11" customWidth="1"/>
    <col min="8973" max="8973" width="12.42578125" style="11" customWidth="1"/>
    <col min="8974" max="8974" width="13.42578125" style="11" customWidth="1"/>
    <col min="8975" max="8975" width="12.5703125" style="11" customWidth="1"/>
    <col min="8976" max="8976" width="11.85546875" style="11" customWidth="1"/>
    <col min="8977" max="8984" width="11.7109375" style="11" customWidth="1"/>
    <col min="8985" max="8997" width="0" style="11" hidden="1" customWidth="1"/>
    <col min="8998" max="9216" width="11.7109375" style="11"/>
    <col min="9217" max="9217" width="13.85546875" style="11" customWidth="1"/>
    <col min="9218" max="9218" width="27.7109375" style="11" customWidth="1"/>
    <col min="9219" max="9219" width="10.7109375" style="11" customWidth="1"/>
    <col min="9220" max="9220" width="13" style="11" customWidth="1"/>
    <col min="9221" max="9221" width="11.28515625" style="11" bestFit="1" customWidth="1"/>
    <col min="9222" max="9222" width="11.7109375" style="11" customWidth="1"/>
    <col min="9223" max="9223" width="11.85546875" style="11" customWidth="1"/>
    <col min="9224" max="9225" width="12.42578125" style="11" customWidth="1"/>
    <col min="9226" max="9226" width="12" style="11" customWidth="1"/>
    <col min="9227" max="9228" width="12.28515625" style="11" customWidth="1"/>
    <col min="9229" max="9229" width="12.42578125" style="11" customWidth="1"/>
    <col min="9230" max="9230" width="13.42578125" style="11" customWidth="1"/>
    <col min="9231" max="9231" width="12.5703125" style="11" customWidth="1"/>
    <col min="9232" max="9232" width="11.85546875" style="11" customWidth="1"/>
    <col min="9233" max="9240" width="11.7109375" style="11" customWidth="1"/>
    <col min="9241" max="9253" width="0" style="11" hidden="1" customWidth="1"/>
    <col min="9254" max="9472" width="11.7109375" style="11"/>
    <col min="9473" max="9473" width="13.85546875" style="11" customWidth="1"/>
    <col min="9474" max="9474" width="27.7109375" style="11" customWidth="1"/>
    <col min="9475" max="9475" width="10.7109375" style="11" customWidth="1"/>
    <col min="9476" max="9476" width="13" style="11" customWidth="1"/>
    <col min="9477" max="9477" width="11.28515625" style="11" bestFit="1" customWidth="1"/>
    <col min="9478" max="9478" width="11.7109375" style="11" customWidth="1"/>
    <col min="9479" max="9479" width="11.85546875" style="11" customWidth="1"/>
    <col min="9480" max="9481" width="12.42578125" style="11" customWidth="1"/>
    <col min="9482" max="9482" width="12" style="11" customWidth="1"/>
    <col min="9483" max="9484" width="12.28515625" style="11" customWidth="1"/>
    <col min="9485" max="9485" width="12.42578125" style="11" customWidth="1"/>
    <col min="9486" max="9486" width="13.42578125" style="11" customWidth="1"/>
    <col min="9487" max="9487" width="12.5703125" style="11" customWidth="1"/>
    <col min="9488" max="9488" width="11.85546875" style="11" customWidth="1"/>
    <col min="9489" max="9496" width="11.7109375" style="11" customWidth="1"/>
    <col min="9497" max="9509" width="0" style="11" hidden="1" customWidth="1"/>
    <col min="9510" max="9728" width="11.7109375" style="11"/>
    <col min="9729" max="9729" width="13.85546875" style="11" customWidth="1"/>
    <col min="9730" max="9730" width="27.7109375" style="11" customWidth="1"/>
    <col min="9731" max="9731" width="10.7109375" style="11" customWidth="1"/>
    <col min="9732" max="9732" width="13" style="11" customWidth="1"/>
    <col min="9733" max="9733" width="11.28515625" style="11" bestFit="1" customWidth="1"/>
    <col min="9734" max="9734" width="11.7109375" style="11" customWidth="1"/>
    <col min="9735" max="9735" width="11.85546875" style="11" customWidth="1"/>
    <col min="9736" max="9737" width="12.42578125" style="11" customWidth="1"/>
    <col min="9738" max="9738" width="12" style="11" customWidth="1"/>
    <col min="9739" max="9740" width="12.28515625" style="11" customWidth="1"/>
    <col min="9741" max="9741" width="12.42578125" style="11" customWidth="1"/>
    <col min="9742" max="9742" width="13.42578125" style="11" customWidth="1"/>
    <col min="9743" max="9743" width="12.5703125" style="11" customWidth="1"/>
    <col min="9744" max="9744" width="11.85546875" style="11" customWidth="1"/>
    <col min="9745" max="9752" width="11.7109375" style="11" customWidth="1"/>
    <col min="9753" max="9765" width="0" style="11" hidden="1" customWidth="1"/>
    <col min="9766" max="9984" width="11.7109375" style="11"/>
    <col min="9985" max="9985" width="13.85546875" style="11" customWidth="1"/>
    <col min="9986" max="9986" width="27.7109375" style="11" customWidth="1"/>
    <col min="9987" max="9987" width="10.7109375" style="11" customWidth="1"/>
    <col min="9988" max="9988" width="13" style="11" customWidth="1"/>
    <col min="9989" max="9989" width="11.28515625" style="11" bestFit="1" customWidth="1"/>
    <col min="9990" max="9990" width="11.7109375" style="11" customWidth="1"/>
    <col min="9991" max="9991" width="11.85546875" style="11" customWidth="1"/>
    <col min="9992" max="9993" width="12.42578125" style="11" customWidth="1"/>
    <col min="9994" max="9994" width="12" style="11" customWidth="1"/>
    <col min="9995" max="9996" width="12.28515625" style="11" customWidth="1"/>
    <col min="9997" max="9997" width="12.42578125" style="11" customWidth="1"/>
    <col min="9998" max="9998" width="13.42578125" style="11" customWidth="1"/>
    <col min="9999" max="9999" width="12.5703125" style="11" customWidth="1"/>
    <col min="10000" max="10000" width="11.85546875" style="11" customWidth="1"/>
    <col min="10001" max="10008" width="11.7109375" style="11" customWidth="1"/>
    <col min="10009" max="10021" width="0" style="11" hidden="1" customWidth="1"/>
    <col min="10022" max="10240" width="11.7109375" style="11"/>
    <col min="10241" max="10241" width="13.85546875" style="11" customWidth="1"/>
    <col min="10242" max="10242" width="27.7109375" style="11" customWidth="1"/>
    <col min="10243" max="10243" width="10.7109375" style="11" customWidth="1"/>
    <col min="10244" max="10244" width="13" style="11" customWidth="1"/>
    <col min="10245" max="10245" width="11.28515625" style="11" bestFit="1" customWidth="1"/>
    <col min="10246" max="10246" width="11.7109375" style="11" customWidth="1"/>
    <col min="10247" max="10247" width="11.85546875" style="11" customWidth="1"/>
    <col min="10248" max="10249" width="12.42578125" style="11" customWidth="1"/>
    <col min="10250" max="10250" width="12" style="11" customWidth="1"/>
    <col min="10251" max="10252" width="12.28515625" style="11" customWidth="1"/>
    <col min="10253" max="10253" width="12.42578125" style="11" customWidth="1"/>
    <col min="10254" max="10254" width="13.42578125" style="11" customWidth="1"/>
    <col min="10255" max="10255" width="12.5703125" style="11" customWidth="1"/>
    <col min="10256" max="10256" width="11.85546875" style="11" customWidth="1"/>
    <col min="10257" max="10264" width="11.7109375" style="11" customWidth="1"/>
    <col min="10265" max="10277" width="0" style="11" hidden="1" customWidth="1"/>
    <col min="10278" max="10496" width="11.7109375" style="11"/>
    <col min="10497" max="10497" width="13.85546875" style="11" customWidth="1"/>
    <col min="10498" max="10498" width="27.7109375" style="11" customWidth="1"/>
    <col min="10499" max="10499" width="10.7109375" style="11" customWidth="1"/>
    <col min="10500" max="10500" width="13" style="11" customWidth="1"/>
    <col min="10501" max="10501" width="11.28515625" style="11" bestFit="1" customWidth="1"/>
    <col min="10502" max="10502" width="11.7109375" style="11" customWidth="1"/>
    <col min="10503" max="10503" width="11.85546875" style="11" customWidth="1"/>
    <col min="10504" max="10505" width="12.42578125" style="11" customWidth="1"/>
    <col min="10506" max="10506" width="12" style="11" customWidth="1"/>
    <col min="10507" max="10508" width="12.28515625" style="11" customWidth="1"/>
    <col min="10509" max="10509" width="12.42578125" style="11" customWidth="1"/>
    <col min="10510" max="10510" width="13.42578125" style="11" customWidth="1"/>
    <col min="10511" max="10511" width="12.5703125" style="11" customWidth="1"/>
    <col min="10512" max="10512" width="11.85546875" style="11" customWidth="1"/>
    <col min="10513" max="10520" width="11.7109375" style="11" customWidth="1"/>
    <col min="10521" max="10533" width="0" style="11" hidden="1" customWidth="1"/>
    <col min="10534" max="10752" width="11.7109375" style="11"/>
    <col min="10753" max="10753" width="13.85546875" style="11" customWidth="1"/>
    <col min="10754" max="10754" width="27.7109375" style="11" customWidth="1"/>
    <col min="10755" max="10755" width="10.7109375" style="11" customWidth="1"/>
    <col min="10756" max="10756" width="13" style="11" customWidth="1"/>
    <col min="10757" max="10757" width="11.28515625" style="11" bestFit="1" customWidth="1"/>
    <col min="10758" max="10758" width="11.7109375" style="11" customWidth="1"/>
    <col min="10759" max="10759" width="11.85546875" style="11" customWidth="1"/>
    <col min="10760" max="10761" width="12.42578125" style="11" customWidth="1"/>
    <col min="10762" max="10762" width="12" style="11" customWidth="1"/>
    <col min="10763" max="10764" width="12.28515625" style="11" customWidth="1"/>
    <col min="10765" max="10765" width="12.42578125" style="11" customWidth="1"/>
    <col min="10766" max="10766" width="13.42578125" style="11" customWidth="1"/>
    <col min="10767" max="10767" width="12.5703125" style="11" customWidth="1"/>
    <col min="10768" max="10768" width="11.85546875" style="11" customWidth="1"/>
    <col min="10769" max="10776" width="11.7109375" style="11" customWidth="1"/>
    <col min="10777" max="10789" width="0" style="11" hidden="1" customWidth="1"/>
    <col min="10790" max="11008" width="11.7109375" style="11"/>
    <col min="11009" max="11009" width="13.85546875" style="11" customWidth="1"/>
    <col min="11010" max="11010" width="27.7109375" style="11" customWidth="1"/>
    <col min="11011" max="11011" width="10.7109375" style="11" customWidth="1"/>
    <col min="11012" max="11012" width="13" style="11" customWidth="1"/>
    <col min="11013" max="11013" width="11.28515625" style="11" bestFit="1" customWidth="1"/>
    <col min="11014" max="11014" width="11.7109375" style="11" customWidth="1"/>
    <col min="11015" max="11015" width="11.85546875" style="11" customWidth="1"/>
    <col min="11016" max="11017" width="12.42578125" style="11" customWidth="1"/>
    <col min="11018" max="11018" width="12" style="11" customWidth="1"/>
    <col min="11019" max="11020" width="12.28515625" style="11" customWidth="1"/>
    <col min="11021" max="11021" width="12.42578125" style="11" customWidth="1"/>
    <col min="11022" max="11022" width="13.42578125" style="11" customWidth="1"/>
    <col min="11023" max="11023" width="12.5703125" style="11" customWidth="1"/>
    <col min="11024" max="11024" width="11.85546875" style="11" customWidth="1"/>
    <col min="11025" max="11032" width="11.7109375" style="11" customWidth="1"/>
    <col min="11033" max="11045" width="0" style="11" hidden="1" customWidth="1"/>
    <col min="11046" max="11264" width="11.7109375" style="11"/>
    <col min="11265" max="11265" width="13.85546875" style="11" customWidth="1"/>
    <col min="11266" max="11266" width="27.7109375" style="11" customWidth="1"/>
    <col min="11267" max="11267" width="10.7109375" style="11" customWidth="1"/>
    <col min="11268" max="11268" width="13" style="11" customWidth="1"/>
    <col min="11269" max="11269" width="11.28515625" style="11" bestFit="1" customWidth="1"/>
    <col min="11270" max="11270" width="11.7109375" style="11" customWidth="1"/>
    <col min="11271" max="11271" width="11.85546875" style="11" customWidth="1"/>
    <col min="11272" max="11273" width="12.42578125" style="11" customWidth="1"/>
    <col min="11274" max="11274" width="12" style="11" customWidth="1"/>
    <col min="11275" max="11276" width="12.28515625" style="11" customWidth="1"/>
    <col min="11277" max="11277" width="12.42578125" style="11" customWidth="1"/>
    <col min="11278" max="11278" width="13.42578125" style="11" customWidth="1"/>
    <col min="11279" max="11279" width="12.5703125" style="11" customWidth="1"/>
    <col min="11280" max="11280" width="11.85546875" style="11" customWidth="1"/>
    <col min="11281" max="11288" width="11.7109375" style="11" customWidth="1"/>
    <col min="11289" max="11301" width="0" style="11" hidden="1" customWidth="1"/>
    <col min="11302" max="11520" width="11.7109375" style="11"/>
    <col min="11521" max="11521" width="13.85546875" style="11" customWidth="1"/>
    <col min="11522" max="11522" width="27.7109375" style="11" customWidth="1"/>
    <col min="11523" max="11523" width="10.7109375" style="11" customWidth="1"/>
    <col min="11524" max="11524" width="13" style="11" customWidth="1"/>
    <col min="11525" max="11525" width="11.28515625" style="11" bestFit="1" customWidth="1"/>
    <col min="11526" max="11526" width="11.7109375" style="11" customWidth="1"/>
    <col min="11527" max="11527" width="11.85546875" style="11" customWidth="1"/>
    <col min="11528" max="11529" width="12.42578125" style="11" customWidth="1"/>
    <col min="11530" max="11530" width="12" style="11" customWidth="1"/>
    <col min="11531" max="11532" width="12.28515625" style="11" customWidth="1"/>
    <col min="11533" max="11533" width="12.42578125" style="11" customWidth="1"/>
    <col min="11534" max="11534" width="13.42578125" style="11" customWidth="1"/>
    <col min="11535" max="11535" width="12.5703125" style="11" customWidth="1"/>
    <col min="11536" max="11536" width="11.85546875" style="11" customWidth="1"/>
    <col min="11537" max="11544" width="11.7109375" style="11" customWidth="1"/>
    <col min="11545" max="11557" width="0" style="11" hidden="1" customWidth="1"/>
    <col min="11558" max="11776" width="11.7109375" style="11"/>
    <col min="11777" max="11777" width="13.85546875" style="11" customWidth="1"/>
    <col min="11778" max="11778" width="27.7109375" style="11" customWidth="1"/>
    <col min="11779" max="11779" width="10.7109375" style="11" customWidth="1"/>
    <col min="11780" max="11780" width="13" style="11" customWidth="1"/>
    <col min="11781" max="11781" width="11.28515625" style="11" bestFit="1" customWidth="1"/>
    <col min="11782" max="11782" width="11.7109375" style="11" customWidth="1"/>
    <col min="11783" max="11783" width="11.85546875" style="11" customWidth="1"/>
    <col min="11784" max="11785" width="12.42578125" style="11" customWidth="1"/>
    <col min="11786" max="11786" width="12" style="11" customWidth="1"/>
    <col min="11787" max="11788" width="12.28515625" style="11" customWidth="1"/>
    <col min="11789" max="11789" width="12.42578125" style="11" customWidth="1"/>
    <col min="11790" max="11790" width="13.42578125" style="11" customWidth="1"/>
    <col min="11791" max="11791" width="12.5703125" style="11" customWidth="1"/>
    <col min="11792" max="11792" width="11.85546875" style="11" customWidth="1"/>
    <col min="11793" max="11800" width="11.7109375" style="11" customWidth="1"/>
    <col min="11801" max="11813" width="0" style="11" hidden="1" customWidth="1"/>
    <col min="11814" max="12032" width="11.7109375" style="11"/>
    <col min="12033" max="12033" width="13.85546875" style="11" customWidth="1"/>
    <col min="12034" max="12034" width="27.7109375" style="11" customWidth="1"/>
    <col min="12035" max="12035" width="10.7109375" style="11" customWidth="1"/>
    <col min="12036" max="12036" width="13" style="11" customWidth="1"/>
    <col min="12037" max="12037" width="11.28515625" style="11" bestFit="1" customWidth="1"/>
    <col min="12038" max="12038" width="11.7109375" style="11" customWidth="1"/>
    <col min="12039" max="12039" width="11.85546875" style="11" customWidth="1"/>
    <col min="12040" max="12041" width="12.42578125" style="11" customWidth="1"/>
    <col min="12042" max="12042" width="12" style="11" customWidth="1"/>
    <col min="12043" max="12044" width="12.28515625" style="11" customWidth="1"/>
    <col min="12045" max="12045" width="12.42578125" style="11" customWidth="1"/>
    <col min="12046" max="12046" width="13.42578125" style="11" customWidth="1"/>
    <col min="12047" max="12047" width="12.5703125" style="11" customWidth="1"/>
    <col min="12048" max="12048" width="11.85546875" style="11" customWidth="1"/>
    <col min="12049" max="12056" width="11.7109375" style="11" customWidth="1"/>
    <col min="12057" max="12069" width="0" style="11" hidden="1" customWidth="1"/>
    <col min="12070" max="12288" width="11.7109375" style="11"/>
    <col min="12289" max="12289" width="13.85546875" style="11" customWidth="1"/>
    <col min="12290" max="12290" width="27.7109375" style="11" customWidth="1"/>
    <col min="12291" max="12291" width="10.7109375" style="11" customWidth="1"/>
    <col min="12292" max="12292" width="13" style="11" customWidth="1"/>
    <col min="12293" max="12293" width="11.28515625" style="11" bestFit="1" customWidth="1"/>
    <col min="12294" max="12294" width="11.7109375" style="11" customWidth="1"/>
    <col min="12295" max="12295" width="11.85546875" style="11" customWidth="1"/>
    <col min="12296" max="12297" width="12.42578125" style="11" customWidth="1"/>
    <col min="12298" max="12298" width="12" style="11" customWidth="1"/>
    <col min="12299" max="12300" width="12.28515625" style="11" customWidth="1"/>
    <col min="12301" max="12301" width="12.42578125" style="11" customWidth="1"/>
    <col min="12302" max="12302" width="13.42578125" style="11" customWidth="1"/>
    <col min="12303" max="12303" width="12.5703125" style="11" customWidth="1"/>
    <col min="12304" max="12304" width="11.85546875" style="11" customWidth="1"/>
    <col min="12305" max="12312" width="11.7109375" style="11" customWidth="1"/>
    <col min="12313" max="12325" width="0" style="11" hidden="1" customWidth="1"/>
    <col min="12326" max="12544" width="11.7109375" style="11"/>
    <col min="12545" max="12545" width="13.85546875" style="11" customWidth="1"/>
    <col min="12546" max="12546" width="27.7109375" style="11" customWidth="1"/>
    <col min="12547" max="12547" width="10.7109375" style="11" customWidth="1"/>
    <col min="12548" max="12548" width="13" style="11" customWidth="1"/>
    <col min="12549" max="12549" width="11.28515625" style="11" bestFit="1" customWidth="1"/>
    <col min="12550" max="12550" width="11.7109375" style="11" customWidth="1"/>
    <col min="12551" max="12551" width="11.85546875" style="11" customWidth="1"/>
    <col min="12552" max="12553" width="12.42578125" style="11" customWidth="1"/>
    <col min="12554" max="12554" width="12" style="11" customWidth="1"/>
    <col min="12555" max="12556" width="12.28515625" style="11" customWidth="1"/>
    <col min="12557" max="12557" width="12.42578125" style="11" customWidth="1"/>
    <col min="12558" max="12558" width="13.42578125" style="11" customWidth="1"/>
    <col min="12559" max="12559" width="12.5703125" style="11" customWidth="1"/>
    <col min="12560" max="12560" width="11.85546875" style="11" customWidth="1"/>
    <col min="12561" max="12568" width="11.7109375" style="11" customWidth="1"/>
    <col min="12569" max="12581" width="0" style="11" hidden="1" customWidth="1"/>
    <col min="12582" max="12800" width="11.7109375" style="11"/>
    <col min="12801" max="12801" width="13.85546875" style="11" customWidth="1"/>
    <col min="12802" max="12802" width="27.7109375" style="11" customWidth="1"/>
    <col min="12803" max="12803" width="10.7109375" style="11" customWidth="1"/>
    <col min="12804" max="12804" width="13" style="11" customWidth="1"/>
    <col min="12805" max="12805" width="11.28515625" style="11" bestFit="1" customWidth="1"/>
    <col min="12806" max="12806" width="11.7109375" style="11" customWidth="1"/>
    <col min="12807" max="12807" width="11.85546875" style="11" customWidth="1"/>
    <col min="12808" max="12809" width="12.42578125" style="11" customWidth="1"/>
    <col min="12810" max="12810" width="12" style="11" customWidth="1"/>
    <col min="12811" max="12812" width="12.28515625" style="11" customWidth="1"/>
    <col min="12813" max="12813" width="12.42578125" style="11" customWidth="1"/>
    <col min="12814" max="12814" width="13.42578125" style="11" customWidth="1"/>
    <col min="12815" max="12815" width="12.5703125" style="11" customWidth="1"/>
    <col min="12816" max="12816" width="11.85546875" style="11" customWidth="1"/>
    <col min="12817" max="12824" width="11.7109375" style="11" customWidth="1"/>
    <col min="12825" max="12837" width="0" style="11" hidden="1" customWidth="1"/>
    <col min="12838" max="13056" width="11.7109375" style="11"/>
    <col min="13057" max="13057" width="13.85546875" style="11" customWidth="1"/>
    <col min="13058" max="13058" width="27.7109375" style="11" customWidth="1"/>
    <col min="13059" max="13059" width="10.7109375" style="11" customWidth="1"/>
    <col min="13060" max="13060" width="13" style="11" customWidth="1"/>
    <col min="13061" max="13061" width="11.28515625" style="11" bestFit="1" customWidth="1"/>
    <col min="13062" max="13062" width="11.7109375" style="11" customWidth="1"/>
    <col min="13063" max="13063" width="11.85546875" style="11" customWidth="1"/>
    <col min="13064" max="13065" width="12.42578125" style="11" customWidth="1"/>
    <col min="13066" max="13066" width="12" style="11" customWidth="1"/>
    <col min="13067" max="13068" width="12.28515625" style="11" customWidth="1"/>
    <col min="13069" max="13069" width="12.42578125" style="11" customWidth="1"/>
    <col min="13070" max="13070" width="13.42578125" style="11" customWidth="1"/>
    <col min="13071" max="13071" width="12.5703125" style="11" customWidth="1"/>
    <col min="13072" max="13072" width="11.85546875" style="11" customWidth="1"/>
    <col min="13073" max="13080" width="11.7109375" style="11" customWidth="1"/>
    <col min="13081" max="13093" width="0" style="11" hidden="1" customWidth="1"/>
    <col min="13094" max="13312" width="11.7109375" style="11"/>
    <col min="13313" max="13313" width="13.85546875" style="11" customWidth="1"/>
    <col min="13314" max="13314" width="27.7109375" style="11" customWidth="1"/>
    <col min="13315" max="13315" width="10.7109375" style="11" customWidth="1"/>
    <col min="13316" max="13316" width="13" style="11" customWidth="1"/>
    <col min="13317" max="13317" width="11.28515625" style="11" bestFit="1" customWidth="1"/>
    <col min="13318" max="13318" width="11.7109375" style="11" customWidth="1"/>
    <col min="13319" max="13319" width="11.85546875" style="11" customWidth="1"/>
    <col min="13320" max="13321" width="12.42578125" style="11" customWidth="1"/>
    <col min="13322" max="13322" width="12" style="11" customWidth="1"/>
    <col min="13323" max="13324" width="12.28515625" style="11" customWidth="1"/>
    <col min="13325" max="13325" width="12.42578125" style="11" customWidth="1"/>
    <col min="13326" max="13326" width="13.42578125" style="11" customWidth="1"/>
    <col min="13327" max="13327" width="12.5703125" style="11" customWidth="1"/>
    <col min="13328" max="13328" width="11.85546875" style="11" customWidth="1"/>
    <col min="13329" max="13336" width="11.7109375" style="11" customWidth="1"/>
    <col min="13337" max="13349" width="0" style="11" hidden="1" customWidth="1"/>
    <col min="13350" max="13568" width="11.7109375" style="11"/>
    <col min="13569" max="13569" width="13.85546875" style="11" customWidth="1"/>
    <col min="13570" max="13570" width="27.7109375" style="11" customWidth="1"/>
    <col min="13571" max="13571" width="10.7109375" style="11" customWidth="1"/>
    <col min="13572" max="13572" width="13" style="11" customWidth="1"/>
    <col min="13573" max="13573" width="11.28515625" style="11" bestFit="1" customWidth="1"/>
    <col min="13574" max="13574" width="11.7109375" style="11" customWidth="1"/>
    <col min="13575" max="13575" width="11.85546875" style="11" customWidth="1"/>
    <col min="13576" max="13577" width="12.42578125" style="11" customWidth="1"/>
    <col min="13578" max="13578" width="12" style="11" customWidth="1"/>
    <col min="13579" max="13580" width="12.28515625" style="11" customWidth="1"/>
    <col min="13581" max="13581" width="12.42578125" style="11" customWidth="1"/>
    <col min="13582" max="13582" width="13.42578125" style="11" customWidth="1"/>
    <col min="13583" max="13583" width="12.5703125" style="11" customWidth="1"/>
    <col min="13584" max="13584" width="11.85546875" style="11" customWidth="1"/>
    <col min="13585" max="13592" width="11.7109375" style="11" customWidth="1"/>
    <col min="13593" max="13605" width="0" style="11" hidden="1" customWidth="1"/>
    <col min="13606" max="13824" width="11.7109375" style="11"/>
    <col min="13825" max="13825" width="13.85546875" style="11" customWidth="1"/>
    <col min="13826" max="13826" width="27.7109375" style="11" customWidth="1"/>
    <col min="13827" max="13827" width="10.7109375" style="11" customWidth="1"/>
    <col min="13828" max="13828" width="13" style="11" customWidth="1"/>
    <col min="13829" max="13829" width="11.28515625" style="11" bestFit="1" customWidth="1"/>
    <col min="13830" max="13830" width="11.7109375" style="11" customWidth="1"/>
    <col min="13831" max="13831" width="11.85546875" style="11" customWidth="1"/>
    <col min="13832" max="13833" width="12.42578125" style="11" customWidth="1"/>
    <col min="13834" max="13834" width="12" style="11" customWidth="1"/>
    <col min="13835" max="13836" width="12.28515625" style="11" customWidth="1"/>
    <col min="13837" max="13837" width="12.42578125" style="11" customWidth="1"/>
    <col min="13838" max="13838" width="13.42578125" style="11" customWidth="1"/>
    <col min="13839" max="13839" width="12.5703125" style="11" customWidth="1"/>
    <col min="13840" max="13840" width="11.85546875" style="11" customWidth="1"/>
    <col min="13841" max="13848" width="11.7109375" style="11" customWidth="1"/>
    <col min="13849" max="13861" width="0" style="11" hidden="1" customWidth="1"/>
    <col min="13862" max="14080" width="11.7109375" style="11"/>
    <col min="14081" max="14081" width="13.85546875" style="11" customWidth="1"/>
    <col min="14082" max="14082" width="27.7109375" style="11" customWidth="1"/>
    <col min="14083" max="14083" width="10.7109375" style="11" customWidth="1"/>
    <col min="14084" max="14084" width="13" style="11" customWidth="1"/>
    <col min="14085" max="14085" width="11.28515625" style="11" bestFit="1" customWidth="1"/>
    <col min="14086" max="14086" width="11.7109375" style="11" customWidth="1"/>
    <col min="14087" max="14087" width="11.85546875" style="11" customWidth="1"/>
    <col min="14088" max="14089" width="12.42578125" style="11" customWidth="1"/>
    <col min="14090" max="14090" width="12" style="11" customWidth="1"/>
    <col min="14091" max="14092" width="12.28515625" style="11" customWidth="1"/>
    <col min="14093" max="14093" width="12.42578125" style="11" customWidth="1"/>
    <col min="14094" max="14094" width="13.42578125" style="11" customWidth="1"/>
    <col min="14095" max="14095" width="12.5703125" style="11" customWidth="1"/>
    <col min="14096" max="14096" width="11.85546875" style="11" customWidth="1"/>
    <col min="14097" max="14104" width="11.7109375" style="11" customWidth="1"/>
    <col min="14105" max="14117" width="0" style="11" hidden="1" customWidth="1"/>
    <col min="14118" max="14336" width="11.7109375" style="11"/>
    <col min="14337" max="14337" width="13.85546875" style="11" customWidth="1"/>
    <col min="14338" max="14338" width="27.7109375" style="11" customWidth="1"/>
    <col min="14339" max="14339" width="10.7109375" style="11" customWidth="1"/>
    <col min="14340" max="14340" width="13" style="11" customWidth="1"/>
    <col min="14341" max="14341" width="11.28515625" style="11" bestFit="1" customWidth="1"/>
    <col min="14342" max="14342" width="11.7109375" style="11" customWidth="1"/>
    <col min="14343" max="14343" width="11.85546875" style="11" customWidth="1"/>
    <col min="14344" max="14345" width="12.42578125" style="11" customWidth="1"/>
    <col min="14346" max="14346" width="12" style="11" customWidth="1"/>
    <col min="14347" max="14348" width="12.28515625" style="11" customWidth="1"/>
    <col min="14349" max="14349" width="12.42578125" style="11" customWidth="1"/>
    <col min="14350" max="14350" width="13.42578125" style="11" customWidth="1"/>
    <col min="14351" max="14351" width="12.5703125" style="11" customWidth="1"/>
    <col min="14352" max="14352" width="11.85546875" style="11" customWidth="1"/>
    <col min="14353" max="14360" width="11.7109375" style="11" customWidth="1"/>
    <col min="14361" max="14373" width="0" style="11" hidden="1" customWidth="1"/>
    <col min="14374" max="14592" width="11.7109375" style="11"/>
    <col min="14593" max="14593" width="13.85546875" style="11" customWidth="1"/>
    <col min="14594" max="14594" width="27.7109375" style="11" customWidth="1"/>
    <col min="14595" max="14595" width="10.7109375" style="11" customWidth="1"/>
    <col min="14596" max="14596" width="13" style="11" customWidth="1"/>
    <col min="14597" max="14597" width="11.28515625" style="11" bestFit="1" customWidth="1"/>
    <col min="14598" max="14598" width="11.7109375" style="11" customWidth="1"/>
    <col min="14599" max="14599" width="11.85546875" style="11" customWidth="1"/>
    <col min="14600" max="14601" width="12.42578125" style="11" customWidth="1"/>
    <col min="14602" max="14602" width="12" style="11" customWidth="1"/>
    <col min="14603" max="14604" width="12.28515625" style="11" customWidth="1"/>
    <col min="14605" max="14605" width="12.42578125" style="11" customWidth="1"/>
    <col min="14606" max="14606" width="13.42578125" style="11" customWidth="1"/>
    <col min="14607" max="14607" width="12.5703125" style="11" customWidth="1"/>
    <col min="14608" max="14608" width="11.85546875" style="11" customWidth="1"/>
    <col min="14609" max="14616" width="11.7109375" style="11" customWidth="1"/>
    <col min="14617" max="14629" width="0" style="11" hidden="1" customWidth="1"/>
    <col min="14630" max="14848" width="11.7109375" style="11"/>
    <col min="14849" max="14849" width="13.85546875" style="11" customWidth="1"/>
    <col min="14850" max="14850" width="27.7109375" style="11" customWidth="1"/>
    <col min="14851" max="14851" width="10.7109375" style="11" customWidth="1"/>
    <col min="14852" max="14852" width="13" style="11" customWidth="1"/>
    <col min="14853" max="14853" width="11.28515625" style="11" bestFit="1" customWidth="1"/>
    <col min="14854" max="14854" width="11.7109375" style="11" customWidth="1"/>
    <col min="14855" max="14855" width="11.85546875" style="11" customWidth="1"/>
    <col min="14856" max="14857" width="12.42578125" style="11" customWidth="1"/>
    <col min="14858" max="14858" width="12" style="11" customWidth="1"/>
    <col min="14859" max="14860" width="12.28515625" style="11" customWidth="1"/>
    <col min="14861" max="14861" width="12.42578125" style="11" customWidth="1"/>
    <col min="14862" max="14862" width="13.42578125" style="11" customWidth="1"/>
    <col min="14863" max="14863" width="12.5703125" style="11" customWidth="1"/>
    <col min="14864" max="14864" width="11.85546875" style="11" customWidth="1"/>
    <col min="14865" max="14872" width="11.7109375" style="11" customWidth="1"/>
    <col min="14873" max="14885" width="0" style="11" hidden="1" customWidth="1"/>
    <col min="14886" max="15104" width="11.7109375" style="11"/>
    <col min="15105" max="15105" width="13.85546875" style="11" customWidth="1"/>
    <col min="15106" max="15106" width="27.7109375" style="11" customWidth="1"/>
    <col min="15107" max="15107" width="10.7109375" style="11" customWidth="1"/>
    <col min="15108" max="15108" width="13" style="11" customWidth="1"/>
    <col min="15109" max="15109" width="11.28515625" style="11" bestFit="1" customWidth="1"/>
    <col min="15110" max="15110" width="11.7109375" style="11" customWidth="1"/>
    <col min="15111" max="15111" width="11.85546875" style="11" customWidth="1"/>
    <col min="15112" max="15113" width="12.42578125" style="11" customWidth="1"/>
    <col min="15114" max="15114" width="12" style="11" customWidth="1"/>
    <col min="15115" max="15116" width="12.28515625" style="11" customWidth="1"/>
    <col min="15117" max="15117" width="12.42578125" style="11" customWidth="1"/>
    <col min="15118" max="15118" width="13.42578125" style="11" customWidth="1"/>
    <col min="15119" max="15119" width="12.5703125" style="11" customWidth="1"/>
    <col min="15120" max="15120" width="11.85546875" style="11" customWidth="1"/>
    <col min="15121" max="15128" width="11.7109375" style="11" customWidth="1"/>
    <col min="15129" max="15141" width="0" style="11" hidden="1" customWidth="1"/>
    <col min="15142" max="15360" width="11.7109375" style="11"/>
    <col min="15361" max="15361" width="13.85546875" style="11" customWidth="1"/>
    <col min="15362" max="15362" width="27.7109375" style="11" customWidth="1"/>
    <col min="15363" max="15363" width="10.7109375" style="11" customWidth="1"/>
    <col min="15364" max="15364" width="13" style="11" customWidth="1"/>
    <col min="15365" max="15365" width="11.28515625" style="11" bestFit="1" customWidth="1"/>
    <col min="15366" max="15366" width="11.7109375" style="11" customWidth="1"/>
    <col min="15367" max="15367" width="11.85546875" style="11" customWidth="1"/>
    <col min="15368" max="15369" width="12.42578125" style="11" customWidth="1"/>
    <col min="15370" max="15370" width="12" style="11" customWidth="1"/>
    <col min="15371" max="15372" width="12.28515625" style="11" customWidth="1"/>
    <col min="15373" max="15373" width="12.42578125" style="11" customWidth="1"/>
    <col min="15374" max="15374" width="13.42578125" style="11" customWidth="1"/>
    <col min="15375" max="15375" width="12.5703125" style="11" customWidth="1"/>
    <col min="15376" max="15376" width="11.85546875" style="11" customWidth="1"/>
    <col min="15377" max="15384" width="11.7109375" style="11" customWidth="1"/>
    <col min="15385" max="15397" width="0" style="11" hidden="1" customWidth="1"/>
    <col min="15398" max="15616" width="11.7109375" style="11"/>
    <col min="15617" max="15617" width="13.85546875" style="11" customWidth="1"/>
    <col min="15618" max="15618" width="27.7109375" style="11" customWidth="1"/>
    <col min="15619" max="15619" width="10.7109375" style="11" customWidth="1"/>
    <col min="15620" max="15620" width="13" style="11" customWidth="1"/>
    <col min="15621" max="15621" width="11.28515625" style="11" bestFit="1" customWidth="1"/>
    <col min="15622" max="15622" width="11.7109375" style="11" customWidth="1"/>
    <col min="15623" max="15623" width="11.85546875" style="11" customWidth="1"/>
    <col min="15624" max="15625" width="12.42578125" style="11" customWidth="1"/>
    <col min="15626" max="15626" width="12" style="11" customWidth="1"/>
    <col min="15627" max="15628" width="12.28515625" style="11" customWidth="1"/>
    <col min="15629" max="15629" width="12.42578125" style="11" customWidth="1"/>
    <col min="15630" max="15630" width="13.42578125" style="11" customWidth="1"/>
    <col min="15631" max="15631" width="12.5703125" style="11" customWidth="1"/>
    <col min="15632" max="15632" width="11.85546875" style="11" customWidth="1"/>
    <col min="15633" max="15640" width="11.7109375" style="11" customWidth="1"/>
    <col min="15641" max="15653" width="0" style="11" hidden="1" customWidth="1"/>
    <col min="15654" max="15872" width="11.7109375" style="11"/>
    <col min="15873" max="15873" width="13.85546875" style="11" customWidth="1"/>
    <col min="15874" max="15874" width="27.7109375" style="11" customWidth="1"/>
    <col min="15875" max="15875" width="10.7109375" style="11" customWidth="1"/>
    <col min="15876" max="15876" width="13" style="11" customWidth="1"/>
    <col min="15877" max="15877" width="11.28515625" style="11" bestFit="1" customWidth="1"/>
    <col min="15878" max="15878" width="11.7109375" style="11" customWidth="1"/>
    <col min="15879" max="15879" width="11.85546875" style="11" customWidth="1"/>
    <col min="15880" max="15881" width="12.42578125" style="11" customWidth="1"/>
    <col min="15882" max="15882" width="12" style="11" customWidth="1"/>
    <col min="15883" max="15884" width="12.28515625" style="11" customWidth="1"/>
    <col min="15885" max="15885" width="12.42578125" style="11" customWidth="1"/>
    <col min="15886" max="15886" width="13.42578125" style="11" customWidth="1"/>
    <col min="15887" max="15887" width="12.5703125" style="11" customWidth="1"/>
    <col min="15888" max="15888" width="11.85546875" style="11" customWidth="1"/>
    <col min="15889" max="15896" width="11.7109375" style="11" customWidth="1"/>
    <col min="15897" max="15909" width="0" style="11" hidden="1" customWidth="1"/>
    <col min="15910" max="16128" width="11.7109375" style="11"/>
    <col min="16129" max="16129" width="13.85546875" style="11" customWidth="1"/>
    <col min="16130" max="16130" width="27.7109375" style="11" customWidth="1"/>
    <col min="16131" max="16131" width="10.7109375" style="11" customWidth="1"/>
    <col min="16132" max="16132" width="13" style="11" customWidth="1"/>
    <col min="16133" max="16133" width="11.28515625" style="11" bestFit="1" customWidth="1"/>
    <col min="16134" max="16134" width="11.7109375" style="11" customWidth="1"/>
    <col min="16135" max="16135" width="11.85546875" style="11" customWidth="1"/>
    <col min="16136" max="16137" width="12.42578125" style="11" customWidth="1"/>
    <col min="16138" max="16138" width="12" style="11" customWidth="1"/>
    <col min="16139" max="16140" width="12.28515625" style="11" customWidth="1"/>
    <col min="16141" max="16141" width="12.42578125" style="11" customWidth="1"/>
    <col min="16142" max="16142" width="13.42578125" style="11" customWidth="1"/>
    <col min="16143" max="16143" width="12.5703125" style="11" customWidth="1"/>
    <col min="16144" max="16144" width="11.85546875" style="11" customWidth="1"/>
    <col min="16145" max="16152" width="11.7109375" style="11" customWidth="1"/>
    <col min="16153" max="16165" width="0" style="11" hidden="1" customWidth="1"/>
    <col min="16166" max="16384" width="11.7109375" style="11"/>
  </cols>
  <sheetData>
    <row r="1" spans="1:35" s="1" customFormat="1" ht="12.75" customHeight="1" x14ac:dyDescent="0.15">
      <c r="A1" s="4" t="s">
        <v>0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Z1" s="5"/>
      <c r="AE1" s="5"/>
    </row>
    <row r="2" spans="1:35" s="1" customFormat="1" ht="12.75" customHeight="1" x14ac:dyDescent="0.15">
      <c r="A2" s="4" t="str">
        <f>CONCATENATE("COMUNA: ",[3]NOMBRE!$B$2," - ","( ",[3]NOMBRE!$C$2,[3]NOMBRE!$D$2,[3]NOMBRE!$E$2,[3]NOMBRE!$F$2,[3]NOMBRE!$G$2," )")</f>
        <v>COMUNA: LINARES  - ( 07401 )</v>
      </c>
      <c r="B2" s="3"/>
      <c r="C2" s="3"/>
      <c r="D2" s="3"/>
      <c r="E2" s="3"/>
      <c r="F2" s="3"/>
      <c r="G2" s="3"/>
      <c r="H2" s="3"/>
      <c r="I2" s="3"/>
      <c r="J2" s="3"/>
      <c r="K2" s="3"/>
      <c r="L2" s="3"/>
      <c r="Z2" s="5"/>
      <c r="AE2" s="5"/>
    </row>
    <row r="3" spans="1:35" s="1" customFormat="1" ht="12.75" customHeight="1" x14ac:dyDescent="0.2">
      <c r="A3" s="4" t="str">
        <f>CONCATENATE("ESTABLECIMIENTO/ESTRATEGIA: ",[3]NOMBRE!$B$3," - ","( ",[3]NOMBRE!$C$3,[3]NOMBRE!$D$3,[3]NOMBRE!$E$3,[3]NOMBRE!$F$3,[3]NOMBRE!$G$3,[3]NOMBRE!$H$3," )")</f>
        <v>ESTABLECIMIENTO/ESTRATEGIA: HOSPITAL DE LINARES  - ( 118108 )</v>
      </c>
      <c r="B3" s="3"/>
      <c r="C3" s="3"/>
      <c r="D3" s="6"/>
      <c r="E3" s="3"/>
      <c r="F3" s="3"/>
      <c r="G3" s="3"/>
      <c r="H3" s="3"/>
      <c r="I3" s="3"/>
      <c r="J3" s="3"/>
      <c r="K3" s="3"/>
      <c r="L3" s="3"/>
      <c r="Z3" s="5"/>
      <c r="AE3" s="5"/>
    </row>
    <row r="4" spans="1:35" s="1" customFormat="1" ht="12.75" customHeight="1" x14ac:dyDescent="0.15">
      <c r="A4" s="4" t="str">
        <f>CONCATENATE("MES: ",[3]NOMBRE!$B$6," - ","( ",[3]NOMBRE!$C$6,[3]NOMBRE!$D$6," )")</f>
        <v>MES: FEBRERO - ( 02 )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Z4" s="5"/>
      <c r="AE4" s="5"/>
    </row>
    <row r="5" spans="1:35" s="1" customFormat="1" ht="12.75" customHeight="1" x14ac:dyDescent="0.15">
      <c r="A5" s="4" t="str">
        <f>CONCATENATE("AÑO: ",[3]NOMBRE!$B$7)</f>
        <v>AÑO: 2015</v>
      </c>
      <c r="B5" s="3"/>
      <c r="C5" s="3"/>
      <c r="D5" s="3"/>
      <c r="E5" s="3"/>
      <c r="F5" s="3"/>
      <c r="G5" s="3"/>
      <c r="H5" s="3"/>
      <c r="I5" s="3"/>
      <c r="J5" s="3"/>
      <c r="K5" s="3"/>
      <c r="L5" s="3"/>
      <c r="Z5" s="5"/>
      <c r="AE5" s="5"/>
    </row>
    <row r="6" spans="1:35" s="8" customFormat="1" x14ac:dyDescent="0.15">
      <c r="A6" s="248"/>
      <c r="B6" s="248"/>
      <c r="C6" s="248"/>
      <c r="D6" s="248"/>
      <c r="E6" s="248"/>
      <c r="F6" s="248"/>
      <c r="G6" s="248"/>
      <c r="H6" s="248"/>
      <c r="I6" s="248"/>
      <c r="J6" s="248"/>
      <c r="K6" s="248"/>
      <c r="L6" s="7"/>
      <c r="Z6" s="9"/>
      <c r="AE6" s="9"/>
    </row>
    <row r="7" spans="1:35" s="8" customFormat="1" ht="33" customHeight="1" x14ac:dyDescent="0.15">
      <c r="A7" s="249" t="s">
        <v>6</v>
      </c>
      <c r="B7" s="249"/>
      <c r="C7" s="249"/>
      <c r="D7" s="249"/>
      <c r="E7" s="249"/>
      <c r="F7" s="249"/>
      <c r="G7" s="249"/>
      <c r="H7" s="249"/>
      <c r="I7" s="249"/>
      <c r="J7" s="249"/>
      <c r="K7" s="249"/>
      <c r="L7" s="249"/>
      <c r="M7" s="249"/>
      <c r="N7" s="249"/>
      <c r="O7" s="249"/>
      <c r="P7" s="249"/>
      <c r="Q7" s="249"/>
      <c r="Z7" s="9"/>
      <c r="AE7" s="9"/>
    </row>
    <row r="8" spans="1:35" ht="30" customHeight="1" x14ac:dyDescent="0.2">
      <c r="A8" s="10" t="s">
        <v>7</v>
      </c>
    </row>
    <row r="9" spans="1:35" ht="32.1" customHeight="1" x14ac:dyDescent="0.15">
      <c r="A9" s="250" t="s">
        <v>8</v>
      </c>
      <c r="B9" s="253" t="s">
        <v>9</v>
      </c>
      <c r="C9" s="253" t="s">
        <v>1</v>
      </c>
      <c r="D9" s="256" t="s">
        <v>10</v>
      </c>
      <c r="E9" s="257"/>
      <c r="F9" s="257"/>
      <c r="G9" s="257"/>
      <c r="H9" s="257"/>
      <c r="I9" s="257"/>
      <c r="J9" s="257"/>
      <c r="K9" s="256" t="s">
        <v>11</v>
      </c>
      <c r="L9" s="258"/>
      <c r="M9" s="259" t="s">
        <v>12</v>
      </c>
      <c r="N9" s="260"/>
      <c r="O9" s="261"/>
    </row>
    <row r="10" spans="1:35" ht="12.75" customHeight="1" x14ac:dyDescent="0.15">
      <c r="A10" s="251"/>
      <c r="B10" s="254"/>
      <c r="C10" s="254"/>
      <c r="D10" s="262" t="s">
        <v>13</v>
      </c>
      <c r="E10" s="262" t="s">
        <v>14</v>
      </c>
      <c r="F10" s="265" t="s">
        <v>15</v>
      </c>
      <c r="G10" s="268" t="s">
        <v>3</v>
      </c>
      <c r="H10" s="265" t="s">
        <v>16</v>
      </c>
      <c r="I10" s="265" t="s">
        <v>17</v>
      </c>
      <c r="J10" s="277" t="s">
        <v>18</v>
      </c>
      <c r="K10" s="298" t="s">
        <v>19</v>
      </c>
      <c r="L10" s="301" t="s">
        <v>20</v>
      </c>
      <c r="M10" s="298" t="s">
        <v>21</v>
      </c>
      <c r="N10" s="271" t="s">
        <v>22</v>
      </c>
      <c r="O10" s="274" t="s">
        <v>23</v>
      </c>
    </row>
    <row r="11" spans="1:35" ht="12.75" customHeight="1" x14ac:dyDescent="0.15">
      <c r="A11" s="251"/>
      <c r="B11" s="254"/>
      <c r="C11" s="254"/>
      <c r="D11" s="263"/>
      <c r="E11" s="263"/>
      <c r="F11" s="266"/>
      <c r="G11" s="269"/>
      <c r="H11" s="266"/>
      <c r="I11" s="266"/>
      <c r="J11" s="278"/>
      <c r="K11" s="299"/>
      <c r="L11" s="302"/>
      <c r="M11" s="299"/>
      <c r="N11" s="272"/>
      <c r="O11" s="275"/>
    </row>
    <row r="12" spans="1:35" ht="16.5" customHeight="1" x14ac:dyDescent="0.15">
      <c r="A12" s="252"/>
      <c r="B12" s="255"/>
      <c r="C12" s="255"/>
      <c r="D12" s="264"/>
      <c r="E12" s="264"/>
      <c r="F12" s="267"/>
      <c r="G12" s="270"/>
      <c r="H12" s="267"/>
      <c r="I12" s="267"/>
      <c r="J12" s="279"/>
      <c r="K12" s="300"/>
      <c r="L12" s="303"/>
      <c r="M12" s="300"/>
      <c r="N12" s="273"/>
      <c r="O12" s="276"/>
    </row>
    <row r="13" spans="1:35" ht="15" customHeight="1" x14ac:dyDescent="0.15">
      <c r="A13" s="250" t="s">
        <v>24</v>
      </c>
      <c r="B13" s="13" t="s">
        <v>25</v>
      </c>
      <c r="C13" s="14">
        <f>SUM(D13:K13)+M13+N13+O13</f>
        <v>0</v>
      </c>
      <c r="D13" s="15"/>
      <c r="E13" s="16"/>
      <c r="F13" s="17"/>
      <c r="G13" s="17"/>
      <c r="H13" s="17"/>
      <c r="I13" s="17"/>
      <c r="J13" s="18"/>
      <c r="K13" s="15"/>
      <c r="L13" s="19"/>
      <c r="M13" s="20"/>
      <c r="N13" s="21"/>
      <c r="O13" s="22"/>
      <c r="P13" s="2" t="str">
        <f>$AA13&amp;" "&amp;$AB13&amp;""&amp;$AC13&amp;""&amp;$AD13</f>
        <v xml:space="preserve"> </v>
      </c>
      <c r="AA13" s="23" t="s">
        <v>26</v>
      </c>
      <c r="AB13" s="23" t="s">
        <v>26</v>
      </c>
      <c r="AC13" s="23" t="s">
        <v>26</v>
      </c>
      <c r="AD13" s="23" t="s">
        <v>26</v>
      </c>
      <c r="AE13" s="24"/>
      <c r="AF13" s="25" t="s">
        <v>26</v>
      </c>
      <c r="AG13" s="25" t="s">
        <v>26</v>
      </c>
      <c r="AH13" s="25" t="s">
        <v>26</v>
      </c>
      <c r="AI13" s="25" t="s">
        <v>26</v>
      </c>
    </row>
    <row r="14" spans="1:35" ht="15" customHeight="1" x14ac:dyDescent="0.15">
      <c r="A14" s="251"/>
      <c r="B14" s="26" t="s">
        <v>27</v>
      </c>
      <c r="C14" s="14">
        <f>SUM(H14:J14)</f>
        <v>0</v>
      </c>
      <c r="D14" s="27"/>
      <c r="E14" s="28"/>
      <c r="F14" s="29"/>
      <c r="G14" s="30"/>
      <c r="H14" s="31"/>
      <c r="I14" s="31"/>
      <c r="J14" s="32"/>
      <c r="K14" s="27"/>
      <c r="L14" s="33"/>
      <c r="M14" s="27"/>
      <c r="N14" s="30"/>
      <c r="O14" s="34"/>
      <c r="P14" s="2" t="str">
        <f>$AA14&amp;""&amp;$AB14&amp;""&amp;$AC14</f>
        <v/>
      </c>
      <c r="AA14" s="23" t="s">
        <v>26</v>
      </c>
      <c r="AB14" s="23" t="s">
        <v>26</v>
      </c>
      <c r="AC14" s="23" t="s">
        <v>26</v>
      </c>
      <c r="AD14" s="23" t="s">
        <v>26</v>
      </c>
      <c r="AE14" s="24"/>
      <c r="AF14" s="25" t="s">
        <v>26</v>
      </c>
      <c r="AG14" s="25" t="s">
        <v>26</v>
      </c>
      <c r="AH14" s="25" t="s">
        <v>26</v>
      </c>
      <c r="AI14" s="25" t="s">
        <v>26</v>
      </c>
    </row>
    <row r="15" spans="1:35" ht="15" customHeight="1" x14ac:dyDescent="0.15">
      <c r="A15" s="251"/>
      <c r="B15" s="35" t="s">
        <v>28</v>
      </c>
      <c r="C15" s="36">
        <f>SUM(M15:O15)+K15</f>
        <v>0</v>
      </c>
      <c r="D15" s="27"/>
      <c r="E15" s="28"/>
      <c r="F15" s="29"/>
      <c r="G15" s="30"/>
      <c r="H15" s="29"/>
      <c r="I15" s="29"/>
      <c r="J15" s="37"/>
      <c r="K15" s="20"/>
      <c r="L15" s="33"/>
      <c r="M15" s="20"/>
      <c r="N15" s="21"/>
      <c r="O15" s="22"/>
      <c r="P15" s="2" t="str">
        <f>$AD14&amp;""&amp;$AA15&amp;""&amp;$AB15&amp;""&amp;$AC15</f>
        <v/>
      </c>
      <c r="AA15" s="23" t="s">
        <v>26</v>
      </c>
      <c r="AB15" s="23" t="s">
        <v>26</v>
      </c>
      <c r="AC15" s="23" t="s">
        <v>26</v>
      </c>
      <c r="AF15" s="25" t="s">
        <v>26</v>
      </c>
      <c r="AG15" s="25" t="s">
        <v>26</v>
      </c>
      <c r="AH15" s="25" t="s">
        <v>26</v>
      </c>
    </row>
    <row r="16" spans="1:35" ht="15" customHeight="1" x14ac:dyDescent="0.15">
      <c r="A16" s="251"/>
      <c r="B16" s="38"/>
      <c r="C16" s="14"/>
      <c r="D16" s="39"/>
      <c r="E16" s="40"/>
      <c r="F16" s="41"/>
      <c r="G16" s="41"/>
      <c r="H16" s="42"/>
      <c r="I16" s="42"/>
      <c r="J16" s="43"/>
      <c r="K16" s="44"/>
      <c r="L16" s="45"/>
      <c r="M16" s="44"/>
      <c r="N16" s="46"/>
      <c r="O16" s="47"/>
    </row>
    <row r="17" spans="1:35" ht="15" customHeight="1" x14ac:dyDescent="0.15">
      <c r="A17" s="252"/>
      <c r="B17" s="48" t="s">
        <v>29</v>
      </c>
      <c r="C17" s="49">
        <f>SUM(D17:O17)</f>
        <v>0</v>
      </c>
      <c r="D17" s="50">
        <f t="shared" ref="D17:O17" si="0">SUM(D13:D16)</f>
        <v>0</v>
      </c>
      <c r="E17" s="51">
        <f t="shared" si="0"/>
        <v>0</v>
      </c>
      <c r="F17" s="52">
        <f t="shared" si="0"/>
        <v>0</v>
      </c>
      <c r="G17" s="52">
        <f t="shared" si="0"/>
        <v>0</v>
      </c>
      <c r="H17" s="52">
        <f t="shared" si="0"/>
        <v>0</v>
      </c>
      <c r="I17" s="52">
        <f t="shared" si="0"/>
        <v>0</v>
      </c>
      <c r="J17" s="53">
        <f t="shared" si="0"/>
        <v>0</v>
      </c>
      <c r="K17" s="50">
        <f t="shared" si="0"/>
        <v>0</v>
      </c>
      <c r="L17" s="54">
        <f t="shared" si="0"/>
        <v>0</v>
      </c>
      <c r="M17" s="50">
        <f t="shared" si="0"/>
        <v>0</v>
      </c>
      <c r="N17" s="52">
        <f t="shared" si="0"/>
        <v>0</v>
      </c>
      <c r="O17" s="54">
        <f t="shared" si="0"/>
        <v>0</v>
      </c>
    </row>
    <row r="18" spans="1:35" ht="15" customHeight="1" x14ac:dyDescent="0.15">
      <c r="A18" s="250" t="s">
        <v>30</v>
      </c>
      <c r="B18" s="13" t="s">
        <v>25</v>
      </c>
      <c r="C18" s="14">
        <f>SUM(D18:J18)+SUM(L18:O18)</f>
        <v>0</v>
      </c>
      <c r="D18" s="55"/>
      <c r="E18" s="56"/>
      <c r="F18" s="57"/>
      <c r="G18" s="57"/>
      <c r="H18" s="57"/>
      <c r="I18" s="57"/>
      <c r="J18" s="58"/>
      <c r="K18" s="59"/>
      <c r="L18" s="60"/>
      <c r="M18" s="20"/>
      <c r="N18" s="21"/>
      <c r="O18" s="22"/>
      <c r="P18" s="2" t="str">
        <f>$AA18&amp;" "&amp;$AB18&amp;""&amp;$AC18&amp;""&amp;$AD18</f>
        <v xml:space="preserve"> </v>
      </c>
      <c r="AA18" s="23" t="s">
        <v>26</v>
      </c>
      <c r="AB18" s="23" t="s">
        <v>26</v>
      </c>
      <c r="AC18" s="23" t="s">
        <v>26</v>
      </c>
      <c r="AD18" s="23" t="s">
        <v>26</v>
      </c>
      <c r="AE18" s="24"/>
      <c r="AF18" s="25" t="s">
        <v>26</v>
      </c>
      <c r="AG18" s="25" t="s">
        <v>26</v>
      </c>
      <c r="AH18" s="25" t="s">
        <v>26</v>
      </c>
      <c r="AI18" s="25" t="s">
        <v>26</v>
      </c>
    </row>
    <row r="19" spans="1:35" ht="15" customHeight="1" x14ac:dyDescent="0.15">
      <c r="A19" s="251"/>
      <c r="B19" s="26" t="s">
        <v>27</v>
      </c>
      <c r="C19" s="14">
        <f>SUM(H19:J19)</f>
        <v>0</v>
      </c>
      <c r="D19" s="61"/>
      <c r="E19" s="62"/>
      <c r="F19" s="63"/>
      <c r="G19" s="63"/>
      <c r="H19" s="31"/>
      <c r="I19" s="31"/>
      <c r="J19" s="32"/>
      <c r="K19" s="59"/>
      <c r="L19" s="64"/>
      <c r="M19" s="59"/>
      <c r="N19" s="65"/>
      <c r="O19" s="64"/>
      <c r="P19" s="2" t="str">
        <f>$AA19&amp;" "&amp;$AB19&amp;""&amp;$AC19</f>
        <v xml:space="preserve"> </v>
      </c>
      <c r="AA19" s="23" t="s">
        <v>26</v>
      </c>
      <c r="AB19" s="23" t="s">
        <v>26</v>
      </c>
      <c r="AC19" s="23" t="s">
        <v>26</v>
      </c>
      <c r="AD19" s="23"/>
      <c r="AE19" s="24"/>
      <c r="AF19" s="25" t="s">
        <v>26</v>
      </c>
      <c r="AG19" s="25" t="s">
        <v>26</v>
      </c>
      <c r="AH19" s="25" t="s">
        <v>26</v>
      </c>
      <c r="AI19" s="25"/>
    </row>
    <row r="20" spans="1:35" ht="15" customHeight="1" x14ac:dyDescent="0.15">
      <c r="A20" s="251"/>
      <c r="B20" s="66" t="s">
        <v>31</v>
      </c>
      <c r="C20" s="36">
        <f>SUM(F20:J20)</f>
        <v>0</v>
      </c>
      <c r="D20" s="61"/>
      <c r="E20" s="62"/>
      <c r="F20" s="67"/>
      <c r="G20" s="21"/>
      <c r="H20" s="21"/>
      <c r="I20" s="21"/>
      <c r="J20" s="68"/>
      <c r="K20" s="59"/>
      <c r="L20" s="64"/>
      <c r="M20" s="59"/>
      <c r="N20" s="65"/>
      <c r="O20" s="64"/>
      <c r="P20" s="2"/>
      <c r="Q20" s="69"/>
      <c r="R20" s="69"/>
      <c r="AA20" s="23" t="s">
        <v>26</v>
      </c>
      <c r="AB20" s="23" t="s">
        <v>26</v>
      </c>
      <c r="AC20" s="23" t="s">
        <v>26</v>
      </c>
      <c r="AF20" s="25" t="s">
        <v>26</v>
      </c>
      <c r="AG20" s="25" t="s">
        <v>26</v>
      </c>
      <c r="AH20" s="25" t="s">
        <v>26</v>
      </c>
    </row>
    <row r="21" spans="1:35" ht="15" customHeight="1" x14ac:dyDescent="0.15">
      <c r="A21" s="251"/>
      <c r="B21" s="35" t="s">
        <v>28</v>
      </c>
      <c r="C21" s="36">
        <f>SUM(L21:O21)</f>
        <v>0</v>
      </c>
      <c r="D21" s="61"/>
      <c r="E21" s="62"/>
      <c r="F21" s="63"/>
      <c r="G21" s="63"/>
      <c r="H21" s="29"/>
      <c r="I21" s="29"/>
      <c r="J21" s="37"/>
      <c r="K21" s="59"/>
      <c r="L21" s="22"/>
      <c r="M21" s="20"/>
      <c r="N21" s="21"/>
      <c r="O21" s="22"/>
      <c r="P21" s="2" t="str">
        <f>$AA20&amp;" "&amp;$AB20&amp;""&amp;$AC20&amp;""&amp;$AD19</f>
        <v xml:space="preserve"> </v>
      </c>
    </row>
    <row r="22" spans="1:35" ht="15" customHeight="1" x14ac:dyDescent="0.15">
      <c r="A22" s="251"/>
      <c r="B22" s="38"/>
      <c r="C22" s="14"/>
      <c r="D22" s="39"/>
      <c r="E22" s="40"/>
      <c r="F22" s="41"/>
      <c r="G22" s="41"/>
      <c r="H22" s="42"/>
      <c r="I22" s="42"/>
      <c r="J22" s="43"/>
      <c r="K22" s="44"/>
      <c r="L22" s="45"/>
      <c r="M22" s="44"/>
      <c r="N22" s="46"/>
      <c r="O22" s="45"/>
    </row>
    <row r="23" spans="1:35" ht="15" customHeight="1" x14ac:dyDescent="0.15">
      <c r="A23" s="252"/>
      <c r="B23" s="70" t="s">
        <v>29</v>
      </c>
      <c r="C23" s="49">
        <f>SUM(D23:O23)</f>
        <v>0</v>
      </c>
      <c r="D23" s="50">
        <f t="shared" ref="D23:O23" si="1">SUM(D18:D22)</f>
        <v>0</v>
      </c>
      <c r="E23" s="51">
        <f t="shared" si="1"/>
        <v>0</v>
      </c>
      <c r="F23" s="52">
        <f t="shared" si="1"/>
        <v>0</v>
      </c>
      <c r="G23" s="52">
        <f t="shared" si="1"/>
        <v>0</v>
      </c>
      <c r="H23" s="52">
        <f t="shared" si="1"/>
        <v>0</v>
      </c>
      <c r="I23" s="52">
        <f t="shared" si="1"/>
        <v>0</v>
      </c>
      <c r="J23" s="53">
        <f t="shared" si="1"/>
        <v>0</v>
      </c>
      <c r="K23" s="50">
        <f t="shared" si="1"/>
        <v>0</v>
      </c>
      <c r="L23" s="54">
        <f t="shared" si="1"/>
        <v>0</v>
      </c>
      <c r="M23" s="50">
        <f t="shared" si="1"/>
        <v>0</v>
      </c>
      <c r="N23" s="52">
        <f t="shared" si="1"/>
        <v>0</v>
      </c>
      <c r="O23" s="54">
        <f t="shared" si="1"/>
        <v>0</v>
      </c>
      <c r="P23" s="69"/>
      <c r="Q23" s="69"/>
      <c r="R23" s="69"/>
    </row>
    <row r="24" spans="1:35" ht="15" customHeight="1" x14ac:dyDescent="0.15">
      <c r="A24" s="250" t="s">
        <v>32</v>
      </c>
      <c r="B24" s="13" t="s">
        <v>25</v>
      </c>
      <c r="C24" s="14">
        <f>SUM(D24:J24)</f>
        <v>0</v>
      </c>
      <c r="D24" s="55"/>
      <c r="E24" s="56"/>
      <c r="F24" s="57"/>
      <c r="G24" s="57"/>
      <c r="H24" s="57"/>
      <c r="I24" s="57"/>
      <c r="J24" s="58"/>
      <c r="K24" s="27"/>
      <c r="L24" s="34"/>
      <c r="M24" s="27"/>
      <c r="N24" s="29"/>
      <c r="O24" s="34"/>
      <c r="P24" s="2" t="str">
        <f>$AA24&amp;" "&amp;$AB24&amp;""&amp;$AC24&amp;""&amp;$AD24</f>
        <v xml:space="preserve"> </v>
      </c>
      <c r="AA24" s="23" t="s">
        <v>26</v>
      </c>
      <c r="AB24" s="23" t="s">
        <v>26</v>
      </c>
      <c r="AC24" s="23" t="s">
        <v>26</v>
      </c>
      <c r="AD24" s="23" t="s">
        <v>26</v>
      </c>
      <c r="AE24" s="24"/>
      <c r="AF24" s="25" t="s">
        <v>26</v>
      </c>
      <c r="AG24" s="25" t="s">
        <v>26</v>
      </c>
      <c r="AH24" s="25" t="s">
        <v>26</v>
      </c>
      <c r="AI24" s="25" t="s">
        <v>26</v>
      </c>
    </row>
    <row r="25" spans="1:35" ht="15" customHeight="1" x14ac:dyDescent="0.15">
      <c r="A25" s="251"/>
      <c r="B25" s="26" t="s">
        <v>27</v>
      </c>
      <c r="C25" s="14">
        <f>SUM(H25:J25)</f>
        <v>0</v>
      </c>
      <c r="D25" s="61"/>
      <c r="E25" s="62"/>
      <c r="F25" s="63"/>
      <c r="G25" s="63"/>
      <c r="H25" s="31"/>
      <c r="I25" s="31"/>
      <c r="J25" s="32"/>
      <c r="K25" s="59"/>
      <c r="L25" s="64"/>
      <c r="M25" s="59"/>
      <c r="N25" s="65"/>
      <c r="O25" s="64"/>
      <c r="P25" s="2" t="str">
        <f>$AA25&amp;" "&amp;$AB25&amp;""&amp;$AC25</f>
        <v xml:space="preserve"> </v>
      </c>
      <c r="AA25" s="23" t="s">
        <v>26</v>
      </c>
      <c r="AB25" s="23" t="s">
        <v>26</v>
      </c>
      <c r="AC25" s="23" t="s">
        <v>26</v>
      </c>
      <c r="AD25" s="71"/>
      <c r="AE25" s="24"/>
      <c r="AF25" s="25" t="s">
        <v>26</v>
      </c>
      <c r="AG25" s="25" t="s">
        <v>26</v>
      </c>
      <c r="AH25" s="25" t="s">
        <v>26</v>
      </c>
      <c r="AI25" s="71"/>
    </row>
    <row r="26" spans="1:35" ht="15" customHeight="1" x14ac:dyDescent="0.15">
      <c r="A26" s="251"/>
      <c r="B26" s="66" t="s">
        <v>31</v>
      </c>
      <c r="C26" s="36">
        <f>SUM(F26:J26)</f>
        <v>0</v>
      </c>
      <c r="D26" s="61"/>
      <c r="E26" s="62"/>
      <c r="F26" s="67"/>
      <c r="G26" s="67"/>
      <c r="H26" s="72"/>
      <c r="I26" s="72"/>
      <c r="J26" s="73"/>
      <c r="K26" s="27"/>
      <c r="L26" s="34"/>
      <c r="M26" s="27"/>
      <c r="N26" s="30"/>
      <c r="O26" s="33"/>
      <c r="P26" s="69"/>
      <c r="Q26" s="69"/>
      <c r="R26" s="69"/>
      <c r="AA26" s="71"/>
      <c r="AB26" s="71"/>
      <c r="AC26" s="71"/>
    </row>
    <row r="27" spans="1:35" s="74" customFormat="1" ht="15" customHeight="1" x14ac:dyDescent="0.15">
      <c r="A27" s="251"/>
      <c r="B27" s="38"/>
      <c r="C27" s="14"/>
      <c r="D27" s="39"/>
      <c r="E27" s="40"/>
      <c r="F27" s="41"/>
      <c r="G27" s="41"/>
      <c r="H27" s="42"/>
      <c r="I27" s="42"/>
      <c r="J27" s="43"/>
      <c r="K27" s="44"/>
      <c r="L27" s="45"/>
      <c r="M27" s="44"/>
      <c r="N27" s="46"/>
      <c r="O27" s="45"/>
      <c r="P27" s="11"/>
      <c r="Q27" s="11"/>
      <c r="R27" s="11"/>
      <c r="Z27" s="75"/>
      <c r="AE27" s="75"/>
    </row>
    <row r="28" spans="1:35" ht="15" customHeight="1" x14ac:dyDescent="0.15">
      <c r="A28" s="252"/>
      <c r="B28" s="70" t="s">
        <v>29</v>
      </c>
      <c r="C28" s="49">
        <f>SUM(D28:O28)</f>
        <v>0</v>
      </c>
      <c r="D28" s="50">
        <f t="shared" ref="D28:O28" si="2">SUM(D24:D27)</f>
        <v>0</v>
      </c>
      <c r="E28" s="51">
        <f t="shared" si="2"/>
        <v>0</v>
      </c>
      <c r="F28" s="52">
        <f t="shared" si="2"/>
        <v>0</v>
      </c>
      <c r="G28" s="52">
        <f t="shared" si="2"/>
        <v>0</v>
      </c>
      <c r="H28" s="52">
        <f t="shared" si="2"/>
        <v>0</v>
      </c>
      <c r="I28" s="52">
        <f t="shared" si="2"/>
        <v>0</v>
      </c>
      <c r="J28" s="53">
        <f t="shared" si="2"/>
        <v>0</v>
      </c>
      <c r="K28" s="50">
        <f t="shared" si="2"/>
        <v>0</v>
      </c>
      <c r="L28" s="54">
        <f t="shared" si="2"/>
        <v>0</v>
      </c>
      <c r="M28" s="50">
        <f t="shared" si="2"/>
        <v>0</v>
      </c>
      <c r="N28" s="52">
        <f t="shared" si="2"/>
        <v>0</v>
      </c>
      <c r="O28" s="54">
        <f t="shared" si="2"/>
        <v>0</v>
      </c>
      <c r="P28" s="69"/>
      <c r="Q28" s="69"/>
      <c r="R28" s="69"/>
    </row>
    <row r="29" spans="1:35" ht="15" customHeight="1" x14ac:dyDescent="0.15">
      <c r="A29" s="319" t="s">
        <v>1</v>
      </c>
      <c r="B29" s="320"/>
      <c r="C29" s="76">
        <f>SUM(D29:O29)</f>
        <v>0</v>
      </c>
      <c r="D29" s="77">
        <f>+D17+D23+D28</f>
        <v>0</v>
      </c>
      <c r="E29" s="78">
        <f>+E17+E23+E28</f>
        <v>0</v>
      </c>
      <c r="F29" s="79">
        <f t="shared" ref="F29:O29" si="3">+F17+F23+F28</f>
        <v>0</v>
      </c>
      <c r="G29" s="79">
        <f t="shared" si="3"/>
        <v>0</v>
      </c>
      <c r="H29" s="79">
        <f t="shared" si="3"/>
        <v>0</v>
      </c>
      <c r="I29" s="79">
        <f t="shared" si="3"/>
        <v>0</v>
      </c>
      <c r="J29" s="80">
        <f t="shared" si="3"/>
        <v>0</v>
      </c>
      <c r="K29" s="77">
        <f t="shared" si="3"/>
        <v>0</v>
      </c>
      <c r="L29" s="81">
        <f t="shared" si="3"/>
        <v>0</v>
      </c>
      <c r="M29" s="77">
        <f t="shared" si="3"/>
        <v>0</v>
      </c>
      <c r="N29" s="79">
        <f t="shared" si="3"/>
        <v>0</v>
      </c>
      <c r="O29" s="81">
        <f t="shared" si="3"/>
        <v>0</v>
      </c>
      <c r="P29" s="69"/>
      <c r="Q29" s="69"/>
      <c r="R29" s="69"/>
    </row>
    <row r="30" spans="1:35" ht="30" customHeight="1" x14ac:dyDescent="0.2">
      <c r="A30" s="10" t="s">
        <v>33</v>
      </c>
    </row>
    <row r="31" spans="1:35" ht="19.5" customHeight="1" x14ac:dyDescent="0.15">
      <c r="A31" s="321" t="s">
        <v>34</v>
      </c>
      <c r="B31" s="322"/>
      <c r="C31" s="250" t="s">
        <v>1</v>
      </c>
      <c r="D31" s="304" t="s">
        <v>35</v>
      </c>
      <c r="E31" s="305"/>
      <c r="F31" s="305"/>
      <c r="G31" s="325"/>
    </row>
    <row r="32" spans="1:35" s="85" customFormat="1" ht="24" customHeight="1" x14ac:dyDescent="0.15">
      <c r="A32" s="323"/>
      <c r="B32" s="324"/>
      <c r="C32" s="252"/>
      <c r="D32" s="82" t="s">
        <v>13</v>
      </c>
      <c r="E32" s="83" t="s">
        <v>14</v>
      </c>
      <c r="F32" s="83" t="s">
        <v>15</v>
      </c>
      <c r="G32" s="84" t="s">
        <v>36</v>
      </c>
      <c r="H32" s="11"/>
      <c r="I32" s="11"/>
      <c r="J32" s="11"/>
      <c r="K32" s="11"/>
      <c r="L32" s="11"/>
      <c r="M32" s="11"/>
      <c r="N32" s="11"/>
      <c r="O32" s="11"/>
      <c r="P32" s="11"/>
      <c r="Q32" s="11"/>
      <c r="Z32" s="86"/>
      <c r="AE32" s="86"/>
    </row>
    <row r="33" spans="1:35" ht="15.75" customHeight="1" x14ac:dyDescent="0.15">
      <c r="A33" s="285" t="s">
        <v>37</v>
      </c>
      <c r="B33" s="286"/>
      <c r="C33" s="87">
        <f>SUM(D33:F33)</f>
        <v>0</v>
      </c>
      <c r="D33" s="88"/>
      <c r="E33" s="89"/>
      <c r="F33" s="90"/>
      <c r="G33" s="91"/>
    </row>
    <row r="34" spans="1:35" ht="15" customHeight="1" thickBot="1" x14ac:dyDescent="0.2">
      <c r="A34" s="287" t="s">
        <v>38</v>
      </c>
      <c r="B34" s="288"/>
      <c r="C34" s="92">
        <f>+F34</f>
        <v>0</v>
      </c>
      <c r="D34" s="93"/>
      <c r="E34" s="94"/>
      <c r="F34" s="95"/>
      <c r="G34" s="96"/>
    </row>
    <row r="35" spans="1:35" ht="15" customHeight="1" thickTop="1" x14ac:dyDescent="0.15">
      <c r="A35" s="97" t="s">
        <v>39</v>
      </c>
      <c r="B35" s="98"/>
      <c r="C35" s="99">
        <f>+G35</f>
        <v>0</v>
      </c>
      <c r="D35" s="100"/>
      <c r="E35" s="101"/>
      <c r="F35" s="101"/>
      <c r="G35" s="102"/>
    </row>
    <row r="36" spans="1:35" ht="15" customHeight="1" x14ac:dyDescent="0.15">
      <c r="A36" s="103" t="s">
        <v>40</v>
      </c>
      <c r="B36" s="104"/>
      <c r="C36" s="105">
        <f>+F36+G36</f>
        <v>0</v>
      </c>
      <c r="D36" s="106"/>
      <c r="E36" s="107"/>
      <c r="F36" s="108"/>
      <c r="G36" s="109"/>
    </row>
    <row r="37" spans="1:35" ht="30" customHeight="1" x14ac:dyDescent="0.2">
      <c r="A37" s="10" t="s">
        <v>41</v>
      </c>
      <c r="C37" s="110"/>
    </row>
    <row r="38" spans="1:35" ht="19.5" customHeight="1" x14ac:dyDescent="0.15">
      <c r="A38" s="289" t="s">
        <v>8</v>
      </c>
      <c r="B38" s="290"/>
      <c r="C38" s="250" t="s">
        <v>1</v>
      </c>
      <c r="D38" s="256" t="s">
        <v>10</v>
      </c>
      <c r="E38" s="257"/>
      <c r="F38" s="257"/>
      <c r="G38" s="257"/>
      <c r="H38" s="257"/>
      <c r="I38" s="257"/>
      <c r="J38" s="258"/>
      <c r="K38" s="256" t="s">
        <v>11</v>
      </c>
      <c r="L38" s="257"/>
      <c r="M38" s="259" t="s">
        <v>12</v>
      </c>
      <c r="N38" s="260"/>
      <c r="O38" s="261"/>
      <c r="R38" s="111"/>
    </row>
    <row r="39" spans="1:35" ht="15" customHeight="1" x14ac:dyDescent="0.15">
      <c r="A39" s="291"/>
      <c r="B39" s="292"/>
      <c r="C39" s="291"/>
      <c r="D39" s="262" t="s">
        <v>13</v>
      </c>
      <c r="E39" s="262" t="s">
        <v>14</v>
      </c>
      <c r="F39" s="265" t="s">
        <v>15</v>
      </c>
      <c r="G39" s="268" t="s">
        <v>3</v>
      </c>
      <c r="H39" s="265" t="s">
        <v>16</v>
      </c>
      <c r="I39" s="265" t="s">
        <v>17</v>
      </c>
      <c r="J39" s="295" t="s">
        <v>18</v>
      </c>
      <c r="K39" s="298" t="s">
        <v>19</v>
      </c>
      <c r="L39" s="301" t="s">
        <v>20</v>
      </c>
      <c r="M39" s="298" t="s">
        <v>21</v>
      </c>
      <c r="N39" s="271" t="s">
        <v>22</v>
      </c>
      <c r="O39" s="274" t="s">
        <v>23</v>
      </c>
      <c r="R39" s="111"/>
    </row>
    <row r="40" spans="1:35" ht="24" customHeight="1" x14ac:dyDescent="0.15">
      <c r="A40" s="291"/>
      <c r="B40" s="292"/>
      <c r="C40" s="291"/>
      <c r="D40" s="263"/>
      <c r="E40" s="263"/>
      <c r="F40" s="266"/>
      <c r="G40" s="269"/>
      <c r="H40" s="266"/>
      <c r="I40" s="266"/>
      <c r="J40" s="296"/>
      <c r="K40" s="299"/>
      <c r="L40" s="302"/>
      <c r="M40" s="299"/>
      <c r="N40" s="272"/>
      <c r="O40" s="275"/>
      <c r="R40" s="111"/>
    </row>
    <row r="41" spans="1:35" ht="5.25" customHeight="1" x14ac:dyDescent="0.15">
      <c r="A41" s="293"/>
      <c r="B41" s="294"/>
      <c r="C41" s="291"/>
      <c r="D41" s="264"/>
      <c r="E41" s="264"/>
      <c r="F41" s="267"/>
      <c r="G41" s="270"/>
      <c r="H41" s="267"/>
      <c r="I41" s="267"/>
      <c r="J41" s="297"/>
      <c r="K41" s="300"/>
      <c r="L41" s="303"/>
      <c r="M41" s="300"/>
      <c r="N41" s="273"/>
      <c r="O41" s="276"/>
      <c r="R41" s="111"/>
    </row>
    <row r="42" spans="1:35" ht="15" customHeight="1" x14ac:dyDescent="0.15">
      <c r="A42" s="289" t="s">
        <v>24</v>
      </c>
      <c r="B42" s="290"/>
      <c r="C42" s="112">
        <f>SUM(D42:K42)+M42+N42+O42</f>
        <v>0</v>
      </c>
      <c r="D42" s="113"/>
      <c r="E42" s="114"/>
      <c r="F42" s="115"/>
      <c r="G42" s="115"/>
      <c r="H42" s="115"/>
      <c r="I42" s="115"/>
      <c r="J42" s="116"/>
      <c r="K42" s="113"/>
      <c r="L42" s="117"/>
      <c r="M42" s="113"/>
      <c r="N42" s="115"/>
      <c r="O42" s="116"/>
      <c r="P42" s="2" t="str">
        <f>$AA42&amp;" "&amp;$AB42&amp;""&amp;$AC42&amp;""&amp;$AD42&amp;""&amp;$AA43&amp;" "&amp;$AB43&amp;""&amp;$AC43&amp;""&amp;$AD43&amp;""&amp;$AA44&amp;" "&amp;$AB44&amp;" "&amp;$AC44</f>
        <v xml:space="preserve">    </v>
      </c>
      <c r="R42" s="111"/>
      <c r="AA42" s="23" t="s">
        <v>26</v>
      </c>
      <c r="AB42" s="23" t="s">
        <v>26</v>
      </c>
      <c r="AC42" s="23" t="s">
        <v>26</v>
      </c>
      <c r="AD42" s="23" t="s">
        <v>26</v>
      </c>
      <c r="AE42" s="24"/>
      <c r="AF42" s="25" t="s">
        <v>26</v>
      </c>
      <c r="AG42" s="25" t="s">
        <v>26</v>
      </c>
      <c r="AH42" s="25" t="s">
        <v>26</v>
      </c>
      <c r="AI42" s="25" t="s">
        <v>26</v>
      </c>
    </row>
    <row r="43" spans="1:35" ht="42" x14ac:dyDescent="0.15">
      <c r="A43" s="250" t="s">
        <v>42</v>
      </c>
      <c r="B43" s="118" t="s">
        <v>43</v>
      </c>
      <c r="C43" s="119">
        <f>SUM(D43:J43)+SUM(L43:O43)</f>
        <v>0</v>
      </c>
      <c r="D43" s="120"/>
      <c r="E43" s="121"/>
      <c r="F43" s="122"/>
      <c r="G43" s="122"/>
      <c r="H43" s="122"/>
      <c r="I43" s="122"/>
      <c r="J43" s="123"/>
      <c r="K43" s="124"/>
      <c r="L43" s="123"/>
      <c r="M43" s="120"/>
      <c r="N43" s="122"/>
      <c r="O43" s="123"/>
      <c r="P43" s="2" t="str">
        <f>$AA45&amp;" "&amp;$AB45&amp;""&amp;$AC45&amp;""&amp;$AD45&amp;""&amp;$AA46&amp;" "&amp;$AB46&amp;""&amp;$AC46&amp;""&amp;$AD46&amp;""&amp;$AA47&amp;" "&amp;$AB47&amp;" "&amp;$AC47</f>
        <v xml:space="preserve">    </v>
      </c>
      <c r="R43" s="111"/>
      <c r="AA43" s="23" t="s">
        <v>26</v>
      </c>
      <c r="AB43" s="23" t="s">
        <v>26</v>
      </c>
      <c r="AC43" s="23" t="s">
        <v>26</v>
      </c>
      <c r="AD43" s="23" t="s">
        <v>26</v>
      </c>
      <c r="AE43" s="24"/>
      <c r="AF43" s="25" t="s">
        <v>26</v>
      </c>
      <c r="AG43" s="25" t="s">
        <v>26</v>
      </c>
      <c r="AH43" s="25" t="s">
        <v>26</v>
      </c>
      <c r="AI43" s="25" t="s">
        <v>26</v>
      </c>
    </row>
    <row r="44" spans="1:35" ht="13.5" customHeight="1" x14ac:dyDescent="0.15">
      <c r="A44" s="251"/>
      <c r="B44" s="125" t="s">
        <v>44</v>
      </c>
      <c r="C44" s="126">
        <f>SUM(D44:J44)</f>
        <v>0</v>
      </c>
      <c r="D44" s="127"/>
      <c r="E44" s="128"/>
      <c r="F44" s="129"/>
      <c r="G44" s="129"/>
      <c r="H44" s="129"/>
      <c r="I44" s="129"/>
      <c r="J44" s="130"/>
      <c r="K44" s="131"/>
      <c r="L44" s="132"/>
      <c r="M44" s="131"/>
      <c r="N44" s="133"/>
      <c r="O44" s="132"/>
      <c r="P44" s="2" t="str">
        <f>$AA48&amp;" "&amp;$AB48&amp;""&amp;$AC48&amp;""&amp;$AD48&amp;""&amp;$AA49&amp;" "&amp;$AB49&amp;""&amp;$AC49</f>
        <v xml:space="preserve">  </v>
      </c>
      <c r="R44" s="111"/>
      <c r="AA44" s="23" t="s">
        <v>26</v>
      </c>
      <c r="AB44" s="23" t="s">
        <v>26</v>
      </c>
      <c r="AC44" s="23" t="s">
        <v>26</v>
      </c>
      <c r="AF44" s="25" t="s">
        <v>26</v>
      </c>
      <c r="AG44" s="25" t="s">
        <v>26</v>
      </c>
      <c r="AH44" s="25" t="s">
        <v>26</v>
      </c>
    </row>
    <row r="45" spans="1:35" ht="15" customHeight="1" x14ac:dyDescent="0.15">
      <c r="A45" s="304" t="s">
        <v>1</v>
      </c>
      <c r="B45" s="305"/>
      <c r="C45" s="134">
        <f>SUM(D45:O45)</f>
        <v>0</v>
      </c>
      <c r="D45" s="135">
        <f>SUM(D42:D44)</f>
        <v>0</v>
      </c>
      <c r="E45" s="136">
        <f>SUM(E42:E44)</f>
        <v>0</v>
      </c>
      <c r="F45" s="137">
        <f t="shared" ref="F45:O45" si="4">SUM(F42:F44)</f>
        <v>0</v>
      </c>
      <c r="G45" s="137">
        <f t="shared" si="4"/>
        <v>0</v>
      </c>
      <c r="H45" s="137">
        <f t="shared" si="4"/>
        <v>0</v>
      </c>
      <c r="I45" s="137">
        <f t="shared" si="4"/>
        <v>0</v>
      </c>
      <c r="J45" s="138">
        <f t="shared" si="4"/>
        <v>0</v>
      </c>
      <c r="K45" s="135">
        <f t="shared" si="4"/>
        <v>0</v>
      </c>
      <c r="L45" s="138">
        <f t="shared" si="4"/>
        <v>0</v>
      </c>
      <c r="M45" s="135">
        <f t="shared" si="4"/>
        <v>0</v>
      </c>
      <c r="N45" s="137">
        <f t="shared" si="4"/>
        <v>0</v>
      </c>
      <c r="O45" s="138">
        <f t="shared" si="4"/>
        <v>0</v>
      </c>
      <c r="R45" s="139"/>
      <c r="AA45" s="23" t="s">
        <v>26</v>
      </c>
      <c r="AB45" s="23" t="s">
        <v>26</v>
      </c>
      <c r="AC45" s="23" t="s">
        <v>26</v>
      </c>
      <c r="AD45" s="23" t="s">
        <v>26</v>
      </c>
      <c r="AE45" s="24"/>
      <c r="AF45" s="25" t="s">
        <v>26</v>
      </c>
      <c r="AG45" s="25" t="s">
        <v>26</v>
      </c>
      <c r="AH45" s="25" t="s">
        <v>26</v>
      </c>
      <c r="AI45" s="25" t="s">
        <v>26</v>
      </c>
    </row>
    <row r="46" spans="1:35" ht="15" customHeight="1" x14ac:dyDescent="0.15">
      <c r="A46" s="304" t="s">
        <v>45</v>
      </c>
      <c r="B46" s="305"/>
      <c r="C46" s="134">
        <f>SUM(D46:O46)</f>
        <v>0</v>
      </c>
      <c r="D46" s="140"/>
      <c r="E46" s="141"/>
      <c r="F46" s="142"/>
      <c r="G46" s="142"/>
      <c r="H46" s="142"/>
      <c r="I46" s="142"/>
      <c r="J46" s="143"/>
      <c r="K46" s="140"/>
      <c r="L46" s="143"/>
      <c r="M46" s="140"/>
      <c r="N46" s="142"/>
      <c r="O46" s="143"/>
      <c r="R46" s="111"/>
      <c r="AA46" s="23" t="s">
        <v>26</v>
      </c>
      <c r="AB46" s="23" t="s">
        <v>26</v>
      </c>
      <c r="AC46" s="23" t="s">
        <v>26</v>
      </c>
      <c r="AD46" s="23" t="s">
        <v>26</v>
      </c>
      <c r="AE46" s="24"/>
      <c r="AF46" s="25" t="s">
        <v>26</v>
      </c>
      <c r="AG46" s="25" t="s">
        <v>26</v>
      </c>
      <c r="AH46" s="25" t="s">
        <v>26</v>
      </c>
      <c r="AI46" s="25" t="s">
        <v>26</v>
      </c>
    </row>
    <row r="47" spans="1:35" ht="15" customHeight="1" x14ac:dyDescent="0.15">
      <c r="A47" s="304" t="s">
        <v>46</v>
      </c>
      <c r="B47" s="305"/>
      <c r="C47" s="134">
        <f>SUM(D47:H47)</f>
        <v>0</v>
      </c>
      <c r="D47" s="140"/>
      <c r="E47" s="142"/>
      <c r="F47" s="142"/>
      <c r="G47" s="142"/>
      <c r="H47" s="142"/>
      <c r="I47" s="144"/>
      <c r="J47" s="145"/>
      <c r="K47" s="144"/>
      <c r="L47" s="145"/>
      <c r="M47" s="146"/>
      <c r="N47" s="144"/>
      <c r="O47" s="144"/>
      <c r="Q47" s="111"/>
      <c r="AA47" s="23" t="s">
        <v>26</v>
      </c>
      <c r="AB47" s="23" t="s">
        <v>26</v>
      </c>
      <c r="AC47" s="23" t="s">
        <v>26</v>
      </c>
      <c r="AF47" s="25" t="s">
        <v>26</v>
      </c>
      <c r="AG47" s="25" t="s">
        <v>26</v>
      </c>
      <c r="AH47" s="25" t="s">
        <v>26</v>
      </c>
    </row>
    <row r="48" spans="1:35" ht="15" customHeight="1" x14ac:dyDescent="0.15">
      <c r="A48" s="8" t="s">
        <v>47</v>
      </c>
      <c r="AA48" s="23" t="s">
        <v>26</v>
      </c>
      <c r="AB48" s="23" t="s">
        <v>26</v>
      </c>
      <c r="AC48" s="23" t="s">
        <v>26</v>
      </c>
      <c r="AD48" s="23" t="s">
        <v>26</v>
      </c>
      <c r="AE48" s="24"/>
      <c r="AF48" s="25" t="s">
        <v>26</v>
      </c>
      <c r="AG48" s="25" t="s">
        <v>26</v>
      </c>
      <c r="AH48" s="25" t="s">
        <v>26</v>
      </c>
      <c r="AI48" s="25" t="s">
        <v>26</v>
      </c>
    </row>
    <row r="49" spans="1:35" ht="30" customHeight="1" x14ac:dyDescent="0.2">
      <c r="A49" s="10" t="s">
        <v>48</v>
      </c>
      <c r="G49" s="110"/>
      <c r="H49" s="110"/>
      <c r="AA49" s="23" t="s">
        <v>26</v>
      </c>
      <c r="AB49" s="23" t="s">
        <v>26</v>
      </c>
      <c r="AC49" s="23" t="s">
        <v>26</v>
      </c>
      <c r="AD49" s="147"/>
      <c r="AE49" s="24"/>
      <c r="AF49" s="25" t="s">
        <v>26</v>
      </c>
      <c r="AG49" s="25" t="s">
        <v>26</v>
      </c>
      <c r="AH49" s="25" t="s">
        <v>26</v>
      </c>
      <c r="AI49" s="147"/>
    </row>
    <row r="50" spans="1:35" ht="15" customHeight="1" x14ac:dyDescent="0.15">
      <c r="A50" s="289" t="s">
        <v>9</v>
      </c>
      <c r="B50" s="290"/>
      <c r="C50" s="250" t="s">
        <v>49</v>
      </c>
      <c r="D50" s="326" t="s">
        <v>2</v>
      </c>
      <c r="E50" s="327"/>
      <c r="F50" s="250" t="s">
        <v>50</v>
      </c>
      <c r="G50" s="330" t="s">
        <v>4</v>
      </c>
      <c r="H50" s="330"/>
      <c r="I50" s="330"/>
      <c r="J50" s="330"/>
      <c r="K50" s="330"/>
      <c r="L50" s="330"/>
      <c r="M50" s="330"/>
      <c r="N50" s="331" t="s">
        <v>51</v>
      </c>
      <c r="O50" s="326" t="s">
        <v>52</v>
      </c>
      <c r="P50" s="327"/>
      <c r="Y50" s="12"/>
      <c r="Z50" s="11"/>
      <c r="AD50" s="12"/>
      <c r="AE50" s="11"/>
    </row>
    <row r="51" spans="1:35" ht="23.25" customHeight="1" x14ac:dyDescent="0.15">
      <c r="A51" s="291"/>
      <c r="B51" s="292"/>
      <c r="C51" s="251"/>
      <c r="D51" s="332" t="s">
        <v>53</v>
      </c>
      <c r="E51" s="301" t="s">
        <v>54</v>
      </c>
      <c r="F51" s="328"/>
      <c r="G51" s="334" t="s">
        <v>55</v>
      </c>
      <c r="H51" s="334"/>
      <c r="I51" s="334"/>
      <c r="J51" s="335" t="s">
        <v>56</v>
      </c>
      <c r="K51" s="336" t="s">
        <v>57</v>
      </c>
      <c r="L51" s="336" t="s">
        <v>58</v>
      </c>
      <c r="M51" s="337" t="s">
        <v>5</v>
      </c>
      <c r="N51" s="328"/>
      <c r="O51" s="298" t="s">
        <v>59</v>
      </c>
      <c r="P51" s="274" t="s">
        <v>60</v>
      </c>
      <c r="Y51" s="12"/>
      <c r="Z51" s="11"/>
      <c r="AD51" s="12"/>
      <c r="AE51" s="11"/>
    </row>
    <row r="52" spans="1:35" ht="21" x14ac:dyDescent="0.15">
      <c r="A52" s="291"/>
      <c r="B52" s="292"/>
      <c r="C52" s="252"/>
      <c r="D52" s="333"/>
      <c r="E52" s="303"/>
      <c r="F52" s="329"/>
      <c r="G52" s="148" t="s">
        <v>61</v>
      </c>
      <c r="H52" s="149" t="s">
        <v>62</v>
      </c>
      <c r="I52" s="150" t="s">
        <v>63</v>
      </c>
      <c r="J52" s="335"/>
      <c r="K52" s="336"/>
      <c r="L52" s="336"/>
      <c r="M52" s="337"/>
      <c r="N52" s="329"/>
      <c r="O52" s="300"/>
      <c r="P52" s="276"/>
      <c r="Y52" s="12"/>
      <c r="Z52" s="11"/>
      <c r="AD52" s="12"/>
      <c r="AE52" s="11"/>
    </row>
    <row r="53" spans="1:35" ht="15" customHeight="1" x14ac:dyDescent="0.15">
      <c r="A53" s="284" t="s">
        <v>25</v>
      </c>
      <c r="B53" s="284"/>
      <c r="C53" s="151"/>
      <c r="D53" s="120"/>
      <c r="E53" s="123"/>
      <c r="F53" s="152">
        <f>SUM(C53:E53)</f>
        <v>0</v>
      </c>
      <c r="G53" s="153">
        <f>+C13+C18+C24+C35</f>
        <v>0</v>
      </c>
      <c r="H53" s="154">
        <f>+C67+C72+C78+C89</f>
        <v>0</v>
      </c>
      <c r="I53" s="155">
        <f>+G53+H53</f>
        <v>0</v>
      </c>
      <c r="J53" s="120"/>
      <c r="K53" s="122"/>
      <c r="L53" s="122"/>
      <c r="M53" s="156">
        <f>SUM(I53:L53)</f>
        <v>0</v>
      </c>
      <c r="N53" s="157">
        <f>F53-M53</f>
        <v>0</v>
      </c>
      <c r="O53" s="120"/>
      <c r="P53" s="123"/>
      <c r="Y53" s="12"/>
      <c r="Z53" s="71"/>
      <c r="AD53" s="12"/>
      <c r="AE53" s="11"/>
    </row>
    <row r="54" spans="1:35" ht="15" customHeight="1" x14ac:dyDescent="0.15">
      <c r="A54" s="280" t="s">
        <v>27</v>
      </c>
      <c r="B54" s="280"/>
      <c r="C54" s="158"/>
      <c r="D54" s="159"/>
      <c r="E54" s="160"/>
      <c r="F54" s="161">
        <f>SUM(C54:E54)</f>
        <v>0</v>
      </c>
      <c r="G54" s="162">
        <f>+C14+C19+C25</f>
        <v>0</v>
      </c>
      <c r="H54" s="163">
        <f>+C68+C73+C79</f>
        <v>0</v>
      </c>
      <c r="I54" s="164">
        <f>+G54+H54</f>
        <v>0</v>
      </c>
      <c r="J54" s="159"/>
      <c r="K54" s="165"/>
      <c r="L54" s="165"/>
      <c r="M54" s="166">
        <f>SUM(I54:L54)</f>
        <v>0</v>
      </c>
      <c r="N54" s="167">
        <f>F54-M54</f>
        <v>0</v>
      </c>
      <c r="O54" s="159"/>
      <c r="P54" s="160"/>
      <c r="Y54" s="12"/>
      <c r="Z54" s="71"/>
      <c r="AD54" s="12"/>
      <c r="AE54" s="11"/>
    </row>
    <row r="55" spans="1:35" ht="15" customHeight="1" x14ac:dyDescent="0.15">
      <c r="A55" s="281" t="s">
        <v>31</v>
      </c>
      <c r="B55" s="281"/>
      <c r="C55" s="168"/>
      <c r="D55" s="169"/>
      <c r="E55" s="170"/>
      <c r="F55" s="171">
        <f>SUM(C55:E55)</f>
        <v>0</v>
      </c>
      <c r="G55" s="172">
        <f>+C20+C26+C36</f>
        <v>0</v>
      </c>
      <c r="H55" s="173">
        <f>+C74+C80+C90</f>
        <v>0</v>
      </c>
      <c r="I55" s="174">
        <f>+G55+H55</f>
        <v>0</v>
      </c>
      <c r="J55" s="169"/>
      <c r="K55" s="175"/>
      <c r="L55" s="175"/>
      <c r="M55" s="176">
        <f>SUM(I55:L55)</f>
        <v>0</v>
      </c>
      <c r="N55" s="177">
        <f>F55-M55</f>
        <v>0</v>
      </c>
      <c r="O55" s="169"/>
      <c r="P55" s="170"/>
      <c r="Y55" s="12"/>
      <c r="Z55" s="71"/>
      <c r="AD55" s="12"/>
      <c r="AE55" s="11"/>
    </row>
    <row r="56" spans="1:35" ht="15" customHeight="1" x14ac:dyDescent="0.15">
      <c r="A56" s="26" t="s">
        <v>28</v>
      </c>
      <c r="B56" s="178"/>
      <c r="C56" s="168"/>
      <c r="D56" s="169"/>
      <c r="E56" s="170"/>
      <c r="F56" s="171">
        <f>SUM(C56:E56)</f>
        <v>0</v>
      </c>
      <c r="G56" s="179">
        <f>+C15+C21</f>
        <v>0</v>
      </c>
      <c r="H56" s="173">
        <f>+C69+C75</f>
        <v>0</v>
      </c>
      <c r="I56" s="174">
        <f>+G56+H56</f>
        <v>0</v>
      </c>
      <c r="J56" s="169"/>
      <c r="K56" s="175"/>
      <c r="L56" s="175"/>
      <c r="M56" s="176">
        <f>SUM(I56:L56)</f>
        <v>0</v>
      </c>
      <c r="N56" s="177">
        <f>F56-M56</f>
        <v>0</v>
      </c>
      <c r="O56" s="169"/>
      <c r="P56" s="170"/>
      <c r="Y56" s="12"/>
      <c r="Z56" s="71"/>
      <c r="AD56" s="12"/>
      <c r="AE56" s="11"/>
    </row>
    <row r="57" spans="1:35" ht="15" customHeight="1" x14ac:dyDescent="0.15">
      <c r="A57" s="282"/>
      <c r="B57" s="283"/>
      <c r="C57" s="180"/>
      <c r="D57" s="181"/>
      <c r="E57" s="182"/>
      <c r="F57" s="180"/>
      <c r="G57" s="181"/>
      <c r="H57" s="183"/>
      <c r="I57" s="184"/>
      <c r="J57" s="181"/>
      <c r="K57" s="185"/>
      <c r="L57" s="186"/>
      <c r="M57" s="187"/>
      <c r="N57" s="188"/>
      <c r="O57" s="181"/>
      <c r="P57" s="189"/>
      <c r="Y57" s="12"/>
      <c r="Z57" s="71"/>
      <c r="AD57" s="12"/>
      <c r="AE57" s="11"/>
    </row>
    <row r="58" spans="1:35" ht="15" customHeight="1" x14ac:dyDescent="0.15">
      <c r="A58" s="308" t="s">
        <v>64</v>
      </c>
      <c r="B58" s="308"/>
      <c r="C58" s="190">
        <f t="shared" ref="C58:P58" si="5">SUM(C53:C57)</f>
        <v>0</v>
      </c>
      <c r="D58" s="191">
        <f t="shared" si="5"/>
        <v>0</v>
      </c>
      <c r="E58" s="192">
        <f t="shared" si="5"/>
        <v>0</v>
      </c>
      <c r="F58" s="190">
        <f t="shared" si="5"/>
        <v>0</v>
      </c>
      <c r="G58" s="191">
        <f t="shared" si="5"/>
        <v>0</v>
      </c>
      <c r="H58" s="193">
        <f t="shared" si="5"/>
        <v>0</v>
      </c>
      <c r="I58" s="194">
        <f t="shared" si="5"/>
        <v>0</v>
      </c>
      <c r="J58" s="191">
        <f t="shared" si="5"/>
        <v>0</v>
      </c>
      <c r="K58" s="195">
        <f t="shared" si="5"/>
        <v>0</v>
      </c>
      <c r="L58" s="195">
        <f t="shared" si="5"/>
        <v>0</v>
      </c>
      <c r="M58" s="192">
        <f t="shared" si="5"/>
        <v>0</v>
      </c>
      <c r="N58" s="190">
        <f t="shared" si="5"/>
        <v>0</v>
      </c>
      <c r="O58" s="191">
        <f t="shared" si="5"/>
        <v>0</v>
      </c>
      <c r="P58" s="192">
        <f t="shared" si="5"/>
        <v>0</v>
      </c>
      <c r="Y58" s="12"/>
      <c r="Z58" s="71"/>
      <c r="AD58" s="12"/>
      <c r="AE58" s="11"/>
    </row>
    <row r="59" spans="1:35" ht="15" customHeight="1" x14ac:dyDescent="0.15">
      <c r="A59" s="309" t="s">
        <v>65</v>
      </c>
      <c r="B59" s="309"/>
      <c r="C59" s="196">
        <v>40800</v>
      </c>
      <c r="D59" s="197">
        <v>105600</v>
      </c>
      <c r="E59" s="198"/>
      <c r="F59" s="199">
        <f>SUM(C59:E59)</f>
        <v>146400</v>
      </c>
      <c r="G59" s="200">
        <f>+C33</f>
        <v>0</v>
      </c>
      <c r="H59" s="201">
        <f>+C87</f>
        <v>0</v>
      </c>
      <c r="I59" s="202">
        <f>+G59+H59</f>
        <v>0</v>
      </c>
      <c r="J59" s="120"/>
      <c r="K59" s="122"/>
      <c r="L59" s="122">
        <v>60000</v>
      </c>
      <c r="M59" s="203">
        <f>SUM(I59:L59)</f>
        <v>60000</v>
      </c>
      <c r="N59" s="204">
        <f>F59-M59</f>
        <v>86400</v>
      </c>
      <c r="O59" s="197"/>
      <c r="P59" s="198"/>
      <c r="Y59" s="12"/>
      <c r="Z59" s="71"/>
      <c r="AD59" s="12"/>
      <c r="AE59" s="11"/>
    </row>
    <row r="60" spans="1:35" ht="15" customHeight="1" x14ac:dyDescent="0.15">
      <c r="A60" s="306" t="s">
        <v>66</v>
      </c>
      <c r="B60" s="306"/>
      <c r="C60" s="158">
        <v>138400</v>
      </c>
      <c r="D60" s="159">
        <v>19200</v>
      </c>
      <c r="E60" s="160"/>
      <c r="F60" s="161">
        <f>SUM(C60:E60)</f>
        <v>157600</v>
      </c>
      <c r="G60" s="162">
        <f>+C34</f>
        <v>0</v>
      </c>
      <c r="H60" s="163">
        <f>+C88</f>
        <v>0</v>
      </c>
      <c r="I60" s="164">
        <f>+G60+H60</f>
        <v>0</v>
      </c>
      <c r="J60" s="159"/>
      <c r="K60" s="165"/>
      <c r="L60" s="165">
        <v>35200</v>
      </c>
      <c r="M60" s="166">
        <f>SUM(I60:L60)</f>
        <v>35200</v>
      </c>
      <c r="N60" s="167">
        <f>F60-M60</f>
        <v>122400</v>
      </c>
      <c r="O60" s="159"/>
      <c r="P60" s="160"/>
      <c r="Y60" s="12"/>
      <c r="Z60" s="71"/>
      <c r="AD60" s="12"/>
      <c r="AE60" s="11"/>
    </row>
    <row r="61" spans="1:35" ht="15" customHeight="1" x14ac:dyDescent="0.15">
      <c r="A61" s="307" t="s">
        <v>67</v>
      </c>
      <c r="B61" s="307"/>
      <c r="C61" s="134">
        <f t="shared" ref="C61:P61" si="6">SUM(C59:C60)</f>
        <v>179200</v>
      </c>
      <c r="D61" s="135">
        <f t="shared" si="6"/>
        <v>124800</v>
      </c>
      <c r="E61" s="138">
        <f t="shared" si="6"/>
        <v>0</v>
      </c>
      <c r="F61" s="205">
        <f t="shared" si="6"/>
        <v>304000</v>
      </c>
      <c r="G61" s="135">
        <f t="shared" si="6"/>
        <v>0</v>
      </c>
      <c r="H61" s="137">
        <f t="shared" si="6"/>
        <v>0</v>
      </c>
      <c r="I61" s="138">
        <f t="shared" si="6"/>
        <v>0</v>
      </c>
      <c r="J61" s="135">
        <f t="shared" si="6"/>
        <v>0</v>
      </c>
      <c r="K61" s="137">
        <f t="shared" si="6"/>
        <v>0</v>
      </c>
      <c r="L61" s="137">
        <f t="shared" si="6"/>
        <v>95200</v>
      </c>
      <c r="M61" s="138">
        <f t="shared" si="6"/>
        <v>95200</v>
      </c>
      <c r="N61" s="134">
        <f t="shared" si="6"/>
        <v>208800</v>
      </c>
      <c r="O61" s="135">
        <f t="shared" si="6"/>
        <v>0</v>
      </c>
      <c r="P61" s="138">
        <f t="shared" si="6"/>
        <v>0</v>
      </c>
      <c r="Y61" s="12"/>
      <c r="Z61" s="71"/>
      <c r="AD61" s="12"/>
      <c r="AE61" s="11"/>
    </row>
    <row r="62" spans="1:35" ht="30" customHeight="1" x14ac:dyDescent="0.2">
      <c r="A62" s="10" t="s">
        <v>68</v>
      </c>
      <c r="AA62" s="71"/>
    </row>
    <row r="63" spans="1:35" ht="15" customHeight="1" x14ac:dyDescent="0.15">
      <c r="A63" s="250" t="s">
        <v>8</v>
      </c>
      <c r="B63" s="253" t="s">
        <v>9</v>
      </c>
      <c r="C63" s="253" t="s">
        <v>1</v>
      </c>
      <c r="D63" s="256" t="s">
        <v>10</v>
      </c>
      <c r="E63" s="257"/>
      <c r="F63" s="257"/>
      <c r="G63" s="257"/>
      <c r="H63" s="257"/>
      <c r="I63" s="257"/>
      <c r="J63" s="257"/>
      <c r="K63" s="256" t="s">
        <v>11</v>
      </c>
      <c r="L63" s="258"/>
      <c r="M63" s="259" t="s">
        <v>12</v>
      </c>
      <c r="N63" s="260"/>
      <c r="O63" s="261"/>
      <c r="AB63" s="71"/>
    </row>
    <row r="64" spans="1:35" ht="15" customHeight="1" x14ac:dyDescent="0.15">
      <c r="A64" s="251"/>
      <c r="B64" s="254"/>
      <c r="C64" s="254"/>
      <c r="D64" s="262" t="s">
        <v>13</v>
      </c>
      <c r="E64" s="262" t="s">
        <v>14</v>
      </c>
      <c r="F64" s="265" t="s">
        <v>15</v>
      </c>
      <c r="G64" s="268" t="s">
        <v>3</v>
      </c>
      <c r="H64" s="265" t="s">
        <v>16</v>
      </c>
      <c r="I64" s="265" t="s">
        <v>17</v>
      </c>
      <c r="J64" s="277" t="s">
        <v>18</v>
      </c>
      <c r="K64" s="298" t="s">
        <v>19</v>
      </c>
      <c r="L64" s="301" t="s">
        <v>20</v>
      </c>
      <c r="M64" s="298" t="s">
        <v>21</v>
      </c>
      <c r="N64" s="271" t="s">
        <v>22</v>
      </c>
      <c r="O64" s="274" t="s">
        <v>23</v>
      </c>
      <c r="AB64" s="71"/>
    </row>
    <row r="65" spans="1:35" ht="15" customHeight="1" x14ac:dyDescent="0.15">
      <c r="A65" s="251"/>
      <c r="B65" s="254"/>
      <c r="C65" s="254"/>
      <c r="D65" s="263"/>
      <c r="E65" s="263"/>
      <c r="F65" s="266"/>
      <c r="G65" s="269"/>
      <c r="H65" s="266"/>
      <c r="I65" s="266"/>
      <c r="J65" s="278"/>
      <c r="K65" s="299"/>
      <c r="L65" s="302"/>
      <c r="M65" s="299"/>
      <c r="N65" s="272"/>
      <c r="O65" s="275"/>
      <c r="AB65" s="71"/>
    </row>
    <row r="66" spans="1:35" x14ac:dyDescent="0.15">
      <c r="A66" s="252"/>
      <c r="B66" s="255"/>
      <c r="C66" s="255"/>
      <c r="D66" s="264"/>
      <c r="E66" s="264"/>
      <c r="F66" s="267"/>
      <c r="G66" s="270"/>
      <c r="H66" s="267"/>
      <c r="I66" s="267"/>
      <c r="J66" s="279"/>
      <c r="K66" s="300"/>
      <c r="L66" s="303"/>
      <c r="M66" s="300"/>
      <c r="N66" s="273"/>
      <c r="O66" s="276"/>
    </row>
    <row r="67" spans="1:35" ht="15" customHeight="1" x14ac:dyDescent="0.15">
      <c r="A67" s="250" t="s">
        <v>24</v>
      </c>
      <c r="B67" s="13" t="s">
        <v>25</v>
      </c>
      <c r="C67" s="14">
        <f>SUM(D67:K67)+M67+N67+O67</f>
        <v>0</v>
      </c>
      <c r="D67" s="15"/>
      <c r="E67" s="16"/>
      <c r="F67" s="17"/>
      <c r="G67" s="17"/>
      <c r="H67" s="17"/>
      <c r="I67" s="17"/>
      <c r="J67" s="18"/>
      <c r="K67" s="15"/>
      <c r="L67" s="19"/>
      <c r="M67" s="20"/>
      <c r="N67" s="21"/>
      <c r="O67" s="22"/>
      <c r="P67" s="2" t="str">
        <f>$AA67&amp;" "&amp;$AB67&amp;""&amp;$AC67&amp;""&amp;$AD67</f>
        <v xml:space="preserve"> </v>
      </c>
      <c r="AA67" s="23" t="s">
        <v>26</v>
      </c>
      <c r="AB67" s="23" t="s">
        <v>26</v>
      </c>
      <c r="AC67" s="23" t="s">
        <v>26</v>
      </c>
      <c r="AD67" s="23" t="s">
        <v>26</v>
      </c>
      <c r="AE67" s="24"/>
      <c r="AF67" s="25" t="s">
        <v>26</v>
      </c>
      <c r="AG67" s="25" t="s">
        <v>26</v>
      </c>
      <c r="AH67" s="25" t="s">
        <v>26</v>
      </c>
      <c r="AI67" s="25" t="s">
        <v>26</v>
      </c>
    </row>
    <row r="68" spans="1:35" ht="15" customHeight="1" x14ac:dyDescent="0.15">
      <c r="A68" s="251"/>
      <c r="B68" s="26" t="s">
        <v>27</v>
      </c>
      <c r="C68" s="14">
        <f>SUM(H68:J68)</f>
        <v>0</v>
      </c>
      <c r="D68" s="27"/>
      <c r="E68" s="28"/>
      <c r="F68" s="29"/>
      <c r="G68" s="30"/>
      <c r="H68" s="31"/>
      <c r="I68" s="31"/>
      <c r="J68" s="32"/>
      <c r="K68" s="27"/>
      <c r="L68" s="33"/>
      <c r="M68" s="27"/>
      <c r="N68" s="30"/>
      <c r="O68" s="34"/>
      <c r="P68" s="2" t="str">
        <f>$AA68&amp;""&amp;$AB68&amp;""&amp;$AC68</f>
        <v/>
      </c>
      <c r="AA68" s="23" t="s">
        <v>26</v>
      </c>
      <c r="AB68" s="23" t="s">
        <v>26</v>
      </c>
      <c r="AC68" s="23" t="s">
        <v>26</v>
      </c>
      <c r="AD68" s="23" t="s">
        <v>26</v>
      </c>
      <c r="AE68" s="24"/>
      <c r="AF68" s="25" t="s">
        <v>26</v>
      </c>
      <c r="AG68" s="25" t="s">
        <v>26</v>
      </c>
      <c r="AH68" s="25" t="s">
        <v>26</v>
      </c>
      <c r="AI68" s="25" t="s">
        <v>26</v>
      </c>
    </row>
    <row r="69" spans="1:35" ht="15" customHeight="1" x14ac:dyDescent="0.15">
      <c r="A69" s="251"/>
      <c r="B69" s="35" t="s">
        <v>28</v>
      </c>
      <c r="C69" s="36">
        <f>SUM(M69:O69)+K69</f>
        <v>0</v>
      </c>
      <c r="D69" s="27"/>
      <c r="E69" s="28"/>
      <c r="F69" s="29"/>
      <c r="G69" s="30"/>
      <c r="H69" s="29"/>
      <c r="I69" s="29"/>
      <c r="J69" s="37"/>
      <c r="K69" s="20"/>
      <c r="L69" s="33"/>
      <c r="M69" s="20"/>
      <c r="N69" s="21"/>
      <c r="O69" s="22"/>
      <c r="P69" s="2" t="str">
        <f>$AD68&amp;""&amp;$AA69&amp;""&amp;$AB69&amp;""&amp;$AC69</f>
        <v/>
      </c>
      <c r="AA69" s="23" t="s">
        <v>26</v>
      </c>
      <c r="AB69" s="23" t="s">
        <v>26</v>
      </c>
      <c r="AC69" s="23" t="s">
        <v>26</v>
      </c>
      <c r="AF69" s="25" t="s">
        <v>26</v>
      </c>
      <c r="AG69" s="25" t="s">
        <v>26</v>
      </c>
      <c r="AH69" s="25" t="s">
        <v>26</v>
      </c>
    </row>
    <row r="70" spans="1:35" ht="15" customHeight="1" x14ac:dyDescent="0.15">
      <c r="A70" s="251"/>
      <c r="B70" s="35"/>
      <c r="C70" s="14"/>
      <c r="D70" s="39"/>
      <c r="E70" s="40"/>
      <c r="F70" s="41"/>
      <c r="G70" s="41"/>
      <c r="H70" s="42"/>
      <c r="I70" s="42"/>
      <c r="J70" s="43"/>
      <c r="K70" s="44"/>
      <c r="L70" s="45"/>
      <c r="M70" s="44"/>
      <c r="N70" s="46"/>
      <c r="O70" s="47"/>
    </row>
    <row r="71" spans="1:35" ht="15" customHeight="1" x14ac:dyDescent="0.15">
      <c r="A71" s="252"/>
      <c r="B71" s="48" t="s">
        <v>29</v>
      </c>
      <c r="C71" s="49">
        <f>SUM(D71:O71)</f>
        <v>0</v>
      </c>
      <c r="D71" s="50">
        <f t="shared" ref="D71:O71" si="7">SUM(D67:D70)</f>
        <v>0</v>
      </c>
      <c r="E71" s="51">
        <f t="shared" si="7"/>
        <v>0</v>
      </c>
      <c r="F71" s="52">
        <f t="shared" si="7"/>
        <v>0</v>
      </c>
      <c r="G71" s="52">
        <f t="shared" si="7"/>
        <v>0</v>
      </c>
      <c r="H71" s="52">
        <f t="shared" si="7"/>
        <v>0</v>
      </c>
      <c r="I71" s="52">
        <f t="shared" si="7"/>
        <v>0</v>
      </c>
      <c r="J71" s="53">
        <f t="shared" si="7"/>
        <v>0</v>
      </c>
      <c r="K71" s="50">
        <f t="shared" si="7"/>
        <v>0</v>
      </c>
      <c r="L71" s="54">
        <f t="shared" si="7"/>
        <v>0</v>
      </c>
      <c r="M71" s="50">
        <f t="shared" si="7"/>
        <v>0</v>
      </c>
      <c r="N71" s="52">
        <f t="shared" si="7"/>
        <v>0</v>
      </c>
      <c r="O71" s="54">
        <f t="shared" si="7"/>
        <v>0</v>
      </c>
    </row>
    <row r="72" spans="1:35" ht="15" customHeight="1" x14ac:dyDescent="0.15">
      <c r="A72" s="250" t="s">
        <v>30</v>
      </c>
      <c r="B72" s="13" t="s">
        <v>25</v>
      </c>
      <c r="C72" s="14">
        <f>SUM(D72:J72)+SUM(L72:O72)</f>
        <v>0</v>
      </c>
      <c r="D72" s="55"/>
      <c r="E72" s="56"/>
      <c r="F72" s="57"/>
      <c r="G72" s="57"/>
      <c r="H72" s="57"/>
      <c r="I72" s="57"/>
      <c r="J72" s="58"/>
      <c r="K72" s="59"/>
      <c r="L72" s="22"/>
      <c r="M72" s="20"/>
      <c r="N72" s="21"/>
      <c r="O72" s="22"/>
      <c r="P72" s="2" t="str">
        <f>$AA72&amp;" "&amp;$AB72&amp;""&amp;$AC72&amp;""&amp;$AD72</f>
        <v xml:space="preserve"> </v>
      </c>
      <c r="AA72" s="23" t="s">
        <v>26</v>
      </c>
      <c r="AB72" s="23" t="s">
        <v>26</v>
      </c>
      <c r="AC72" s="23" t="s">
        <v>26</v>
      </c>
      <c r="AD72" s="23" t="s">
        <v>26</v>
      </c>
      <c r="AE72" s="24"/>
      <c r="AF72" s="25" t="s">
        <v>26</v>
      </c>
      <c r="AG72" s="25" t="s">
        <v>26</v>
      </c>
      <c r="AH72" s="25" t="s">
        <v>26</v>
      </c>
      <c r="AI72" s="25" t="s">
        <v>26</v>
      </c>
    </row>
    <row r="73" spans="1:35" ht="15" customHeight="1" x14ac:dyDescent="0.15">
      <c r="A73" s="251"/>
      <c r="B73" s="26" t="s">
        <v>27</v>
      </c>
      <c r="C73" s="14">
        <f>SUM(H73:J73)</f>
        <v>0</v>
      </c>
      <c r="D73" s="61"/>
      <c r="E73" s="62"/>
      <c r="F73" s="63"/>
      <c r="G73" s="63"/>
      <c r="H73" s="31"/>
      <c r="I73" s="31"/>
      <c r="J73" s="32"/>
      <c r="K73" s="59"/>
      <c r="L73" s="64"/>
      <c r="M73" s="59"/>
      <c r="N73" s="65"/>
      <c r="O73" s="64"/>
      <c r="P73" s="2" t="str">
        <f>$AA73&amp;" "&amp;$AB73&amp;""&amp;$AC73</f>
        <v xml:space="preserve"> </v>
      </c>
      <c r="AA73" s="23" t="s">
        <v>26</v>
      </c>
      <c r="AB73" s="23" t="s">
        <v>26</v>
      </c>
      <c r="AC73" s="23" t="s">
        <v>26</v>
      </c>
      <c r="AD73" s="23" t="s">
        <v>26</v>
      </c>
      <c r="AE73" s="24"/>
      <c r="AF73" s="25" t="s">
        <v>26</v>
      </c>
      <c r="AG73" s="25" t="s">
        <v>26</v>
      </c>
      <c r="AH73" s="25" t="s">
        <v>26</v>
      </c>
      <c r="AI73" s="25" t="s">
        <v>26</v>
      </c>
    </row>
    <row r="74" spans="1:35" ht="15" customHeight="1" x14ac:dyDescent="0.15">
      <c r="A74" s="251"/>
      <c r="B74" s="66" t="s">
        <v>31</v>
      </c>
      <c r="C74" s="36">
        <f>SUM(F74:J74)</f>
        <v>0</v>
      </c>
      <c r="D74" s="61"/>
      <c r="E74" s="62"/>
      <c r="F74" s="67"/>
      <c r="G74" s="21"/>
      <c r="H74" s="21"/>
      <c r="I74" s="21"/>
      <c r="J74" s="68"/>
      <c r="K74" s="59"/>
      <c r="L74" s="64"/>
      <c r="M74" s="59"/>
      <c r="N74" s="65"/>
      <c r="O74" s="64"/>
      <c r="P74" s="2"/>
      <c r="Q74" s="69"/>
      <c r="R74" s="69"/>
      <c r="AA74" s="23" t="s">
        <v>26</v>
      </c>
      <c r="AB74" s="23" t="s">
        <v>26</v>
      </c>
      <c r="AC74" s="23" t="s">
        <v>26</v>
      </c>
      <c r="AF74" s="25" t="s">
        <v>26</v>
      </c>
      <c r="AG74" s="25" t="s">
        <v>26</v>
      </c>
      <c r="AH74" s="25" t="s">
        <v>26</v>
      </c>
    </row>
    <row r="75" spans="1:35" ht="15" customHeight="1" x14ac:dyDescent="0.15">
      <c r="A75" s="251"/>
      <c r="B75" s="35" t="s">
        <v>28</v>
      </c>
      <c r="C75" s="36">
        <f>SUM(L75:O75)</f>
        <v>0</v>
      </c>
      <c r="D75" s="61"/>
      <c r="E75" s="62"/>
      <c r="F75" s="63"/>
      <c r="G75" s="63"/>
      <c r="H75" s="29"/>
      <c r="I75" s="29"/>
      <c r="J75" s="37"/>
      <c r="K75" s="59"/>
      <c r="L75" s="22"/>
      <c r="M75" s="20"/>
      <c r="N75" s="21"/>
      <c r="O75" s="22"/>
      <c r="P75" s="2" t="str">
        <f>$AA74&amp;" "&amp;$AB74&amp;""&amp;$AC74&amp;""&amp;$AD73</f>
        <v xml:space="preserve"> </v>
      </c>
    </row>
    <row r="76" spans="1:35" ht="15" customHeight="1" x14ac:dyDescent="0.15">
      <c r="A76" s="251"/>
      <c r="B76" s="35"/>
      <c r="C76" s="14"/>
      <c r="D76" s="39"/>
      <c r="E76" s="40"/>
      <c r="F76" s="41"/>
      <c r="G76" s="41"/>
      <c r="H76" s="42"/>
      <c r="I76" s="42"/>
      <c r="J76" s="43"/>
      <c r="K76" s="44"/>
      <c r="L76" s="45"/>
      <c r="M76" s="44"/>
      <c r="N76" s="46"/>
      <c r="O76" s="45"/>
    </row>
    <row r="77" spans="1:35" ht="15" customHeight="1" x14ac:dyDescent="0.15">
      <c r="A77" s="252"/>
      <c r="B77" s="70" t="s">
        <v>29</v>
      </c>
      <c r="C77" s="49">
        <f>SUM(D77:O77)</f>
        <v>0</v>
      </c>
      <c r="D77" s="50">
        <f t="shared" ref="D77:O77" si="8">SUM(D72:D76)</f>
        <v>0</v>
      </c>
      <c r="E77" s="51">
        <f t="shared" si="8"/>
        <v>0</v>
      </c>
      <c r="F77" s="52">
        <f t="shared" si="8"/>
        <v>0</v>
      </c>
      <c r="G77" s="52">
        <f t="shared" si="8"/>
        <v>0</v>
      </c>
      <c r="H77" s="52">
        <f t="shared" si="8"/>
        <v>0</v>
      </c>
      <c r="I77" s="52">
        <f t="shared" si="8"/>
        <v>0</v>
      </c>
      <c r="J77" s="53">
        <f t="shared" si="8"/>
        <v>0</v>
      </c>
      <c r="K77" s="50">
        <f t="shared" si="8"/>
        <v>0</v>
      </c>
      <c r="L77" s="54">
        <f t="shared" si="8"/>
        <v>0</v>
      </c>
      <c r="M77" s="50">
        <f t="shared" si="8"/>
        <v>0</v>
      </c>
      <c r="N77" s="52">
        <f t="shared" si="8"/>
        <v>0</v>
      </c>
      <c r="O77" s="54">
        <f t="shared" si="8"/>
        <v>0</v>
      </c>
      <c r="P77" s="69"/>
      <c r="Q77" s="69"/>
      <c r="R77" s="69"/>
    </row>
    <row r="78" spans="1:35" ht="15" customHeight="1" x14ac:dyDescent="0.15">
      <c r="A78" s="250" t="s">
        <v>32</v>
      </c>
      <c r="B78" s="13" t="s">
        <v>25</v>
      </c>
      <c r="C78" s="14">
        <f>SUM(D78:J78)</f>
        <v>0</v>
      </c>
      <c r="D78" s="55"/>
      <c r="E78" s="56"/>
      <c r="F78" s="57"/>
      <c r="G78" s="57"/>
      <c r="H78" s="57"/>
      <c r="I78" s="57"/>
      <c r="J78" s="58"/>
      <c r="K78" s="27"/>
      <c r="L78" s="34"/>
      <c r="M78" s="27"/>
      <c r="N78" s="29"/>
      <c r="O78" s="34"/>
      <c r="P78" s="2" t="str">
        <f>$AA78&amp;" "&amp;$AB78&amp;""&amp;$AC78&amp;""&amp;$AD78</f>
        <v xml:space="preserve"> </v>
      </c>
      <c r="AA78" s="23" t="s">
        <v>26</v>
      </c>
      <c r="AB78" s="23" t="s">
        <v>26</v>
      </c>
      <c r="AC78" s="23" t="s">
        <v>26</v>
      </c>
      <c r="AD78" s="23" t="s">
        <v>26</v>
      </c>
      <c r="AE78" s="24"/>
      <c r="AF78" s="25" t="s">
        <v>26</v>
      </c>
      <c r="AG78" s="25" t="s">
        <v>26</v>
      </c>
      <c r="AH78" s="25" t="s">
        <v>26</v>
      </c>
      <c r="AI78" s="25" t="s">
        <v>26</v>
      </c>
    </row>
    <row r="79" spans="1:35" ht="15" customHeight="1" x14ac:dyDescent="0.15">
      <c r="A79" s="251"/>
      <c r="B79" s="26" t="s">
        <v>27</v>
      </c>
      <c r="C79" s="14">
        <f>SUM(H79:J79)</f>
        <v>0</v>
      </c>
      <c r="D79" s="61"/>
      <c r="E79" s="62"/>
      <c r="F79" s="63"/>
      <c r="G79" s="63"/>
      <c r="H79" s="31"/>
      <c r="I79" s="31"/>
      <c r="J79" s="32"/>
      <c r="K79" s="59"/>
      <c r="L79" s="64"/>
      <c r="M79" s="59"/>
      <c r="N79" s="65"/>
      <c r="O79" s="64"/>
      <c r="P79" s="2" t="str">
        <f>$AA79&amp;" "&amp;$AB79&amp;""&amp;$AC79</f>
        <v xml:space="preserve"> </v>
      </c>
      <c r="AA79" s="23" t="s">
        <v>26</v>
      </c>
      <c r="AB79" s="23" t="s">
        <v>26</v>
      </c>
      <c r="AC79" s="23" t="s">
        <v>26</v>
      </c>
      <c r="AD79" s="71"/>
      <c r="AE79" s="24"/>
      <c r="AF79" s="25" t="s">
        <v>26</v>
      </c>
      <c r="AG79" s="25" t="s">
        <v>26</v>
      </c>
      <c r="AH79" s="25" t="s">
        <v>26</v>
      </c>
      <c r="AI79" s="71"/>
    </row>
    <row r="80" spans="1:35" ht="15" customHeight="1" x14ac:dyDescent="0.15">
      <c r="A80" s="251"/>
      <c r="B80" s="66" t="s">
        <v>31</v>
      </c>
      <c r="C80" s="36">
        <f>SUM(F80:J80)</f>
        <v>0</v>
      </c>
      <c r="D80" s="61"/>
      <c r="E80" s="62"/>
      <c r="F80" s="67"/>
      <c r="G80" s="67"/>
      <c r="H80" s="72"/>
      <c r="I80" s="72"/>
      <c r="J80" s="73"/>
      <c r="K80" s="27"/>
      <c r="L80" s="34"/>
      <c r="M80" s="27"/>
      <c r="N80" s="30"/>
      <c r="O80" s="33"/>
      <c r="P80" s="69"/>
      <c r="Q80" s="69"/>
      <c r="R80" s="69"/>
    </row>
    <row r="81" spans="1:35" ht="15" customHeight="1" x14ac:dyDescent="0.15">
      <c r="A81" s="251"/>
      <c r="B81" s="35"/>
      <c r="C81" s="14"/>
      <c r="D81" s="39"/>
      <c r="E81" s="40"/>
      <c r="F81" s="41"/>
      <c r="G81" s="41"/>
      <c r="H81" s="42"/>
      <c r="I81" s="42"/>
      <c r="J81" s="43"/>
      <c r="K81" s="44"/>
      <c r="L81" s="45"/>
      <c r="M81" s="44"/>
      <c r="N81" s="46"/>
      <c r="O81" s="45"/>
    </row>
    <row r="82" spans="1:35" ht="15" customHeight="1" x14ac:dyDescent="0.15">
      <c r="A82" s="252"/>
      <c r="B82" s="70" t="s">
        <v>29</v>
      </c>
      <c r="C82" s="49">
        <f>SUM(D82:O82)</f>
        <v>0</v>
      </c>
      <c r="D82" s="50">
        <f t="shared" ref="D82:O82" si="9">SUM(D78:D81)</f>
        <v>0</v>
      </c>
      <c r="E82" s="51">
        <f t="shared" si="9"/>
        <v>0</v>
      </c>
      <c r="F82" s="52">
        <f t="shared" si="9"/>
        <v>0</v>
      </c>
      <c r="G82" s="52">
        <f t="shared" si="9"/>
        <v>0</v>
      </c>
      <c r="H82" s="52">
        <f t="shared" si="9"/>
        <v>0</v>
      </c>
      <c r="I82" s="52">
        <f t="shared" si="9"/>
        <v>0</v>
      </c>
      <c r="J82" s="53">
        <f t="shared" si="9"/>
        <v>0</v>
      </c>
      <c r="K82" s="50">
        <f t="shared" si="9"/>
        <v>0</v>
      </c>
      <c r="L82" s="54">
        <f t="shared" si="9"/>
        <v>0</v>
      </c>
      <c r="M82" s="50">
        <f t="shared" si="9"/>
        <v>0</v>
      </c>
      <c r="N82" s="52">
        <f t="shared" si="9"/>
        <v>0</v>
      </c>
      <c r="O82" s="54">
        <f t="shared" si="9"/>
        <v>0</v>
      </c>
      <c r="P82" s="69"/>
      <c r="Q82" s="69"/>
      <c r="R82" s="69"/>
    </row>
    <row r="83" spans="1:35" ht="15" customHeight="1" x14ac:dyDescent="0.15">
      <c r="A83" s="319" t="s">
        <v>1</v>
      </c>
      <c r="B83" s="320"/>
      <c r="C83" s="76">
        <f>SUM(D83:O83)</f>
        <v>0</v>
      </c>
      <c r="D83" s="77">
        <f>+D71+D77+D82</f>
        <v>0</v>
      </c>
      <c r="E83" s="78">
        <f>+E71+E77+E82</f>
        <v>0</v>
      </c>
      <c r="F83" s="79">
        <f t="shared" ref="F83:O83" si="10">+F71+F77+F82</f>
        <v>0</v>
      </c>
      <c r="G83" s="79">
        <f t="shared" si="10"/>
        <v>0</v>
      </c>
      <c r="H83" s="79">
        <f t="shared" si="10"/>
        <v>0</v>
      </c>
      <c r="I83" s="79">
        <f t="shared" si="10"/>
        <v>0</v>
      </c>
      <c r="J83" s="80">
        <f t="shared" si="10"/>
        <v>0</v>
      </c>
      <c r="K83" s="77">
        <f t="shared" si="10"/>
        <v>0</v>
      </c>
      <c r="L83" s="81">
        <f t="shared" si="10"/>
        <v>0</v>
      </c>
      <c r="M83" s="77">
        <f t="shared" si="10"/>
        <v>0</v>
      </c>
      <c r="N83" s="79">
        <f t="shared" si="10"/>
        <v>0</v>
      </c>
      <c r="O83" s="81">
        <f t="shared" si="10"/>
        <v>0</v>
      </c>
      <c r="P83" s="69"/>
      <c r="Q83" s="69"/>
      <c r="R83" s="69"/>
    </row>
    <row r="84" spans="1:35" ht="30" customHeight="1" x14ac:dyDescent="0.2">
      <c r="A84" s="10" t="s">
        <v>69</v>
      </c>
    </row>
    <row r="85" spans="1:35" s="74" customFormat="1" ht="18" customHeight="1" x14ac:dyDescent="0.15">
      <c r="A85" s="321" t="s">
        <v>34</v>
      </c>
      <c r="B85" s="322"/>
      <c r="C85" s="250" t="s">
        <v>1</v>
      </c>
      <c r="D85" s="304" t="s">
        <v>35</v>
      </c>
      <c r="E85" s="305"/>
      <c r="F85" s="305"/>
      <c r="G85" s="325"/>
      <c r="H85" s="11"/>
      <c r="I85" s="11"/>
      <c r="J85" s="11"/>
      <c r="K85" s="11"/>
      <c r="L85" s="11"/>
      <c r="M85" s="11"/>
      <c r="N85" s="11"/>
      <c r="O85" s="11"/>
      <c r="P85" s="11"/>
      <c r="Q85" s="11"/>
      <c r="Z85" s="75"/>
      <c r="AE85" s="75"/>
    </row>
    <row r="86" spans="1:35" ht="18" customHeight="1" x14ac:dyDescent="0.15">
      <c r="A86" s="323"/>
      <c r="B86" s="324"/>
      <c r="C86" s="252"/>
      <c r="D86" s="82" t="s">
        <v>13</v>
      </c>
      <c r="E86" s="83" t="s">
        <v>14</v>
      </c>
      <c r="F86" s="83" t="s">
        <v>15</v>
      </c>
      <c r="G86" s="84" t="s">
        <v>36</v>
      </c>
    </row>
    <row r="87" spans="1:35" ht="15" customHeight="1" x14ac:dyDescent="0.15">
      <c r="A87" s="285" t="s">
        <v>37</v>
      </c>
      <c r="B87" s="286"/>
      <c r="C87" s="87">
        <f>SUM(D87:F87)</f>
        <v>0</v>
      </c>
      <c r="D87" s="206"/>
      <c r="E87" s="90"/>
      <c r="F87" s="90"/>
      <c r="G87" s="91"/>
    </row>
    <row r="88" spans="1:35" ht="15" customHeight="1" thickBot="1" x14ac:dyDescent="0.2">
      <c r="A88" s="287" t="s">
        <v>38</v>
      </c>
      <c r="B88" s="288"/>
      <c r="C88" s="92">
        <f>+F88</f>
        <v>0</v>
      </c>
      <c r="D88" s="207"/>
      <c r="E88" s="208"/>
      <c r="F88" s="95"/>
      <c r="G88" s="96"/>
    </row>
    <row r="89" spans="1:35" ht="15" customHeight="1" thickTop="1" x14ac:dyDescent="0.15">
      <c r="A89" s="97" t="s">
        <v>39</v>
      </c>
      <c r="B89" s="98"/>
      <c r="C89" s="99">
        <f>+G89</f>
        <v>0</v>
      </c>
      <c r="D89" s="100"/>
      <c r="E89" s="101"/>
      <c r="F89" s="101"/>
      <c r="G89" s="102"/>
    </row>
    <row r="90" spans="1:35" ht="15" customHeight="1" x14ac:dyDescent="0.15">
      <c r="A90" s="103" t="s">
        <v>40</v>
      </c>
      <c r="B90" s="104"/>
      <c r="C90" s="105">
        <f>+F90+G90</f>
        <v>0</v>
      </c>
      <c r="D90" s="106"/>
      <c r="E90" s="107"/>
      <c r="F90" s="108"/>
      <c r="G90" s="109"/>
    </row>
    <row r="91" spans="1:35" ht="30" customHeight="1" x14ac:dyDescent="0.2">
      <c r="A91" s="10" t="s">
        <v>70</v>
      </c>
      <c r="C91" s="110"/>
    </row>
    <row r="92" spans="1:35" ht="12.75" customHeight="1" x14ac:dyDescent="0.15">
      <c r="A92" s="289" t="s">
        <v>8</v>
      </c>
      <c r="B92" s="290"/>
      <c r="C92" s="250" t="s">
        <v>1</v>
      </c>
      <c r="D92" s="256" t="s">
        <v>10</v>
      </c>
      <c r="E92" s="257"/>
      <c r="F92" s="257"/>
      <c r="G92" s="257"/>
      <c r="H92" s="257"/>
      <c r="I92" s="257"/>
      <c r="J92" s="258"/>
      <c r="K92" s="256" t="s">
        <v>11</v>
      </c>
      <c r="L92" s="258"/>
      <c r="M92" s="260" t="s">
        <v>12</v>
      </c>
      <c r="N92" s="260"/>
      <c r="O92" s="261"/>
      <c r="R92" s="111"/>
    </row>
    <row r="93" spans="1:35" ht="20.100000000000001" customHeight="1" x14ac:dyDescent="0.15">
      <c r="A93" s="291"/>
      <c r="B93" s="292"/>
      <c r="C93" s="291"/>
      <c r="D93" s="262" t="s">
        <v>13</v>
      </c>
      <c r="E93" s="262" t="s">
        <v>14</v>
      </c>
      <c r="F93" s="265" t="s">
        <v>15</v>
      </c>
      <c r="G93" s="268" t="s">
        <v>3</v>
      </c>
      <c r="H93" s="265" t="s">
        <v>16</v>
      </c>
      <c r="I93" s="265" t="s">
        <v>17</v>
      </c>
      <c r="J93" s="295" t="s">
        <v>18</v>
      </c>
      <c r="K93" s="298" t="s">
        <v>19</v>
      </c>
      <c r="L93" s="301" t="s">
        <v>20</v>
      </c>
      <c r="M93" s="341" t="s">
        <v>21</v>
      </c>
      <c r="N93" s="271" t="s">
        <v>22</v>
      </c>
      <c r="O93" s="274" t="s">
        <v>23</v>
      </c>
      <c r="R93" s="111"/>
    </row>
    <row r="94" spans="1:35" ht="15" customHeight="1" x14ac:dyDescent="0.15">
      <c r="A94" s="291"/>
      <c r="B94" s="292"/>
      <c r="C94" s="291"/>
      <c r="D94" s="263"/>
      <c r="E94" s="263"/>
      <c r="F94" s="266"/>
      <c r="G94" s="269"/>
      <c r="H94" s="266"/>
      <c r="I94" s="266"/>
      <c r="J94" s="296"/>
      <c r="K94" s="299"/>
      <c r="L94" s="302"/>
      <c r="M94" s="342"/>
      <c r="N94" s="272"/>
      <c r="O94" s="275"/>
      <c r="R94" s="111"/>
    </row>
    <row r="95" spans="1:35" ht="9" customHeight="1" x14ac:dyDescent="0.15">
      <c r="A95" s="293"/>
      <c r="B95" s="294"/>
      <c r="C95" s="291"/>
      <c r="D95" s="264"/>
      <c r="E95" s="264"/>
      <c r="F95" s="267"/>
      <c r="G95" s="270"/>
      <c r="H95" s="267"/>
      <c r="I95" s="267"/>
      <c r="J95" s="297"/>
      <c r="K95" s="300"/>
      <c r="L95" s="303"/>
      <c r="M95" s="343"/>
      <c r="N95" s="273"/>
      <c r="O95" s="276"/>
      <c r="R95" s="111"/>
    </row>
    <row r="96" spans="1:35" ht="15" customHeight="1" x14ac:dyDescent="0.15">
      <c r="A96" s="289" t="s">
        <v>24</v>
      </c>
      <c r="B96" s="290"/>
      <c r="C96" s="112">
        <f>SUM(D96:K96)+SUM(M96:O96)</f>
        <v>0</v>
      </c>
      <c r="D96" s="113"/>
      <c r="E96" s="114"/>
      <c r="F96" s="115"/>
      <c r="G96" s="115"/>
      <c r="H96" s="115"/>
      <c r="I96" s="115"/>
      <c r="J96" s="116"/>
      <c r="K96" s="113"/>
      <c r="L96" s="117"/>
      <c r="M96" s="114"/>
      <c r="N96" s="115"/>
      <c r="O96" s="116"/>
      <c r="P96" s="2" t="str">
        <f>$AA96&amp;" "&amp;$AB96&amp;""&amp;$AC96&amp;""&amp;$AD96&amp;""&amp;$AA97&amp;" "&amp;$AB97&amp;""&amp;$AC97&amp;""&amp;$AD97&amp;""&amp;$AA98&amp;" "&amp;$AB98&amp;" "&amp;$AC98</f>
        <v xml:space="preserve">    </v>
      </c>
      <c r="R96" s="111"/>
      <c r="AA96" s="23" t="s">
        <v>26</v>
      </c>
      <c r="AB96" s="23" t="s">
        <v>26</v>
      </c>
      <c r="AC96" s="23" t="s">
        <v>26</v>
      </c>
      <c r="AD96" s="23" t="s">
        <v>26</v>
      </c>
      <c r="AE96" s="24"/>
      <c r="AF96" s="25" t="s">
        <v>26</v>
      </c>
      <c r="AG96" s="25" t="s">
        <v>26</v>
      </c>
      <c r="AH96" s="25" t="s">
        <v>26</v>
      </c>
      <c r="AI96" s="25" t="s">
        <v>26</v>
      </c>
    </row>
    <row r="97" spans="1:35" ht="38.25" customHeight="1" x14ac:dyDescent="0.15">
      <c r="A97" s="310" t="s">
        <v>42</v>
      </c>
      <c r="B97" s="118" t="s">
        <v>43</v>
      </c>
      <c r="C97" s="119">
        <f>SUM(D97:J97)+SUM(L97:O97)</f>
        <v>0</v>
      </c>
      <c r="D97" s="120"/>
      <c r="E97" s="121"/>
      <c r="F97" s="122"/>
      <c r="G97" s="122"/>
      <c r="H97" s="122"/>
      <c r="I97" s="122"/>
      <c r="J97" s="123"/>
      <c r="K97" s="124"/>
      <c r="L97" s="123"/>
      <c r="M97" s="121"/>
      <c r="N97" s="122"/>
      <c r="O97" s="123"/>
      <c r="P97" s="2" t="str">
        <f>$AA99&amp;" "&amp;$AB99&amp;""&amp;$AC99&amp;""&amp;$AD99&amp;""&amp;$AA100&amp;" "&amp;$AB100&amp;""&amp;$AC100&amp;""&amp;$AD100&amp;""&amp;$AA101&amp;" "&amp;$AB101&amp;" "&amp;$AC101</f>
        <v xml:space="preserve">    </v>
      </c>
      <c r="R97" s="111"/>
      <c r="AA97" s="23" t="s">
        <v>26</v>
      </c>
      <c r="AB97" s="23" t="s">
        <v>26</v>
      </c>
      <c r="AC97" s="23" t="s">
        <v>26</v>
      </c>
      <c r="AD97" s="23" t="s">
        <v>26</v>
      </c>
      <c r="AE97" s="24"/>
      <c r="AF97" s="25" t="s">
        <v>26</v>
      </c>
      <c r="AG97" s="25" t="s">
        <v>26</v>
      </c>
      <c r="AH97" s="25" t="s">
        <v>26</v>
      </c>
      <c r="AI97" s="25" t="s">
        <v>26</v>
      </c>
    </row>
    <row r="98" spans="1:35" ht="15" customHeight="1" x14ac:dyDescent="0.15">
      <c r="A98" s="310"/>
      <c r="B98" s="125" t="s">
        <v>44</v>
      </c>
      <c r="C98" s="209">
        <f>SUM(D98:J98)</f>
        <v>0</v>
      </c>
      <c r="D98" s="210"/>
      <c r="E98" s="211"/>
      <c r="F98" s="212"/>
      <c r="G98" s="212"/>
      <c r="H98" s="212"/>
      <c r="I98" s="212"/>
      <c r="J98" s="213"/>
      <c r="K98" s="214"/>
      <c r="L98" s="215"/>
      <c r="M98" s="216"/>
      <c r="N98" s="217"/>
      <c r="O98" s="215"/>
      <c r="P98" s="2" t="str">
        <f>$AA102&amp;" "&amp;$AB102&amp;""&amp;$AC102&amp;""&amp;$AD102&amp;""&amp;$AA103&amp;" "&amp;$AB103&amp;""&amp;$AC103</f>
        <v xml:space="preserve">  </v>
      </c>
      <c r="R98" s="111"/>
      <c r="AA98" s="23" t="s">
        <v>26</v>
      </c>
      <c r="AB98" s="23" t="s">
        <v>26</v>
      </c>
      <c r="AC98" s="23" t="s">
        <v>26</v>
      </c>
      <c r="AF98" s="25" t="s">
        <v>26</v>
      </c>
      <c r="AG98" s="25" t="s">
        <v>26</v>
      </c>
      <c r="AH98" s="25" t="s">
        <v>26</v>
      </c>
    </row>
    <row r="99" spans="1:35" ht="15" customHeight="1" x14ac:dyDescent="0.15">
      <c r="A99" s="304" t="s">
        <v>1</v>
      </c>
      <c r="B99" s="325"/>
      <c r="C99" s="218">
        <f>SUM(D99:O99)</f>
        <v>0</v>
      </c>
      <c r="D99" s="219">
        <f t="shared" ref="D99:O99" si="11">SUM(D96:D98)</f>
        <v>0</v>
      </c>
      <c r="E99" s="220">
        <f t="shared" si="11"/>
        <v>0</v>
      </c>
      <c r="F99" s="221">
        <f t="shared" si="11"/>
        <v>0</v>
      </c>
      <c r="G99" s="221">
        <f t="shared" si="11"/>
        <v>0</v>
      </c>
      <c r="H99" s="221">
        <f t="shared" si="11"/>
        <v>0</v>
      </c>
      <c r="I99" s="221">
        <f t="shared" si="11"/>
        <v>0</v>
      </c>
      <c r="J99" s="222">
        <f t="shared" si="11"/>
        <v>0</v>
      </c>
      <c r="K99" s="219">
        <f t="shared" si="11"/>
        <v>0</v>
      </c>
      <c r="L99" s="222">
        <f t="shared" si="11"/>
        <v>0</v>
      </c>
      <c r="M99" s="220">
        <f t="shared" si="11"/>
        <v>0</v>
      </c>
      <c r="N99" s="221">
        <f t="shared" si="11"/>
        <v>0</v>
      </c>
      <c r="O99" s="222">
        <f t="shared" si="11"/>
        <v>0</v>
      </c>
      <c r="R99" s="111"/>
      <c r="AA99" s="23" t="s">
        <v>26</v>
      </c>
      <c r="AB99" s="23" t="s">
        <v>26</v>
      </c>
      <c r="AC99" s="23" t="s">
        <v>26</v>
      </c>
      <c r="AD99" s="23" t="s">
        <v>26</v>
      </c>
      <c r="AE99" s="24"/>
      <c r="AF99" s="25" t="s">
        <v>26</v>
      </c>
      <c r="AG99" s="25" t="s">
        <v>26</v>
      </c>
      <c r="AH99" s="25" t="s">
        <v>26</v>
      </c>
      <c r="AI99" s="25" t="s">
        <v>26</v>
      </c>
    </row>
    <row r="100" spans="1:35" ht="15" customHeight="1" x14ac:dyDescent="0.15">
      <c r="A100" s="304" t="s">
        <v>46</v>
      </c>
      <c r="B100" s="305"/>
      <c r="C100" s="134">
        <f>SUM(D100:H100)</f>
        <v>0</v>
      </c>
      <c r="D100" s="140"/>
      <c r="E100" s="141"/>
      <c r="F100" s="142"/>
      <c r="G100" s="142"/>
      <c r="H100" s="142"/>
      <c r="I100" s="146"/>
      <c r="J100" s="144"/>
      <c r="K100" s="145"/>
      <c r="L100" s="144"/>
      <c r="M100" s="223"/>
      <c r="N100" s="146"/>
      <c r="O100" s="144"/>
      <c r="R100" s="111"/>
      <c r="AA100" s="23" t="s">
        <v>26</v>
      </c>
      <c r="AB100" s="23" t="s">
        <v>26</v>
      </c>
      <c r="AC100" s="23" t="s">
        <v>26</v>
      </c>
      <c r="AD100" s="23" t="s">
        <v>26</v>
      </c>
      <c r="AE100" s="24"/>
      <c r="AF100" s="25" t="s">
        <v>26</v>
      </c>
      <c r="AG100" s="25" t="s">
        <v>26</v>
      </c>
      <c r="AH100" s="25" t="s">
        <v>26</v>
      </c>
      <c r="AI100" s="25" t="s">
        <v>26</v>
      </c>
    </row>
    <row r="101" spans="1:35" ht="30" customHeight="1" x14ac:dyDescent="0.2">
      <c r="A101" s="10" t="s">
        <v>71</v>
      </c>
      <c r="C101" s="224"/>
      <c r="AA101" s="23" t="s">
        <v>26</v>
      </c>
      <c r="AB101" s="23" t="s">
        <v>26</v>
      </c>
      <c r="AC101" s="23" t="s">
        <v>26</v>
      </c>
      <c r="AF101" s="25" t="s">
        <v>26</v>
      </c>
      <c r="AG101" s="25" t="s">
        <v>26</v>
      </c>
      <c r="AH101" s="25" t="s">
        <v>26</v>
      </c>
    </row>
    <row r="102" spans="1:35" ht="48" customHeight="1" x14ac:dyDescent="0.15">
      <c r="A102" s="289" t="s">
        <v>72</v>
      </c>
      <c r="B102" s="338"/>
      <c r="C102" s="304" t="s">
        <v>73</v>
      </c>
      <c r="D102" s="340"/>
      <c r="AA102" s="23" t="s">
        <v>26</v>
      </c>
      <c r="AB102" s="23" t="s">
        <v>26</v>
      </c>
      <c r="AC102" s="23" t="s">
        <v>26</v>
      </c>
      <c r="AD102" s="23" t="s">
        <v>26</v>
      </c>
      <c r="AE102" s="24"/>
      <c r="AF102" s="25" t="s">
        <v>26</v>
      </c>
      <c r="AG102" s="25" t="s">
        <v>26</v>
      </c>
      <c r="AH102" s="25" t="s">
        <v>26</v>
      </c>
      <c r="AI102" s="25" t="s">
        <v>26</v>
      </c>
    </row>
    <row r="103" spans="1:35" ht="27" customHeight="1" x14ac:dyDescent="0.15">
      <c r="A103" s="293"/>
      <c r="B103" s="339"/>
      <c r="C103" s="225" t="s">
        <v>74</v>
      </c>
      <c r="D103" s="226" t="s">
        <v>75</v>
      </c>
      <c r="AA103" s="23" t="s">
        <v>26</v>
      </c>
      <c r="AB103" s="23" t="s">
        <v>26</v>
      </c>
      <c r="AC103" s="23" t="s">
        <v>26</v>
      </c>
      <c r="AD103" s="147"/>
      <c r="AE103" s="24"/>
      <c r="AF103" s="25" t="s">
        <v>26</v>
      </c>
      <c r="AG103" s="25" t="s">
        <v>26</v>
      </c>
      <c r="AH103" s="25" t="s">
        <v>26</v>
      </c>
      <c r="AI103" s="147"/>
    </row>
    <row r="104" spans="1:35" ht="15" customHeight="1" x14ac:dyDescent="0.15">
      <c r="A104" s="317" t="s">
        <v>76</v>
      </c>
      <c r="B104" s="318"/>
      <c r="C104" s="227"/>
      <c r="D104" s="228"/>
    </row>
    <row r="105" spans="1:35" ht="15" customHeight="1" x14ac:dyDescent="0.15">
      <c r="A105" s="313" t="s">
        <v>77</v>
      </c>
      <c r="B105" s="314"/>
      <c r="C105" s="229"/>
      <c r="D105" s="230"/>
    </row>
    <row r="106" spans="1:35" ht="15" customHeight="1" x14ac:dyDescent="0.15">
      <c r="A106" s="313" t="s">
        <v>78</v>
      </c>
      <c r="B106" s="314"/>
      <c r="C106" s="229"/>
      <c r="D106" s="230"/>
    </row>
    <row r="107" spans="1:35" ht="15" customHeight="1" x14ac:dyDescent="0.15">
      <c r="A107" s="313" t="s">
        <v>79</v>
      </c>
      <c r="B107" s="314"/>
      <c r="C107" s="229"/>
      <c r="D107" s="230"/>
    </row>
    <row r="108" spans="1:35" ht="15" customHeight="1" x14ac:dyDescent="0.15">
      <c r="A108" s="315" t="s">
        <v>80</v>
      </c>
      <c r="B108" s="316"/>
      <c r="C108" s="231"/>
      <c r="D108" s="232"/>
    </row>
    <row r="109" spans="1:35" ht="12.95" customHeight="1" x14ac:dyDescent="0.15">
      <c r="A109" s="8" t="s">
        <v>47</v>
      </c>
    </row>
    <row r="116" spans="1:16" ht="12.75" customHeight="1" x14ac:dyDescent="0.15">
      <c r="A116" s="311"/>
      <c r="B116" s="311"/>
      <c r="G116" s="311"/>
      <c r="H116" s="311"/>
      <c r="I116" s="311"/>
      <c r="J116" s="311"/>
      <c r="K116" s="311"/>
      <c r="L116" s="233"/>
      <c r="M116" s="1"/>
      <c r="P116" s="1"/>
    </row>
    <row r="117" spans="1:16" ht="15" customHeight="1" x14ac:dyDescent="0.15">
      <c r="A117" s="311"/>
      <c r="B117" s="311"/>
      <c r="G117" s="312"/>
      <c r="H117" s="312"/>
      <c r="I117" s="312"/>
      <c r="J117" s="312"/>
      <c r="K117" s="312"/>
      <c r="L117" s="234"/>
      <c r="M117" s="3"/>
      <c r="P117" s="3"/>
    </row>
    <row r="118" spans="1:16" ht="18.75" customHeight="1" x14ac:dyDescent="0.15">
      <c r="A118" s="312"/>
      <c r="B118" s="312"/>
      <c r="G118" s="312"/>
      <c r="H118" s="312"/>
      <c r="I118" s="312"/>
      <c r="J118" s="312"/>
      <c r="K118" s="312"/>
      <c r="L118" s="234"/>
      <c r="M118" s="1"/>
      <c r="P118" s="1"/>
    </row>
    <row r="119" spans="1:16" x14ac:dyDescent="0.15">
      <c r="K119" s="1"/>
      <c r="L119" s="1"/>
      <c r="M119" s="1"/>
      <c r="P119" s="1"/>
    </row>
    <row r="120" spans="1:16" ht="12.75" x14ac:dyDescent="0.2">
      <c r="A120" s="235"/>
      <c r="B120" s="235"/>
      <c r="C120" s="235"/>
      <c r="K120" s="1"/>
      <c r="L120" s="1"/>
      <c r="M120" s="1"/>
      <c r="P120" s="1"/>
    </row>
    <row r="121" spans="1:16" ht="12.75" x14ac:dyDescent="0.2">
      <c r="A121" s="235"/>
      <c r="B121" s="235"/>
      <c r="C121" s="235"/>
    </row>
    <row r="122" spans="1:16" ht="12.75" x14ac:dyDescent="0.2">
      <c r="A122" s="235"/>
      <c r="B122" s="235"/>
      <c r="C122" s="235"/>
    </row>
    <row r="123" spans="1:16" ht="12.75" x14ac:dyDescent="0.2">
      <c r="A123" s="235"/>
      <c r="B123" s="235"/>
      <c r="C123" s="235"/>
    </row>
    <row r="124" spans="1:16" ht="12.75" x14ac:dyDescent="0.2">
      <c r="A124" s="235"/>
      <c r="B124" s="235"/>
      <c r="C124" s="235"/>
    </row>
    <row r="125" spans="1:16" ht="12.75" x14ac:dyDescent="0.2">
      <c r="A125" s="235"/>
      <c r="B125" s="235"/>
      <c r="C125" s="235"/>
    </row>
    <row r="126" spans="1:16" ht="12.75" x14ac:dyDescent="0.2">
      <c r="A126" s="235"/>
      <c r="B126" s="235"/>
      <c r="C126" s="235"/>
    </row>
    <row r="127" spans="1:16" ht="12.75" x14ac:dyDescent="0.2">
      <c r="A127" s="235"/>
      <c r="B127" s="235"/>
      <c r="C127" s="235"/>
    </row>
    <row r="128" spans="1:16" ht="12.75" x14ac:dyDescent="0.2">
      <c r="A128" s="235"/>
      <c r="B128" s="235"/>
      <c r="C128" s="235"/>
    </row>
    <row r="129" spans="1:3" ht="12.75" x14ac:dyDescent="0.2">
      <c r="A129" s="235"/>
      <c r="B129" s="235"/>
      <c r="C129" s="235"/>
    </row>
    <row r="130" spans="1:3" ht="12.75" x14ac:dyDescent="0.2">
      <c r="A130" s="235"/>
      <c r="B130" s="235"/>
      <c r="C130" s="235"/>
    </row>
    <row r="131" spans="1:3" ht="12.75" x14ac:dyDescent="0.2">
      <c r="A131" s="235"/>
      <c r="B131" s="235"/>
      <c r="C131" s="235"/>
    </row>
    <row r="199" spans="1:32" ht="18.75" customHeight="1" x14ac:dyDescent="0.15"/>
    <row r="200" spans="1:32" ht="18.75" customHeight="1" x14ac:dyDescent="0.15">
      <c r="A200" s="236">
        <v>2014400</v>
      </c>
      <c r="AF200" s="237">
        <f>SUM(AF1:AI199)</f>
        <v>0</v>
      </c>
    </row>
    <row r="201" spans="1:32" ht="18.75" customHeight="1" x14ac:dyDescent="0.15"/>
  </sheetData>
  <mergeCells count="136">
    <mergeCell ref="A6:K6"/>
    <mergeCell ref="A7:Q7"/>
    <mergeCell ref="A9:A12"/>
    <mergeCell ref="B9:B12"/>
    <mergeCell ref="C9:C12"/>
    <mergeCell ref="D9:J9"/>
    <mergeCell ref="K9:L9"/>
    <mergeCell ref="M9:O9"/>
    <mergeCell ref="D10:D12"/>
    <mergeCell ref="E10:E12"/>
    <mergeCell ref="O10:O12"/>
    <mergeCell ref="M10:M12"/>
    <mergeCell ref="N10:N12"/>
    <mergeCell ref="A34:B34"/>
    <mergeCell ref="A13:A17"/>
    <mergeCell ref="A18:A23"/>
    <mergeCell ref="F10:F12"/>
    <mergeCell ref="G10:G12"/>
    <mergeCell ref="H10:H12"/>
    <mergeCell ref="I10:I12"/>
    <mergeCell ref="J10:J12"/>
    <mergeCell ref="K10:K12"/>
    <mergeCell ref="A24:A28"/>
    <mergeCell ref="E39:E41"/>
    <mergeCell ref="F39:F41"/>
    <mergeCell ref="G39:G41"/>
    <mergeCell ref="A29:B29"/>
    <mergeCell ref="A31:B32"/>
    <mergeCell ref="C31:C32"/>
    <mergeCell ref="D31:G31"/>
    <mergeCell ref="A33:B33"/>
    <mergeCell ref="L10:L12"/>
    <mergeCell ref="A47:B47"/>
    <mergeCell ref="A50:B52"/>
    <mergeCell ref="C50:C52"/>
    <mergeCell ref="D50:E50"/>
    <mergeCell ref="F50:F52"/>
    <mergeCell ref="G50:M50"/>
    <mergeCell ref="N39:N41"/>
    <mergeCell ref="O39:O41"/>
    <mergeCell ref="A42:B42"/>
    <mergeCell ref="A43:A44"/>
    <mergeCell ref="A45:B45"/>
    <mergeCell ref="A46:B46"/>
    <mergeCell ref="H39:H41"/>
    <mergeCell ref="I39:I41"/>
    <mergeCell ref="J39:J41"/>
    <mergeCell ref="K39:K41"/>
    <mergeCell ref="L39:L41"/>
    <mergeCell ref="M39:M41"/>
    <mergeCell ref="A38:B41"/>
    <mergeCell ref="C38:C41"/>
    <mergeCell ref="D38:J38"/>
    <mergeCell ref="K38:L38"/>
    <mergeCell ref="M38:O38"/>
    <mergeCell ref="D39:D41"/>
    <mergeCell ref="A59:B59"/>
    <mergeCell ref="A60:B60"/>
    <mergeCell ref="A61:B61"/>
    <mergeCell ref="A63:A66"/>
    <mergeCell ref="B63:B66"/>
    <mergeCell ref="C63:C66"/>
    <mergeCell ref="P51:P52"/>
    <mergeCell ref="A53:B53"/>
    <mergeCell ref="A54:B54"/>
    <mergeCell ref="A55:B55"/>
    <mergeCell ref="A57:B57"/>
    <mergeCell ref="A58:B58"/>
    <mergeCell ref="N50:N52"/>
    <mergeCell ref="O50:P50"/>
    <mergeCell ref="D51:D52"/>
    <mergeCell ref="E51:E52"/>
    <mergeCell ref="G51:I51"/>
    <mergeCell ref="J51:J52"/>
    <mergeCell ref="K51:K52"/>
    <mergeCell ref="L51:L52"/>
    <mergeCell ref="M51:M52"/>
    <mergeCell ref="O51:O52"/>
    <mergeCell ref="K64:K66"/>
    <mergeCell ref="L64:L66"/>
    <mergeCell ref="M64:M66"/>
    <mergeCell ref="N64:N66"/>
    <mergeCell ref="O64:O66"/>
    <mergeCell ref="A67:A71"/>
    <mergeCell ref="D63:J63"/>
    <mergeCell ref="K63:L63"/>
    <mergeCell ref="M63:O63"/>
    <mergeCell ref="D64:D66"/>
    <mergeCell ref="E64:E66"/>
    <mergeCell ref="F64:F66"/>
    <mergeCell ref="G64:G66"/>
    <mergeCell ref="H64:H66"/>
    <mergeCell ref="I64:I66"/>
    <mergeCell ref="J64:J66"/>
    <mergeCell ref="A87:B87"/>
    <mergeCell ref="A88:B88"/>
    <mergeCell ref="A92:B95"/>
    <mergeCell ref="C92:C95"/>
    <mergeCell ref="D92:J92"/>
    <mergeCell ref="K92:L92"/>
    <mergeCell ref="A72:A77"/>
    <mergeCell ref="A78:A82"/>
    <mergeCell ref="A83:B83"/>
    <mergeCell ref="A85:B86"/>
    <mergeCell ref="C85:C86"/>
    <mergeCell ref="D85:G85"/>
    <mergeCell ref="M93:M95"/>
    <mergeCell ref="N93:N95"/>
    <mergeCell ref="O93:O95"/>
    <mergeCell ref="A96:B96"/>
    <mergeCell ref="A97:A98"/>
    <mergeCell ref="A99:B99"/>
    <mergeCell ref="M92:O92"/>
    <mergeCell ref="D93:D95"/>
    <mergeCell ref="E93:E95"/>
    <mergeCell ref="F93:F95"/>
    <mergeCell ref="G93:G95"/>
    <mergeCell ref="H93:H95"/>
    <mergeCell ref="I93:I95"/>
    <mergeCell ref="J93:J95"/>
    <mergeCell ref="K93:K95"/>
    <mergeCell ref="L93:L95"/>
    <mergeCell ref="A118:B118"/>
    <mergeCell ref="G118:K118"/>
    <mergeCell ref="A107:B107"/>
    <mergeCell ref="A108:B108"/>
    <mergeCell ref="A116:B116"/>
    <mergeCell ref="G116:K116"/>
    <mergeCell ref="A117:B117"/>
    <mergeCell ref="G117:K117"/>
    <mergeCell ref="A100:B100"/>
    <mergeCell ref="A102:B103"/>
    <mergeCell ref="C102:D102"/>
    <mergeCell ref="A104:B104"/>
    <mergeCell ref="A105:B105"/>
    <mergeCell ref="A106:B106"/>
  </mergeCells>
  <dataValidations count="2">
    <dataValidation type="whole" allowBlank="1" showInputMessage="1" showErrorMessage="1" sqref="A37:XFD47 A65573:XFD65583 A131109:XFD131119 A196645:XFD196655 A262181:XFD262191 A327717:XFD327727 A393253:XFD393263 A458789:XFD458799 A524325:XFD524335 A589861:XFD589871 A655397:XFD655407 A720933:XFD720943 A786469:XFD786479 A852005:XFD852015 A917541:XFD917551 A983077:XFD983087 B92:IV111 IX92:SR111 ST92:ACN111 ACP92:AMJ111 AML92:AWF111 AWH92:BGB111 BGD92:BPX111 BPZ92:BZT111 BZV92:CJP111 CJR92:CTL111 CTN92:DDH111 DDJ92:DND111 DNF92:DWZ111 DXB92:EGV111 EGX92:EQR111 EQT92:FAN111 FAP92:FKJ111 FKL92:FUF111 FUH92:GEB111 GED92:GNX111 GNZ92:GXT111 GXV92:HHP111 HHR92:HRL111 HRN92:IBH111 IBJ92:ILD111 ILF92:IUZ111 IVB92:JEV111 JEX92:JOR111 JOT92:JYN111 JYP92:KIJ111 KIL92:KSF111 KSH92:LCB111 LCD92:LLX111 LLZ92:LVT111 LVV92:MFP111 MFR92:MPL111 MPN92:MZH111 MZJ92:NJD111 NJF92:NSZ111 NTB92:OCV111 OCX92:OMR111 OMT92:OWN111 OWP92:PGJ111 PGL92:PQF111 PQH92:QAB111 QAD92:QJX111 QJZ92:QTT111 QTV92:RDP111 RDR92:RNL111 RNN92:RXH111 RXJ92:SHD111 SHF92:SQZ111 SRB92:TAV111 TAX92:TKR111 TKT92:TUN111 TUP92:UEJ111 UEL92:UOF111 UOH92:UYB111 UYD92:VHX111 VHZ92:VRT111 VRV92:WBP111 WBR92:WLL111 WLN92:WVH111 WVJ92:XFD111 B65628:IV65647 IX65628:SR65647 ST65628:ACN65647 ACP65628:AMJ65647 AML65628:AWF65647 AWH65628:BGB65647 BGD65628:BPX65647 BPZ65628:BZT65647 BZV65628:CJP65647 CJR65628:CTL65647 CTN65628:DDH65647 DDJ65628:DND65647 DNF65628:DWZ65647 DXB65628:EGV65647 EGX65628:EQR65647 EQT65628:FAN65647 FAP65628:FKJ65647 FKL65628:FUF65647 FUH65628:GEB65647 GED65628:GNX65647 GNZ65628:GXT65647 GXV65628:HHP65647 HHR65628:HRL65647 HRN65628:IBH65647 IBJ65628:ILD65647 ILF65628:IUZ65647 IVB65628:JEV65647 JEX65628:JOR65647 JOT65628:JYN65647 JYP65628:KIJ65647 KIL65628:KSF65647 KSH65628:LCB65647 LCD65628:LLX65647 LLZ65628:LVT65647 LVV65628:MFP65647 MFR65628:MPL65647 MPN65628:MZH65647 MZJ65628:NJD65647 NJF65628:NSZ65647 NTB65628:OCV65647 OCX65628:OMR65647 OMT65628:OWN65647 OWP65628:PGJ65647 PGL65628:PQF65647 PQH65628:QAB65647 QAD65628:QJX65647 QJZ65628:QTT65647 QTV65628:RDP65647 RDR65628:RNL65647 RNN65628:RXH65647 RXJ65628:SHD65647 SHF65628:SQZ65647 SRB65628:TAV65647 TAX65628:TKR65647 TKT65628:TUN65647 TUP65628:UEJ65647 UEL65628:UOF65647 UOH65628:UYB65647 UYD65628:VHX65647 VHZ65628:VRT65647 VRV65628:WBP65647 WBR65628:WLL65647 WLN65628:WVH65647 WVJ65628:XFD65647 B131164:IV131183 IX131164:SR131183 ST131164:ACN131183 ACP131164:AMJ131183 AML131164:AWF131183 AWH131164:BGB131183 BGD131164:BPX131183 BPZ131164:BZT131183 BZV131164:CJP131183 CJR131164:CTL131183 CTN131164:DDH131183 DDJ131164:DND131183 DNF131164:DWZ131183 DXB131164:EGV131183 EGX131164:EQR131183 EQT131164:FAN131183 FAP131164:FKJ131183 FKL131164:FUF131183 FUH131164:GEB131183 GED131164:GNX131183 GNZ131164:GXT131183 GXV131164:HHP131183 HHR131164:HRL131183 HRN131164:IBH131183 IBJ131164:ILD131183 ILF131164:IUZ131183 IVB131164:JEV131183 JEX131164:JOR131183 JOT131164:JYN131183 JYP131164:KIJ131183 KIL131164:KSF131183 KSH131164:LCB131183 LCD131164:LLX131183 LLZ131164:LVT131183 LVV131164:MFP131183 MFR131164:MPL131183 MPN131164:MZH131183 MZJ131164:NJD131183 NJF131164:NSZ131183 NTB131164:OCV131183 OCX131164:OMR131183 OMT131164:OWN131183 OWP131164:PGJ131183 PGL131164:PQF131183 PQH131164:QAB131183 QAD131164:QJX131183 QJZ131164:QTT131183 QTV131164:RDP131183 RDR131164:RNL131183 RNN131164:RXH131183 RXJ131164:SHD131183 SHF131164:SQZ131183 SRB131164:TAV131183 TAX131164:TKR131183 TKT131164:TUN131183 TUP131164:UEJ131183 UEL131164:UOF131183 UOH131164:UYB131183 UYD131164:VHX131183 VHZ131164:VRT131183 VRV131164:WBP131183 WBR131164:WLL131183 WLN131164:WVH131183 WVJ131164:XFD131183 B196700:IV196719 IX196700:SR196719 ST196700:ACN196719 ACP196700:AMJ196719 AML196700:AWF196719 AWH196700:BGB196719 BGD196700:BPX196719 BPZ196700:BZT196719 BZV196700:CJP196719 CJR196700:CTL196719 CTN196700:DDH196719 DDJ196700:DND196719 DNF196700:DWZ196719 DXB196700:EGV196719 EGX196700:EQR196719 EQT196700:FAN196719 FAP196700:FKJ196719 FKL196700:FUF196719 FUH196700:GEB196719 GED196700:GNX196719 GNZ196700:GXT196719 GXV196700:HHP196719 HHR196700:HRL196719 HRN196700:IBH196719 IBJ196700:ILD196719 ILF196700:IUZ196719 IVB196700:JEV196719 JEX196700:JOR196719 JOT196700:JYN196719 JYP196700:KIJ196719 KIL196700:KSF196719 KSH196700:LCB196719 LCD196700:LLX196719 LLZ196700:LVT196719 LVV196700:MFP196719 MFR196700:MPL196719 MPN196700:MZH196719 MZJ196700:NJD196719 NJF196700:NSZ196719 NTB196700:OCV196719 OCX196700:OMR196719 OMT196700:OWN196719 OWP196700:PGJ196719 PGL196700:PQF196719 PQH196700:QAB196719 QAD196700:QJX196719 QJZ196700:QTT196719 QTV196700:RDP196719 RDR196700:RNL196719 RNN196700:RXH196719 RXJ196700:SHD196719 SHF196700:SQZ196719 SRB196700:TAV196719 TAX196700:TKR196719 TKT196700:TUN196719 TUP196700:UEJ196719 UEL196700:UOF196719 UOH196700:UYB196719 UYD196700:VHX196719 VHZ196700:VRT196719 VRV196700:WBP196719 WBR196700:WLL196719 WLN196700:WVH196719 WVJ196700:XFD196719 B262236:IV262255 IX262236:SR262255 ST262236:ACN262255 ACP262236:AMJ262255 AML262236:AWF262255 AWH262236:BGB262255 BGD262236:BPX262255 BPZ262236:BZT262255 BZV262236:CJP262255 CJR262236:CTL262255 CTN262236:DDH262255 DDJ262236:DND262255 DNF262236:DWZ262255 DXB262236:EGV262255 EGX262236:EQR262255 EQT262236:FAN262255 FAP262236:FKJ262255 FKL262236:FUF262255 FUH262236:GEB262255 GED262236:GNX262255 GNZ262236:GXT262255 GXV262236:HHP262255 HHR262236:HRL262255 HRN262236:IBH262255 IBJ262236:ILD262255 ILF262236:IUZ262255 IVB262236:JEV262255 JEX262236:JOR262255 JOT262236:JYN262255 JYP262236:KIJ262255 KIL262236:KSF262255 KSH262236:LCB262255 LCD262236:LLX262255 LLZ262236:LVT262255 LVV262236:MFP262255 MFR262236:MPL262255 MPN262236:MZH262255 MZJ262236:NJD262255 NJF262236:NSZ262255 NTB262236:OCV262255 OCX262236:OMR262255 OMT262236:OWN262255 OWP262236:PGJ262255 PGL262236:PQF262255 PQH262236:QAB262255 QAD262236:QJX262255 QJZ262236:QTT262255 QTV262236:RDP262255 RDR262236:RNL262255 RNN262236:RXH262255 RXJ262236:SHD262255 SHF262236:SQZ262255 SRB262236:TAV262255 TAX262236:TKR262255 TKT262236:TUN262255 TUP262236:UEJ262255 UEL262236:UOF262255 UOH262236:UYB262255 UYD262236:VHX262255 VHZ262236:VRT262255 VRV262236:WBP262255 WBR262236:WLL262255 WLN262236:WVH262255 WVJ262236:XFD262255 B327772:IV327791 IX327772:SR327791 ST327772:ACN327791 ACP327772:AMJ327791 AML327772:AWF327791 AWH327772:BGB327791 BGD327772:BPX327791 BPZ327772:BZT327791 BZV327772:CJP327791 CJR327772:CTL327791 CTN327772:DDH327791 DDJ327772:DND327791 DNF327772:DWZ327791 DXB327772:EGV327791 EGX327772:EQR327791 EQT327772:FAN327791 FAP327772:FKJ327791 FKL327772:FUF327791 FUH327772:GEB327791 GED327772:GNX327791 GNZ327772:GXT327791 GXV327772:HHP327791 HHR327772:HRL327791 HRN327772:IBH327791 IBJ327772:ILD327791 ILF327772:IUZ327791 IVB327772:JEV327791 JEX327772:JOR327791 JOT327772:JYN327791 JYP327772:KIJ327791 KIL327772:KSF327791 KSH327772:LCB327791 LCD327772:LLX327791 LLZ327772:LVT327791 LVV327772:MFP327791 MFR327772:MPL327791 MPN327772:MZH327791 MZJ327772:NJD327791 NJF327772:NSZ327791 NTB327772:OCV327791 OCX327772:OMR327791 OMT327772:OWN327791 OWP327772:PGJ327791 PGL327772:PQF327791 PQH327772:QAB327791 QAD327772:QJX327791 QJZ327772:QTT327791 QTV327772:RDP327791 RDR327772:RNL327791 RNN327772:RXH327791 RXJ327772:SHD327791 SHF327772:SQZ327791 SRB327772:TAV327791 TAX327772:TKR327791 TKT327772:TUN327791 TUP327772:UEJ327791 UEL327772:UOF327791 UOH327772:UYB327791 UYD327772:VHX327791 VHZ327772:VRT327791 VRV327772:WBP327791 WBR327772:WLL327791 WLN327772:WVH327791 WVJ327772:XFD327791 B393308:IV393327 IX393308:SR393327 ST393308:ACN393327 ACP393308:AMJ393327 AML393308:AWF393327 AWH393308:BGB393327 BGD393308:BPX393327 BPZ393308:BZT393327 BZV393308:CJP393327 CJR393308:CTL393327 CTN393308:DDH393327 DDJ393308:DND393327 DNF393308:DWZ393327 DXB393308:EGV393327 EGX393308:EQR393327 EQT393308:FAN393327 FAP393308:FKJ393327 FKL393308:FUF393327 FUH393308:GEB393327 GED393308:GNX393327 GNZ393308:GXT393327 GXV393308:HHP393327 HHR393308:HRL393327 HRN393308:IBH393327 IBJ393308:ILD393327 ILF393308:IUZ393327 IVB393308:JEV393327 JEX393308:JOR393327 JOT393308:JYN393327 JYP393308:KIJ393327 KIL393308:KSF393327 KSH393308:LCB393327 LCD393308:LLX393327 LLZ393308:LVT393327 LVV393308:MFP393327 MFR393308:MPL393327 MPN393308:MZH393327 MZJ393308:NJD393327 NJF393308:NSZ393327 NTB393308:OCV393327 OCX393308:OMR393327 OMT393308:OWN393327 OWP393308:PGJ393327 PGL393308:PQF393327 PQH393308:QAB393327 QAD393308:QJX393327 QJZ393308:QTT393327 QTV393308:RDP393327 RDR393308:RNL393327 RNN393308:RXH393327 RXJ393308:SHD393327 SHF393308:SQZ393327 SRB393308:TAV393327 TAX393308:TKR393327 TKT393308:TUN393327 TUP393308:UEJ393327 UEL393308:UOF393327 UOH393308:UYB393327 UYD393308:VHX393327 VHZ393308:VRT393327 VRV393308:WBP393327 WBR393308:WLL393327 WLN393308:WVH393327 WVJ393308:XFD393327 B458844:IV458863 IX458844:SR458863 ST458844:ACN458863 ACP458844:AMJ458863 AML458844:AWF458863 AWH458844:BGB458863 BGD458844:BPX458863 BPZ458844:BZT458863 BZV458844:CJP458863 CJR458844:CTL458863 CTN458844:DDH458863 DDJ458844:DND458863 DNF458844:DWZ458863 DXB458844:EGV458863 EGX458844:EQR458863 EQT458844:FAN458863 FAP458844:FKJ458863 FKL458844:FUF458863 FUH458844:GEB458863 GED458844:GNX458863 GNZ458844:GXT458863 GXV458844:HHP458863 HHR458844:HRL458863 HRN458844:IBH458863 IBJ458844:ILD458863 ILF458844:IUZ458863 IVB458844:JEV458863 JEX458844:JOR458863 JOT458844:JYN458863 JYP458844:KIJ458863 KIL458844:KSF458863 KSH458844:LCB458863 LCD458844:LLX458863 LLZ458844:LVT458863 LVV458844:MFP458863 MFR458844:MPL458863 MPN458844:MZH458863 MZJ458844:NJD458863 NJF458844:NSZ458863 NTB458844:OCV458863 OCX458844:OMR458863 OMT458844:OWN458863 OWP458844:PGJ458863 PGL458844:PQF458863 PQH458844:QAB458863 QAD458844:QJX458863 QJZ458844:QTT458863 QTV458844:RDP458863 RDR458844:RNL458863 RNN458844:RXH458863 RXJ458844:SHD458863 SHF458844:SQZ458863 SRB458844:TAV458863 TAX458844:TKR458863 TKT458844:TUN458863 TUP458844:UEJ458863 UEL458844:UOF458863 UOH458844:UYB458863 UYD458844:VHX458863 VHZ458844:VRT458863 VRV458844:WBP458863 WBR458844:WLL458863 WLN458844:WVH458863 WVJ458844:XFD458863 B524380:IV524399 IX524380:SR524399 ST524380:ACN524399 ACP524380:AMJ524399 AML524380:AWF524399 AWH524380:BGB524399 BGD524380:BPX524399 BPZ524380:BZT524399 BZV524380:CJP524399 CJR524380:CTL524399 CTN524380:DDH524399 DDJ524380:DND524399 DNF524380:DWZ524399 DXB524380:EGV524399 EGX524380:EQR524399 EQT524380:FAN524399 FAP524380:FKJ524399 FKL524380:FUF524399 FUH524380:GEB524399 GED524380:GNX524399 GNZ524380:GXT524399 GXV524380:HHP524399 HHR524380:HRL524399 HRN524380:IBH524399 IBJ524380:ILD524399 ILF524380:IUZ524399 IVB524380:JEV524399 JEX524380:JOR524399 JOT524380:JYN524399 JYP524380:KIJ524399 KIL524380:KSF524399 KSH524380:LCB524399 LCD524380:LLX524399 LLZ524380:LVT524399 LVV524380:MFP524399 MFR524380:MPL524399 MPN524380:MZH524399 MZJ524380:NJD524399 NJF524380:NSZ524399 NTB524380:OCV524399 OCX524380:OMR524399 OMT524380:OWN524399 OWP524380:PGJ524399 PGL524380:PQF524399 PQH524380:QAB524399 QAD524380:QJX524399 QJZ524380:QTT524399 QTV524380:RDP524399 RDR524380:RNL524399 RNN524380:RXH524399 RXJ524380:SHD524399 SHF524380:SQZ524399 SRB524380:TAV524399 TAX524380:TKR524399 TKT524380:TUN524399 TUP524380:UEJ524399 UEL524380:UOF524399 UOH524380:UYB524399 UYD524380:VHX524399 VHZ524380:VRT524399 VRV524380:WBP524399 WBR524380:WLL524399 WLN524380:WVH524399 WVJ524380:XFD524399 B589916:IV589935 IX589916:SR589935 ST589916:ACN589935 ACP589916:AMJ589935 AML589916:AWF589935 AWH589916:BGB589935 BGD589916:BPX589935 BPZ589916:BZT589935 BZV589916:CJP589935 CJR589916:CTL589935 CTN589916:DDH589935 DDJ589916:DND589935 DNF589916:DWZ589935 DXB589916:EGV589935 EGX589916:EQR589935 EQT589916:FAN589935 FAP589916:FKJ589935 FKL589916:FUF589935 FUH589916:GEB589935 GED589916:GNX589935 GNZ589916:GXT589935 GXV589916:HHP589935 HHR589916:HRL589935 HRN589916:IBH589935 IBJ589916:ILD589935 ILF589916:IUZ589935 IVB589916:JEV589935 JEX589916:JOR589935 JOT589916:JYN589935 JYP589916:KIJ589935 KIL589916:KSF589935 KSH589916:LCB589935 LCD589916:LLX589935 LLZ589916:LVT589935 LVV589916:MFP589935 MFR589916:MPL589935 MPN589916:MZH589935 MZJ589916:NJD589935 NJF589916:NSZ589935 NTB589916:OCV589935 OCX589916:OMR589935 OMT589916:OWN589935 OWP589916:PGJ589935 PGL589916:PQF589935 PQH589916:QAB589935 QAD589916:QJX589935 QJZ589916:QTT589935 QTV589916:RDP589935 RDR589916:RNL589935 RNN589916:RXH589935 RXJ589916:SHD589935 SHF589916:SQZ589935 SRB589916:TAV589935 TAX589916:TKR589935 TKT589916:TUN589935 TUP589916:UEJ589935 UEL589916:UOF589935 UOH589916:UYB589935 UYD589916:VHX589935 VHZ589916:VRT589935 VRV589916:WBP589935 WBR589916:WLL589935 WLN589916:WVH589935 WVJ589916:XFD589935 B655452:IV655471 IX655452:SR655471 ST655452:ACN655471 ACP655452:AMJ655471 AML655452:AWF655471 AWH655452:BGB655471 BGD655452:BPX655471 BPZ655452:BZT655471 BZV655452:CJP655471 CJR655452:CTL655471 CTN655452:DDH655471 DDJ655452:DND655471 DNF655452:DWZ655471 DXB655452:EGV655471 EGX655452:EQR655471 EQT655452:FAN655471 FAP655452:FKJ655471 FKL655452:FUF655471 FUH655452:GEB655471 GED655452:GNX655471 GNZ655452:GXT655471 GXV655452:HHP655471 HHR655452:HRL655471 HRN655452:IBH655471 IBJ655452:ILD655471 ILF655452:IUZ655471 IVB655452:JEV655471 JEX655452:JOR655471 JOT655452:JYN655471 JYP655452:KIJ655471 KIL655452:KSF655471 KSH655452:LCB655471 LCD655452:LLX655471 LLZ655452:LVT655471 LVV655452:MFP655471 MFR655452:MPL655471 MPN655452:MZH655471 MZJ655452:NJD655471 NJF655452:NSZ655471 NTB655452:OCV655471 OCX655452:OMR655471 OMT655452:OWN655471 OWP655452:PGJ655471 PGL655452:PQF655471 PQH655452:QAB655471 QAD655452:QJX655471 QJZ655452:QTT655471 QTV655452:RDP655471 RDR655452:RNL655471 RNN655452:RXH655471 RXJ655452:SHD655471 SHF655452:SQZ655471 SRB655452:TAV655471 TAX655452:TKR655471 TKT655452:TUN655471 TUP655452:UEJ655471 UEL655452:UOF655471 UOH655452:UYB655471 UYD655452:VHX655471 VHZ655452:VRT655471 VRV655452:WBP655471 WBR655452:WLL655471 WLN655452:WVH655471 WVJ655452:XFD655471 B720988:IV721007 IX720988:SR721007 ST720988:ACN721007 ACP720988:AMJ721007 AML720988:AWF721007 AWH720988:BGB721007 BGD720988:BPX721007 BPZ720988:BZT721007 BZV720988:CJP721007 CJR720988:CTL721007 CTN720988:DDH721007 DDJ720988:DND721007 DNF720988:DWZ721007 DXB720988:EGV721007 EGX720988:EQR721007 EQT720988:FAN721007 FAP720988:FKJ721007 FKL720988:FUF721007 FUH720988:GEB721007 GED720988:GNX721007 GNZ720988:GXT721007 GXV720988:HHP721007 HHR720988:HRL721007 HRN720988:IBH721007 IBJ720988:ILD721007 ILF720988:IUZ721007 IVB720988:JEV721007 JEX720988:JOR721007 JOT720988:JYN721007 JYP720988:KIJ721007 KIL720988:KSF721007 KSH720988:LCB721007 LCD720988:LLX721007 LLZ720988:LVT721007 LVV720988:MFP721007 MFR720988:MPL721007 MPN720988:MZH721007 MZJ720988:NJD721007 NJF720988:NSZ721007 NTB720988:OCV721007 OCX720988:OMR721007 OMT720988:OWN721007 OWP720988:PGJ721007 PGL720988:PQF721007 PQH720988:QAB721007 QAD720988:QJX721007 QJZ720988:QTT721007 QTV720988:RDP721007 RDR720988:RNL721007 RNN720988:RXH721007 RXJ720988:SHD721007 SHF720988:SQZ721007 SRB720988:TAV721007 TAX720988:TKR721007 TKT720988:TUN721007 TUP720988:UEJ721007 UEL720988:UOF721007 UOH720988:UYB721007 UYD720988:VHX721007 VHZ720988:VRT721007 VRV720988:WBP721007 WBR720988:WLL721007 WLN720988:WVH721007 WVJ720988:XFD721007 B786524:IV786543 IX786524:SR786543 ST786524:ACN786543 ACP786524:AMJ786543 AML786524:AWF786543 AWH786524:BGB786543 BGD786524:BPX786543 BPZ786524:BZT786543 BZV786524:CJP786543 CJR786524:CTL786543 CTN786524:DDH786543 DDJ786524:DND786543 DNF786524:DWZ786543 DXB786524:EGV786543 EGX786524:EQR786543 EQT786524:FAN786543 FAP786524:FKJ786543 FKL786524:FUF786543 FUH786524:GEB786543 GED786524:GNX786543 GNZ786524:GXT786543 GXV786524:HHP786543 HHR786524:HRL786543 HRN786524:IBH786543 IBJ786524:ILD786543 ILF786524:IUZ786543 IVB786524:JEV786543 JEX786524:JOR786543 JOT786524:JYN786543 JYP786524:KIJ786543 KIL786524:KSF786543 KSH786524:LCB786543 LCD786524:LLX786543 LLZ786524:LVT786543 LVV786524:MFP786543 MFR786524:MPL786543 MPN786524:MZH786543 MZJ786524:NJD786543 NJF786524:NSZ786543 NTB786524:OCV786543 OCX786524:OMR786543 OMT786524:OWN786543 OWP786524:PGJ786543 PGL786524:PQF786543 PQH786524:QAB786543 QAD786524:QJX786543 QJZ786524:QTT786543 QTV786524:RDP786543 RDR786524:RNL786543 RNN786524:RXH786543 RXJ786524:SHD786543 SHF786524:SQZ786543 SRB786524:TAV786543 TAX786524:TKR786543 TKT786524:TUN786543 TUP786524:UEJ786543 UEL786524:UOF786543 UOH786524:UYB786543 UYD786524:VHX786543 VHZ786524:VRT786543 VRV786524:WBP786543 WBR786524:WLL786543 WLN786524:WVH786543 WVJ786524:XFD786543 B852060:IV852079 IX852060:SR852079 ST852060:ACN852079 ACP852060:AMJ852079 AML852060:AWF852079 AWH852060:BGB852079 BGD852060:BPX852079 BPZ852060:BZT852079 BZV852060:CJP852079 CJR852060:CTL852079 CTN852060:DDH852079 DDJ852060:DND852079 DNF852060:DWZ852079 DXB852060:EGV852079 EGX852060:EQR852079 EQT852060:FAN852079 FAP852060:FKJ852079 FKL852060:FUF852079 FUH852060:GEB852079 GED852060:GNX852079 GNZ852060:GXT852079 GXV852060:HHP852079 HHR852060:HRL852079 HRN852060:IBH852079 IBJ852060:ILD852079 ILF852060:IUZ852079 IVB852060:JEV852079 JEX852060:JOR852079 JOT852060:JYN852079 JYP852060:KIJ852079 KIL852060:KSF852079 KSH852060:LCB852079 LCD852060:LLX852079 LLZ852060:LVT852079 LVV852060:MFP852079 MFR852060:MPL852079 MPN852060:MZH852079 MZJ852060:NJD852079 NJF852060:NSZ852079 NTB852060:OCV852079 OCX852060:OMR852079 OMT852060:OWN852079 OWP852060:PGJ852079 PGL852060:PQF852079 PQH852060:QAB852079 QAD852060:QJX852079 QJZ852060:QTT852079 QTV852060:RDP852079 RDR852060:RNL852079 RNN852060:RXH852079 RXJ852060:SHD852079 SHF852060:SQZ852079 SRB852060:TAV852079 TAX852060:TKR852079 TKT852060:TUN852079 TUP852060:UEJ852079 UEL852060:UOF852079 UOH852060:UYB852079 UYD852060:VHX852079 VHZ852060:VRT852079 VRV852060:WBP852079 WBR852060:WLL852079 WLN852060:WVH852079 WVJ852060:XFD852079 B917596:IV917615 IX917596:SR917615 ST917596:ACN917615 ACP917596:AMJ917615 AML917596:AWF917615 AWH917596:BGB917615 BGD917596:BPX917615 BPZ917596:BZT917615 BZV917596:CJP917615 CJR917596:CTL917615 CTN917596:DDH917615 DDJ917596:DND917615 DNF917596:DWZ917615 DXB917596:EGV917615 EGX917596:EQR917615 EQT917596:FAN917615 FAP917596:FKJ917615 FKL917596:FUF917615 FUH917596:GEB917615 GED917596:GNX917615 GNZ917596:GXT917615 GXV917596:HHP917615 HHR917596:HRL917615 HRN917596:IBH917615 IBJ917596:ILD917615 ILF917596:IUZ917615 IVB917596:JEV917615 JEX917596:JOR917615 JOT917596:JYN917615 JYP917596:KIJ917615 KIL917596:KSF917615 KSH917596:LCB917615 LCD917596:LLX917615 LLZ917596:LVT917615 LVV917596:MFP917615 MFR917596:MPL917615 MPN917596:MZH917615 MZJ917596:NJD917615 NJF917596:NSZ917615 NTB917596:OCV917615 OCX917596:OMR917615 OMT917596:OWN917615 OWP917596:PGJ917615 PGL917596:PQF917615 PQH917596:QAB917615 QAD917596:QJX917615 QJZ917596:QTT917615 QTV917596:RDP917615 RDR917596:RNL917615 RNN917596:RXH917615 RXJ917596:SHD917615 SHF917596:SQZ917615 SRB917596:TAV917615 TAX917596:TKR917615 TKT917596:TUN917615 TUP917596:UEJ917615 UEL917596:UOF917615 UOH917596:UYB917615 UYD917596:VHX917615 VHZ917596:VRT917615 VRV917596:WBP917615 WBR917596:WLL917615 WLN917596:WVH917615 WVJ917596:XFD917615 B983132:IV983151 IX983132:SR983151 ST983132:ACN983151 ACP983132:AMJ983151 AML983132:AWF983151 AWH983132:BGB983151 BGD983132:BPX983151 BPZ983132:BZT983151 BZV983132:CJP983151 CJR983132:CTL983151 CTN983132:DDH983151 DDJ983132:DND983151 DNF983132:DWZ983151 DXB983132:EGV983151 EGX983132:EQR983151 EQT983132:FAN983151 FAP983132:FKJ983151 FKL983132:FUF983151 FUH983132:GEB983151 GED983132:GNX983151 GNZ983132:GXT983151 GXV983132:HHP983151 HHR983132:HRL983151 HRN983132:IBH983151 IBJ983132:ILD983151 ILF983132:IUZ983151 IVB983132:JEV983151 JEX983132:JOR983151 JOT983132:JYN983151 JYP983132:KIJ983151 KIL983132:KSF983151 KSH983132:LCB983151 LCD983132:LLX983151 LLZ983132:LVT983151 LVV983132:MFP983151 MFR983132:MPL983151 MPN983132:MZH983151 MZJ983132:NJD983151 NJF983132:NSZ983151 NTB983132:OCV983151 OCX983132:OMR983151 OMT983132:OWN983151 OWP983132:PGJ983151 PGL983132:PQF983151 PQH983132:QAB983151 QAD983132:QJX983151 QJZ983132:QTT983151 QTV983132:RDP983151 RDR983132:RNL983151 RNN983132:RXH983151 RXJ983132:SHD983151 SHF983132:SQZ983151 SRB983132:TAV983151 TAX983132:TKR983151 TKT983132:TUN983151 TUP983132:UEJ983151 UEL983132:UOF983151 UOH983132:UYB983151 UYD983132:VHX983151 VHZ983132:VRT983151 VRV983132:WBP983151 WBR983132:WLL983151 WLN983132:WVH983151 WVJ983132:XFD983151 A92:A100 IW92:IW100 SS92:SS100 ACO92:ACO100 AMK92:AMK100 AWG92:AWG100 BGC92:BGC100 BPY92:BPY100 BZU92:BZU100 CJQ92:CJQ100 CTM92:CTM100 DDI92:DDI100 DNE92:DNE100 DXA92:DXA100 EGW92:EGW100 EQS92:EQS100 FAO92:FAO100 FKK92:FKK100 FUG92:FUG100 GEC92:GEC100 GNY92:GNY100 GXU92:GXU100 HHQ92:HHQ100 HRM92:HRM100 IBI92:IBI100 ILE92:ILE100 IVA92:IVA100 JEW92:JEW100 JOS92:JOS100 JYO92:JYO100 KIK92:KIK100 KSG92:KSG100 LCC92:LCC100 LLY92:LLY100 LVU92:LVU100 MFQ92:MFQ100 MPM92:MPM100 MZI92:MZI100 NJE92:NJE100 NTA92:NTA100 OCW92:OCW100 OMS92:OMS100 OWO92:OWO100 PGK92:PGK100 PQG92:PQG100 QAC92:QAC100 QJY92:QJY100 QTU92:QTU100 RDQ92:RDQ100 RNM92:RNM100 RXI92:RXI100 SHE92:SHE100 SRA92:SRA100 TAW92:TAW100 TKS92:TKS100 TUO92:TUO100 UEK92:UEK100 UOG92:UOG100 UYC92:UYC100 VHY92:VHY100 VRU92:VRU100 WBQ92:WBQ100 WLM92:WLM100 WVI92:WVI100 A65628:A65636 IW65628:IW65636 SS65628:SS65636 ACO65628:ACO65636 AMK65628:AMK65636 AWG65628:AWG65636 BGC65628:BGC65636 BPY65628:BPY65636 BZU65628:BZU65636 CJQ65628:CJQ65636 CTM65628:CTM65636 DDI65628:DDI65636 DNE65628:DNE65636 DXA65628:DXA65636 EGW65628:EGW65636 EQS65628:EQS65636 FAO65628:FAO65636 FKK65628:FKK65636 FUG65628:FUG65636 GEC65628:GEC65636 GNY65628:GNY65636 GXU65628:GXU65636 HHQ65628:HHQ65636 HRM65628:HRM65636 IBI65628:IBI65636 ILE65628:ILE65636 IVA65628:IVA65636 JEW65628:JEW65636 JOS65628:JOS65636 JYO65628:JYO65636 KIK65628:KIK65636 KSG65628:KSG65636 LCC65628:LCC65636 LLY65628:LLY65636 LVU65628:LVU65636 MFQ65628:MFQ65636 MPM65628:MPM65636 MZI65628:MZI65636 NJE65628:NJE65636 NTA65628:NTA65636 OCW65628:OCW65636 OMS65628:OMS65636 OWO65628:OWO65636 PGK65628:PGK65636 PQG65628:PQG65636 QAC65628:QAC65636 QJY65628:QJY65636 QTU65628:QTU65636 RDQ65628:RDQ65636 RNM65628:RNM65636 RXI65628:RXI65636 SHE65628:SHE65636 SRA65628:SRA65636 TAW65628:TAW65636 TKS65628:TKS65636 TUO65628:TUO65636 UEK65628:UEK65636 UOG65628:UOG65636 UYC65628:UYC65636 VHY65628:VHY65636 VRU65628:VRU65636 WBQ65628:WBQ65636 WLM65628:WLM65636 WVI65628:WVI65636 A131164:A131172 IW131164:IW131172 SS131164:SS131172 ACO131164:ACO131172 AMK131164:AMK131172 AWG131164:AWG131172 BGC131164:BGC131172 BPY131164:BPY131172 BZU131164:BZU131172 CJQ131164:CJQ131172 CTM131164:CTM131172 DDI131164:DDI131172 DNE131164:DNE131172 DXA131164:DXA131172 EGW131164:EGW131172 EQS131164:EQS131172 FAO131164:FAO131172 FKK131164:FKK131172 FUG131164:FUG131172 GEC131164:GEC131172 GNY131164:GNY131172 GXU131164:GXU131172 HHQ131164:HHQ131172 HRM131164:HRM131172 IBI131164:IBI131172 ILE131164:ILE131172 IVA131164:IVA131172 JEW131164:JEW131172 JOS131164:JOS131172 JYO131164:JYO131172 KIK131164:KIK131172 KSG131164:KSG131172 LCC131164:LCC131172 LLY131164:LLY131172 LVU131164:LVU131172 MFQ131164:MFQ131172 MPM131164:MPM131172 MZI131164:MZI131172 NJE131164:NJE131172 NTA131164:NTA131172 OCW131164:OCW131172 OMS131164:OMS131172 OWO131164:OWO131172 PGK131164:PGK131172 PQG131164:PQG131172 QAC131164:QAC131172 QJY131164:QJY131172 QTU131164:QTU131172 RDQ131164:RDQ131172 RNM131164:RNM131172 RXI131164:RXI131172 SHE131164:SHE131172 SRA131164:SRA131172 TAW131164:TAW131172 TKS131164:TKS131172 TUO131164:TUO131172 UEK131164:UEK131172 UOG131164:UOG131172 UYC131164:UYC131172 VHY131164:VHY131172 VRU131164:VRU131172 WBQ131164:WBQ131172 WLM131164:WLM131172 WVI131164:WVI131172 A196700:A196708 IW196700:IW196708 SS196700:SS196708 ACO196700:ACO196708 AMK196700:AMK196708 AWG196700:AWG196708 BGC196700:BGC196708 BPY196700:BPY196708 BZU196700:BZU196708 CJQ196700:CJQ196708 CTM196700:CTM196708 DDI196700:DDI196708 DNE196700:DNE196708 DXA196700:DXA196708 EGW196700:EGW196708 EQS196700:EQS196708 FAO196700:FAO196708 FKK196700:FKK196708 FUG196700:FUG196708 GEC196700:GEC196708 GNY196700:GNY196708 GXU196700:GXU196708 HHQ196700:HHQ196708 HRM196700:HRM196708 IBI196700:IBI196708 ILE196700:ILE196708 IVA196700:IVA196708 JEW196700:JEW196708 JOS196700:JOS196708 JYO196700:JYO196708 KIK196700:KIK196708 KSG196700:KSG196708 LCC196700:LCC196708 LLY196700:LLY196708 LVU196700:LVU196708 MFQ196700:MFQ196708 MPM196700:MPM196708 MZI196700:MZI196708 NJE196700:NJE196708 NTA196700:NTA196708 OCW196700:OCW196708 OMS196700:OMS196708 OWO196700:OWO196708 PGK196700:PGK196708 PQG196700:PQG196708 QAC196700:QAC196708 QJY196700:QJY196708 QTU196700:QTU196708 RDQ196700:RDQ196708 RNM196700:RNM196708 RXI196700:RXI196708 SHE196700:SHE196708 SRA196700:SRA196708 TAW196700:TAW196708 TKS196700:TKS196708 TUO196700:TUO196708 UEK196700:UEK196708 UOG196700:UOG196708 UYC196700:UYC196708 VHY196700:VHY196708 VRU196700:VRU196708 WBQ196700:WBQ196708 WLM196700:WLM196708 WVI196700:WVI196708 A262236:A262244 IW262236:IW262244 SS262236:SS262244 ACO262236:ACO262244 AMK262236:AMK262244 AWG262236:AWG262244 BGC262236:BGC262244 BPY262236:BPY262244 BZU262236:BZU262244 CJQ262236:CJQ262244 CTM262236:CTM262244 DDI262236:DDI262244 DNE262236:DNE262244 DXA262236:DXA262244 EGW262236:EGW262244 EQS262236:EQS262244 FAO262236:FAO262244 FKK262236:FKK262244 FUG262236:FUG262244 GEC262236:GEC262244 GNY262236:GNY262244 GXU262236:GXU262244 HHQ262236:HHQ262244 HRM262236:HRM262244 IBI262236:IBI262244 ILE262236:ILE262244 IVA262236:IVA262244 JEW262236:JEW262244 JOS262236:JOS262244 JYO262236:JYO262244 KIK262236:KIK262244 KSG262236:KSG262244 LCC262236:LCC262244 LLY262236:LLY262244 LVU262236:LVU262244 MFQ262236:MFQ262244 MPM262236:MPM262244 MZI262236:MZI262244 NJE262236:NJE262244 NTA262236:NTA262244 OCW262236:OCW262244 OMS262236:OMS262244 OWO262236:OWO262244 PGK262236:PGK262244 PQG262236:PQG262244 QAC262236:QAC262244 QJY262236:QJY262244 QTU262236:QTU262244 RDQ262236:RDQ262244 RNM262236:RNM262244 RXI262236:RXI262244 SHE262236:SHE262244 SRA262236:SRA262244 TAW262236:TAW262244 TKS262236:TKS262244 TUO262236:TUO262244 UEK262236:UEK262244 UOG262236:UOG262244 UYC262236:UYC262244 VHY262236:VHY262244 VRU262236:VRU262244 WBQ262236:WBQ262244 WLM262236:WLM262244 WVI262236:WVI262244 A327772:A327780 IW327772:IW327780 SS327772:SS327780 ACO327772:ACO327780 AMK327772:AMK327780 AWG327772:AWG327780 BGC327772:BGC327780 BPY327772:BPY327780 BZU327772:BZU327780 CJQ327772:CJQ327780 CTM327772:CTM327780 DDI327772:DDI327780 DNE327772:DNE327780 DXA327772:DXA327780 EGW327772:EGW327780 EQS327772:EQS327780 FAO327772:FAO327780 FKK327772:FKK327780 FUG327772:FUG327780 GEC327772:GEC327780 GNY327772:GNY327780 GXU327772:GXU327780 HHQ327772:HHQ327780 HRM327772:HRM327780 IBI327772:IBI327780 ILE327772:ILE327780 IVA327772:IVA327780 JEW327772:JEW327780 JOS327772:JOS327780 JYO327772:JYO327780 KIK327772:KIK327780 KSG327772:KSG327780 LCC327772:LCC327780 LLY327772:LLY327780 LVU327772:LVU327780 MFQ327772:MFQ327780 MPM327772:MPM327780 MZI327772:MZI327780 NJE327772:NJE327780 NTA327772:NTA327780 OCW327772:OCW327780 OMS327772:OMS327780 OWO327772:OWO327780 PGK327772:PGK327780 PQG327772:PQG327780 QAC327772:QAC327780 QJY327772:QJY327780 QTU327772:QTU327780 RDQ327772:RDQ327780 RNM327772:RNM327780 RXI327772:RXI327780 SHE327772:SHE327780 SRA327772:SRA327780 TAW327772:TAW327780 TKS327772:TKS327780 TUO327772:TUO327780 UEK327772:UEK327780 UOG327772:UOG327780 UYC327772:UYC327780 VHY327772:VHY327780 VRU327772:VRU327780 WBQ327772:WBQ327780 WLM327772:WLM327780 WVI327772:WVI327780 A393308:A393316 IW393308:IW393316 SS393308:SS393316 ACO393308:ACO393316 AMK393308:AMK393316 AWG393308:AWG393316 BGC393308:BGC393316 BPY393308:BPY393316 BZU393308:BZU393316 CJQ393308:CJQ393316 CTM393308:CTM393316 DDI393308:DDI393316 DNE393308:DNE393316 DXA393308:DXA393316 EGW393308:EGW393316 EQS393308:EQS393316 FAO393308:FAO393316 FKK393308:FKK393316 FUG393308:FUG393316 GEC393308:GEC393316 GNY393308:GNY393316 GXU393308:GXU393316 HHQ393308:HHQ393316 HRM393308:HRM393316 IBI393308:IBI393316 ILE393308:ILE393316 IVA393308:IVA393316 JEW393308:JEW393316 JOS393308:JOS393316 JYO393308:JYO393316 KIK393308:KIK393316 KSG393308:KSG393316 LCC393308:LCC393316 LLY393308:LLY393316 LVU393308:LVU393316 MFQ393308:MFQ393316 MPM393308:MPM393316 MZI393308:MZI393316 NJE393308:NJE393316 NTA393308:NTA393316 OCW393308:OCW393316 OMS393308:OMS393316 OWO393308:OWO393316 PGK393308:PGK393316 PQG393308:PQG393316 QAC393308:QAC393316 QJY393308:QJY393316 QTU393308:QTU393316 RDQ393308:RDQ393316 RNM393308:RNM393316 RXI393308:RXI393316 SHE393308:SHE393316 SRA393308:SRA393316 TAW393308:TAW393316 TKS393308:TKS393316 TUO393308:TUO393316 UEK393308:UEK393316 UOG393308:UOG393316 UYC393308:UYC393316 VHY393308:VHY393316 VRU393308:VRU393316 WBQ393308:WBQ393316 WLM393308:WLM393316 WVI393308:WVI393316 A458844:A458852 IW458844:IW458852 SS458844:SS458852 ACO458844:ACO458852 AMK458844:AMK458852 AWG458844:AWG458852 BGC458844:BGC458852 BPY458844:BPY458852 BZU458844:BZU458852 CJQ458844:CJQ458852 CTM458844:CTM458852 DDI458844:DDI458852 DNE458844:DNE458852 DXA458844:DXA458852 EGW458844:EGW458852 EQS458844:EQS458852 FAO458844:FAO458852 FKK458844:FKK458852 FUG458844:FUG458852 GEC458844:GEC458852 GNY458844:GNY458852 GXU458844:GXU458852 HHQ458844:HHQ458852 HRM458844:HRM458852 IBI458844:IBI458852 ILE458844:ILE458852 IVA458844:IVA458852 JEW458844:JEW458852 JOS458844:JOS458852 JYO458844:JYO458852 KIK458844:KIK458852 KSG458844:KSG458852 LCC458844:LCC458852 LLY458844:LLY458852 LVU458844:LVU458852 MFQ458844:MFQ458852 MPM458844:MPM458852 MZI458844:MZI458852 NJE458844:NJE458852 NTA458844:NTA458852 OCW458844:OCW458852 OMS458844:OMS458852 OWO458844:OWO458852 PGK458844:PGK458852 PQG458844:PQG458852 QAC458844:QAC458852 QJY458844:QJY458852 QTU458844:QTU458852 RDQ458844:RDQ458852 RNM458844:RNM458852 RXI458844:RXI458852 SHE458844:SHE458852 SRA458844:SRA458852 TAW458844:TAW458852 TKS458844:TKS458852 TUO458844:TUO458852 UEK458844:UEK458852 UOG458844:UOG458852 UYC458844:UYC458852 VHY458844:VHY458852 VRU458844:VRU458852 WBQ458844:WBQ458852 WLM458844:WLM458852 WVI458844:WVI458852 A524380:A524388 IW524380:IW524388 SS524380:SS524388 ACO524380:ACO524388 AMK524380:AMK524388 AWG524380:AWG524388 BGC524380:BGC524388 BPY524380:BPY524388 BZU524380:BZU524388 CJQ524380:CJQ524388 CTM524380:CTM524388 DDI524380:DDI524388 DNE524380:DNE524388 DXA524380:DXA524388 EGW524380:EGW524388 EQS524380:EQS524388 FAO524380:FAO524388 FKK524380:FKK524388 FUG524380:FUG524388 GEC524380:GEC524388 GNY524380:GNY524388 GXU524380:GXU524388 HHQ524380:HHQ524388 HRM524380:HRM524388 IBI524380:IBI524388 ILE524380:ILE524388 IVA524380:IVA524388 JEW524380:JEW524388 JOS524380:JOS524388 JYO524380:JYO524388 KIK524380:KIK524388 KSG524380:KSG524388 LCC524380:LCC524388 LLY524380:LLY524388 LVU524380:LVU524388 MFQ524380:MFQ524388 MPM524380:MPM524388 MZI524380:MZI524388 NJE524380:NJE524388 NTA524380:NTA524388 OCW524380:OCW524388 OMS524380:OMS524388 OWO524380:OWO524388 PGK524380:PGK524388 PQG524380:PQG524388 QAC524380:QAC524388 QJY524380:QJY524388 QTU524380:QTU524388 RDQ524380:RDQ524388 RNM524380:RNM524388 RXI524380:RXI524388 SHE524380:SHE524388 SRA524380:SRA524388 TAW524380:TAW524388 TKS524380:TKS524388 TUO524380:TUO524388 UEK524380:UEK524388 UOG524380:UOG524388 UYC524380:UYC524388 VHY524380:VHY524388 VRU524380:VRU524388 WBQ524380:WBQ524388 WLM524380:WLM524388 WVI524380:WVI524388 A589916:A589924 IW589916:IW589924 SS589916:SS589924 ACO589916:ACO589924 AMK589916:AMK589924 AWG589916:AWG589924 BGC589916:BGC589924 BPY589916:BPY589924 BZU589916:BZU589924 CJQ589916:CJQ589924 CTM589916:CTM589924 DDI589916:DDI589924 DNE589916:DNE589924 DXA589916:DXA589924 EGW589916:EGW589924 EQS589916:EQS589924 FAO589916:FAO589924 FKK589916:FKK589924 FUG589916:FUG589924 GEC589916:GEC589924 GNY589916:GNY589924 GXU589916:GXU589924 HHQ589916:HHQ589924 HRM589916:HRM589924 IBI589916:IBI589924 ILE589916:ILE589924 IVA589916:IVA589924 JEW589916:JEW589924 JOS589916:JOS589924 JYO589916:JYO589924 KIK589916:KIK589924 KSG589916:KSG589924 LCC589916:LCC589924 LLY589916:LLY589924 LVU589916:LVU589924 MFQ589916:MFQ589924 MPM589916:MPM589924 MZI589916:MZI589924 NJE589916:NJE589924 NTA589916:NTA589924 OCW589916:OCW589924 OMS589916:OMS589924 OWO589916:OWO589924 PGK589916:PGK589924 PQG589916:PQG589924 QAC589916:QAC589924 QJY589916:QJY589924 QTU589916:QTU589924 RDQ589916:RDQ589924 RNM589916:RNM589924 RXI589916:RXI589924 SHE589916:SHE589924 SRA589916:SRA589924 TAW589916:TAW589924 TKS589916:TKS589924 TUO589916:TUO589924 UEK589916:UEK589924 UOG589916:UOG589924 UYC589916:UYC589924 VHY589916:VHY589924 VRU589916:VRU589924 WBQ589916:WBQ589924 WLM589916:WLM589924 WVI589916:WVI589924 A655452:A655460 IW655452:IW655460 SS655452:SS655460 ACO655452:ACO655460 AMK655452:AMK655460 AWG655452:AWG655460 BGC655452:BGC655460 BPY655452:BPY655460 BZU655452:BZU655460 CJQ655452:CJQ655460 CTM655452:CTM655460 DDI655452:DDI655460 DNE655452:DNE655460 DXA655452:DXA655460 EGW655452:EGW655460 EQS655452:EQS655460 FAO655452:FAO655460 FKK655452:FKK655460 FUG655452:FUG655460 GEC655452:GEC655460 GNY655452:GNY655460 GXU655452:GXU655460 HHQ655452:HHQ655460 HRM655452:HRM655460 IBI655452:IBI655460 ILE655452:ILE655460 IVA655452:IVA655460 JEW655452:JEW655460 JOS655452:JOS655460 JYO655452:JYO655460 KIK655452:KIK655460 KSG655452:KSG655460 LCC655452:LCC655460 LLY655452:LLY655460 LVU655452:LVU655460 MFQ655452:MFQ655460 MPM655452:MPM655460 MZI655452:MZI655460 NJE655452:NJE655460 NTA655452:NTA655460 OCW655452:OCW655460 OMS655452:OMS655460 OWO655452:OWO655460 PGK655452:PGK655460 PQG655452:PQG655460 QAC655452:QAC655460 QJY655452:QJY655460 QTU655452:QTU655460 RDQ655452:RDQ655460 RNM655452:RNM655460 RXI655452:RXI655460 SHE655452:SHE655460 SRA655452:SRA655460 TAW655452:TAW655460 TKS655452:TKS655460 TUO655452:TUO655460 UEK655452:UEK655460 UOG655452:UOG655460 UYC655452:UYC655460 VHY655452:VHY655460 VRU655452:VRU655460 WBQ655452:WBQ655460 WLM655452:WLM655460 WVI655452:WVI655460 A720988:A720996 IW720988:IW720996 SS720988:SS720996 ACO720988:ACO720996 AMK720988:AMK720996 AWG720988:AWG720996 BGC720988:BGC720996 BPY720988:BPY720996 BZU720988:BZU720996 CJQ720988:CJQ720996 CTM720988:CTM720996 DDI720988:DDI720996 DNE720988:DNE720996 DXA720988:DXA720996 EGW720988:EGW720996 EQS720988:EQS720996 FAO720988:FAO720996 FKK720988:FKK720996 FUG720988:FUG720996 GEC720988:GEC720996 GNY720988:GNY720996 GXU720988:GXU720996 HHQ720988:HHQ720996 HRM720988:HRM720996 IBI720988:IBI720996 ILE720988:ILE720996 IVA720988:IVA720996 JEW720988:JEW720996 JOS720988:JOS720996 JYO720988:JYO720996 KIK720988:KIK720996 KSG720988:KSG720996 LCC720988:LCC720996 LLY720988:LLY720996 LVU720988:LVU720996 MFQ720988:MFQ720996 MPM720988:MPM720996 MZI720988:MZI720996 NJE720988:NJE720996 NTA720988:NTA720996 OCW720988:OCW720996 OMS720988:OMS720996 OWO720988:OWO720996 PGK720988:PGK720996 PQG720988:PQG720996 QAC720988:QAC720996 QJY720988:QJY720996 QTU720988:QTU720996 RDQ720988:RDQ720996 RNM720988:RNM720996 RXI720988:RXI720996 SHE720988:SHE720996 SRA720988:SRA720996 TAW720988:TAW720996 TKS720988:TKS720996 TUO720988:TUO720996 UEK720988:UEK720996 UOG720988:UOG720996 UYC720988:UYC720996 VHY720988:VHY720996 VRU720988:VRU720996 WBQ720988:WBQ720996 WLM720988:WLM720996 WVI720988:WVI720996 A786524:A786532 IW786524:IW786532 SS786524:SS786532 ACO786524:ACO786532 AMK786524:AMK786532 AWG786524:AWG786532 BGC786524:BGC786532 BPY786524:BPY786532 BZU786524:BZU786532 CJQ786524:CJQ786532 CTM786524:CTM786532 DDI786524:DDI786532 DNE786524:DNE786532 DXA786524:DXA786532 EGW786524:EGW786532 EQS786524:EQS786532 FAO786524:FAO786532 FKK786524:FKK786532 FUG786524:FUG786532 GEC786524:GEC786532 GNY786524:GNY786532 GXU786524:GXU786532 HHQ786524:HHQ786532 HRM786524:HRM786532 IBI786524:IBI786532 ILE786524:ILE786532 IVA786524:IVA786532 JEW786524:JEW786532 JOS786524:JOS786532 JYO786524:JYO786532 KIK786524:KIK786532 KSG786524:KSG786532 LCC786524:LCC786532 LLY786524:LLY786532 LVU786524:LVU786532 MFQ786524:MFQ786532 MPM786524:MPM786532 MZI786524:MZI786532 NJE786524:NJE786532 NTA786524:NTA786532 OCW786524:OCW786532 OMS786524:OMS786532 OWO786524:OWO786532 PGK786524:PGK786532 PQG786524:PQG786532 QAC786524:QAC786532 QJY786524:QJY786532 QTU786524:QTU786532 RDQ786524:RDQ786532 RNM786524:RNM786532 RXI786524:RXI786532 SHE786524:SHE786532 SRA786524:SRA786532 TAW786524:TAW786532 TKS786524:TKS786532 TUO786524:TUO786532 UEK786524:UEK786532 UOG786524:UOG786532 UYC786524:UYC786532 VHY786524:VHY786532 VRU786524:VRU786532 WBQ786524:WBQ786532 WLM786524:WLM786532 WVI786524:WVI786532 A852060:A852068 IW852060:IW852068 SS852060:SS852068 ACO852060:ACO852068 AMK852060:AMK852068 AWG852060:AWG852068 BGC852060:BGC852068 BPY852060:BPY852068 BZU852060:BZU852068 CJQ852060:CJQ852068 CTM852060:CTM852068 DDI852060:DDI852068 DNE852060:DNE852068 DXA852060:DXA852068 EGW852060:EGW852068 EQS852060:EQS852068 FAO852060:FAO852068 FKK852060:FKK852068 FUG852060:FUG852068 GEC852060:GEC852068 GNY852060:GNY852068 GXU852060:GXU852068 HHQ852060:HHQ852068 HRM852060:HRM852068 IBI852060:IBI852068 ILE852060:ILE852068 IVA852060:IVA852068 JEW852060:JEW852068 JOS852060:JOS852068 JYO852060:JYO852068 KIK852060:KIK852068 KSG852060:KSG852068 LCC852060:LCC852068 LLY852060:LLY852068 LVU852060:LVU852068 MFQ852060:MFQ852068 MPM852060:MPM852068 MZI852060:MZI852068 NJE852060:NJE852068 NTA852060:NTA852068 OCW852060:OCW852068 OMS852060:OMS852068 OWO852060:OWO852068 PGK852060:PGK852068 PQG852060:PQG852068 QAC852060:QAC852068 QJY852060:QJY852068 QTU852060:QTU852068 RDQ852060:RDQ852068 RNM852060:RNM852068 RXI852060:RXI852068 SHE852060:SHE852068 SRA852060:SRA852068 TAW852060:TAW852068 TKS852060:TKS852068 TUO852060:TUO852068 UEK852060:UEK852068 UOG852060:UOG852068 UYC852060:UYC852068 VHY852060:VHY852068 VRU852060:VRU852068 WBQ852060:WBQ852068 WLM852060:WLM852068 WVI852060:WVI852068 A917596:A917604 IW917596:IW917604 SS917596:SS917604 ACO917596:ACO917604 AMK917596:AMK917604 AWG917596:AWG917604 BGC917596:BGC917604 BPY917596:BPY917604 BZU917596:BZU917604 CJQ917596:CJQ917604 CTM917596:CTM917604 DDI917596:DDI917604 DNE917596:DNE917604 DXA917596:DXA917604 EGW917596:EGW917604 EQS917596:EQS917604 FAO917596:FAO917604 FKK917596:FKK917604 FUG917596:FUG917604 GEC917596:GEC917604 GNY917596:GNY917604 GXU917596:GXU917604 HHQ917596:HHQ917604 HRM917596:HRM917604 IBI917596:IBI917604 ILE917596:ILE917604 IVA917596:IVA917604 JEW917596:JEW917604 JOS917596:JOS917604 JYO917596:JYO917604 KIK917596:KIK917604 KSG917596:KSG917604 LCC917596:LCC917604 LLY917596:LLY917604 LVU917596:LVU917604 MFQ917596:MFQ917604 MPM917596:MPM917604 MZI917596:MZI917604 NJE917596:NJE917604 NTA917596:NTA917604 OCW917596:OCW917604 OMS917596:OMS917604 OWO917596:OWO917604 PGK917596:PGK917604 PQG917596:PQG917604 QAC917596:QAC917604 QJY917596:QJY917604 QTU917596:QTU917604 RDQ917596:RDQ917604 RNM917596:RNM917604 RXI917596:RXI917604 SHE917596:SHE917604 SRA917596:SRA917604 TAW917596:TAW917604 TKS917596:TKS917604 TUO917596:TUO917604 UEK917596:UEK917604 UOG917596:UOG917604 UYC917596:UYC917604 VHY917596:VHY917604 VRU917596:VRU917604 WBQ917596:WBQ917604 WLM917596:WLM917604 WVI917596:WVI917604 A983132:A983140 IW983132:IW983140 SS983132:SS983140 ACO983132:ACO983140 AMK983132:AMK983140 AWG983132:AWG983140 BGC983132:BGC983140 BPY983132:BPY983140 BZU983132:BZU983140 CJQ983132:CJQ983140 CTM983132:CTM983140 DDI983132:DDI983140 DNE983132:DNE983140 DXA983132:DXA983140 EGW983132:EGW983140 EQS983132:EQS983140 FAO983132:FAO983140 FKK983132:FKK983140 FUG983132:FUG983140 GEC983132:GEC983140 GNY983132:GNY983140 GXU983132:GXU983140 HHQ983132:HHQ983140 HRM983132:HRM983140 IBI983132:IBI983140 ILE983132:ILE983140 IVA983132:IVA983140 JEW983132:JEW983140 JOS983132:JOS983140 JYO983132:JYO983140 KIK983132:KIK983140 KSG983132:KSG983140 LCC983132:LCC983140 LLY983132:LLY983140 LVU983132:LVU983140 MFQ983132:MFQ983140 MPM983132:MPM983140 MZI983132:MZI983140 NJE983132:NJE983140 NTA983132:NTA983140 OCW983132:OCW983140 OMS983132:OMS983140 OWO983132:OWO983140 PGK983132:PGK983140 PQG983132:PQG983140 QAC983132:QAC983140 QJY983132:QJY983140 QTU983132:QTU983140 RDQ983132:RDQ983140 RNM983132:RNM983140 RXI983132:RXI983140 SHE983132:SHE983140 SRA983132:SRA983140 TAW983132:TAW983140 TKS983132:TKS983140 TUO983132:TUO983140 UEK983132:UEK983140 UOG983132:UOG983140 UYC983132:UYC983140 VHY983132:VHY983140 VRU983132:VRU983140 WBQ983132:WBQ983140 WLM983132:WLM983140 WVI983132:WVI983140 A102:A111 IW102:IW111 SS102:SS111 ACO102:ACO111 AMK102:AMK111 AWG102:AWG111 BGC102:BGC111 BPY102:BPY111 BZU102:BZU111 CJQ102:CJQ111 CTM102:CTM111 DDI102:DDI111 DNE102:DNE111 DXA102:DXA111 EGW102:EGW111 EQS102:EQS111 FAO102:FAO111 FKK102:FKK111 FUG102:FUG111 GEC102:GEC111 GNY102:GNY111 GXU102:GXU111 HHQ102:HHQ111 HRM102:HRM111 IBI102:IBI111 ILE102:ILE111 IVA102:IVA111 JEW102:JEW111 JOS102:JOS111 JYO102:JYO111 KIK102:KIK111 KSG102:KSG111 LCC102:LCC111 LLY102:LLY111 LVU102:LVU111 MFQ102:MFQ111 MPM102:MPM111 MZI102:MZI111 NJE102:NJE111 NTA102:NTA111 OCW102:OCW111 OMS102:OMS111 OWO102:OWO111 PGK102:PGK111 PQG102:PQG111 QAC102:QAC111 QJY102:QJY111 QTU102:QTU111 RDQ102:RDQ111 RNM102:RNM111 RXI102:RXI111 SHE102:SHE111 SRA102:SRA111 TAW102:TAW111 TKS102:TKS111 TUO102:TUO111 UEK102:UEK111 UOG102:UOG111 UYC102:UYC111 VHY102:VHY111 VRU102:VRU111 WBQ102:WBQ111 WLM102:WLM111 WVI102:WVI111 A65638:A65647 IW65638:IW65647 SS65638:SS65647 ACO65638:ACO65647 AMK65638:AMK65647 AWG65638:AWG65647 BGC65638:BGC65647 BPY65638:BPY65647 BZU65638:BZU65647 CJQ65638:CJQ65647 CTM65638:CTM65647 DDI65638:DDI65647 DNE65638:DNE65647 DXA65638:DXA65647 EGW65638:EGW65647 EQS65638:EQS65647 FAO65638:FAO65647 FKK65638:FKK65647 FUG65638:FUG65647 GEC65638:GEC65647 GNY65638:GNY65647 GXU65638:GXU65647 HHQ65638:HHQ65647 HRM65638:HRM65647 IBI65638:IBI65647 ILE65638:ILE65647 IVA65638:IVA65647 JEW65638:JEW65647 JOS65638:JOS65647 JYO65638:JYO65647 KIK65638:KIK65647 KSG65638:KSG65647 LCC65638:LCC65647 LLY65638:LLY65647 LVU65638:LVU65647 MFQ65638:MFQ65647 MPM65638:MPM65647 MZI65638:MZI65647 NJE65638:NJE65647 NTA65638:NTA65647 OCW65638:OCW65647 OMS65638:OMS65647 OWO65638:OWO65647 PGK65638:PGK65647 PQG65638:PQG65647 QAC65638:QAC65647 QJY65638:QJY65647 QTU65638:QTU65647 RDQ65638:RDQ65647 RNM65638:RNM65647 RXI65638:RXI65647 SHE65638:SHE65647 SRA65638:SRA65647 TAW65638:TAW65647 TKS65638:TKS65647 TUO65638:TUO65647 UEK65638:UEK65647 UOG65638:UOG65647 UYC65638:UYC65647 VHY65638:VHY65647 VRU65638:VRU65647 WBQ65638:WBQ65647 WLM65638:WLM65647 WVI65638:WVI65647 A131174:A131183 IW131174:IW131183 SS131174:SS131183 ACO131174:ACO131183 AMK131174:AMK131183 AWG131174:AWG131183 BGC131174:BGC131183 BPY131174:BPY131183 BZU131174:BZU131183 CJQ131174:CJQ131183 CTM131174:CTM131183 DDI131174:DDI131183 DNE131174:DNE131183 DXA131174:DXA131183 EGW131174:EGW131183 EQS131174:EQS131183 FAO131174:FAO131183 FKK131174:FKK131183 FUG131174:FUG131183 GEC131174:GEC131183 GNY131174:GNY131183 GXU131174:GXU131183 HHQ131174:HHQ131183 HRM131174:HRM131183 IBI131174:IBI131183 ILE131174:ILE131183 IVA131174:IVA131183 JEW131174:JEW131183 JOS131174:JOS131183 JYO131174:JYO131183 KIK131174:KIK131183 KSG131174:KSG131183 LCC131174:LCC131183 LLY131174:LLY131183 LVU131174:LVU131183 MFQ131174:MFQ131183 MPM131174:MPM131183 MZI131174:MZI131183 NJE131174:NJE131183 NTA131174:NTA131183 OCW131174:OCW131183 OMS131174:OMS131183 OWO131174:OWO131183 PGK131174:PGK131183 PQG131174:PQG131183 QAC131174:QAC131183 QJY131174:QJY131183 QTU131174:QTU131183 RDQ131174:RDQ131183 RNM131174:RNM131183 RXI131174:RXI131183 SHE131174:SHE131183 SRA131174:SRA131183 TAW131174:TAW131183 TKS131174:TKS131183 TUO131174:TUO131183 UEK131174:UEK131183 UOG131174:UOG131183 UYC131174:UYC131183 VHY131174:VHY131183 VRU131174:VRU131183 WBQ131174:WBQ131183 WLM131174:WLM131183 WVI131174:WVI131183 A196710:A196719 IW196710:IW196719 SS196710:SS196719 ACO196710:ACO196719 AMK196710:AMK196719 AWG196710:AWG196719 BGC196710:BGC196719 BPY196710:BPY196719 BZU196710:BZU196719 CJQ196710:CJQ196719 CTM196710:CTM196719 DDI196710:DDI196719 DNE196710:DNE196719 DXA196710:DXA196719 EGW196710:EGW196719 EQS196710:EQS196719 FAO196710:FAO196719 FKK196710:FKK196719 FUG196710:FUG196719 GEC196710:GEC196719 GNY196710:GNY196719 GXU196710:GXU196719 HHQ196710:HHQ196719 HRM196710:HRM196719 IBI196710:IBI196719 ILE196710:ILE196719 IVA196710:IVA196719 JEW196710:JEW196719 JOS196710:JOS196719 JYO196710:JYO196719 KIK196710:KIK196719 KSG196710:KSG196719 LCC196710:LCC196719 LLY196710:LLY196719 LVU196710:LVU196719 MFQ196710:MFQ196719 MPM196710:MPM196719 MZI196710:MZI196719 NJE196710:NJE196719 NTA196710:NTA196719 OCW196710:OCW196719 OMS196710:OMS196719 OWO196710:OWO196719 PGK196710:PGK196719 PQG196710:PQG196719 QAC196710:QAC196719 QJY196710:QJY196719 QTU196710:QTU196719 RDQ196710:RDQ196719 RNM196710:RNM196719 RXI196710:RXI196719 SHE196710:SHE196719 SRA196710:SRA196719 TAW196710:TAW196719 TKS196710:TKS196719 TUO196710:TUO196719 UEK196710:UEK196719 UOG196710:UOG196719 UYC196710:UYC196719 VHY196710:VHY196719 VRU196710:VRU196719 WBQ196710:WBQ196719 WLM196710:WLM196719 WVI196710:WVI196719 A262246:A262255 IW262246:IW262255 SS262246:SS262255 ACO262246:ACO262255 AMK262246:AMK262255 AWG262246:AWG262255 BGC262246:BGC262255 BPY262246:BPY262255 BZU262246:BZU262255 CJQ262246:CJQ262255 CTM262246:CTM262255 DDI262246:DDI262255 DNE262246:DNE262255 DXA262246:DXA262255 EGW262246:EGW262255 EQS262246:EQS262255 FAO262246:FAO262255 FKK262246:FKK262255 FUG262246:FUG262255 GEC262246:GEC262255 GNY262246:GNY262255 GXU262246:GXU262255 HHQ262246:HHQ262255 HRM262246:HRM262255 IBI262246:IBI262255 ILE262246:ILE262255 IVA262246:IVA262255 JEW262246:JEW262255 JOS262246:JOS262255 JYO262246:JYO262255 KIK262246:KIK262255 KSG262246:KSG262255 LCC262246:LCC262255 LLY262246:LLY262255 LVU262246:LVU262255 MFQ262246:MFQ262255 MPM262246:MPM262255 MZI262246:MZI262255 NJE262246:NJE262255 NTA262246:NTA262255 OCW262246:OCW262255 OMS262246:OMS262255 OWO262246:OWO262255 PGK262246:PGK262255 PQG262246:PQG262255 QAC262246:QAC262255 QJY262246:QJY262255 QTU262246:QTU262255 RDQ262246:RDQ262255 RNM262246:RNM262255 RXI262246:RXI262255 SHE262246:SHE262255 SRA262246:SRA262255 TAW262246:TAW262255 TKS262246:TKS262255 TUO262246:TUO262255 UEK262246:UEK262255 UOG262246:UOG262255 UYC262246:UYC262255 VHY262246:VHY262255 VRU262246:VRU262255 WBQ262246:WBQ262255 WLM262246:WLM262255 WVI262246:WVI262255 A327782:A327791 IW327782:IW327791 SS327782:SS327791 ACO327782:ACO327791 AMK327782:AMK327791 AWG327782:AWG327791 BGC327782:BGC327791 BPY327782:BPY327791 BZU327782:BZU327791 CJQ327782:CJQ327791 CTM327782:CTM327791 DDI327782:DDI327791 DNE327782:DNE327791 DXA327782:DXA327791 EGW327782:EGW327791 EQS327782:EQS327791 FAO327782:FAO327791 FKK327782:FKK327791 FUG327782:FUG327791 GEC327782:GEC327791 GNY327782:GNY327791 GXU327782:GXU327791 HHQ327782:HHQ327791 HRM327782:HRM327791 IBI327782:IBI327791 ILE327782:ILE327791 IVA327782:IVA327791 JEW327782:JEW327791 JOS327782:JOS327791 JYO327782:JYO327791 KIK327782:KIK327791 KSG327782:KSG327791 LCC327782:LCC327791 LLY327782:LLY327791 LVU327782:LVU327791 MFQ327782:MFQ327791 MPM327782:MPM327791 MZI327782:MZI327791 NJE327782:NJE327791 NTA327782:NTA327791 OCW327782:OCW327791 OMS327782:OMS327791 OWO327782:OWO327791 PGK327782:PGK327791 PQG327782:PQG327791 QAC327782:QAC327791 QJY327782:QJY327791 QTU327782:QTU327791 RDQ327782:RDQ327791 RNM327782:RNM327791 RXI327782:RXI327791 SHE327782:SHE327791 SRA327782:SRA327791 TAW327782:TAW327791 TKS327782:TKS327791 TUO327782:TUO327791 UEK327782:UEK327791 UOG327782:UOG327791 UYC327782:UYC327791 VHY327782:VHY327791 VRU327782:VRU327791 WBQ327782:WBQ327791 WLM327782:WLM327791 WVI327782:WVI327791 A393318:A393327 IW393318:IW393327 SS393318:SS393327 ACO393318:ACO393327 AMK393318:AMK393327 AWG393318:AWG393327 BGC393318:BGC393327 BPY393318:BPY393327 BZU393318:BZU393327 CJQ393318:CJQ393327 CTM393318:CTM393327 DDI393318:DDI393327 DNE393318:DNE393327 DXA393318:DXA393327 EGW393318:EGW393327 EQS393318:EQS393327 FAO393318:FAO393327 FKK393318:FKK393327 FUG393318:FUG393327 GEC393318:GEC393327 GNY393318:GNY393327 GXU393318:GXU393327 HHQ393318:HHQ393327 HRM393318:HRM393327 IBI393318:IBI393327 ILE393318:ILE393327 IVA393318:IVA393327 JEW393318:JEW393327 JOS393318:JOS393327 JYO393318:JYO393327 KIK393318:KIK393327 KSG393318:KSG393327 LCC393318:LCC393327 LLY393318:LLY393327 LVU393318:LVU393327 MFQ393318:MFQ393327 MPM393318:MPM393327 MZI393318:MZI393327 NJE393318:NJE393327 NTA393318:NTA393327 OCW393318:OCW393327 OMS393318:OMS393327 OWO393318:OWO393327 PGK393318:PGK393327 PQG393318:PQG393327 QAC393318:QAC393327 QJY393318:QJY393327 QTU393318:QTU393327 RDQ393318:RDQ393327 RNM393318:RNM393327 RXI393318:RXI393327 SHE393318:SHE393327 SRA393318:SRA393327 TAW393318:TAW393327 TKS393318:TKS393327 TUO393318:TUO393327 UEK393318:UEK393327 UOG393318:UOG393327 UYC393318:UYC393327 VHY393318:VHY393327 VRU393318:VRU393327 WBQ393318:WBQ393327 WLM393318:WLM393327 WVI393318:WVI393327 A458854:A458863 IW458854:IW458863 SS458854:SS458863 ACO458854:ACO458863 AMK458854:AMK458863 AWG458854:AWG458863 BGC458854:BGC458863 BPY458854:BPY458863 BZU458854:BZU458863 CJQ458854:CJQ458863 CTM458854:CTM458863 DDI458854:DDI458863 DNE458854:DNE458863 DXA458854:DXA458863 EGW458854:EGW458863 EQS458854:EQS458863 FAO458854:FAO458863 FKK458854:FKK458863 FUG458854:FUG458863 GEC458854:GEC458863 GNY458854:GNY458863 GXU458854:GXU458863 HHQ458854:HHQ458863 HRM458854:HRM458863 IBI458854:IBI458863 ILE458854:ILE458863 IVA458854:IVA458863 JEW458854:JEW458863 JOS458854:JOS458863 JYO458854:JYO458863 KIK458854:KIK458863 KSG458854:KSG458863 LCC458854:LCC458863 LLY458854:LLY458863 LVU458854:LVU458863 MFQ458854:MFQ458863 MPM458854:MPM458863 MZI458854:MZI458863 NJE458854:NJE458863 NTA458854:NTA458863 OCW458854:OCW458863 OMS458854:OMS458863 OWO458854:OWO458863 PGK458854:PGK458863 PQG458854:PQG458863 QAC458854:QAC458863 QJY458854:QJY458863 QTU458854:QTU458863 RDQ458854:RDQ458863 RNM458854:RNM458863 RXI458854:RXI458863 SHE458854:SHE458863 SRA458854:SRA458863 TAW458854:TAW458863 TKS458854:TKS458863 TUO458854:TUO458863 UEK458854:UEK458863 UOG458854:UOG458863 UYC458854:UYC458863 VHY458854:VHY458863 VRU458854:VRU458863 WBQ458854:WBQ458863 WLM458854:WLM458863 WVI458854:WVI458863 A524390:A524399 IW524390:IW524399 SS524390:SS524399 ACO524390:ACO524399 AMK524390:AMK524399 AWG524390:AWG524399 BGC524390:BGC524399 BPY524390:BPY524399 BZU524390:BZU524399 CJQ524390:CJQ524399 CTM524390:CTM524399 DDI524390:DDI524399 DNE524390:DNE524399 DXA524390:DXA524399 EGW524390:EGW524399 EQS524390:EQS524399 FAO524390:FAO524399 FKK524390:FKK524399 FUG524390:FUG524399 GEC524390:GEC524399 GNY524390:GNY524399 GXU524390:GXU524399 HHQ524390:HHQ524399 HRM524390:HRM524399 IBI524390:IBI524399 ILE524390:ILE524399 IVA524390:IVA524399 JEW524390:JEW524399 JOS524390:JOS524399 JYO524390:JYO524399 KIK524390:KIK524399 KSG524390:KSG524399 LCC524390:LCC524399 LLY524390:LLY524399 LVU524390:LVU524399 MFQ524390:MFQ524399 MPM524390:MPM524399 MZI524390:MZI524399 NJE524390:NJE524399 NTA524390:NTA524399 OCW524390:OCW524399 OMS524390:OMS524399 OWO524390:OWO524399 PGK524390:PGK524399 PQG524390:PQG524399 QAC524390:QAC524399 QJY524390:QJY524399 QTU524390:QTU524399 RDQ524390:RDQ524399 RNM524390:RNM524399 RXI524390:RXI524399 SHE524390:SHE524399 SRA524390:SRA524399 TAW524390:TAW524399 TKS524390:TKS524399 TUO524390:TUO524399 UEK524390:UEK524399 UOG524390:UOG524399 UYC524390:UYC524399 VHY524390:VHY524399 VRU524390:VRU524399 WBQ524390:WBQ524399 WLM524390:WLM524399 WVI524390:WVI524399 A589926:A589935 IW589926:IW589935 SS589926:SS589935 ACO589926:ACO589935 AMK589926:AMK589935 AWG589926:AWG589935 BGC589926:BGC589935 BPY589926:BPY589935 BZU589926:BZU589935 CJQ589926:CJQ589935 CTM589926:CTM589935 DDI589926:DDI589935 DNE589926:DNE589935 DXA589926:DXA589935 EGW589926:EGW589935 EQS589926:EQS589935 FAO589926:FAO589935 FKK589926:FKK589935 FUG589926:FUG589935 GEC589926:GEC589935 GNY589926:GNY589935 GXU589926:GXU589935 HHQ589926:HHQ589935 HRM589926:HRM589935 IBI589926:IBI589935 ILE589926:ILE589935 IVA589926:IVA589935 JEW589926:JEW589935 JOS589926:JOS589935 JYO589926:JYO589935 KIK589926:KIK589935 KSG589926:KSG589935 LCC589926:LCC589935 LLY589926:LLY589935 LVU589926:LVU589935 MFQ589926:MFQ589935 MPM589926:MPM589935 MZI589926:MZI589935 NJE589926:NJE589935 NTA589926:NTA589935 OCW589926:OCW589935 OMS589926:OMS589935 OWO589926:OWO589935 PGK589926:PGK589935 PQG589926:PQG589935 QAC589926:QAC589935 QJY589926:QJY589935 QTU589926:QTU589935 RDQ589926:RDQ589935 RNM589926:RNM589935 RXI589926:RXI589935 SHE589926:SHE589935 SRA589926:SRA589935 TAW589926:TAW589935 TKS589926:TKS589935 TUO589926:TUO589935 UEK589926:UEK589935 UOG589926:UOG589935 UYC589926:UYC589935 VHY589926:VHY589935 VRU589926:VRU589935 WBQ589926:WBQ589935 WLM589926:WLM589935 WVI589926:WVI589935 A655462:A655471 IW655462:IW655471 SS655462:SS655471 ACO655462:ACO655471 AMK655462:AMK655471 AWG655462:AWG655471 BGC655462:BGC655471 BPY655462:BPY655471 BZU655462:BZU655471 CJQ655462:CJQ655471 CTM655462:CTM655471 DDI655462:DDI655471 DNE655462:DNE655471 DXA655462:DXA655471 EGW655462:EGW655471 EQS655462:EQS655471 FAO655462:FAO655471 FKK655462:FKK655471 FUG655462:FUG655471 GEC655462:GEC655471 GNY655462:GNY655471 GXU655462:GXU655471 HHQ655462:HHQ655471 HRM655462:HRM655471 IBI655462:IBI655471 ILE655462:ILE655471 IVA655462:IVA655471 JEW655462:JEW655471 JOS655462:JOS655471 JYO655462:JYO655471 KIK655462:KIK655471 KSG655462:KSG655471 LCC655462:LCC655471 LLY655462:LLY655471 LVU655462:LVU655471 MFQ655462:MFQ655471 MPM655462:MPM655471 MZI655462:MZI655471 NJE655462:NJE655471 NTA655462:NTA655471 OCW655462:OCW655471 OMS655462:OMS655471 OWO655462:OWO655471 PGK655462:PGK655471 PQG655462:PQG655471 QAC655462:QAC655471 QJY655462:QJY655471 QTU655462:QTU655471 RDQ655462:RDQ655471 RNM655462:RNM655471 RXI655462:RXI655471 SHE655462:SHE655471 SRA655462:SRA655471 TAW655462:TAW655471 TKS655462:TKS655471 TUO655462:TUO655471 UEK655462:UEK655471 UOG655462:UOG655471 UYC655462:UYC655471 VHY655462:VHY655471 VRU655462:VRU655471 WBQ655462:WBQ655471 WLM655462:WLM655471 WVI655462:WVI655471 A720998:A721007 IW720998:IW721007 SS720998:SS721007 ACO720998:ACO721007 AMK720998:AMK721007 AWG720998:AWG721007 BGC720998:BGC721007 BPY720998:BPY721007 BZU720998:BZU721007 CJQ720998:CJQ721007 CTM720998:CTM721007 DDI720998:DDI721007 DNE720998:DNE721007 DXA720998:DXA721007 EGW720998:EGW721007 EQS720998:EQS721007 FAO720998:FAO721007 FKK720998:FKK721007 FUG720998:FUG721007 GEC720998:GEC721007 GNY720998:GNY721007 GXU720998:GXU721007 HHQ720998:HHQ721007 HRM720998:HRM721007 IBI720998:IBI721007 ILE720998:ILE721007 IVA720998:IVA721007 JEW720998:JEW721007 JOS720998:JOS721007 JYO720998:JYO721007 KIK720998:KIK721007 KSG720998:KSG721007 LCC720998:LCC721007 LLY720998:LLY721007 LVU720998:LVU721007 MFQ720998:MFQ721007 MPM720998:MPM721007 MZI720998:MZI721007 NJE720998:NJE721007 NTA720998:NTA721007 OCW720998:OCW721007 OMS720998:OMS721007 OWO720998:OWO721007 PGK720998:PGK721007 PQG720998:PQG721007 QAC720998:QAC721007 QJY720998:QJY721007 QTU720998:QTU721007 RDQ720998:RDQ721007 RNM720998:RNM721007 RXI720998:RXI721007 SHE720998:SHE721007 SRA720998:SRA721007 TAW720998:TAW721007 TKS720998:TKS721007 TUO720998:TUO721007 UEK720998:UEK721007 UOG720998:UOG721007 UYC720998:UYC721007 VHY720998:VHY721007 VRU720998:VRU721007 WBQ720998:WBQ721007 WLM720998:WLM721007 WVI720998:WVI721007 A786534:A786543 IW786534:IW786543 SS786534:SS786543 ACO786534:ACO786543 AMK786534:AMK786543 AWG786534:AWG786543 BGC786534:BGC786543 BPY786534:BPY786543 BZU786534:BZU786543 CJQ786534:CJQ786543 CTM786534:CTM786543 DDI786534:DDI786543 DNE786534:DNE786543 DXA786534:DXA786543 EGW786534:EGW786543 EQS786534:EQS786543 FAO786534:FAO786543 FKK786534:FKK786543 FUG786534:FUG786543 GEC786534:GEC786543 GNY786534:GNY786543 GXU786534:GXU786543 HHQ786534:HHQ786543 HRM786534:HRM786543 IBI786534:IBI786543 ILE786534:ILE786543 IVA786534:IVA786543 JEW786534:JEW786543 JOS786534:JOS786543 JYO786534:JYO786543 KIK786534:KIK786543 KSG786534:KSG786543 LCC786534:LCC786543 LLY786534:LLY786543 LVU786534:LVU786543 MFQ786534:MFQ786543 MPM786534:MPM786543 MZI786534:MZI786543 NJE786534:NJE786543 NTA786534:NTA786543 OCW786534:OCW786543 OMS786534:OMS786543 OWO786534:OWO786543 PGK786534:PGK786543 PQG786534:PQG786543 QAC786534:QAC786543 QJY786534:QJY786543 QTU786534:QTU786543 RDQ786534:RDQ786543 RNM786534:RNM786543 RXI786534:RXI786543 SHE786534:SHE786543 SRA786534:SRA786543 TAW786534:TAW786543 TKS786534:TKS786543 TUO786534:TUO786543 UEK786534:UEK786543 UOG786534:UOG786543 UYC786534:UYC786543 VHY786534:VHY786543 VRU786534:VRU786543 WBQ786534:WBQ786543 WLM786534:WLM786543 WVI786534:WVI786543 A852070:A852079 IW852070:IW852079 SS852070:SS852079 ACO852070:ACO852079 AMK852070:AMK852079 AWG852070:AWG852079 BGC852070:BGC852079 BPY852070:BPY852079 BZU852070:BZU852079 CJQ852070:CJQ852079 CTM852070:CTM852079 DDI852070:DDI852079 DNE852070:DNE852079 DXA852070:DXA852079 EGW852070:EGW852079 EQS852070:EQS852079 FAO852070:FAO852079 FKK852070:FKK852079 FUG852070:FUG852079 GEC852070:GEC852079 GNY852070:GNY852079 GXU852070:GXU852079 HHQ852070:HHQ852079 HRM852070:HRM852079 IBI852070:IBI852079 ILE852070:ILE852079 IVA852070:IVA852079 JEW852070:JEW852079 JOS852070:JOS852079 JYO852070:JYO852079 KIK852070:KIK852079 KSG852070:KSG852079 LCC852070:LCC852079 LLY852070:LLY852079 LVU852070:LVU852079 MFQ852070:MFQ852079 MPM852070:MPM852079 MZI852070:MZI852079 NJE852070:NJE852079 NTA852070:NTA852079 OCW852070:OCW852079 OMS852070:OMS852079 OWO852070:OWO852079 PGK852070:PGK852079 PQG852070:PQG852079 QAC852070:QAC852079 QJY852070:QJY852079 QTU852070:QTU852079 RDQ852070:RDQ852079 RNM852070:RNM852079 RXI852070:RXI852079 SHE852070:SHE852079 SRA852070:SRA852079 TAW852070:TAW852079 TKS852070:TKS852079 TUO852070:TUO852079 UEK852070:UEK852079 UOG852070:UOG852079 UYC852070:UYC852079 VHY852070:VHY852079 VRU852070:VRU852079 WBQ852070:WBQ852079 WLM852070:WLM852079 WVI852070:WVI852079 A917606:A917615 IW917606:IW917615 SS917606:SS917615 ACO917606:ACO917615 AMK917606:AMK917615 AWG917606:AWG917615 BGC917606:BGC917615 BPY917606:BPY917615 BZU917606:BZU917615 CJQ917606:CJQ917615 CTM917606:CTM917615 DDI917606:DDI917615 DNE917606:DNE917615 DXA917606:DXA917615 EGW917606:EGW917615 EQS917606:EQS917615 FAO917606:FAO917615 FKK917606:FKK917615 FUG917606:FUG917615 GEC917606:GEC917615 GNY917606:GNY917615 GXU917606:GXU917615 HHQ917606:HHQ917615 HRM917606:HRM917615 IBI917606:IBI917615 ILE917606:ILE917615 IVA917606:IVA917615 JEW917606:JEW917615 JOS917606:JOS917615 JYO917606:JYO917615 KIK917606:KIK917615 KSG917606:KSG917615 LCC917606:LCC917615 LLY917606:LLY917615 LVU917606:LVU917615 MFQ917606:MFQ917615 MPM917606:MPM917615 MZI917606:MZI917615 NJE917606:NJE917615 NTA917606:NTA917615 OCW917606:OCW917615 OMS917606:OMS917615 OWO917606:OWO917615 PGK917606:PGK917615 PQG917606:PQG917615 QAC917606:QAC917615 QJY917606:QJY917615 QTU917606:QTU917615 RDQ917606:RDQ917615 RNM917606:RNM917615 RXI917606:RXI917615 SHE917606:SHE917615 SRA917606:SRA917615 TAW917606:TAW917615 TKS917606:TKS917615 TUO917606:TUO917615 UEK917606:UEK917615 UOG917606:UOG917615 UYC917606:UYC917615 VHY917606:VHY917615 VRU917606:VRU917615 WBQ917606:WBQ917615 WLM917606:WLM917615 WVI917606:WVI917615 A983142:A983151 IW983142:IW983151 SS983142:SS983151 ACO983142:ACO983151 AMK983142:AMK983151 AWG983142:AWG983151 BGC983142:BGC983151 BPY983142:BPY983151 BZU983142:BZU983151 CJQ983142:CJQ983151 CTM983142:CTM983151 DDI983142:DDI983151 DNE983142:DNE983151 DXA983142:DXA983151 EGW983142:EGW983151 EQS983142:EQS983151 FAO983142:FAO983151 FKK983142:FKK983151 FUG983142:FUG983151 GEC983142:GEC983151 GNY983142:GNY983151 GXU983142:GXU983151 HHQ983142:HHQ983151 HRM983142:HRM983151 IBI983142:IBI983151 ILE983142:ILE983151 IVA983142:IVA983151 JEW983142:JEW983151 JOS983142:JOS983151 JYO983142:JYO983151 KIK983142:KIK983151 KSG983142:KSG983151 LCC983142:LCC983151 LLY983142:LLY983151 LVU983142:LVU983151 MFQ983142:MFQ983151 MPM983142:MPM983151 MZI983142:MZI983151 NJE983142:NJE983151 NTA983142:NTA983151 OCW983142:OCW983151 OMS983142:OMS983151 OWO983142:OWO983151 PGK983142:PGK983151 PQG983142:PQG983151 QAC983142:QAC983151 QJY983142:QJY983151 QTU983142:QTU983151 RDQ983142:RDQ983151 RNM983142:RNM983151 RXI983142:RXI983151 SHE983142:SHE983151 SRA983142:SRA983151 TAW983142:TAW983151 TKS983142:TKS983151 TUO983142:TUO983151 UEK983142:UEK983151 UOG983142:UOG983151 UYC983142:UYC983151 VHY983142:VHY983151 VRU983142:VRU983151 WBQ983142:WBQ983151 WLM983142:WLM983151 WVI983142:WVI983151">
      <formula1>0</formula1>
      <formula2>99999999</formula2>
    </dataValidation>
    <dataValidation type="decimal" allowBlank="1" showInputMessage="1" showErrorMessage="1" sqref="A1:AE36 AJ1:KA36 KF1:TW36 UB1:ADS36 ADX1:ANO36 ANT1:AXK36 AXP1:BHG36 BHL1:BRC36 BRH1:CAY36 CBD1:CKU36 CKZ1:CUQ36 CUV1:DEM36 DER1:DOI36 DON1:DYE36 DYJ1:EIA36 EIF1:ERW36 ESB1:FBS36 FBX1:FLO36 FLT1:FVK36 FVP1:GFG36 GFL1:GPC36 GPH1:GYY36 GZD1:HIU36 HIZ1:HSQ36 HSV1:ICM36 ICR1:IMI36 IMN1:IWE36 IWJ1:JGA36 JGF1:JPW36 JQB1:JZS36 JZX1:KJO36 KJT1:KTK36 KTP1:LDG36 LDL1:LNC36 LNH1:LWY36 LXD1:MGU36 MGZ1:MQQ36 MQV1:NAM36 NAR1:NKI36 NKN1:NUE36 NUJ1:OEA36 OEF1:ONW36 OOB1:OXS36 OXX1:PHO36 PHT1:PRK36 PRP1:QBG36 QBL1:QLC36 QLH1:QUY36 QVD1:REU36 REZ1:ROQ36 ROV1:RYM36 RYR1:SII36 SIN1:SSE36 SSJ1:TCA36 TCF1:TLW36 TMB1:TVS36 TVX1:UFO36 UFT1:UPK36 UPP1:UZG36 UZL1:VJC36 VJH1:VSY36 VTD1:WCU36 WCZ1:WMQ36 WMV1:WWM36 A65537:AE65572 AJ65537:KA65572 KF65537:TW65572 UB65537:ADS65572 ADX65537:ANO65572 ANT65537:AXK65572 AXP65537:BHG65572 BHL65537:BRC65572 BRH65537:CAY65572 CBD65537:CKU65572 CKZ65537:CUQ65572 CUV65537:DEM65572 DER65537:DOI65572 DON65537:DYE65572 DYJ65537:EIA65572 EIF65537:ERW65572 ESB65537:FBS65572 FBX65537:FLO65572 FLT65537:FVK65572 FVP65537:GFG65572 GFL65537:GPC65572 GPH65537:GYY65572 GZD65537:HIU65572 HIZ65537:HSQ65572 HSV65537:ICM65572 ICR65537:IMI65572 IMN65537:IWE65572 IWJ65537:JGA65572 JGF65537:JPW65572 JQB65537:JZS65572 JZX65537:KJO65572 KJT65537:KTK65572 KTP65537:LDG65572 LDL65537:LNC65572 LNH65537:LWY65572 LXD65537:MGU65572 MGZ65537:MQQ65572 MQV65537:NAM65572 NAR65537:NKI65572 NKN65537:NUE65572 NUJ65537:OEA65572 OEF65537:ONW65572 OOB65537:OXS65572 OXX65537:PHO65572 PHT65537:PRK65572 PRP65537:QBG65572 QBL65537:QLC65572 QLH65537:QUY65572 QVD65537:REU65572 REZ65537:ROQ65572 ROV65537:RYM65572 RYR65537:SII65572 SIN65537:SSE65572 SSJ65537:TCA65572 TCF65537:TLW65572 TMB65537:TVS65572 TVX65537:UFO65572 UFT65537:UPK65572 UPP65537:UZG65572 UZL65537:VJC65572 VJH65537:VSY65572 VTD65537:WCU65572 WCZ65537:WMQ65572 WMV65537:WWM65572 A131073:AE131108 AJ131073:KA131108 KF131073:TW131108 UB131073:ADS131108 ADX131073:ANO131108 ANT131073:AXK131108 AXP131073:BHG131108 BHL131073:BRC131108 BRH131073:CAY131108 CBD131073:CKU131108 CKZ131073:CUQ131108 CUV131073:DEM131108 DER131073:DOI131108 DON131073:DYE131108 DYJ131073:EIA131108 EIF131073:ERW131108 ESB131073:FBS131108 FBX131073:FLO131108 FLT131073:FVK131108 FVP131073:GFG131108 GFL131073:GPC131108 GPH131073:GYY131108 GZD131073:HIU131108 HIZ131073:HSQ131108 HSV131073:ICM131108 ICR131073:IMI131108 IMN131073:IWE131108 IWJ131073:JGA131108 JGF131073:JPW131108 JQB131073:JZS131108 JZX131073:KJO131108 KJT131073:KTK131108 KTP131073:LDG131108 LDL131073:LNC131108 LNH131073:LWY131108 LXD131073:MGU131108 MGZ131073:MQQ131108 MQV131073:NAM131108 NAR131073:NKI131108 NKN131073:NUE131108 NUJ131073:OEA131108 OEF131073:ONW131108 OOB131073:OXS131108 OXX131073:PHO131108 PHT131073:PRK131108 PRP131073:QBG131108 QBL131073:QLC131108 QLH131073:QUY131108 QVD131073:REU131108 REZ131073:ROQ131108 ROV131073:RYM131108 RYR131073:SII131108 SIN131073:SSE131108 SSJ131073:TCA131108 TCF131073:TLW131108 TMB131073:TVS131108 TVX131073:UFO131108 UFT131073:UPK131108 UPP131073:UZG131108 UZL131073:VJC131108 VJH131073:VSY131108 VTD131073:WCU131108 WCZ131073:WMQ131108 WMV131073:WWM131108 A196609:AE196644 AJ196609:KA196644 KF196609:TW196644 UB196609:ADS196644 ADX196609:ANO196644 ANT196609:AXK196644 AXP196609:BHG196644 BHL196609:BRC196644 BRH196609:CAY196644 CBD196609:CKU196644 CKZ196609:CUQ196644 CUV196609:DEM196644 DER196609:DOI196644 DON196609:DYE196644 DYJ196609:EIA196644 EIF196609:ERW196644 ESB196609:FBS196644 FBX196609:FLO196644 FLT196609:FVK196644 FVP196609:GFG196644 GFL196609:GPC196644 GPH196609:GYY196644 GZD196609:HIU196644 HIZ196609:HSQ196644 HSV196609:ICM196644 ICR196609:IMI196644 IMN196609:IWE196644 IWJ196609:JGA196644 JGF196609:JPW196644 JQB196609:JZS196644 JZX196609:KJO196644 KJT196609:KTK196644 KTP196609:LDG196644 LDL196609:LNC196644 LNH196609:LWY196644 LXD196609:MGU196644 MGZ196609:MQQ196644 MQV196609:NAM196644 NAR196609:NKI196644 NKN196609:NUE196644 NUJ196609:OEA196644 OEF196609:ONW196644 OOB196609:OXS196644 OXX196609:PHO196644 PHT196609:PRK196644 PRP196609:QBG196644 QBL196609:QLC196644 QLH196609:QUY196644 QVD196609:REU196644 REZ196609:ROQ196644 ROV196609:RYM196644 RYR196609:SII196644 SIN196609:SSE196644 SSJ196609:TCA196644 TCF196609:TLW196644 TMB196609:TVS196644 TVX196609:UFO196644 UFT196609:UPK196644 UPP196609:UZG196644 UZL196609:VJC196644 VJH196609:VSY196644 VTD196609:WCU196644 WCZ196609:WMQ196644 WMV196609:WWM196644 A262145:AE262180 AJ262145:KA262180 KF262145:TW262180 UB262145:ADS262180 ADX262145:ANO262180 ANT262145:AXK262180 AXP262145:BHG262180 BHL262145:BRC262180 BRH262145:CAY262180 CBD262145:CKU262180 CKZ262145:CUQ262180 CUV262145:DEM262180 DER262145:DOI262180 DON262145:DYE262180 DYJ262145:EIA262180 EIF262145:ERW262180 ESB262145:FBS262180 FBX262145:FLO262180 FLT262145:FVK262180 FVP262145:GFG262180 GFL262145:GPC262180 GPH262145:GYY262180 GZD262145:HIU262180 HIZ262145:HSQ262180 HSV262145:ICM262180 ICR262145:IMI262180 IMN262145:IWE262180 IWJ262145:JGA262180 JGF262145:JPW262180 JQB262145:JZS262180 JZX262145:KJO262180 KJT262145:KTK262180 KTP262145:LDG262180 LDL262145:LNC262180 LNH262145:LWY262180 LXD262145:MGU262180 MGZ262145:MQQ262180 MQV262145:NAM262180 NAR262145:NKI262180 NKN262145:NUE262180 NUJ262145:OEA262180 OEF262145:ONW262180 OOB262145:OXS262180 OXX262145:PHO262180 PHT262145:PRK262180 PRP262145:QBG262180 QBL262145:QLC262180 QLH262145:QUY262180 QVD262145:REU262180 REZ262145:ROQ262180 ROV262145:RYM262180 RYR262145:SII262180 SIN262145:SSE262180 SSJ262145:TCA262180 TCF262145:TLW262180 TMB262145:TVS262180 TVX262145:UFO262180 UFT262145:UPK262180 UPP262145:UZG262180 UZL262145:VJC262180 VJH262145:VSY262180 VTD262145:WCU262180 WCZ262145:WMQ262180 WMV262145:WWM262180 A327681:AE327716 AJ327681:KA327716 KF327681:TW327716 UB327681:ADS327716 ADX327681:ANO327716 ANT327681:AXK327716 AXP327681:BHG327716 BHL327681:BRC327716 BRH327681:CAY327716 CBD327681:CKU327716 CKZ327681:CUQ327716 CUV327681:DEM327716 DER327681:DOI327716 DON327681:DYE327716 DYJ327681:EIA327716 EIF327681:ERW327716 ESB327681:FBS327716 FBX327681:FLO327716 FLT327681:FVK327716 FVP327681:GFG327716 GFL327681:GPC327716 GPH327681:GYY327716 GZD327681:HIU327716 HIZ327681:HSQ327716 HSV327681:ICM327716 ICR327681:IMI327716 IMN327681:IWE327716 IWJ327681:JGA327716 JGF327681:JPW327716 JQB327681:JZS327716 JZX327681:KJO327716 KJT327681:KTK327716 KTP327681:LDG327716 LDL327681:LNC327716 LNH327681:LWY327716 LXD327681:MGU327716 MGZ327681:MQQ327716 MQV327681:NAM327716 NAR327681:NKI327716 NKN327681:NUE327716 NUJ327681:OEA327716 OEF327681:ONW327716 OOB327681:OXS327716 OXX327681:PHO327716 PHT327681:PRK327716 PRP327681:QBG327716 QBL327681:QLC327716 QLH327681:QUY327716 QVD327681:REU327716 REZ327681:ROQ327716 ROV327681:RYM327716 RYR327681:SII327716 SIN327681:SSE327716 SSJ327681:TCA327716 TCF327681:TLW327716 TMB327681:TVS327716 TVX327681:UFO327716 UFT327681:UPK327716 UPP327681:UZG327716 UZL327681:VJC327716 VJH327681:VSY327716 VTD327681:WCU327716 WCZ327681:WMQ327716 WMV327681:WWM327716 A393217:AE393252 AJ393217:KA393252 KF393217:TW393252 UB393217:ADS393252 ADX393217:ANO393252 ANT393217:AXK393252 AXP393217:BHG393252 BHL393217:BRC393252 BRH393217:CAY393252 CBD393217:CKU393252 CKZ393217:CUQ393252 CUV393217:DEM393252 DER393217:DOI393252 DON393217:DYE393252 DYJ393217:EIA393252 EIF393217:ERW393252 ESB393217:FBS393252 FBX393217:FLO393252 FLT393217:FVK393252 FVP393217:GFG393252 GFL393217:GPC393252 GPH393217:GYY393252 GZD393217:HIU393252 HIZ393217:HSQ393252 HSV393217:ICM393252 ICR393217:IMI393252 IMN393217:IWE393252 IWJ393217:JGA393252 JGF393217:JPW393252 JQB393217:JZS393252 JZX393217:KJO393252 KJT393217:KTK393252 KTP393217:LDG393252 LDL393217:LNC393252 LNH393217:LWY393252 LXD393217:MGU393252 MGZ393217:MQQ393252 MQV393217:NAM393252 NAR393217:NKI393252 NKN393217:NUE393252 NUJ393217:OEA393252 OEF393217:ONW393252 OOB393217:OXS393252 OXX393217:PHO393252 PHT393217:PRK393252 PRP393217:QBG393252 QBL393217:QLC393252 QLH393217:QUY393252 QVD393217:REU393252 REZ393217:ROQ393252 ROV393217:RYM393252 RYR393217:SII393252 SIN393217:SSE393252 SSJ393217:TCA393252 TCF393217:TLW393252 TMB393217:TVS393252 TVX393217:UFO393252 UFT393217:UPK393252 UPP393217:UZG393252 UZL393217:VJC393252 VJH393217:VSY393252 VTD393217:WCU393252 WCZ393217:WMQ393252 WMV393217:WWM393252 A458753:AE458788 AJ458753:KA458788 KF458753:TW458788 UB458753:ADS458788 ADX458753:ANO458788 ANT458753:AXK458788 AXP458753:BHG458788 BHL458753:BRC458788 BRH458753:CAY458788 CBD458753:CKU458788 CKZ458753:CUQ458788 CUV458753:DEM458788 DER458753:DOI458788 DON458753:DYE458788 DYJ458753:EIA458788 EIF458753:ERW458788 ESB458753:FBS458788 FBX458753:FLO458788 FLT458753:FVK458788 FVP458753:GFG458788 GFL458753:GPC458788 GPH458753:GYY458788 GZD458753:HIU458788 HIZ458753:HSQ458788 HSV458753:ICM458788 ICR458753:IMI458788 IMN458753:IWE458788 IWJ458753:JGA458788 JGF458753:JPW458788 JQB458753:JZS458788 JZX458753:KJO458788 KJT458753:KTK458788 KTP458753:LDG458788 LDL458753:LNC458788 LNH458753:LWY458788 LXD458753:MGU458788 MGZ458753:MQQ458788 MQV458753:NAM458788 NAR458753:NKI458788 NKN458753:NUE458788 NUJ458753:OEA458788 OEF458753:ONW458788 OOB458753:OXS458788 OXX458753:PHO458788 PHT458753:PRK458788 PRP458753:QBG458788 QBL458753:QLC458788 QLH458753:QUY458788 QVD458753:REU458788 REZ458753:ROQ458788 ROV458753:RYM458788 RYR458753:SII458788 SIN458753:SSE458788 SSJ458753:TCA458788 TCF458753:TLW458788 TMB458753:TVS458788 TVX458753:UFO458788 UFT458753:UPK458788 UPP458753:UZG458788 UZL458753:VJC458788 VJH458753:VSY458788 VTD458753:WCU458788 WCZ458753:WMQ458788 WMV458753:WWM458788 A524289:AE524324 AJ524289:KA524324 KF524289:TW524324 UB524289:ADS524324 ADX524289:ANO524324 ANT524289:AXK524324 AXP524289:BHG524324 BHL524289:BRC524324 BRH524289:CAY524324 CBD524289:CKU524324 CKZ524289:CUQ524324 CUV524289:DEM524324 DER524289:DOI524324 DON524289:DYE524324 DYJ524289:EIA524324 EIF524289:ERW524324 ESB524289:FBS524324 FBX524289:FLO524324 FLT524289:FVK524324 FVP524289:GFG524324 GFL524289:GPC524324 GPH524289:GYY524324 GZD524289:HIU524324 HIZ524289:HSQ524324 HSV524289:ICM524324 ICR524289:IMI524324 IMN524289:IWE524324 IWJ524289:JGA524324 JGF524289:JPW524324 JQB524289:JZS524324 JZX524289:KJO524324 KJT524289:KTK524324 KTP524289:LDG524324 LDL524289:LNC524324 LNH524289:LWY524324 LXD524289:MGU524324 MGZ524289:MQQ524324 MQV524289:NAM524324 NAR524289:NKI524324 NKN524289:NUE524324 NUJ524289:OEA524324 OEF524289:ONW524324 OOB524289:OXS524324 OXX524289:PHO524324 PHT524289:PRK524324 PRP524289:QBG524324 QBL524289:QLC524324 QLH524289:QUY524324 QVD524289:REU524324 REZ524289:ROQ524324 ROV524289:RYM524324 RYR524289:SII524324 SIN524289:SSE524324 SSJ524289:TCA524324 TCF524289:TLW524324 TMB524289:TVS524324 TVX524289:UFO524324 UFT524289:UPK524324 UPP524289:UZG524324 UZL524289:VJC524324 VJH524289:VSY524324 VTD524289:WCU524324 WCZ524289:WMQ524324 WMV524289:WWM524324 A589825:AE589860 AJ589825:KA589860 KF589825:TW589860 UB589825:ADS589860 ADX589825:ANO589860 ANT589825:AXK589860 AXP589825:BHG589860 BHL589825:BRC589860 BRH589825:CAY589860 CBD589825:CKU589860 CKZ589825:CUQ589860 CUV589825:DEM589860 DER589825:DOI589860 DON589825:DYE589860 DYJ589825:EIA589860 EIF589825:ERW589860 ESB589825:FBS589860 FBX589825:FLO589860 FLT589825:FVK589860 FVP589825:GFG589860 GFL589825:GPC589860 GPH589825:GYY589860 GZD589825:HIU589860 HIZ589825:HSQ589860 HSV589825:ICM589860 ICR589825:IMI589860 IMN589825:IWE589860 IWJ589825:JGA589860 JGF589825:JPW589860 JQB589825:JZS589860 JZX589825:KJO589860 KJT589825:KTK589860 KTP589825:LDG589860 LDL589825:LNC589860 LNH589825:LWY589860 LXD589825:MGU589860 MGZ589825:MQQ589860 MQV589825:NAM589860 NAR589825:NKI589860 NKN589825:NUE589860 NUJ589825:OEA589860 OEF589825:ONW589860 OOB589825:OXS589860 OXX589825:PHO589860 PHT589825:PRK589860 PRP589825:QBG589860 QBL589825:QLC589860 QLH589825:QUY589860 QVD589825:REU589860 REZ589825:ROQ589860 ROV589825:RYM589860 RYR589825:SII589860 SIN589825:SSE589860 SSJ589825:TCA589860 TCF589825:TLW589860 TMB589825:TVS589860 TVX589825:UFO589860 UFT589825:UPK589860 UPP589825:UZG589860 UZL589825:VJC589860 VJH589825:VSY589860 VTD589825:WCU589860 WCZ589825:WMQ589860 WMV589825:WWM589860 A655361:AE655396 AJ655361:KA655396 KF655361:TW655396 UB655361:ADS655396 ADX655361:ANO655396 ANT655361:AXK655396 AXP655361:BHG655396 BHL655361:BRC655396 BRH655361:CAY655396 CBD655361:CKU655396 CKZ655361:CUQ655396 CUV655361:DEM655396 DER655361:DOI655396 DON655361:DYE655396 DYJ655361:EIA655396 EIF655361:ERW655396 ESB655361:FBS655396 FBX655361:FLO655396 FLT655361:FVK655396 FVP655361:GFG655396 GFL655361:GPC655396 GPH655361:GYY655396 GZD655361:HIU655396 HIZ655361:HSQ655396 HSV655361:ICM655396 ICR655361:IMI655396 IMN655361:IWE655396 IWJ655361:JGA655396 JGF655361:JPW655396 JQB655361:JZS655396 JZX655361:KJO655396 KJT655361:KTK655396 KTP655361:LDG655396 LDL655361:LNC655396 LNH655361:LWY655396 LXD655361:MGU655396 MGZ655361:MQQ655396 MQV655361:NAM655396 NAR655361:NKI655396 NKN655361:NUE655396 NUJ655361:OEA655396 OEF655361:ONW655396 OOB655361:OXS655396 OXX655361:PHO655396 PHT655361:PRK655396 PRP655361:QBG655396 QBL655361:QLC655396 QLH655361:QUY655396 QVD655361:REU655396 REZ655361:ROQ655396 ROV655361:RYM655396 RYR655361:SII655396 SIN655361:SSE655396 SSJ655361:TCA655396 TCF655361:TLW655396 TMB655361:TVS655396 TVX655361:UFO655396 UFT655361:UPK655396 UPP655361:UZG655396 UZL655361:VJC655396 VJH655361:VSY655396 VTD655361:WCU655396 WCZ655361:WMQ655396 WMV655361:WWM655396 A720897:AE720932 AJ720897:KA720932 KF720897:TW720932 UB720897:ADS720932 ADX720897:ANO720932 ANT720897:AXK720932 AXP720897:BHG720932 BHL720897:BRC720932 BRH720897:CAY720932 CBD720897:CKU720932 CKZ720897:CUQ720932 CUV720897:DEM720932 DER720897:DOI720932 DON720897:DYE720932 DYJ720897:EIA720932 EIF720897:ERW720932 ESB720897:FBS720932 FBX720897:FLO720932 FLT720897:FVK720932 FVP720897:GFG720932 GFL720897:GPC720932 GPH720897:GYY720932 GZD720897:HIU720932 HIZ720897:HSQ720932 HSV720897:ICM720932 ICR720897:IMI720932 IMN720897:IWE720932 IWJ720897:JGA720932 JGF720897:JPW720932 JQB720897:JZS720932 JZX720897:KJO720932 KJT720897:KTK720932 KTP720897:LDG720932 LDL720897:LNC720932 LNH720897:LWY720932 LXD720897:MGU720932 MGZ720897:MQQ720932 MQV720897:NAM720932 NAR720897:NKI720932 NKN720897:NUE720932 NUJ720897:OEA720932 OEF720897:ONW720932 OOB720897:OXS720932 OXX720897:PHO720932 PHT720897:PRK720932 PRP720897:QBG720932 QBL720897:QLC720932 QLH720897:QUY720932 QVD720897:REU720932 REZ720897:ROQ720932 ROV720897:RYM720932 RYR720897:SII720932 SIN720897:SSE720932 SSJ720897:TCA720932 TCF720897:TLW720932 TMB720897:TVS720932 TVX720897:UFO720932 UFT720897:UPK720932 UPP720897:UZG720932 UZL720897:VJC720932 VJH720897:VSY720932 VTD720897:WCU720932 WCZ720897:WMQ720932 WMV720897:WWM720932 A786433:AE786468 AJ786433:KA786468 KF786433:TW786468 UB786433:ADS786468 ADX786433:ANO786468 ANT786433:AXK786468 AXP786433:BHG786468 BHL786433:BRC786468 BRH786433:CAY786468 CBD786433:CKU786468 CKZ786433:CUQ786468 CUV786433:DEM786468 DER786433:DOI786468 DON786433:DYE786468 DYJ786433:EIA786468 EIF786433:ERW786468 ESB786433:FBS786468 FBX786433:FLO786468 FLT786433:FVK786468 FVP786433:GFG786468 GFL786433:GPC786468 GPH786433:GYY786468 GZD786433:HIU786468 HIZ786433:HSQ786468 HSV786433:ICM786468 ICR786433:IMI786468 IMN786433:IWE786468 IWJ786433:JGA786468 JGF786433:JPW786468 JQB786433:JZS786468 JZX786433:KJO786468 KJT786433:KTK786468 KTP786433:LDG786468 LDL786433:LNC786468 LNH786433:LWY786468 LXD786433:MGU786468 MGZ786433:MQQ786468 MQV786433:NAM786468 NAR786433:NKI786468 NKN786433:NUE786468 NUJ786433:OEA786468 OEF786433:ONW786468 OOB786433:OXS786468 OXX786433:PHO786468 PHT786433:PRK786468 PRP786433:QBG786468 QBL786433:QLC786468 QLH786433:QUY786468 QVD786433:REU786468 REZ786433:ROQ786468 ROV786433:RYM786468 RYR786433:SII786468 SIN786433:SSE786468 SSJ786433:TCA786468 TCF786433:TLW786468 TMB786433:TVS786468 TVX786433:UFO786468 UFT786433:UPK786468 UPP786433:UZG786468 UZL786433:VJC786468 VJH786433:VSY786468 VTD786433:WCU786468 WCZ786433:WMQ786468 WMV786433:WWM786468 A851969:AE852004 AJ851969:KA852004 KF851969:TW852004 UB851969:ADS852004 ADX851969:ANO852004 ANT851969:AXK852004 AXP851969:BHG852004 BHL851969:BRC852004 BRH851969:CAY852004 CBD851969:CKU852004 CKZ851969:CUQ852004 CUV851969:DEM852004 DER851969:DOI852004 DON851969:DYE852004 DYJ851969:EIA852004 EIF851969:ERW852004 ESB851969:FBS852004 FBX851969:FLO852004 FLT851969:FVK852004 FVP851969:GFG852004 GFL851969:GPC852004 GPH851969:GYY852004 GZD851969:HIU852004 HIZ851969:HSQ852004 HSV851969:ICM852004 ICR851969:IMI852004 IMN851969:IWE852004 IWJ851969:JGA852004 JGF851969:JPW852004 JQB851969:JZS852004 JZX851969:KJO852004 KJT851969:KTK852004 KTP851969:LDG852004 LDL851969:LNC852004 LNH851969:LWY852004 LXD851969:MGU852004 MGZ851969:MQQ852004 MQV851969:NAM852004 NAR851969:NKI852004 NKN851969:NUE852004 NUJ851969:OEA852004 OEF851969:ONW852004 OOB851969:OXS852004 OXX851969:PHO852004 PHT851969:PRK852004 PRP851969:QBG852004 QBL851969:QLC852004 QLH851969:QUY852004 QVD851969:REU852004 REZ851969:ROQ852004 ROV851969:RYM852004 RYR851969:SII852004 SIN851969:SSE852004 SSJ851969:TCA852004 TCF851969:TLW852004 TMB851969:TVS852004 TVX851969:UFO852004 UFT851969:UPK852004 UPP851969:UZG852004 UZL851969:VJC852004 VJH851969:VSY852004 VTD851969:WCU852004 WCZ851969:WMQ852004 WMV851969:WWM852004 A917505:AE917540 AJ917505:KA917540 KF917505:TW917540 UB917505:ADS917540 ADX917505:ANO917540 ANT917505:AXK917540 AXP917505:BHG917540 BHL917505:BRC917540 BRH917505:CAY917540 CBD917505:CKU917540 CKZ917505:CUQ917540 CUV917505:DEM917540 DER917505:DOI917540 DON917505:DYE917540 DYJ917505:EIA917540 EIF917505:ERW917540 ESB917505:FBS917540 FBX917505:FLO917540 FLT917505:FVK917540 FVP917505:GFG917540 GFL917505:GPC917540 GPH917505:GYY917540 GZD917505:HIU917540 HIZ917505:HSQ917540 HSV917505:ICM917540 ICR917505:IMI917540 IMN917505:IWE917540 IWJ917505:JGA917540 JGF917505:JPW917540 JQB917505:JZS917540 JZX917505:KJO917540 KJT917505:KTK917540 KTP917505:LDG917540 LDL917505:LNC917540 LNH917505:LWY917540 LXD917505:MGU917540 MGZ917505:MQQ917540 MQV917505:NAM917540 NAR917505:NKI917540 NKN917505:NUE917540 NUJ917505:OEA917540 OEF917505:ONW917540 OOB917505:OXS917540 OXX917505:PHO917540 PHT917505:PRK917540 PRP917505:QBG917540 QBL917505:QLC917540 QLH917505:QUY917540 QVD917505:REU917540 REZ917505:ROQ917540 ROV917505:RYM917540 RYR917505:SII917540 SIN917505:SSE917540 SSJ917505:TCA917540 TCF917505:TLW917540 TMB917505:TVS917540 TVX917505:UFO917540 UFT917505:UPK917540 UPP917505:UZG917540 UZL917505:VJC917540 VJH917505:VSY917540 VTD917505:WCU917540 WCZ917505:WMQ917540 WMV917505:WWM917540 A983041:AE983076 AJ983041:KA983076 KF983041:TW983076 UB983041:ADS983076 ADX983041:ANO983076 ANT983041:AXK983076 AXP983041:BHG983076 BHL983041:BRC983076 BRH983041:CAY983076 CBD983041:CKU983076 CKZ983041:CUQ983076 CUV983041:DEM983076 DER983041:DOI983076 DON983041:DYE983076 DYJ983041:EIA983076 EIF983041:ERW983076 ESB983041:FBS983076 FBX983041:FLO983076 FLT983041:FVK983076 FVP983041:GFG983076 GFL983041:GPC983076 GPH983041:GYY983076 GZD983041:HIU983076 HIZ983041:HSQ983076 HSV983041:ICM983076 ICR983041:IMI983076 IMN983041:IWE983076 IWJ983041:JGA983076 JGF983041:JPW983076 JQB983041:JZS983076 JZX983041:KJO983076 KJT983041:KTK983076 KTP983041:LDG983076 LDL983041:LNC983076 LNH983041:LWY983076 LXD983041:MGU983076 MGZ983041:MQQ983076 MQV983041:NAM983076 NAR983041:NKI983076 NKN983041:NUE983076 NUJ983041:OEA983076 OEF983041:ONW983076 OOB983041:OXS983076 OXX983041:PHO983076 PHT983041:PRK983076 PRP983041:QBG983076 QBL983041:QLC983076 QLH983041:QUY983076 QVD983041:REU983076 REZ983041:ROQ983076 ROV983041:RYM983076 RYR983041:SII983076 SIN983041:SSE983076 SSJ983041:TCA983076 TCF983041:TLW983076 TMB983041:TVS983076 TVX983041:UFO983076 UFT983041:UPK983076 UPP983041:UZG983076 UZL983041:VJC983076 VJH983041:VSY983076 VTD983041:WCU983076 WCZ983041:WMQ983076 WMV983041:WWM983076 AF20:AI36 KB20:KE36 TX20:UA36 ADT20:ADW36 ANP20:ANS36 AXL20:AXO36 BHH20:BHK36 BRD20:BRG36 CAZ20:CBC36 CKV20:CKY36 CUR20:CUU36 DEN20:DEQ36 DOJ20:DOM36 DYF20:DYI36 EIB20:EIE36 ERX20:ESA36 FBT20:FBW36 FLP20:FLS36 FVL20:FVO36 GFH20:GFK36 GPD20:GPG36 GYZ20:GZC36 HIV20:HIY36 HSR20:HSU36 ICN20:ICQ36 IMJ20:IMM36 IWF20:IWI36 JGB20:JGE36 JPX20:JQA36 JZT20:JZW36 KJP20:KJS36 KTL20:KTO36 LDH20:LDK36 LND20:LNG36 LWZ20:LXC36 MGV20:MGY36 MQR20:MQU36 NAN20:NAQ36 NKJ20:NKM36 NUF20:NUI36 OEB20:OEE36 ONX20:OOA36 OXT20:OXW36 PHP20:PHS36 PRL20:PRO36 QBH20:QBK36 QLD20:QLG36 QUZ20:QVC36 REV20:REY36 ROR20:ROU36 RYN20:RYQ36 SIJ20:SIM36 SSF20:SSI36 TCB20:TCE36 TLX20:TMA36 TVT20:TVW36 UFP20:UFS36 UPL20:UPO36 UZH20:UZK36 VJD20:VJG36 VSZ20:VTC36 WCV20:WCY36 WMR20:WMU36 WWN20:WWQ36 AF65556:AI65572 KB65556:KE65572 TX65556:UA65572 ADT65556:ADW65572 ANP65556:ANS65572 AXL65556:AXO65572 BHH65556:BHK65572 BRD65556:BRG65572 CAZ65556:CBC65572 CKV65556:CKY65572 CUR65556:CUU65572 DEN65556:DEQ65572 DOJ65556:DOM65572 DYF65556:DYI65572 EIB65556:EIE65572 ERX65556:ESA65572 FBT65556:FBW65572 FLP65556:FLS65572 FVL65556:FVO65572 GFH65556:GFK65572 GPD65556:GPG65572 GYZ65556:GZC65572 HIV65556:HIY65572 HSR65556:HSU65572 ICN65556:ICQ65572 IMJ65556:IMM65572 IWF65556:IWI65572 JGB65556:JGE65572 JPX65556:JQA65572 JZT65556:JZW65572 KJP65556:KJS65572 KTL65556:KTO65572 LDH65556:LDK65572 LND65556:LNG65572 LWZ65556:LXC65572 MGV65556:MGY65572 MQR65556:MQU65572 NAN65556:NAQ65572 NKJ65556:NKM65572 NUF65556:NUI65572 OEB65556:OEE65572 ONX65556:OOA65572 OXT65556:OXW65572 PHP65556:PHS65572 PRL65556:PRO65572 QBH65556:QBK65572 QLD65556:QLG65572 QUZ65556:QVC65572 REV65556:REY65572 ROR65556:ROU65572 RYN65556:RYQ65572 SIJ65556:SIM65572 SSF65556:SSI65572 TCB65556:TCE65572 TLX65556:TMA65572 TVT65556:TVW65572 UFP65556:UFS65572 UPL65556:UPO65572 UZH65556:UZK65572 VJD65556:VJG65572 VSZ65556:VTC65572 WCV65556:WCY65572 WMR65556:WMU65572 WWN65556:WWQ65572 AF131092:AI131108 KB131092:KE131108 TX131092:UA131108 ADT131092:ADW131108 ANP131092:ANS131108 AXL131092:AXO131108 BHH131092:BHK131108 BRD131092:BRG131108 CAZ131092:CBC131108 CKV131092:CKY131108 CUR131092:CUU131108 DEN131092:DEQ131108 DOJ131092:DOM131108 DYF131092:DYI131108 EIB131092:EIE131108 ERX131092:ESA131108 FBT131092:FBW131108 FLP131092:FLS131108 FVL131092:FVO131108 GFH131092:GFK131108 GPD131092:GPG131108 GYZ131092:GZC131108 HIV131092:HIY131108 HSR131092:HSU131108 ICN131092:ICQ131108 IMJ131092:IMM131108 IWF131092:IWI131108 JGB131092:JGE131108 JPX131092:JQA131108 JZT131092:JZW131108 KJP131092:KJS131108 KTL131092:KTO131108 LDH131092:LDK131108 LND131092:LNG131108 LWZ131092:LXC131108 MGV131092:MGY131108 MQR131092:MQU131108 NAN131092:NAQ131108 NKJ131092:NKM131108 NUF131092:NUI131108 OEB131092:OEE131108 ONX131092:OOA131108 OXT131092:OXW131108 PHP131092:PHS131108 PRL131092:PRO131108 QBH131092:QBK131108 QLD131092:QLG131108 QUZ131092:QVC131108 REV131092:REY131108 ROR131092:ROU131108 RYN131092:RYQ131108 SIJ131092:SIM131108 SSF131092:SSI131108 TCB131092:TCE131108 TLX131092:TMA131108 TVT131092:TVW131108 UFP131092:UFS131108 UPL131092:UPO131108 UZH131092:UZK131108 VJD131092:VJG131108 VSZ131092:VTC131108 WCV131092:WCY131108 WMR131092:WMU131108 WWN131092:WWQ131108 AF196628:AI196644 KB196628:KE196644 TX196628:UA196644 ADT196628:ADW196644 ANP196628:ANS196644 AXL196628:AXO196644 BHH196628:BHK196644 BRD196628:BRG196644 CAZ196628:CBC196644 CKV196628:CKY196644 CUR196628:CUU196644 DEN196628:DEQ196644 DOJ196628:DOM196644 DYF196628:DYI196644 EIB196628:EIE196644 ERX196628:ESA196644 FBT196628:FBW196644 FLP196628:FLS196644 FVL196628:FVO196644 GFH196628:GFK196644 GPD196628:GPG196644 GYZ196628:GZC196644 HIV196628:HIY196644 HSR196628:HSU196644 ICN196628:ICQ196644 IMJ196628:IMM196644 IWF196628:IWI196644 JGB196628:JGE196644 JPX196628:JQA196644 JZT196628:JZW196644 KJP196628:KJS196644 KTL196628:KTO196644 LDH196628:LDK196644 LND196628:LNG196644 LWZ196628:LXC196644 MGV196628:MGY196644 MQR196628:MQU196644 NAN196628:NAQ196644 NKJ196628:NKM196644 NUF196628:NUI196644 OEB196628:OEE196644 ONX196628:OOA196644 OXT196628:OXW196644 PHP196628:PHS196644 PRL196628:PRO196644 QBH196628:QBK196644 QLD196628:QLG196644 QUZ196628:QVC196644 REV196628:REY196644 ROR196628:ROU196644 RYN196628:RYQ196644 SIJ196628:SIM196644 SSF196628:SSI196644 TCB196628:TCE196644 TLX196628:TMA196644 TVT196628:TVW196644 UFP196628:UFS196644 UPL196628:UPO196644 UZH196628:UZK196644 VJD196628:VJG196644 VSZ196628:VTC196644 WCV196628:WCY196644 WMR196628:WMU196644 WWN196628:WWQ196644 AF262164:AI262180 KB262164:KE262180 TX262164:UA262180 ADT262164:ADW262180 ANP262164:ANS262180 AXL262164:AXO262180 BHH262164:BHK262180 BRD262164:BRG262180 CAZ262164:CBC262180 CKV262164:CKY262180 CUR262164:CUU262180 DEN262164:DEQ262180 DOJ262164:DOM262180 DYF262164:DYI262180 EIB262164:EIE262180 ERX262164:ESA262180 FBT262164:FBW262180 FLP262164:FLS262180 FVL262164:FVO262180 GFH262164:GFK262180 GPD262164:GPG262180 GYZ262164:GZC262180 HIV262164:HIY262180 HSR262164:HSU262180 ICN262164:ICQ262180 IMJ262164:IMM262180 IWF262164:IWI262180 JGB262164:JGE262180 JPX262164:JQA262180 JZT262164:JZW262180 KJP262164:KJS262180 KTL262164:KTO262180 LDH262164:LDK262180 LND262164:LNG262180 LWZ262164:LXC262180 MGV262164:MGY262180 MQR262164:MQU262180 NAN262164:NAQ262180 NKJ262164:NKM262180 NUF262164:NUI262180 OEB262164:OEE262180 ONX262164:OOA262180 OXT262164:OXW262180 PHP262164:PHS262180 PRL262164:PRO262180 QBH262164:QBK262180 QLD262164:QLG262180 QUZ262164:QVC262180 REV262164:REY262180 ROR262164:ROU262180 RYN262164:RYQ262180 SIJ262164:SIM262180 SSF262164:SSI262180 TCB262164:TCE262180 TLX262164:TMA262180 TVT262164:TVW262180 UFP262164:UFS262180 UPL262164:UPO262180 UZH262164:UZK262180 VJD262164:VJG262180 VSZ262164:VTC262180 WCV262164:WCY262180 WMR262164:WMU262180 WWN262164:WWQ262180 AF327700:AI327716 KB327700:KE327716 TX327700:UA327716 ADT327700:ADW327716 ANP327700:ANS327716 AXL327700:AXO327716 BHH327700:BHK327716 BRD327700:BRG327716 CAZ327700:CBC327716 CKV327700:CKY327716 CUR327700:CUU327716 DEN327700:DEQ327716 DOJ327700:DOM327716 DYF327700:DYI327716 EIB327700:EIE327716 ERX327700:ESA327716 FBT327700:FBW327716 FLP327700:FLS327716 FVL327700:FVO327716 GFH327700:GFK327716 GPD327700:GPG327716 GYZ327700:GZC327716 HIV327700:HIY327716 HSR327700:HSU327716 ICN327700:ICQ327716 IMJ327700:IMM327716 IWF327700:IWI327716 JGB327700:JGE327716 JPX327700:JQA327716 JZT327700:JZW327716 KJP327700:KJS327716 KTL327700:KTO327716 LDH327700:LDK327716 LND327700:LNG327716 LWZ327700:LXC327716 MGV327700:MGY327716 MQR327700:MQU327716 NAN327700:NAQ327716 NKJ327700:NKM327716 NUF327700:NUI327716 OEB327700:OEE327716 ONX327700:OOA327716 OXT327700:OXW327716 PHP327700:PHS327716 PRL327700:PRO327716 QBH327700:QBK327716 QLD327700:QLG327716 QUZ327700:QVC327716 REV327700:REY327716 ROR327700:ROU327716 RYN327700:RYQ327716 SIJ327700:SIM327716 SSF327700:SSI327716 TCB327700:TCE327716 TLX327700:TMA327716 TVT327700:TVW327716 UFP327700:UFS327716 UPL327700:UPO327716 UZH327700:UZK327716 VJD327700:VJG327716 VSZ327700:VTC327716 WCV327700:WCY327716 WMR327700:WMU327716 WWN327700:WWQ327716 AF393236:AI393252 KB393236:KE393252 TX393236:UA393252 ADT393236:ADW393252 ANP393236:ANS393252 AXL393236:AXO393252 BHH393236:BHK393252 BRD393236:BRG393252 CAZ393236:CBC393252 CKV393236:CKY393252 CUR393236:CUU393252 DEN393236:DEQ393252 DOJ393236:DOM393252 DYF393236:DYI393252 EIB393236:EIE393252 ERX393236:ESA393252 FBT393236:FBW393252 FLP393236:FLS393252 FVL393236:FVO393252 GFH393236:GFK393252 GPD393236:GPG393252 GYZ393236:GZC393252 HIV393236:HIY393252 HSR393236:HSU393252 ICN393236:ICQ393252 IMJ393236:IMM393252 IWF393236:IWI393252 JGB393236:JGE393252 JPX393236:JQA393252 JZT393236:JZW393252 KJP393236:KJS393252 KTL393236:KTO393252 LDH393236:LDK393252 LND393236:LNG393252 LWZ393236:LXC393252 MGV393236:MGY393252 MQR393236:MQU393252 NAN393236:NAQ393252 NKJ393236:NKM393252 NUF393236:NUI393252 OEB393236:OEE393252 ONX393236:OOA393252 OXT393236:OXW393252 PHP393236:PHS393252 PRL393236:PRO393252 QBH393236:QBK393252 QLD393236:QLG393252 QUZ393236:QVC393252 REV393236:REY393252 ROR393236:ROU393252 RYN393236:RYQ393252 SIJ393236:SIM393252 SSF393236:SSI393252 TCB393236:TCE393252 TLX393236:TMA393252 TVT393236:TVW393252 UFP393236:UFS393252 UPL393236:UPO393252 UZH393236:UZK393252 VJD393236:VJG393252 VSZ393236:VTC393252 WCV393236:WCY393252 WMR393236:WMU393252 WWN393236:WWQ393252 AF458772:AI458788 KB458772:KE458788 TX458772:UA458788 ADT458772:ADW458788 ANP458772:ANS458788 AXL458772:AXO458788 BHH458772:BHK458788 BRD458772:BRG458788 CAZ458772:CBC458788 CKV458772:CKY458788 CUR458772:CUU458788 DEN458772:DEQ458788 DOJ458772:DOM458788 DYF458772:DYI458788 EIB458772:EIE458788 ERX458772:ESA458788 FBT458772:FBW458788 FLP458772:FLS458788 FVL458772:FVO458788 GFH458772:GFK458788 GPD458772:GPG458788 GYZ458772:GZC458788 HIV458772:HIY458788 HSR458772:HSU458788 ICN458772:ICQ458788 IMJ458772:IMM458788 IWF458772:IWI458788 JGB458772:JGE458788 JPX458772:JQA458788 JZT458772:JZW458788 KJP458772:KJS458788 KTL458772:KTO458788 LDH458772:LDK458788 LND458772:LNG458788 LWZ458772:LXC458788 MGV458772:MGY458788 MQR458772:MQU458788 NAN458772:NAQ458788 NKJ458772:NKM458788 NUF458772:NUI458788 OEB458772:OEE458788 ONX458772:OOA458788 OXT458772:OXW458788 PHP458772:PHS458788 PRL458772:PRO458788 QBH458772:QBK458788 QLD458772:QLG458788 QUZ458772:QVC458788 REV458772:REY458788 ROR458772:ROU458788 RYN458772:RYQ458788 SIJ458772:SIM458788 SSF458772:SSI458788 TCB458772:TCE458788 TLX458772:TMA458788 TVT458772:TVW458788 UFP458772:UFS458788 UPL458772:UPO458788 UZH458772:UZK458788 VJD458772:VJG458788 VSZ458772:VTC458788 WCV458772:WCY458788 WMR458772:WMU458788 WWN458772:WWQ458788 AF524308:AI524324 KB524308:KE524324 TX524308:UA524324 ADT524308:ADW524324 ANP524308:ANS524324 AXL524308:AXO524324 BHH524308:BHK524324 BRD524308:BRG524324 CAZ524308:CBC524324 CKV524308:CKY524324 CUR524308:CUU524324 DEN524308:DEQ524324 DOJ524308:DOM524324 DYF524308:DYI524324 EIB524308:EIE524324 ERX524308:ESA524324 FBT524308:FBW524324 FLP524308:FLS524324 FVL524308:FVO524324 GFH524308:GFK524324 GPD524308:GPG524324 GYZ524308:GZC524324 HIV524308:HIY524324 HSR524308:HSU524324 ICN524308:ICQ524324 IMJ524308:IMM524324 IWF524308:IWI524324 JGB524308:JGE524324 JPX524308:JQA524324 JZT524308:JZW524324 KJP524308:KJS524324 KTL524308:KTO524324 LDH524308:LDK524324 LND524308:LNG524324 LWZ524308:LXC524324 MGV524308:MGY524324 MQR524308:MQU524324 NAN524308:NAQ524324 NKJ524308:NKM524324 NUF524308:NUI524324 OEB524308:OEE524324 ONX524308:OOA524324 OXT524308:OXW524324 PHP524308:PHS524324 PRL524308:PRO524324 QBH524308:QBK524324 QLD524308:QLG524324 QUZ524308:QVC524324 REV524308:REY524324 ROR524308:ROU524324 RYN524308:RYQ524324 SIJ524308:SIM524324 SSF524308:SSI524324 TCB524308:TCE524324 TLX524308:TMA524324 TVT524308:TVW524324 UFP524308:UFS524324 UPL524308:UPO524324 UZH524308:UZK524324 VJD524308:VJG524324 VSZ524308:VTC524324 WCV524308:WCY524324 WMR524308:WMU524324 WWN524308:WWQ524324 AF589844:AI589860 KB589844:KE589860 TX589844:UA589860 ADT589844:ADW589860 ANP589844:ANS589860 AXL589844:AXO589860 BHH589844:BHK589860 BRD589844:BRG589860 CAZ589844:CBC589860 CKV589844:CKY589860 CUR589844:CUU589860 DEN589844:DEQ589860 DOJ589844:DOM589860 DYF589844:DYI589860 EIB589844:EIE589860 ERX589844:ESA589860 FBT589844:FBW589860 FLP589844:FLS589860 FVL589844:FVO589860 GFH589844:GFK589860 GPD589844:GPG589860 GYZ589844:GZC589860 HIV589844:HIY589860 HSR589844:HSU589860 ICN589844:ICQ589860 IMJ589844:IMM589860 IWF589844:IWI589860 JGB589844:JGE589860 JPX589844:JQA589860 JZT589844:JZW589860 KJP589844:KJS589860 KTL589844:KTO589860 LDH589844:LDK589860 LND589844:LNG589860 LWZ589844:LXC589860 MGV589844:MGY589860 MQR589844:MQU589860 NAN589844:NAQ589860 NKJ589844:NKM589860 NUF589844:NUI589860 OEB589844:OEE589860 ONX589844:OOA589860 OXT589844:OXW589860 PHP589844:PHS589860 PRL589844:PRO589860 QBH589844:QBK589860 QLD589844:QLG589860 QUZ589844:QVC589860 REV589844:REY589860 ROR589844:ROU589860 RYN589844:RYQ589860 SIJ589844:SIM589860 SSF589844:SSI589860 TCB589844:TCE589860 TLX589844:TMA589860 TVT589844:TVW589860 UFP589844:UFS589860 UPL589844:UPO589860 UZH589844:UZK589860 VJD589844:VJG589860 VSZ589844:VTC589860 WCV589844:WCY589860 WMR589844:WMU589860 WWN589844:WWQ589860 AF655380:AI655396 KB655380:KE655396 TX655380:UA655396 ADT655380:ADW655396 ANP655380:ANS655396 AXL655380:AXO655396 BHH655380:BHK655396 BRD655380:BRG655396 CAZ655380:CBC655396 CKV655380:CKY655396 CUR655380:CUU655396 DEN655380:DEQ655396 DOJ655380:DOM655396 DYF655380:DYI655396 EIB655380:EIE655396 ERX655380:ESA655396 FBT655380:FBW655396 FLP655380:FLS655396 FVL655380:FVO655396 GFH655380:GFK655396 GPD655380:GPG655396 GYZ655380:GZC655396 HIV655380:HIY655396 HSR655380:HSU655396 ICN655380:ICQ655396 IMJ655380:IMM655396 IWF655380:IWI655396 JGB655380:JGE655396 JPX655380:JQA655396 JZT655380:JZW655396 KJP655380:KJS655396 KTL655380:KTO655396 LDH655380:LDK655396 LND655380:LNG655396 LWZ655380:LXC655396 MGV655380:MGY655396 MQR655380:MQU655396 NAN655380:NAQ655396 NKJ655380:NKM655396 NUF655380:NUI655396 OEB655380:OEE655396 ONX655380:OOA655396 OXT655380:OXW655396 PHP655380:PHS655396 PRL655380:PRO655396 QBH655380:QBK655396 QLD655380:QLG655396 QUZ655380:QVC655396 REV655380:REY655396 ROR655380:ROU655396 RYN655380:RYQ655396 SIJ655380:SIM655396 SSF655380:SSI655396 TCB655380:TCE655396 TLX655380:TMA655396 TVT655380:TVW655396 UFP655380:UFS655396 UPL655380:UPO655396 UZH655380:UZK655396 VJD655380:VJG655396 VSZ655380:VTC655396 WCV655380:WCY655396 WMR655380:WMU655396 WWN655380:WWQ655396 AF720916:AI720932 KB720916:KE720932 TX720916:UA720932 ADT720916:ADW720932 ANP720916:ANS720932 AXL720916:AXO720932 BHH720916:BHK720932 BRD720916:BRG720932 CAZ720916:CBC720932 CKV720916:CKY720932 CUR720916:CUU720932 DEN720916:DEQ720932 DOJ720916:DOM720932 DYF720916:DYI720932 EIB720916:EIE720932 ERX720916:ESA720932 FBT720916:FBW720932 FLP720916:FLS720932 FVL720916:FVO720932 GFH720916:GFK720932 GPD720916:GPG720932 GYZ720916:GZC720932 HIV720916:HIY720932 HSR720916:HSU720932 ICN720916:ICQ720932 IMJ720916:IMM720932 IWF720916:IWI720932 JGB720916:JGE720932 JPX720916:JQA720932 JZT720916:JZW720932 KJP720916:KJS720932 KTL720916:KTO720932 LDH720916:LDK720932 LND720916:LNG720932 LWZ720916:LXC720932 MGV720916:MGY720932 MQR720916:MQU720932 NAN720916:NAQ720932 NKJ720916:NKM720932 NUF720916:NUI720932 OEB720916:OEE720932 ONX720916:OOA720932 OXT720916:OXW720932 PHP720916:PHS720932 PRL720916:PRO720932 QBH720916:QBK720932 QLD720916:QLG720932 QUZ720916:QVC720932 REV720916:REY720932 ROR720916:ROU720932 RYN720916:RYQ720932 SIJ720916:SIM720932 SSF720916:SSI720932 TCB720916:TCE720932 TLX720916:TMA720932 TVT720916:TVW720932 UFP720916:UFS720932 UPL720916:UPO720932 UZH720916:UZK720932 VJD720916:VJG720932 VSZ720916:VTC720932 WCV720916:WCY720932 WMR720916:WMU720932 WWN720916:WWQ720932 AF786452:AI786468 KB786452:KE786468 TX786452:UA786468 ADT786452:ADW786468 ANP786452:ANS786468 AXL786452:AXO786468 BHH786452:BHK786468 BRD786452:BRG786468 CAZ786452:CBC786468 CKV786452:CKY786468 CUR786452:CUU786468 DEN786452:DEQ786468 DOJ786452:DOM786468 DYF786452:DYI786468 EIB786452:EIE786468 ERX786452:ESA786468 FBT786452:FBW786468 FLP786452:FLS786468 FVL786452:FVO786468 GFH786452:GFK786468 GPD786452:GPG786468 GYZ786452:GZC786468 HIV786452:HIY786468 HSR786452:HSU786468 ICN786452:ICQ786468 IMJ786452:IMM786468 IWF786452:IWI786468 JGB786452:JGE786468 JPX786452:JQA786468 JZT786452:JZW786468 KJP786452:KJS786468 KTL786452:KTO786468 LDH786452:LDK786468 LND786452:LNG786468 LWZ786452:LXC786468 MGV786452:MGY786468 MQR786452:MQU786468 NAN786452:NAQ786468 NKJ786452:NKM786468 NUF786452:NUI786468 OEB786452:OEE786468 ONX786452:OOA786468 OXT786452:OXW786468 PHP786452:PHS786468 PRL786452:PRO786468 QBH786452:QBK786468 QLD786452:QLG786468 QUZ786452:QVC786468 REV786452:REY786468 ROR786452:ROU786468 RYN786452:RYQ786468 SIJ786452:SIM786468 SSF786452:SSI786468 TCB786452:TCE786468 TLX786452:TMA786468 TVT786452:TVW786468 UFP786452:UFS786468 UPL786452:UPO786468 UZH786452:UZK786468 VJD786452:VJG786468 VSZ786452:VTC786468 WCV786452:WCY786468 WMR786452:WMU786468 WWN786452:WWQ786468 AF851988:AI852004 KB851988:KE852004 TX851988:UA852004 ADT851988:ADW852004 ANP851988:ANS852004 AXL851988:AXO852004 BHH851988:BHK852004 BRD851988:BRG852004 CAZ851988:CBC852004 CKV851988:CKY852004 CUR851988:CUU852004 DEN851988:DEQ852004 DOJ851988:DOM852004 DYF851988:DYI852004 EIB851988:EIE852004 ERX851988:ESA852004 FBT851988:FBW852004 FLP851988:FLS852004 FVL851988:FVO852004 GFH851988:GFK852004 GPD851988:GPG852004 GYZ851988:GZC852004 HIV851988:HIY852004 HSR851988:HSU852004 ICN851988:ICQ852004 IMJ851988:IMM852004 IWF851988:IWI852004 JGB851988:JGE852004 JPX851988:JQA852004 JZT851988:JZW852004 KJP851988:KJS852004 KTL851988:KTO852004 LDH851988:LDK852004 LND851988:LNG852004 LWZ851988:LXC852004 MGV851988:MGY852004 MQR851988:MQU852004 NAN851988:NAQ852004 NKJ851988:NKM852004 NUF851988:NUI852004 OEB851988:OEE852004 ONX851988:OOA852004 OXT851988:OXW852004 PHP851988:PHS852004 PRL851988:PRO852004 QBH851988:QBK852004 QLD851988:QLG852004 QUZ851988:QVC852004 REV851988:REY852004 ROR851988:ROU852004 RYN851988:RYQ852004 SIJ851988:SIM852004 SSF851988:SSI852004 TCB851988:TCE852004 TLX851988:TMA852004 TVT851988:TVW852004 UFP851988:UFS852004 UPL851988:UPO852004 UZH851988:UZK852004 VJD851988:VJG852004 VSZ851988:VTC852004 WCV851988:WCY852004 WMR851988:WMU852004 WWN851988:WWQ852004 AF917524:AI917540 KB917524:KE917540 TX917524:UA917540 ADT917524:ADW917540 ANP917524:ANS917540 AXL917524:AXO917540 BHH917524:BHK917540 BRD917524:BRG917540 CAZ917524:CBC917540 CKV917524:CKY917540 CUR917524:CUU917540 DEN917524:DEQ917540 DOJ917524:DOM917540 DYF917524:DYI917540 EIB917524:EIE917540 ERX917524:ESA917540 FBT917524:FBW917540 FLP917524:FLS917540 FVL917524:FVO917540 GFH917524:GFK917540 GPD917524:GPG917540 GYZ917524:GZC917540 HIV917524:HIY917540 HSR917524:HSU917540 ICN917524:ICQ917540 IMJ917524:IMM917540 IWF917524:IWI917540 JGB917524:JGE917540 JPX917524:JQA917540 JZT917524:JZW917540 KJP917524:KJS917540 KTL917524:KTO917540 LDH917524:LDK917540 LND917524:LNG917540 LWZ917524:LXC917540 MGV917524:MGY917540 MQR917524:MQU917540 NAN917524:NAQ917540 NKJ917524:NKM917540 NUF917524:NUI917540 OEB917524:OEE917540 ONX917524:OOA917540 OXT917524:OXW917540 PHP917524:PHS917540 PRL917524:PRO917540 QBH917524:QBK917540 QLD917524:QLG917540 QUZ917524:QVC917540 REV917524:REY917540 ROR917524:ROU917540 RYN917524:RYQ917540 SIJ917524:SIM917540 SSF917524:SSI917540 TCB917524:TCE917540 TLX917524:TMA917540 TVT917524:TVW917540 UFP917524:UFS917540 UPL917524:UPO917540 UZH917524:UZK917540 VJD917524:VJG917540 VSZ917524:VTC917540 WCV917524:WCY917540 WMR917524:WMU917540 WWN917524:WWQ917540 AF983060:AI983076 KB983060:KE983076 TX983060:UA983076 ADT983060:ADW983076 ANP983060:ANS983076 AXL983060:AXO983076 BHH983060:BHK983076 BRD983060:BRG983076 CAZ983060:CBC983076 CKV983060:CKY983076 CUR983060:CUU983076 DEN983060:DEQ983076 DOJ983060:DOM983076 DYF983060:DYI983076 EIB983060:EIE983076 ERX983060:ESA983076 FBT983060:FBW983076 FLP983060:FLS983076 FVL983060:FVO983076 GFH983060:GFK983076 GPD983060:GPG983076 GYZ983060:GZC983076 HIV983060:HIY983076 HSR983060:HSU983076 ICN983060:ICQ983076 IMJ983060:IMM983076 IWF983060:IWI983076 JGB983060:JGE983076 JPX983060:JQA983076 JZT983060:JZW983076 KJP983060:KJS983076 KTL983060:KTO983076 LDH983060:LDK983076 LND983060:LNG983076 LWZ983060:LXC983076 MGV983060:MGY983076 MQR983060:MQU983076 NAN983060:NAQ983076 NKJ983060:NKM983076 NUF983060:NUI983076 OEB983060:OEE983076 ONX983060:OOA983076 OXT983060:OXW983076 PHP983060:PHS983076 PRL983060:PRO983076 QBH983060:QBK983076 QLD983060:QLG983076 QUZ983060:QVC983076 REV983060:REY983076 ROR983060:ROU983076 RYN983060:RYQ983076 SIJ983060:SIM983076 SSF983060:SSI983076 TCB983060:TCE983076 TLX983060:TMA983076 TVT983060:TVW983076 UFP983060:UFS983076 UPL983060:UPO983076 UZH983060:UZK983076 VJD983060:VJG983076 VSZ983060:VTC983076 WCV983060:WCY983076 WMR983060:WMU983076 WWN983060:WWQ983076 WWR1:XFD36 WWR65537:XFD65572 WWR131073:XFD131108 WWR196609:XFD196644 WWR262145:XFD262180 WWR327681:XFD327716 WWR393217:XFD393252 WWR458753:XFD458788 WWR524289:XFD524324 WWR589825:XFD589860 WWR655361:XFD655396 WWR720897:XFD720932 WWR786433:XFD786468 WWR851969:XFD852004 WWR917505:XFD917540 WWR983041:XFD983076 AF1:AI18 KB1:KE18 TX1:UA18 ADT1:ADW18 ANP1:ANS18 AXL1:AXO18 BHH1:BHK18 BRD1:BRG18 CAZ1:CBC18 CKV1:CKY18 CUR1:CUU18 DEN1:DEQ18 DOJ1:DOM18 DYF1:DYI18 EIB1:EIE18 ERX1:ESA18 FBT1:FBW18 FLP1:FLS18 FVL1:FVO18 GFH1:GFK18 GPD1:GPG18 GYZ1:GZC18 HIV1:HIY18 HSR1:HSU18 ICN1:ICQ18 IMJ1:IMM18 IWF1:IWI18 JGB1:JGE18 JPX1:JQA18 JZT1:JZW18 KJP1:KJS18 KTL1:KTO18 LDH1:LDK18 LND1:LNG18 LWZ1:LXC18 MGV1:MGY18 MQR1:MQU18 NAN1:NAQ18 NKJ1:NKM18 NUF1:NUI18 OEB1:OEE18 ONX1:OOA18 OXT1:OXW18 PHP1:PHS18 PRL1:PRO18 QBH1:QBK18 QLD1:QLG18 QUZ1:QVC18 REV1:REY18 ROR1:ROU18 RYN1:RYQ18 SIJ1:SIM18 SSF1:SSI18 TCB1:TCE18 TLX1:TMA18 TVT1:TVW18 UFP1:UFS18 UPL1:UPO18 UZH1:UZK18 VJD1:VJG18 VSZ1:VTC18 WCV1:WCY18 WMR1:WMU18 WWN1:WWQ18 AF65537:AI65554 KB65537:KE65554 TX65537:UA65554 ADT65537:ADW65554 ANP65537:ANS65554 AXL65537:AXO65554 BHH65537:BHK65554 BRD65537:BRG65554 CAZ65537:CBC65554 CKV65537:CKY65554 CUR65537:CUU65554 DEN65537:DEQ65554 DOJ65537:DOM65554 DYF65537:DYI65554 EIB65537:EIE65554 ERX65537:ESA65554 FBT65537:FBW65554 FLP65537:FLS65554 FVL65537:FVO65554 GFH65537:GFK65554 GPD65537:GPG65554 GYZ65537:GZC65554 HIV65537:HIY65554 HSR65537:HSU65554 ICN65537:ICQ65554 IMJ65537:IMM65554 IWF65537:IWI65554 JGB65537:JGE65554 JPX65537:JQA65554 JZT65537:JZW65554 KJP65537:KJS65554 KTL65537:KTO65554 LDH65537:LDK65554 LND65537:LNG65554 LWZ65537:LXC65554 MGV65537:MGY65554 MQR65537:MQU65554 NAN65537:NAQ65554 NKJ65537:NKM65554 NUF65537:NUI65554 OEB65537:OEE65554 ONX65537:OOA65554 OXT65537:OXW65554 PHP65537:PHS65554 PRL65537:PRO65554 QBH65537:QBK65554 QLD65537:QLG65554 QUZ65537:QVC65554 REV65537:REY65554 ROR65537:ROU65554 RYN65537:RYQ65554 SIJ65537:SIM65554 SSF65537:SSI65554 TCB65537:TCE65554 TLX65537:TMA65554 TVT65537:TVW65554 UFP65537:UFS65554 UPL65537:UPO65554 UZH65537:UZK65554 VJD65537:VJG65554 VSZ65537:VTC65554 WCV65537:WCY65554 WMR65537:WMU65554 WWN65537:WWQ65554 AF131073:AI131090 KB131073:KE131090 TX131073:UA131090 ADT131073:ADW131090 ANP131073:ANS131090 AXL131073:AXO131090 BHH131073:BHK131090 BRD131073:BRG131090 CAZ131073:CBC131090 CKV131073:CKY131090 CUR131073:CUU131090 DEN131073:DEQ131090 DOJ131073:DOM131090 DYF131073:DYI131090 EIB131073:EIE131090 ERX131073:ESA131090 FBT131073:FBW131090 FLP131073:FLS131090 FVL131073:FVO131090 GFH131073:GFK131090 GPD131073:GPG131090 GYZ131073:GZC131090 HIV131073:HIY131090 HSR131073:HSU131090 ICN131073:ICQ131090 IMJ131073:IMM131090 IWF131073:IWI131090 JGB131073:JGE131090 JPX131073:JQA131090 JZT131073:JZW131090 KJP131073:KJS131090 KTL131073:KTO131090 LDH131073:LDK131090 LND131073:LNG131090 LWZ131073:LXC131090 MGV131073:MGY131090 MQR131073:MQU131090 NAN131073:NAQ131090 NKJ131073:NKM131090 NUF131073:NUI131090 OEB131073:OEE131090 ONX131073:OOA131090 OXT131073:OXW131090 PHP131073:PHS131090 PRL131073:PRO131090 QBH131073:QBK131090 QLD131073:QLG131090 QUZ131073:QVC131090 REV131073:REY131090 ROR131073:ROU131090 RYN131073:RYQ131090 SIJ131073:SIM131090 SSF131073:SSI131090 TCB131073:TCE131090 TLX131073:TMA131090 TVT131073:TVW131090 UFP131073:UFS131090 UPL131073:UPO131090 UZH131073:UZK131090 VJD131073:VJG131090 VSZ131073:VTC131090 WCV131073:WCY131090 WMR131073:WMU131090 WWN131073:WWQ131090 AF196609:AI196626 KB196609:KE196626 TX196609:UA196626 ADT196609:ADW196626 ANP196609:ANS196626 AXL196609:AXO196626 BHH196609:BHK196626 BRD196609:BRG196626 CAZ196609:CBC196626 CKV196609:CKY196626 CUR196609:CUU196626 DEN196609:DEQ196626 DOJ196609:DOM196626 DYF196609:DYI196626 EIB196609:EIE196626 ERX196609:ESA196626 FBT196609:FBW196626 FLP196609:FLS196626 FVL196609:FVO196626 GFH196609:GFK196626 GPD196609:GPG196626 GYZ196609:GZC196626 HIV196609:HIY196626 HSR196609:HSU196626 ICN196609:ICQ196626 IMJ196609:IMM196626 IWF196609:IWI196626 JGB196609:JGE196626 JPX196609:JQA196626 JZT196609:JZW196626 KJP196609:KJS196626 KTL196609:KTO196626 LDH196609:LDK196626 LND196609:LNG196626 LWZ196609:LXC196626 MGV196609:MGY196626 MQR196609:MQU196626 NAN196609:NAQ196626 NKJ196609:NKM196626 NUF196609:NUI196626 OEB196609:OEE196626 ONX196609:OOA196626 OXT196609:OXW196626 PHP196609:PHS196626 PRL196609:PRO196626 QBH196609:QBK196626 QLD196609:QLG196626 QUZ196609:QVC196626 REV196609:REY196626 ROR196609:ROU196626 RYN196609:RYQ196626 SIJ196609:SIM196626 SSF196609:SSI196626 TCB196609:TCE196626 TLX196609:TMA196626 TVT196609:TVW196626 UFP196609:UFS196626 UPL196609:UPO196626 UZH196609:UZK196626 VJD196609:VJG196626 VSZ196609:VTC196626 WCV196609:WCY196626 WMR196609:WMU196626 WWN196609:WWQ196626 AF262145:AI262162 KB262145:KE262162 TX262145:UA262162 ADT262145:ADW262162 ANP262145:ANS262162 AXL262145:AXO262162 BHH262145:BHK262162 BRD262145:BRG262162 CAZ262145:CBC262162 CKV262145:CKY262162 CUR262145:CUU262162 DEN262145:DEQ262162 DOJ262145:DOM262162 DYF262145:DYI262162 EIB262145:EIE262162 ERX262145:ESA262162 FBT262145:FBW262162 FLP262145:FLS262162 FVL262145:FVO262162 GFH262145:GFK262162 GPD262145:GPG262162 GYZ262145:GZC262162 HIV262145:HIY262162 HSR262145:HSU262162 ICN262145:ICQ262162 IMJ262145:IMM262162 IWF262145:IWI262162 JGB262145:JGE262162 JPX262145:JQA262162 JZT262145:JZW262162 KJP262145:KJS262162 KTL262145:KTO262162 LDH262145:LDK262162 LND262145:LNG262162 LWZ262145:LXC262162 MGV262145:MGY262162 MQR262145:MQU262162 NAN262145:NAQ262162 NKJ262145:NKM262162 NUF262145:NUI262162 OEB262145:OEE262162 ONX262145:OOA262162 OXT262145:OXW262162 PHP262145:PHS262162 PRL262145:PRO262162 QBH262145:QBK262162 QLD262145:QLG262162 QUZ262145:QVC262162 REV262145:REY262162 ROR262145:ROU262162 RYN262145:RYQ262162 SIJ262145:SIM262162 SSF262145:SSI262162 TCB262145:TCE262162 TLX262145:TMA262162 TVT262145:TVW262162 UFP262145:UFS262162 UPL262145:UPO262162 UZH262145:UZK262162 VJD262145:VJG262162 VSZ262145:VTC262162 WCV262145:WCY262162 WMR262145:WMU262162 WWN262145:WWQ262162 AF327681:AI327698 KB327681:KE327698 TX327681:UA327698 ADT327681:ADW327698 ANP327681:ANS327698 AXL327681:AXO327698 BHH327681:BHK327698 BRD327681:BRG327698 CAZ327681:CBC327698 CKV327681:CKY327698 CUR327681:CUU327698 DEN327681:DEQ327698 DOJ327681:DOM327698 DYF327681:DYI327698 EIB327681:EIE327698 ERX327681:ESA327698 FBT327681:FBW327698 FLP327681:FLS327698 FVL327681:FVO327698 GFH327681:GFK327698 GPD327681:GPG327698 GYZ327681:GZC327698 HIV327681:HIY327698 HSR327681:HSU327698 ICN327681:ICQ327698 IMJ327681:IMM327698 IWF327681:IWI327698 JGB327681:JGE327698 JPX327681:JQA327698 JZT327681:JZW327698 KJP327681:KJS327698 KTL327681:KTO327698 LDH327681:LDK327698 LND327681:LNG327698 LWZ327681:LXC327698 MGV327681:MGY327698 MQR327681:MQU327698 NAN327681:NAQ327698 NKJ327681:NKM327698 NUF327681:NUI327698 OEB327681:OEE327698 ONX327681:OOA327698 OXT327681:OXW327698 PHP327681:PHS327698 PRL327681:PRO327698 QBH327681:QBK327698 QLD327681:QLG327698 QUZ327681:QVC327698 REV327681:REY327698 ROR327681:ROU327698 RYN327681:RYQ327698 SIJ327681:SIM327698 SSF327681:SSI327698 TCB327681:TCE327698 TLX327681:TMA327698 TVT327681:TVW327698 UFP327681:UFS327698 UPL327681:UPO327698 UZH327681:UZK327698 VJD327681:VJG327698 VSZ327681:VTC327698 WCV327681:WCY327698 WMR327681:WMU327698 WWN327681:WWQ327698 AF393217:AI393234 KB393217:KE393234 TX393217:UA393234 ADT393217:ADW393234 ANP393217:ANS393234 AXL393217:AXO393234 BHH393217:BHK393234 BRD393217:BRG393234 CAZ393217:CBC393234 CKV393217:CKY393234 CUR393217:CUU393234 DEN393217:DEQ393234 DOJ393217:DOM393234 DYF393217:DYI393234 EIB393217:EIE393234 ERX393217:ESA393234 FBT393217:FBW393234 FLP393217:FLS393234 FVL393217:FVO393234 GFH393217:GFK393234 GPD393217:GPG393234 GYZ393217:GZC393234 HIV393217:HIY393234 HSR393217:HSU393234 ICN393217:ICQ393234 IMJ393217:IMM393234 IWF393217:IWI393234 JGB393217:JGE393234 JPX393217:JQA393234 JZT393217:JZW393234 KJP393217:KJS393234 KTL393217:KTO393234 LDH393217:LDK393234 LND393217:LNG393234 LWZ393217:LXC393234 MGV393217:MGY393234 MQR393217:MQU393234 NAN393217:NAQ393234 NKJ393217:NKM393234 NUF393217:NUI393234 OEB393217:OEE393234 ONX393217:OOA393234 OXT393217:OXW393234 PHP393217:PHS393234 PRL393217:PRO393234 QBH393217:QBK393234 QLD393217:QLG393234 QUZ393217:QVC393234 REV393217:REY393234 ROR393217:ROU393234 RYN393217:RYQ393234 SIJ393217:SIM393234 SSF393217:SSI393234 TCB393217:TCE393234 TLX393217:TMA393234 TVT393217:TVW393234 UFP393217:UFS393234 UPL393217:UPO393234 UZH393217:UZK393234 VJD393217:VJG393234 VSZ393217:VTC393234 WCV393217:WCY393234 WMR393217:WMU393234 WWN393217:WWQ393234 AF458753:AI458770 KB458753:KE458770 TX458753:UA458770 ADT458753:ADW458770 ANP458753:ANS458770 AXL458753:AXO458770 BHH458753:BHK458770 BRD458753:BRG458770 CAZ458753:CBC458770 CKV458753:CKY458770 CUR458753:CUU458770 DEN458753:DEQ458770 DOJ458753:DOM458770 DYF458753:DYI458770 EIB458753:EIE458770 ERX458753:ESA458770 FBT458753:FBW458770 FLP458753:FLS458770 FVL458753:FVO458770 GFH458753:GFK458770 GPD458753:GPG458770 GYZ458753:GZC458770 HIV458753:HIY458770 HSR458753:HSU458770 ICN458753:ICQ458770 IMJ458753:IMM458770 IWF458753:IWI458770 JGB458753:JGE458770 JPX458753:JQA458770 JZT458753:JZW458770 KJP458753:KJS458770 KTL458753:KTO458770 LDH458753:LDK458770 LND458753:LNG458770 LWZ458753:LXC458770 MGV458753:MGY458770 MQR458753:MQU458770 NAN458753:NAQ458770 NKJ458753:NKM458770 NUF458753:NUI458770 OEB458753:OEE458770 ONX458753:OOA458770 OXT458753:OXW458770 PHP458753:PHS458770 PRL458753:PRO458770 QBH458753:QBK458770 QLD458753:QLG458770 QUZ458753:QVC458770 REV458753:REY458770 ROR458753:ROU458770 RYN458753:RYQ458770 SIJ458753:SIM458770 SSF458753:SSI458770 TCB458753:TCE458770 TLX458753:TMA458770 TVT458753:TVW458770 UFP458753:UFS458770 UPL458753:UPO458770 UZH458753:UZK458770 VJD458753:VJG458770 VSZ458753:VTC458770 WCV458753:WCY458770 WMR458753:WMU458770 WWN458753:WWQ458770 AF524289:AI524306 KB524289:KE524306 TX524289:UA524306 ADT524289:ADW524306 ANP524289:ANS524306 AXL524289:AXO524306 BHH524289:BHK524306 BRD524289:BRG524306 CAZ524289:CBC524306 CKV524289:CKY524306 CUR524289:CUU524306 DEN524289:DEQ524306 DOJ524289:DOM524306 DYF524289:DYI524306 EIB524289:EIE524306 ERX524289:ESA524306 FBT524289:FBW524306 FLP524289:FLS524306 FVL524289:FVO524306 GFH524289:GFK524306 GPD524289:GPG524306 GYZ524289:GZC524306 HIV524289:HIY524306 HSR524289:HSU524306 ICN524289:ICQ524306 IMJ524289:IMM524306 IWF524289:IWI524306 JGB524289:JGE524306 JPX524289:JQA524306 JZT524289:JZW524306 KJP524289:KJS524306 KTL524289:KTO524306 LDH524289:LDK524306 LND524289:LNG524306 LWZ524289:LXC524306 MGV524289:MGY524306 MQR524289:MQU524306 NAN524289:NAQ524306 NKJ524289:NKM524306 NUF524289:NUI524306 OEB524289:OEE524306 ONX524289:OOA524306 OXT524289:OXW524306 PHP524289:PHS524306 PRL524289:PRO524306 QBH524289:QBK524306 QLD524289:QLG524306 QUZ524289:QVC524306 REV524289:REY524306 ROR524289:ROU524306 RYN524289:RYQ524306 SIJ524289:SIM524306 SSF524289:SSI524306 TCB524289:TCE524306 TLX524289:TMA524306 TVT524289:TVW524306 UFP524289:UFS524306 UPL524289:UPO524306 UZH524289:UZK524306 VJD524289:VJG524306 VSZ524289:VTC524306 WCV524289:WCY524306 WMR524289:WMU524306 WWN524289:WWQ524306 AF589825:AI589842 KB589825:KE589842 TX589825:UA589842 ADT589825:ADW589842 ANP589825:ANS589842 AXL589825:AXO589842 BHH589825:BHK589842 BRD589825:BRG589842 CAZ589825:CBC589842 CKV589825:CKY589842 CUR589825:CUU589842 DEN589825:DEQ589842 DOJ589825:DOM589842 DYF589825:DYI589842 EIB589825:EIE589842 ERX589825:ESA589842 FBT589825:FBW589842 FLP589825:FLS589842 FVL589825:FVO589842 GFH589825:GFK589842 GPD589825:GPG589842 GYZ589825:GZC589842 HIV589825:HIY589842 HSR589825:HSU589842 ICN589825:ICQ589842 IMJ589825:IMM589842 IWF589825:IWI589842 JGB589825:JGE589842 JPX589825:JQA589842 JZT589825:JZW589842 KJP589825:KJS589842 KTL589825:KTO589842 LDH589825:LDK589842 LND589825:LNG589842 LWZ589825:LXC589842 MGV589825:MGY589842 MQR589825:MQU589842 NAN589825:NAQ589842 NKJ589825:NKM589842 NUF589825:NUI589842 OEB589825:OEE589842 ONX589825:OOA589842 OXT589825:OXW589842 PHP589825:PHS589842 PRL589825:PRO589842 QBH589825:QBK589842 QLD589825:QLG589842 QUZ589825:QVC589842 REV589825:REY589842 ROR589825:ROU589842 RYN589825:RYQ589842 SIJ589825:SIM589842 SSF589825:SSI589842 TCB589825:TCE589842 TLX589825:TMA589842 TVT589825:TVW589842 UFP589825:UFS589842 UPL589825:UPO589842 UZH589825:UZK589842 VJD589825:VJG589842 VSZ589825:VTC589842 WCV589825:WCY589842 WMR589825:WMU589842 WWN589825:WWQ589842 AF655361:AI655378 KB655361:KE655378 TX655361:UA655378 ADT655361:ADW655378 ANP655361:ANS655378 AXL655361:AXO655378 BHH655361:BHK655378 BRD655361:BRG655378 CAZ655361:CBC655378 CKV655361:CKY655378 CUR655361:CUU655378 DEN655361:DEQ655378 DOJ655361:DOM655378 DYF655361:DYI655378 EIB655361:EIE655378 ERX655361:ESA655378 FBT655361:FBW655378 FLP655361:FLS655378 FVL655361:FVO655378 GFH655361:GFK655378 GPD655361:GPG655378 GYZ655361:GZC655378 HIV655361:HIY655378 HSR655361:HSU655378 ICN655361:ICQ655378 IMJ655361:IMM655378 IWF655361:IWI655378 JGB655361:JGE655378 JPX655361:JQA655378 JZT655361:JZW655378 KJP655361:KJS655378 KTL655361:KTO655378 LDH655361:LDK655378 LND655361:LNG655378 LWZ655361:LXC655378 MGV655361:MGY655378 MQR655361:MQU655378 NAN655361:NAQ655378 NKJ655361:NKM655378 NUF655361:NUI655378 OEB655361:OEE655378 ONX655361:OOA655378 OXT655361:OXW655378 PHP655361:PHS655378 PRL655361:PRO655378 QBH655361:QBK655378 QLD655361:QLG655378 QUZ655361:QVC655378 REV655361:REY655378 ROR655361:ROU655378 RYN655361:RYQ655378 SIJ655361:SIM655378 SSF655361:SSI655378 TCB655361:TCE655378 TLX655361:TMA655378 TVT655361:TVW655378 UFP655361:UFS655378 UPL655361:UPO655378 UZH655361:UZK655378 VJD655361:VJG655378 VSZ655361:VTC655378 WCV655361:WCY655378 WMR655361:WMU655378 WWN655361:WWQ655378 AF720897:AI720914 KB720897:KE720914 TX720897:UA720914 ADT720897:ADW720914 ANP720897:ANS720914 AXL720897:AXO720914 BHH720897:BHK720914 BRD720897:BRG720914 CAZ720897:CBC720914 CKV720897:CKY720914 CUR720897:CUU720914 DEN720897:DEQ720914 DOJ720897:DOM720914 DYF720897:DYI720914 EIB720897:EIE720914 ERX720897:ESA720914 FBT720897:FBW720914 FLP720897:FLS720914 FVL720897:FVO720914 GFH720897:GFK720914 GPD720897:GPG720914 GYZ720897:GZC720914 HIV720897:HIY720914 HSR720897:HSU720914 ICN720897:ICQ720914 IMJ720897:IMM720914 IWF720897:IWI720914 JGB720897:JGE720914 JPX720897:JQA720914 JZT720897:JZW720914 KJP720897:KJS720914 KTL720897:KTO720914 LDH720897:LDK720914 LND720897:LNG720914 LWZ720897:LXC720914 MGV720897:MGY720914 MQR720897:MQU720914 NAN720897:NAQ720914 NKJ720897:NKM720914 NUF720897:NUI720914 OEB720897:OEE720914 ONX720897:OOA720914 OXT720897:OXW720914 PHP720897:PHS720914 PRL720897:PRO720914 QBH720897:QBK720914 QLD720897:QLG720914 QUZ720897:QVC720914 REV720897:REY720914 ROR720897:ROU720914 RYN720897:RYQ720914 SIJ720897:SIM720914 SSF720897:SSI720914 TCB720897:TCE720914 TLX720897:TMA720914 TVT720897:TVW720914 UFP720897:UFS720914 UPL720897:UPO720914 UZH720897:UZK720914 VJD720897:VJG720914 VSZ720897:VTC720914 WCV720897:WCY720914 WMR720897:WMU720914 WWN720897:WWQ720914 AF786433:AI786450 KB786433:KE786450 TX786433:UA786450 ADT786433:ADW786450 ANP786433:ANS786450 AXL786433:AXO786450 BHH786433:BHK786450 BRD786433:BRG786450 CAZ786433:CBC786450 CKV786433:CKY786450 CUR786433:CUU786450 DEN786433:DEQ786450 DOJ786433:DOM786450 DYF786433:DYI786450 EIB786433:EIE786450 ERX786433:ESA786450 FBT786433:FBW786450 FLP786433:FLS786450 FVL786433:FVO786450 GFH786433:GFK786450 GPD786433:GPG786450 GYZ786433:GZC786450 HIV786433:HIY786450 HSR786433:HSU786450 ICN786433:ICQ786450 IMJ786433:IMM786450 IWF786433:IWI786450 JGB786433:JGE786450 JPX786433:JQA786450 JZT786433:JZW786450 KJP786433:KJS786450 KTL786433:KTO786450 LDH786433:LDK786450 LND786433:LNG786450 LWZ786433:LXC786450 MGV786433:MGY786450 MQR786433:MQU786450 NAN786433:NAQ786450 NKJ786433:NKM786450 NUF786433:NUI786450 OEB786433:OEE786450 ONX786433:OOA786450 OXT786433:OXW786450 PHP786433:PHS786450 PRL786433:PRO786450 QBH786433:QBK786450 QLD786433:QLG786450 QUZ786433:QVC786450 REV786433:REY786450 ROR786433:ROU786450 RYN786433:RYQ786450 SIJ786433:SIM786450 SSF786433:SSI786450 TCB786433:TCE786450 TLX786433:TMA786450 TVT786433:TVW786450 UFP786433:UFS786450 UPL786433:UPO786450 UZH786433:UZK786450 VJD786433:VJG786450 VSZ786433:VTC786450 WCV786433:WCY786450 WMR786433:WMU786450 WWN786433:WWQ786450 AF851969:AI851986 KB851969:KE851986 TX851969:UA851986 ADT851969:ADW851986 ANP851969:ANS851986 AXL851969:AXO851986 BHH851969:BHK851986 BRD851969:BRG851986 CAZ851969:CBC851986 CKV851969:CKY851986 CUR851969:CUU851986 DEN851969:DEQ851986 DOJ851969:DOM851986 DYF851969:DYI851986 EIB851969:EIE851986 ERX851969:ESA851986 FBT851969:FBW851986 FLP851969:FLS851986 FVL851969:FVO851986 GFH851969:GFK851986 GPD851969:GPG851986 GYZ851969:GZC851986 HIV851969:HIY851986 HSR851969:HSU851986 ICN851969:ICQ851986 IMJ851969:IMM851986 IWF851969:IWI851986 JGB851969:JGE851986 JPX851969:JQA851986 JZT851969:JZW851986 KJP851969:KJS851986 KTL851969:KTO851986 LDH851969:LDK851986 LND851969:LNG851986 LWZ851969:LXC851986 MGV851969:MGY851986 MQR851969:MQU851986 NAN851969:NAQ851986 NKJ851969:NKM851986 NUF851969:NUI851986 OEB851969:OEE851986 ONX851969:OOA851986 OXT851969:OXW851986 PHP851969:PHS851986 PRL851969:PRO851986 QBH851969:QBK851986 QLD851969:QLG851986 QUZ851969:QVC851986 REV851969:REY851986 ROR851969:ROU851986 RYN851969:RYQ851986 SIJ851969:SIM851986 SSF851969:SSI851986 TCB851969:TCE851986 TLX851969:TMA851986 TVT851969:TVW851986 UFP851969:UFS851986 UPL851969:UPO851986 UZH851969:UZK851986 VJD851969:VJG851986 VSZ851969:VTC851986 WCV851969:WCY851986 WMR851969:WMU851986 WWN851969:WWQ851986 AF917505:AI917522 KB917505:KE917522 TX917505:UA917522 ADT917505:ADW917522 ANP917505:ANS917522 AXL917505:AXO917522 BHH917505:BHK917522 BRD917505:BRG917522 CAZ917505:CBC917522 CKV917505:CKY917522 CUR917505:CUU917522 DEN917505:DEQ917522 DOJ917505:DOM917522 DYF917505:DYI917522 EIB917505:EIE917522 ERX917505:ESA917522 FBT917505:FBW917522 FLP917505:FLS917522 FVL917505:FVO917522 GFH917505:GFK917522 GPD917505:GPG917522 GYZ917505:GZC917522 HIV917505:HIY917522 HSR917505:HSU917522 ICN917505:ICQ917522 IMJ917505:IMM917522 IWF917505:IWI917522 JGB917505:JGE917522 JPX917505:JQA917522 JZT917505:JZW917522 KJP917505:KJS917522 KTL917505:KTO917522 LDH917505:LDK917522 LND917505:LNG917522 LWZ917505:LXC917522 MGV917505:MGY917522 MQR917505:MQU917522 NAN917505:NAQ917522 NKJ917505:NKM917522 NUF917505:NUI917522 OEB917505:OEE917522 ONX917505:OOA917522 OXT917505:OXW917522 PHP917505:PHS917522 PRL917505:PRO917522 QBH917505:QBK917522 QLD917505:QLG917522 QUZ917505:QVC917522 REV917505:REY917522 ROR917505:ROU917522 RYN917505:RYQ917522 SIJ917505:SIM917522 SSF917505:SSI917522 TCB917505:TCE917522 TLX917505:TMA917522 TVT917505:TVW917522 UFP917505:UFS917522 UPL917505:UPO917522 UZH917505:UZK917522 VJD917505:VJG917522 VSZ917505:VTC917522 WCV917505:WCY917522 WMR917505:WMU917522 WWN917505:WWQ917522 AF983041:AI983058 KB983041:KE983058 TX983041:UA983058 ADT983041:ADW983058 ANP983041:ANS983058 AXL983041:AXO983058 BHH983041:BHK983058 BRD983041:BRG983058 CAZ983041:CBC983058 CKV983041:CKY983058 CUR983041:CUU983058 DEN983041:DEQ983058 DOJ983041:DOM983058 DYF983041:DYI983058 EIB983041:EIE983058 ERX983041:ESA983058 FBT983041:FBW983058 FLP983041:FLS983058 FVL983041:FVO983058 GFH983041:GFK983058 GPD983041:GPG983058 GYZ983041:GZC983058 HIV983041:HIY983058 HSR983041:HSU983058 ICN983041:ICQ983058 IMJ983041:IMM983058 IWF983041:IWI983058 JGB983041:JGE983058 JPX983041:JQA983058 JZT983041:JZW983058 KJP983041:KJS983058 KTL983041:KTO983058 LDH983041:LDK983058 LND983041:LNG983058 LWZ983041:LXC983058 MGV983041:MGY983058 MQR983041:MQU983058 NAN983041:NAQ983058 NKJ983041:NKM983058 NUF983041:NUI983058 OEB983041:OEE983058 ONX983041:OOA983058 OXT983041:OXW983058 PHP983041:PHS983058 PRL983041:PRO983058 QBH983041:QBK983058 QLD983041:QLG983058 QUZ983041:QVC983058 REV983041:REY983058 ROR983041:ROU983058 RYN983041:RYQ983058 SIJ983041:SIM983058 SSF983041:SSI983058 TCB983041:TCE983058 TLX983041:TMA983058 TVT983041:TVW983058 UFP983041:UFS983058 UPL983041:UPO983058 UZH983041:UZK983058 VJD983041:VJG983058 VSZ983041:VTC983058 WCV983041:WCY983058 WMR983041:WMU983058 WWN983041:WWQ983058 B50:IV90 IX50:SR90 ST50:ACN90 ACP50:AMJ90 AML50:AWF90 AWH50:BGB90 BGD50:BPX90 BPZ50:BZT90 BZV50:CJP90 CJR50:CTL90 CTN50:DDH90 DDJ50:DND90 DNF50:DWZ90 DXB50:EGV90 EGX50:EQR90 EQT50:FAN90 FAP50:FKJ90 FKL50:FUF90 FUH50:GEB90 GED50:GNX90 GNZ50:GXT90 GXV50:HHP90 HHR50:HRL90 HRN50:IBH90 IBJ50:ILD90 ILF50:IUZ90 IVB50:JEV90 JEX50:JOR90 JOT50:JYN90 JYP50:KIJ90 KIL50:KSF90 KSH50:LCB90 LCD50:LLX90 LLZ50:LVT90 LVV50:MFP90 MFR50:MPL90 MPN50:MZH90 MZJ50:NJD90 NJF50:NSZ90 NTB50:OCV90 OCX50:OMR90 OMT50:OWN90 OWP50:PGJ90 PGL50:PQF90 PQH50:QAB90 QAD50:QJX90 QJZ50:QTT90 QTV50:RDP90 RDR50:RNL90 RNN50:RXH90 RXJ50:SHD90 SHF50:SQZ90 SRB50:TAV90 TAX50:TKR90 TKT50:TUN90 TUP50:UEJ90 UEL50:UOF90 UOH50:UYB90 UYD50:VHX90 VHZ50:VRT90 VRV50:WBP90 WBR50:WLL90 WLN50:WVH90 WVJ50:XFD90 B65586:IV65626 IX65586:SR65626 ST65586:ACN65626 ACP65586:AMJ65626 AML65586:AWF65626 AWH65586:BGB65626 BGD65586:BPX65626 BPZ65586:BZT65626 BZV65586:CJP65626 CJR65586:CTL65626 CTN65586:DDH65626 DDJ65586:DND65626 DNF65586:DWZ65626 DXB65586:EGV65626 EGX65586:EQR65626 EQT65586:FAN65626 FAP65586:FKJ65626 FKL65586:FUF65626 FUH65586:GEB65626 GED65586:GNX65626 GNZ65586:GXT65626 GXV65586:HHP65626 HHR65586:HRL65626 HRN65586:IBH65626 IBJ65586:ILD65626 ILF65586:IUZ65626 IVB65586:JEV65626 JEX65586:JOR65626 JOT65586:JYN65626 JYP65586:KIJ65626 KIL65586:KSF65626 KSH65586:LCB65626 LCD65586:LLX65626 LLZ65586:LVT65626 LVV65586:MFP65626 MFR65586:MPL65626 MPN65586:MZH65626 MZJ65586:NJD65626 NJF65586:NSZ65626 NTB65586:OCV65626 OCX65586:OMR65626 OMT65586:OWN65626 OWP65586:PGJ65626 PGL65586:PQF65626 PQH65586:QAB65626 QAD65586:QJX65626 QJZ65586:QTT65626 QTV65586:RDP65626 RDR65586:RNL65626 RNN65586:RXH65626 RXJ65586:SHD65626 SHF65586:SQZ65626 SRB65586:TAV65626 TAX65586:TKR65626 TKT65586:TUN65626 TUP65586:UEJ65626 UEL65586:UOF65626 UOH65586:UYB65626 UYD65586:VHX65626 VHZ65586:VRT65626 VRV65586:WBP65626 WBR65586:WLL65626 WLN65586:WVH65626 WVJ65586:XFD65626 B131122:IV131162 IX131122:SR131162 ST131122:ACN131162 ACP131122:AMJ131162 AML131122:AWF131162 AWH131122:BGB131162 BGD131122:BPX131162 BPZ131122:BZT131162 BZV131122:CJP131162 CJR131122:CTL131162 CTN131122:DDH131162 DDJ131122:DND131162 DNF131122:DWZ131162 DXB131122:EGV131162 EGX131122:EQR131162 EQT131122:FAN131162 FAP131122:FKJ131162 FKL131122:FUF131162 FUH131122:GEB131162 GED131122:GNX131162 GNZ131122:GXT131162 GXV131122:HHP131162 HHR131122:HRL131162 HRN131122:IBH131162 IBJ131122:ILD131162 ILF131122:IUZ131162 IVB131122:JEV131162 JEX131122:JOR131162 JOT131122:JYN131162 JYP131122:KIJ131162 KIL131122:KSF131162 KSH131122:LCB131162 LCD131122:LLX131162 LLZ131122:LVT131162 LVV131122:MFP131162 MFR131122:MPL131162 MPN131122:MZH131162 MZJ131122:NJD131162 NJF131122:NSZ131162 NTB131122:OCV131162 OCX131122:OMR131162 OMT131122:OWN131162 OWP131122:PGJ131162 PGL131122:PQF131162 PQH131122:QAB131162 QAD131122:QJX131162 QJZ131122:QTT131162 QTV131122:RDP131162 RDR131122:RNL131162 RNN131122:RXH131162 RXJ131122:SHD131162 SHF131122:SQZ131162 SRB131122:TAV131162 TAX131122:TKR131162 TKT131122:TUN131162 TUP131122:UEJ131162 UEL131122:UOF131162 UOH131122:UYB131162 UYD131122:VHX131162 VHZ131122:VRT131162 VRV131122:WBP131162 WBR131122:WLL131162 WLN131122:WVH131162 WVJ131122:XFD131162 B196658:IV196698 IX196658:SR196698 ST196658:ACN196698 ACP196658:AMJ196698 AML196658:AWF196698 AWH196658:BGB196698 BGD196658:BPX196698 BPZ196658:BZT196698 BZV196658:CJP196698 CJR196658:CTL196698 CTN196658:DDH196698 DDJ196658:DND196698 DNF196658:DWZ196698 DXB196658:EGV196698 EGX196658:EQR196698 EQT196658:FAN196698 FAP196658:FKJ196698 FKL196658:FUF196698 FUH196658:GEB196698 GED196658:GNX196698 GNZ196658:GXT196698 GXV196658:HHP196698 HHR196658:HRL196698 HRN196658:IBH196698 IBJ196658:ILD196698 ILF196658:IUZ196698 IVB196658:JEV196698 JEX196658:JOR196698 JOT196658:JYN196698 JYP196658:KIJ196698 KIL196658:KSF196698 KSH196658:LCB196698 LCD196658:LLX196698 LLZ196658:LVT196698 LVV196658:MFP196698 MFR196658:MPL196698 MPN196658:MZH196698 MZJ196658:NJD196698 NJF196658:NSZ196698 NTB196658:OCV196698 OCX196658:OMR196698 OMT196658:OWN196698 OWP196658:PGJ196698 PGL196658:PQF196698 PQH196658:QAB196698 QAD196658:QJX196698 QJZ196658:QTT196698 QTV196658:RDP196698 RDR196658:RNL196698 RNN196658:RXH196698 RXJ196658:SHD196698 SHF196658:SQZ196698 SRB196658:TAV196698 TAX196658:TKR196698 TKT196658:TUN196698 TUP196658:UEJ196698 UEL196658:UOF196698 UOH196658:UYB196698 UYD196658:VHX196698 VHZ196658:VRT196698 VRV196658:WBP196698 WBR196658:WLL196698 WLN196658:WVH196698 WVJ196658:XFD196698 B262194:IV262234 IX262194:SR262234 ST262194:ACN262234 ACP262194:AMJ262234 AML262194:AWF262234 AWH262194:BGB262234 BGD262194:BPX262234 BPZ262194:BZT262234 BZV262194:CJP262234 CJR262194:CTL262234 CTN262194:DDH262234 DDJ262194:DND262234 DNF262194:DWZ262234 DXB262194:EGV262234 EGX262194:EQR262234 EQT262194:FAN262234 FAP262194:FKJ262234 FKL262194:FUF262234 FUH262194:GEB262234 GED262194:GNX262234 GNZ262194:GXT262234 GXV262194:HHP262234 HHR262194:HRL262234 HRN262194:IBH262234 IBJ262194:ILD262234 ILF262194:IUZ262234 IVB262194:JEV262234 JEX262194:JOR262234 JOT262194:JYN262234 JYP262194:KIJ262234 KIL262194:KSF262234 KSH262194:LCB262234 LCD262194:LLX262234 LLZ262194:LVT262234 LVV262194:MFP262234 MFR262194:MPL262234 MPN262194:MZH262234 MZJ262194:NJD262234 NJF262194:NSZ262234 NTB262194:OCV262234 OCX262194:OMR262234 OMT262194:OWN262234 OWP262194:PGJ262234 PGL262194:PQF262234 PQH262194:QAB262234 QAD262194:QJX262234 QJZ262194:QTT262234 QTV262194:RDP262234 RDR262194:RNL262234 RNN262194:RXH262234 RXJ262194:SHD262234 SHF262194:SQZ262234 SRB262194:TAV262234 TAX262194:TKR262234 TKT262194:TUN262234 TUP262194:UEJ262234 UEL262194:UOF262234 UOH262194:UYB262234 UYD262194:VHX262234 VHZ262194:VRT262234 VRV262194:WBP262234 WBR262194:WLL262234 WLN262194:WVH262234 WVJ262194:XFD262234 B327730:IV327770 IX327730:SR327770 ST327730:ACN327770 ACP327730:AMJ327770 AML327730:AWF327770 AWH327730:BGB327770 BGD327730:BPX327770 BPZ327730:BZT327770 BZV327730:CJP327770 CJR327730:CTL327770 CTN327730:DDH327770 DDJ327730:DND327770 DNF327730:DWZ327770 DXB327730:EGV327770 EGX327730:EQR327770 EQT327730:FAN327770 FAP327730:FKJ327770 FKL327730:FUF327770 FUH327730:GEB327770 GED327730:GNX327770 GNZ327730:GXT327770 GXV327730:HHP327770 HHR327730:HRL327770 HRN327730:IBH327770 IBJ327730:ILD327770 ILF327730:IUZ327770 IVB327730:JEV327770 JEX327730:JOR327770 JOT327730:JYN327770 JYP327730:KIJ327770 KIL327730:KSF327770 KSH327730:LCB327770 LCD327730:LLX327770 LLZ327730:LVT327770 LVV327730:MFP327770 MFR327730:MPL327770 MPN327730:MZH327770 MZJ327730:NJD327770 NJF327730:NSZ327770 NTB327730:OCV327770 OCX327730:OMR327770 OMT327730:OWN327770 OWP327730:PGJ327770 PGL327730:PQF327770 PQH327730:QAB327770 QAD327730:QJX327770 QJZ327730:QTT327770 QTV327730:RDP327770 RDR327730:RNL327770 RNN327730:RXH327770 RXJ327730:SHD327770 SHF327730:SQZ327770 SRB327730:TAV327770 TAX327730:TKR327770 TKT327730:TUN327770 TUP327730:UEJ327770 UEL327730:UOF327770 UOH327730:UYB327770 UYD327730:VHX327770 VHZ327730:VRT327770 VRV327730:WBP327770 WBR327730:WLL327770 WLN327730:WVH327770 WVJ327730:XFD327770 B393266:IV393306 IX393266:SR393306 ST393266:ACN393306 ACP393266:AMJ393306 AML393266:AWF393306 AWH393266:BGB393306 BGD393266:BPX393306 BPZ393266:BZT393306 BZV393266:CJP393306 CJR393266:CTL393306 CTN393266:DDH393306 DDJ393266:DND393306 DNF393266:DWZ393306 DXB393266:EGV393306 EGX393266:EQR393306 EQT393266:FAN393306 FAP393266:FKJ393306 FKL393266:FUF393306 FUH393266:GEB393306 GED393266:GNX393306 GNZ393266:GXT393306 GXV393266:HHP393306 HHR393266:HRL393306 HRN393266:IBH393306 IBJ393266:ILD393306 ILF393266:IUZ393306 IVB393266:JEV393306 JEX393266:JOR393306 JOT393266:JYN393306 JYP393266:KIJ393306 KIL393266:KSF393306 KSH393266:LCB393306 LCD393266:LLX393306 LLZ393266:LVT393306 LVV393266:MFP393306 MFR393266:MPL393306 MPN393266:MZH393306 MZJ393266:NJD393306 NJF393266:NSZ393306 NTB393266:OCV393306 OCX393266:OMR393306 OMT393266:OWN393306 OWP393266:PGJ393306 PGL393266:PQF393306 PQH393266:QAB393306 QAD393266:QJX393306 QJZ393266:QTT393306 QTV393266:RDP393306 RDR393266:RNL393306 RNN393266:RXH393306 RXJ393266:SHD393306 SHF393266:SQZ393306 SRB393266:TAV393306 TAX393266:TKR393306 TKT393266:TUN393306 TUP393266:UEJ393306 UEL393266:UOF393306 UOH393266:UYB393306 UYD393266:VHX393306 VHZ393266:VRT393306 VRV393266:WBP393306 WBR393266:WLL393306 WLN393266:WVH393306 WVJ393266:XFD393306 B458802:IV458842 IX458802:SR458842 ST458802:ACN458842 ACP458802:AMJ458842 AML458802:AWF458842 AWH458802:BGB458842 BGD458802:BPX458842 BPZ458802:BZT458842 BZV458802:CJP458842 CJR458802:CTL458842 CTN458802:DDH458842 DDJ458802:DND458842 DNF458802:DWZ458842 DXB458802:EGV458842 EGX458802:EQR458842 EQT458802:FAN458842 FAP458802:FKJ458842 FKL458802:FUF458842 FUH458802:GEB458842 GED458802:GNX458842 GNZ458802:GXT458842 GXV458802:HHP458842 HHR458802:HRL458842 HRN458802:IBH458842 IBJ458802:ILD458842 ILF458802:IUZ458842 IVB458802:JEV458842 JEX458802:JOR458842 JOT458802:JYN458842 JYP458802:KIJ458842 KIL458802:KSF458842 KSH458802:LCB458842 LCD458802:LLX458842 LLZ458802:LVT458842 LVV458802:MFP458842 MFR458802:MPL458842 MPN458802:MZH458842 MZJ458802:NJD458842 NJF458802:NSZ458842 NTB458802:OCV458842 OCX458802:OMR458842 OMT458802:OWN458842 OWP458802:PGJ458842 PGL458802:PQF458842 PQH458802:QAB458842 QAD458802:QJX458842 QJZ458802:QTT458842 QTV458802:RDP458842 RDR458802:RNL458842 RNN458802:RXH458842 RXJ458802:SHD458842 SHF458802:SQZ458842 SRB458802:TAV458842 TAX458802:TKR458842 TKT458802:TUN458842 TUP458802:UEJ458842 UEL458802:UOF458842 UOH458802:UYB458842 UYD458802:VHX458842 VHZ458802:VRT458842 VRV458802:WBP458842 WBR458802:WLL458842 WLN458802:WVH458842 WVJ458802:XFD458842 B524338:IV524378 IX524338:SR524378 ST524338:ACN524378 ACP524338:AMJ524378 AML524338:AWF524378 AWH524338:BGB524378 BGD524338:BPX524378 BPZ524338:BZT524378 BZV524338:CJP524378 CJR524338:CTL524378 CTN524338:DDH524378 DDJ524338:DND524378 DNF524338:DWZ524378 DXB524338:EGV524378 EGX524338:EQR524378 EQT524338:FAN524378 FAP524338:FKJ524378 FKL524338:FUF524378 FUH524338:GEB524378 GED524338:GNX524378 GNZ524338:GXT524378 GXV524338:HHP524378 HHR524338:HRL524378 HRN524338:IBH524378 IBJ524338:ILD524378 ILF524338:IUZ524378 IVB524338:JEV524378 JEX524338:JOR524378 JOT524338:JYN524378 JYP524338:KIJ524378 KIL524338:KSF524378 KSH524338:LCB524378 LCD524338:LLX524378 LLZ524338:LVT524378 LVV524338:MFP524378 MFR524338:MPL524378 MPN524338:MZH524378 MZJ524338:NJD524378 NJF524338:NSZ524378 NTB524338:OCV524378 OCX524338:OMR524378 OMT524338:OWN524378 OWP524338:PGJ524378 PGL524338:PQF524378 PQH524338:QAB524378 QAD524338:QJX524378 QJZ524338:QTT524378 QTV524338:RDP524378 RDR524338:RNL524378 RNN524338:RXH524378 RXJ524338:SHD524378 SHF524338:SQZ524378 SRB524338:TAV524378 TAX524338:TKR524378 TKT524338:TUN524378 TUP524338:UEJ524378 UEL524338:UOF524378 UOH524338:UYB524378 UYD524338:VHX524378 VHZ524338:VRT524378 VRV524338:WBP524378 WBR524338:WLL524378 WLN524338:WVH524378 WVJ524338:XFD524378 B589874:IV589914 IX589874:SR589914 ST589874:ACN589914 ACP589874:AMJ589914 AML589874:AWF589914 AWH589874:BGB589914 BGD589874:BPX589914 BPZ589874:BZT589914 BZV589874:CJP589914 CJR589874:CTL589914 CTN589874:DDH589914 DDJ589874:DND589914 DNF589874:DWZ589914 DXB589874:EGV589914 EGX589874:EQR589914 EQT589874:FAN589914 FAP589874:FKJ589914 FKL589874:FUF589914 FUH589874:GEB589914 GED589874:GNX589914 GNZ589874:GXT589914 GXV589874:HHP589914 HHR589874:HRL589914 HRN589874:IBH589914 IBJ589874:ILD589914 ILF589874:IUZ589914 IVB589874:JEV589914 JEX589874:JOR589914 JOT589874:JYN589914 JYP589874:KIJ589914 KIL589874:KSF589914 KSH589874:LCB589914 LCD589874:LLX589914 LLZ589874:LVT589914 LVV589874:MFP589914 MFR589874:MPL589914 MPN589874:MZH589914 MZJ589874:NJD589914 NJF589874:NSZ589914 NTB589874:OCV589914 OCX589874:OMR589914 OMT589874:OWN589914 OWP589874:PGJ589914 PGL589874:PQF589914 PQH589874:QAB589914 QAD589874:QJX589914 QJZ589874:QTT589914 QTV589874:RDP589914 RDR589874:RNL589914 RNN589874:RXH589914 RXJ589874:SHD589914 SHF589874:SQZ589914 SRB589874:TAV589914 TAX589874:TKR589914 TKT589874:TUN589914 TUP589874:UEJ589914 UEL589874:UOF589914 UOH589874:UYB589914 UYD589874:VHX589914 VHZ589874:VRT589914 VRV589874:WBP589914 WBR589874:WLL589914 WLN589874:WVH589914 WVJ589874:XFD589914 B655410:IV655450 IX655410:SR655450 ST655410:ACN655450 ACP655410:AMJ655450 AML655410:AWF655450 AWH655410:BGB655450 BGD655410:BPX655450 BPZ655410:BZT655450 BZV655410:CJP655450 CJR655410:CTL655450 CTN655410:DDH655450 DDJ655410:DND655450 DNF655410:DWZ655450 DXB655410:EGV655450 EGX655410:EQR655450 EQT655410:FAN655450 FAP655410:FKJ655450 FKL655410:FUF655450 FUH655410:GEB655450 GED655410:GNX655450 GNZ655410:GXT655450 GXV655410:HHP655450 HHR655410:HRL655450 HRN655410:IBH655450 IBJ655410:ILD655450 ILF655410:IUZ655450 IVB655410:JEV655450 JEX655410:JOR655450 JOT655410:JYN655450 JYP655410:KIJ655450 KIL655410:KSF655450 KSH655410:LCB655450 LCD655410:LLX655450 LLZ655410:LVT655450 LVV655410:MFP655450 MFR655410:MPL655450 MPN655410:MZH655450 MZJ655410:NJD655450 NJF655410:NSZ655450 NTB655410:OCV655450 OCX655410:OMR655450 OMT655410:OWN655450 OWP655410:PGJ655450 PGL655410:PQF655450 PQH655410:QAB655450 QAD655410:QJX655450 QJZ655410:QTT655450 QTV655410:RDP655450 RDR655410:RNL655450 RNN655410:RXH655450 RXJ655410:SHD655450 SHF655410:SQZ655450 SRB655410:TAV655450 TAX655410:TKR655450 TKT655410:TUN655450 TUP655410:UEJ655450 UEL655410:UOF655450 UOH655410:UYB655450 UYD655410:VHX655450 VHZ655410:VRT655450 VRV655410:WBP655450 WBR655410:WLL655450 WLN655410:WVH655450 WVJ655410:XFD655450 B720946:IV720986 IX720946:SR720986 ST720946:ACN720986 ACP720946:AMJ720986 AML720946:AWF720986 AWH720946:BGB720986 BGD720946:BPX720986 BPZ720946:BZT720986 BZV720946:CJP720986 CJR720946:CTL720986 CTN720946:DDH720986 DDJ720946:DND720986 DNF720946:DWZ720986 DXB720946:EGV720986 EGX720946:EQR720986 EQT720946:FAN720986 FAP720946:FKJ720986 FKL720946:FUF720986 FUH720946:GEB720986 GED720946:GNX720986 GNZ720946:GXT720986 GXV720946:HHP720986 HHR720946:HRL720986 HRN720946:IBH720986 IBJ720946:ILD720986 ILF720946:IUZ720986 IVB720946:JEV720986 JEX720946:JOR720986 JOT720946:JYN720986 JYP720946:KIJ720986 KIL720946:KSF720986 KSH720946:LCB720986 LCD720946:LLX720986 LLZ720946:LVT720986 LVV720946:MFP720986 MFR720946:MPL720986 MPN720946:MZH720986 MZJ720946:NJD720986 NJF720946:NSZ720986 NTB720946:OCV720986 OCX720946:OMR720986 OMT720946:OWN720986 OWP720946:PGJ720986 PGL720946:PQF720986 PQH720946:QAB720986 QAD720946:QJX720986 QJZ720946:QTT720986 QTV720946:RDP720986 RDR720946:RNL720986 RNN720946:RXH720986 RXJ720946:SHD720986 SHF720946:SQZ720986 SRB720946:TAV720986 TAX720946:TKR720986 TKT720946:TUN720986 TUP720946:UEJ720986 UEL720946:UOF720986 UOH720946:UYB720986 UYD720946:VHX720986 VHZ720946:VRT720986 VRV720946:WBP720986 WBR720946:WLL720986 WLN720946:WVH720986 WVJ720946:XFD720986 B786482:IV786522 IX786482:SR786522 ST786482:ACN786522 ACP786482:AMJ786522 AML786482:AWF786522 AWH786482:BGB786522 BGD786482:BPX786522 BPZ786482:BZT786522 BZV786482:CJP786522 CJR786482:CTL786522 CTN786482:DDH786522 DDJ786482:DND786522 DNF786482:DWZ786522 DXB786482:EGV786522 EGX786482:EQR786522 EQT786482:FAN786522 FAP786482:FKJ786522 FKL786482:FUF786522 FUH786482:GEB786522 GED786482:GNX786522 GNZ786482:GXT786522 GXV786482:HHP786522 HHR786482:HRL786522 HRN786482:IBH786522 IBJ786482:ILD786522 ILF786482:IUZ786522 IVB786482:JEV786522 JEX786482:JOR786522 JOT786482:JYN786522 JYP786482:KIJ786522 KIL786482:KSF786522 KSH786482:LCB786522 LCD786482:LLX786522 LLZ786482:LVT786522 LVV786482:MFP786522 MFR786482:MPL786522 MPN786482:MZH786522 MZJ786482:NJD786522 NJF786482:NSZ786522 NTB786482:OCV786522 OCX786482:OMR786522 OMT786482:OWN786522 OWP786482:PGJ786522 PGL786482:PQF786522 PQH786482:QAB786522 QAD786482:QJX786522 QJZ786482:QTT786522 QTV786482:RDP786522 RDR786482:RNL786522 RNN786482:RXH786522 RXJ786482:SHD786522 SHF786482:SQZ786522 SRB786482:TAV786522 TAX786482:TKR786522 TKT786482:TUN786522 TUP786482:UEJ786522 UEL786482:UOF786522 UOH786482:UYB786522 UYD786482:VHX786522 VHZ786482:VRT786522 VRV786482:WBP786522 WBR786482:WLL786522 WLN786482:WVH786522 WVJ786482:XFD786522 B852018:IV852058 IX852018:SR852058 ST852018:ACN852058 ACP852018:AMJ852058 AML852018:AWF852058 AWH852018:BGB852058 BGD852018:BPX852058 BPZ852018:BZT852058 BZV852018:CJP852058 CJR852018:CTL852058 CTN852018:DDH852058 DDJ852018:DND852058 DNF852018:DWZ852058 DXB852018:EGV852058 EGX852018:EQR852058 EQT852018:FAN852058 FAP852018:FKJ852058 FKL852018:FUF852058 FUH852018:GEB852058 GED852018:GNX852058 GNZ852018:GXT852058 GXV852018:HHP852058 HHR852018:HRL852058 HRN852018:IBH852058 IBJ852018:ILD852058 ILF852018:IUZ852058 IVB852018:JEV852058 JEX852018:JOR852058 JOT852018:JYN852058 JYP852018:KIJ852058 KIL852018:KSF852058 KSH852018:LCB852058 LCD852018:LLX852058 LLZ852018:LVT852058 LVV852018:MFP852058 MFR852018:MPL852058 MPN852018:MZH852058 MZJ852018:NJD852058 NJF852018:NSZ852058 NTB852018:OCV852058 OCX852018:OMR852058 OMT852018:OWN852058 OWP852018:PGJ852058 PGL852018:PQF852058 PQH852018:QAB852058 QAD852018:QJX852058 QJZ852018:QTT852058 QTV852018:RDP852058 RDR852018:RNL852058 RNN852018:RXH852058 RXJ852018:SHD852058 SHF852018:SQZ852058 SRB852018:TAV852058 TAX852018:TKR852058 TKT852018:TUN852058 TUP852018:UEJ852058 UEL852018:UOF852058 UOH852018:UYB852058 UYD852018:VHX852058 VHZ852018:VRT852058 VRV852018:WBP852058 WBR852018:WLL852058 WLN852018:WVH852058 WVJ852018:XFD852058 B917554:IV917594 IX917554:SR917594 ST917554:ACN917594 ACP917554:AMJ917594 AML917554:AWF917594 AWH917554:BGB917594 BGD917554:BPX917594 BPZ917554:BZT917594 BZV917554:CJP917594 CJR917554:CTL917594 CTN917554:DDH917594 DDJ917554:DND917594 DNF917554:DWZ917594 DXB917554:EGV917594 EGX917554:EQR917594 EQT917554:FAN917594 FAP917554:FKJ917594 FKL917554:FUF917594 FUH917554:GEB917594 GED917554:GNX917594 GNZ917554:GXT917594 GXV917554:HHP917594 HHR917554:HRL917594 HRN917554:IBH917594 IBJ917554:ILD917594 ILF917554:IUZ917594 IVB917554:JEV917594 JEX917554:JOR917594 JOT917554:JYN917594 JYP917554:KIJ917594 KIL917554:KSF917594 KSH917554:LCB917594 LCD917554:LLX917594 LLZ917554:LVT917594 LVV917554:MFP917594 MFR917554:MPL917594 MPN917554:MZH917594 MZJ917554:NJD917594 NJF917554:NSZ917594 NTB917554:OCV917594 OCX917554:OMR917594 OMT917554:OWN917594 OWP917554:PGJ917594 PGL917554:PQF917594 PQH917554:QAB917594 QAD917554:QJX917594 QJZ917554:QTT917594 QTV917554:RDP917594 RDR917554:RNL917594 RNN917554:RXH917594 RXJ917554:SHD917594 SHF917554:SQZ917594 SRB917554:TAV917594 TAX917554:TKR917594 TKT917554:TUN917594 TUP917554:UEJ917594 UEL917554:UOF917594 UOH917554:UYB917594 UYD917554:VHX917594 VHZ917554:VRT917594 VRV917554:WBP917594 WBR917554:WLL917594 WLN917554:WVH917594 WVJ917554:XFD917594 B983090:IV983130 IX983090:SR983130 ST983090:ACN983130 ACP983090:AMJ983130 AML983090:AWF983130 AWH983090:BGB983130 BGD983090:BPX983130 BPZ983090:BZT983130 BZV983090:CJP983130 CJR983090:CTL983130 CTN983090:DDH983130 DDJ983090:DND983130 DNF983090:DWZ983130 DXB983090:EGV983130 EGX983090:EQR983130 EQT983090:FAN983130 FAP983090:FKJ983130 FKL983090:FUF983130 FUH983090:GEB983130 GED983090:GNX983130 GNZ983090:GXT983130 GXV983090:HHP983130 HHR983090:HRL983130 HRN983090:IBH983130 IBJ983090:ILD983130 ILF983090:IUZ983130 IVB983090:JEV983130 JEX983090:JOR983130 JOT983090:JYN983130 JYP983090:KIJ983130 KIL983090:KSF983130 KSH983090:LCB983130 LCD983090:LLX983130 LLZ983090:LVT983130 LVV983090:MFP983130 MFR983090:MPL983130 MPN983090:MZH983130 MZJ983090:NJD983130 NJF983090:NSZ983130 NTB983090:OCV983130 OCX983090:OMR983130 OMT983090:OWN983130 OWP983090:PGJ983130 PGL983090:PQF983130 PQH983090:QAB983130 QAD983090:QJX983130 QJZ983090:QTT983130 QTV983090:RDP983130 RDR983090:RNL983130 RNN983090:RXH983130 RXJ983090:SHD983130 SHF983090:SQZ983130 SRB983090:TAV983130 TAX983090:TKR983130 TKT983090:TUN983130 TUP983090:UEJ983130 UEL983090:UOF983130 UOH983090:UYB983130 UYD983090:VHX983130 VHZ983090:VRT983130 VRV983090:WBP983130 WBR983090:WLL983130 WLN983090:WVH983130 WVJ983090:XFD983130 A50:A61 IW50:IW61 SS50:SS61 ACO50:ACO61 AMK50:AMK61 AWG50:AWG61 BGC50:BGC61 BPY50:BPY61 BZU50:BZU61 CJQ50:CJQ61 CTM50:CTM61 DDI50:DDI61 DNE50:DNE61 DXA50:DXA61 EGW50:EGW61 EQS50:EQS61 FAO50:FAO61 FKK50:FKK61 FUG50:FUG61 GEC50:GEC61 GNY50:GNY61 GXU50:GXU61 HHQ50:HHQ61 HRM50:HRM61 IBI50:IBI61 ILE50:ILE61 IVA50:IVA61 JEW50:JEW61 JOS50:JOS61 JYO50:JYO61 KIK50:KIK61 KSG50:KSG61 LCC50:LCC61 LLY50:LLY61 LVU50:LVU61 MFQ50:MFQ61 MPM50:MPM61 MZI50:MZI61 NJE50:NJE61 NTA50:NTA61 OCW50:OCW61 OMS50:OMS61 OWO50:OWO61 PGK50:PGK61 PQG50:PQG61 QAC50:QAC61 QJY50:QJY61 QTU50:QTU61 RDQ50:RDQ61 RNM50:RNM61 RXI50:RXI61 SHE50:SHE61 SRA50:SRA61 TAW50:TAW61 TKS50:TKS61 TUO50:TUO61 UEK50:UEK61 UOG50:UOG61 UYC50:UYC61 VHY50:VHY61 VRU50:VRU61 WBQ50:WBQ61 WLM50:WLM61 WVI50:WVI61 A65586:A65597 IW65586:IW65597 SS65586:SS65597 ACO65586:ACO65597 AMK65586:AMK65597 AWG65586:AWG65597 BGC65586:BGC65597 BPY65586:BPY65597 BZU65586:BZU65597 CJQ65586:CJQ65597 CTM65586:CTM65597 DDI65586:DDI65597 DNE65586:DNE65597 DXA65586:DXA65597 EGW65586:EGW65597 EQS65586:EQS65597 FAO65586:FAO65597 FKK65586:FKK65597 FUG65586:FUG65597 GEC65586:GEC65597 GNY65586:GNY65597 GXU65586:GXU65597 HHQ65586:HHQ65597 HRM65586:HRM65597 IBI65586:IBI65597 ILE65586:ILE65597 IVA65586:IVA65597 JEW65586:JEW65597 JOS65586:JOS65597 JYO65586:JYO65597 KIK65586:KIK65597 KSG65586:KSG65597 LCC65586:LCC65597 LLY65586:LLY65597 LVU65586:LVU65597 MFQ65586:MFQ65597 MPM65586:MPM65597 MZI65586:MZI65597 NJE65586:NJE65597 NTA65586:NTA65597 OCW65586:OCW65597 OMS65586:OMS65597 OWO65586:OWO65597 PGK65586:PGK65597 PQG65586:PQG65597 QAC65586:QAC65597 QJY65586:QJY65597 QTU65586:QTU65597 RDQ65586:RDQ65597 RNM65586:RNM65597 RXI65586:RXI65597 SHE65586:SHE65597 SRA65586:SRA65597 TAW65586:TAW65597 TKS65586:TKS65597 TUO65586:TUO65597 UEK65586:UEK65597 UOG65586:UOG65597 UYC65586:UYC65597 VHY65586:VHY65597 VRU65586:VRU65597 WBQ65586:WBQ65597 WLM65586:WLM65597 WVI65586:WVI65597 A131122:A131133 IW131122:IW131133 SS131122:SS131133 ACO131122:ACO131133 AMK131122:AMK131133 AWG131122:AWG131133 BGC131122:BGC131133 BPY131122:BPY131133 BZU131122:BZU131133 CJQ131122:CJQ131133 CTM131122:CTM131133 DDI131122:DDI131133 DNE131122:DNE131133 DXA131122:DXA131133 EGW131122:EGW131133 EQS131122:EQS131133 FAO131122:FAO131133 FKK131122:FKK131133 FUG131122:FUG131133 GEC131122:GEC131133 GNY131122:GNY131133 GXU131122:GXU131133 HHQ131122:HHQ131133 HRM131122:HRM131133 IBI131122:IBI131133 ILE131122:ILE131133 IVA131122:IVA131133 JEW131122:JEW131133 JOS131122:JOS131133 JYO131122:JYO131133 KIK131122:KIK131133 KSG131122:KSG131133 LCC131122:LCC131133 LLY131122:LLY131133 LVU131122:LVU131133 MFQ131122:MFQ131133 MPM131122:MPM131133 MZI131122:MZI131133 NJE131122:NJE131133 NTA131122:NTA131133 OCW131122:OCW131133 OMS131122:OMS131133 OWO131122:OWO131133 PGK131122:PGK131133 PQG131122:PQG131133 QAC131122:QAC131133 QJY131122:QJY131133 QTU131122:QTU131133 RDQ131122:RDQ131133 RNM131122:RNM131133 RXI131122:RXI131133 SHE131122:SHE131133 SRA131122:SRA131133 TAW131122:TAW131133 TKS131122:TKS131133 TUO131122:TUO131133 UEK131122:UEK131133 UOG131122:UOG131133 UYC131122:UYC131133 VHY131122:VHY131133 VRU131122:VRU131133 WBQ131122:WBQ131133 WLM131122:WLM131133 WVI131122:WVI131133 A196658:A196669 IW196658:IW196669 SS196658:SS196669 ACO196658:ACO196669 AMK196658:AMK196669 AWG196658:AWG196669 BGC196658:BGC196669 BPY196658:BPY196669 BZU196658:BZU196669 CJQ196658:CJQ196669 CTM196658:CTM196669 DDI196658:DDI196669 DNE196658:DNE196669 DXA196658:DXA196669 EGW196658:EGW196669 EQS196658:EQS196669 FAO196658:FAO196669 FKK196658:FKK196669 FUG196658:FUG196669 GEC196658:GEC196669 GNY196658:GNY196669 GXU196658:GXU196669 HHQ196658:HHQ196669 HRM196658:HRM196669 IBI196658:IBI196669 ILE196658:ILE196669 IVA196658:IVA196669 JEW196658:JEW196669 JOS196658:JOS196669 JYO196658:JYO196669 KIK196658:KIK196669 KSG196658:KSG196669 LCC196658:LCC196669 LLY196658:LLY196669 LVU196658:LVU196669 MFQ196658:MFQ196669 MPM196658:MPM196669 MZI196658:MZI196669 NJE196658:NJE196669 NTA196658:NTA196669 OCW196658:OCW196669 OMS196658:OMS196669 OWO196658:OWO196669 PGK196658:PGK196669 PQG196658:PQG196669 QAC196658:QAC196669 QJY196658:QJY196669 QTU196658:QTU196669 RDQ196658:RDQ196669 RNM196658:RNM196669 RXI196658:RXI196669 SHE196658:SHE196669 SRA196658:SRA196669 TAW196658:TAW196669 TKS196658:TKS196669 TUO196658:TUO196669 UEK196658:UEK196669 UOG196658:UOG196669 UYC196658:UYC196669 VHY196658:VHY196669 VRU196658:VRU196669 WBQ196658:WBQ196669 WLM196658:WLM196669 WVI196658:WVI196669 A262194:A262205 IW262194:IW262205 SS262194:SS262205 ACO262194:ACO262205 AMK262194:AMK262205 AWG262194:AWG262205 BGC262194:BGC262205 BPY262194:BPY262205 BZU262194:BZU262205 CJQ262194:CJQ262205 CTM262194:CTM262205 DDI262194:DDI262205 DNE262194:DNE262205 DXA262194:DXA262205 EGW262194:EGW262205 EQS262194:EQS262205 FAO262194:FAO262205 FKK262194:FKK262205 FUG262194:FUG262205 GEC262194:GEC262205 GNY262194:GNY262205 GXU262194:GXU262205 HHQ262194:HHQ262205 HRM262194:HRM262205 IBI262194:IBI262205 ILE262194:ILE262205 IVA262194:IVA262205 JEW262194:JEW262205 JOS262194:JOS262205 JYO262194:JYO262205 KIK262194:KIK262205 KSG262194:KSG262205 LCC262194:LCC262205 LLY262194:LLY262205 LVU262194:LVU262205 MFQ262194:MFQ262205 MPM262194:MPM262205 MZI262194:MZI262205 NJE262194:NJE262205 NTA262194:NTA262205 OCW262194:OCW262205 OMS262194:OMS262205 OWO262194:OWO262205 PGK262194:PGK262205 PQG262194:PQG262205 QAC262194:QAC262205 QJY262194:QJY262205 QTU262194:QTU262205 RDQ262194:RDQ262205 RNM262194:RNM262205 RXI262194:RXI262205 SHE262194:SHE262205 SRA262194:SRA262205 TAW262194:TAW262205 TKS262194:TKS262205 TUO262194:TUO262205 UEK262194:UEK262205 UOG262194:UOG262205 UYC262194:UYC262205 VHY262194:VHY262205 VRU262194:VRU262205 WBQ262194:WBQ262205 WLM262194:WLM262205 WVI262194:WVI262205 A327730:A327741 IW327730:IW327741 SS327730:SS327741 ACO327730:ACO327741 AMK327730:AMK327741 AWG327730:AWG327741 BGC327730:BGC327741 BPY327730:BPY327741 BZU327730:BZU327741 CJQ327730:CJQ327741 CTM327730:CTM327741 DDI327730:DDI327741 DNE327730:DNE327741 DXA327730:DXA327741 EGW327730:EGW327741 EQS327730:EQS327741 FAO327730:FAO327741 FKK327730:FKK327741 FUG327730:FUG327741 GEC327730:GEC327741 GNY327730:GNY327741 GXU327730:GXU327741 HHQ327730:HHQ327741 HRM327730:HRM327741 IBI327730:IBI327741 ILE327730:ILE327741 IVA327730:IVA327741 JEW327730:JEW327741 JOS327730:JOS327741 JYO327730:JYO327741 KIK327730:KIK327741 KSG327730:KSG327741 LCC327730:LCC327741 LLY327730:LLY327741 LVU327730:LVU327741 MFQ327730:MFQ327741 MPM327730:MPM327741 MZI327730:MZI327741 NJE327730:NJE327741 NTA327730:NTA327741 OCW327730:OCW327741 OMS327730:OMS327741 OWO327730:OWO327741 PGK327730:PGK327741 PQG327730:PQG327741 QAC327730:QAC327741 QJY327730:QJY327741 QTU327730:QTU327741 RDQ327730:RDQ327741 RNM327730:RNM327741 RXI327730:RXI327741 SHE327730:SHE327741 SRA327730:SRA327741 TAW327730:TAW327741 TKS327730:TKS327741 TUO327730:TUO327741 UEK327730:UEK327741 UOG327730:UOG327741 UYC327730:UYC327741 VHY327730:VHY327741 VRU327730:VRU327741 WBQ327730:WBQ327741 WLM327730:WLM327741 WVI327730:WVI327741 A393266:A393277 IW393266:IW393277 SS393266:SS393277 ACO393266:ACO393277 AMK393266:AMK393277 AWG393266:AWG393277 BGC393266:BGC393277 BPY393266:BPY393277 BZU393266:BZU393277 CJQ393266:CJQ393277 CTM393266:CTM393277 DDI393266:DDI393277 DNE393266:DNE393277 DXA393266:DXA393277 EGW393266:EGW393277 EQS393266:EQS393277 FAO393266:FAO393277 FKK393266:FKK393277 FUG393266:FUG393277 GEC393266:GEC393277 GNY393266:GNY393277 GXU393266:GXU393277 HHQ393266:HHQ393277 HRM393266:HRM393277 IBI393266:IBI393277 ILE393266:ILE393277 IVA393266:IVA393277 JEW393266:JEW393277 JOS393266:JOS393277 JYO393266:JYO393277 KIK393266:KIK393277 KSG393266:KSG393277 LCC393266:LCC393277 LLY393266:LLY393277 LVU393266:LVU393277 MFQ393266:MFQ393277 MPM393266:MPM393277 MZI393266:MZI393277 NJE393266:NJE393277 NTA393266:NTA393277 OCW393266:OCW393277 OMS393266:OMS393277 OWO393266:OWO393277 PGK393266:PGK393277 PQG393266:PQG393277 QAC393266:QAC393277 QJY393266:QJY393277 QTU393266:QTU393277 RDQ393266:RDQ393277 RNM393266:RNM393277 RXI393266:RXI393277 SHE393266:SHE393277 SRA393266:SRA393277 TAW393266:TAW393277 TKS393266:TKS393277 TUO393266:TUO393277 UEK393266:UEK393277 UOG393266:UOG393277 UYC393266:UYC393277 VHY393266:VHY393277 VRU393266:VRU393277 WBQ393266:WBQ393277 WLM393266:WLM393277 WVI393266:WVI393277 A458802:A458813 IW458802:IW458813 SS458802:SS458813 ACO458802:ACO458813 AMK458802:AMK458813 AWG458802:AWG458813 BGC458802:BGC458813 BPY458802:BPY458813 BZU458802:BZU458813 CJQ458802:CJQ458813 CTM458802:CTM458813 DDI458802:DDI458813 DNE458802:DNE458813 DXA458802:DXA458813 EGW458802:EGW458813 EQS458802:EQS458813 FAO458802:FAO458813 FKK458802:FKK458813 FUG458802:FUG458813 GEC458802:GEC458813 GNY458802:GNY458813 GXU458802:GXU458813 HHQ458802:HHQ458813 HRM458802:HRM458813 IBI458802:IBI458813 ILE458802:ILE458813 IVA458802:IVA458813 JEW458802:JEW458813 JOS458802:JOS458813 JYO458802:JYO458813 KIK458802:KIK458813 KSG458802:KSG458813 LCC458802:LCC458813 LLY458802:LLY458813 LVU458802:LVU458813 MFQ458802:MFQ458813 MPM458802:MPM458813 MZI458802:MZI458813 NJE458802:NJE458813 NTA458802:NTA458813 OCW458802:OCW458813 OMS458802:OMS458813 OWO458802:OWO458813 PGK458802:PGK458813 PQG458802:PQG458813 QAC458802:QAC458813 QJY458802:QJY458813 QTU458802:QTU458813 RDQ458802:RDQ458813 RNM458802:RNM458813 RXI458802:RXI458813 SHE458802:SHE458813 SRA458802:SRA458813 TAW458802:TAW458813 TKS458802:TKS458813 TUO458802:TUO458813 UEK458802:UEK458813 UOG458802:UOG458813 UYC458802:UYC458813 VHY458802:VHY458813 VRU458802:VRU458813 WBQ458802:WBQ458813 WLM458802:WLM458813 WVI458802:WVI458813 A524338:A524349 IW524338:IW524349 SS524338:SS524349 ACO524338:ACO524349 AMK524338:AMK524349 AWG524338:AWG524349 BGC524338:BGC524349 BPY524338:BPY524349 BZU524338:BZU524349 CJQ524338:CJQ524349 CTM524338:CTM524349 DDI524338:DDI524349 DNE524338:DNE524349 DXA524338:DXA524349 EGW524338:EGW524349 EQS524338:EQS524349 FAO524338:FAO524349 FKK524338:FKK524349 FUG524338:FUG524349 GEC524338:GEC524349 GNY524338:GNY524349 GXU524338:GXU524349 HHQ524338:HHQ524349 HRM524338:HRM524349 IBI524338:IBI524349 ILE524338:ILE524349 IVA524338:IVA524349 JEW524338:JEW524349 JOS524338:JOS524349 JYO524338:JYO524349 KIK524338:KIK524349 KSG524338:KSG524349 LCC524338:LCC524349 LLY524338:LLY524349 LVU524338:LVU524349 MFQ524338:MFQ524349 MPM524338:MPM524349 MZI524338:MZI524349 NJE524338:NJE524349 NTA524338:NTA524349 OCW524338:OCW524349 OMS524338:OMS524349 OWO524338:OWO524349 PGK524338:PGK524349 PQG524338:PQG524349 QAC524338:QAC524349 QJY524338:QJY524349 QTU524338:QTU524349 RDQ524338:RDQ524349 RNM524338:RNM524349 RXI524338:RXI524349 SHE524338:SHE524349 SRA524338:SRA524349 TAW524338:TAW524349 TKS524338:TKS524349 TUO524338:TUO524349 UEK524338:UEK524349 UOG524338:UOG524349 UYC524338:UYC524349 VHY524338:VHY524349 VRU524338:VRU524349 WBQ524338:WBQ524349 WLM524338:WLM524349 WVI524338:WVI524349 A589874:A589885 IW589874:IW589885 SS589874:SS589885 ACO589874:ACO589885 AMK589874:AMK589885 AWG589874:AWG589885 BGC589874:BGC589885 BPY589874:BPY589885 BZU589874:BZU589885 CJQ589874:CJQ589885 CTM589874:CTM589885 DDI589874:DDI589885 DNE589874:DNE589885 DXA589874:DXA589885 EGW589874:EGW589885 EQS589874:EQS589885 FAO589874:FAO589885 FKK589874:FKK589885 FUG589874:FUG589885 GEC589874:GEC589885 GNY589874:GNY589885 GXU589874:GXU589885 HHQ589874:HHQ589885 HRM589874:HRM589885 IBI589874:IBI589885 ILE589874:ILE589885 IVA589874:IVA589885 JEW589874:JEW589885 JOS589874:JOS589885 JYO589874:JYO589885 KIK589874:KIK589885 KSG589874:KSG589885 LCC589874:LCC589885 LLY589874:LLY589885 LVU589874:LVU589885 MFQ589874:MFQ589885 MPM589874:MPM589885 MZI589874:MZI589885 NJE589874:NJE589885 NTA589874:NTA589885 OCW589874:OCW589885 OMS589874:OMS589885 OWO589874:OWO589885 PGK589874:PGK589885 PQG589874:PQG589885 QAC589874:QAC589885 QJY589874:QJY589885 QTU589874:QTU589885 RDQ589874:RDQ589885 RNM589874:RNM589885 RXI589874:RXI589885 SHE589874:SHE589885 SRA589874:SRA589885 TAW589874:TAW589885 TKS589874:TKS589885 TUO589874:TUO589885 UEK589874:UEK589885 UOG589874:UOG589885 UYC589874:UYC589885 VHY589874:VHY589885 VRU589874:VRU589885 WBQ589874:WBQ589885 WLM589874:WLM589885 WVI589874:WVI589885 A655410:A655421 IW655410:IW655421 SS655410:SS655421 ACO655410:ACO655421 AMK655410:AMK655421 AWG655410:AWG655421 BGC655410:BGC655421 BPY655410:BPY655421 BZU655410:BZU655421 CJQ655410:CJQ655421 CTM655410:CTM655421 DDI655410:DDI655421 DNE655410:DNE655421 DXA655410:DXA655421 EGW655410:EGW655421 EQS655410:EQS655421 FAO655410:FAO655421 FKK655410:FKK655421 FUG655410:FUG655421 GEC655410:GEC655421 GNY655410:GNY655421 GXU655410:GXU655421 HHQ655410:HHQ655421 HRM655410:HRM655421 IBI655410:IBI655421 ILE655410:ILE655421 IVA655410:IVA655421 JEW655410:JEW655421 JOS655410:JOS655421 JYO655410:JYO655421 KIK655410:KIK655421 KSG655410:KSG655421 LCC655410:LCC655421 LLY655410:LLY655421 LVU655410:LVU655421 MFQ655410:MFQ655421 MPM655410:MPM655421 MZI655410:MZI655421 NJE655410:NJE655421 NTA655410:NTA655421 OCW655410:OCW655421 OMS655410:OMS655421 OWO655410:OWO655421 PGK655410:PGK655421 PQG655410:PQG655421 QAC655410:QAC655421 QJY655410:QJY655421 QTU655410:QTU655421 RDQ655410:RDQ655421 RNM655410:RNM655421 RXI655410:RXI655421 SHE655410:SHE655421 SRA655410:SRA655421 TAW655410:TAW655421 TKS655410:TKS655421 TUO655410:TUO655421 UEK655410:UEK655421 UOG655410:UOG655421 UYC655410:UYC655421 VHY655410:VHY655421 VRU655410:VRU655421 WBQ655410:WBQ655421 WLM655410:WLM655421 WVI655410:WVI655421 A720946:A720957 IW720946:IW720957 SS720946:SS720957 ACO720946:ACO720957 AMK720946:AMK720957 AWG720946:AWG720957 BGC720946:BGC720957 BPY720946:BPY720957 BZU720946:BZU720957 CJQ720946:CJQ720957 CTM720946:CTM720957 DDI720946:DDI720957 DNE720946:DNE720957 DXA720946:DXA720957 EGW720946:EGW720957 EQS720946:EQS720957 FAO720946:FAO720957 FKK720946:FKK720957 FUG720946:FUG720957 GEC720946:GEC720957 GNY720946:GNY720957 GXU720946:GXU720957 HHQ720946:HHQ720957 HRM720946:HRM720957 IBI720946:IBI720957 ILE720946:ILE720957 IVA720946:IVA720957 JEW720946:JEW720957 JOS720946:JOS720957 JYO720946:JYO720957 KIK720946:KIK720957 KSG720946:KSG720957 LCC720946:LCC720957 LLY720946:LLY720957 LVU720946:LVU720957 MFQ720946:MFQ720957 MPM720946:MPM720957 MZI720946:MZI720957 NJE720946:NJE720957 NTA720946:NTA720957 OCW720946:OCW720957 OMS720946:OMS720957 OWO720946:OWO720957 PGK720946:PGK720957 PQG720946:PQG720957 QAC720946:QAC720957 QJY720946:QJY720957 QTU720946:QTU720957 RDQ720946:RDQ720957 RNM720946:RNM720957 RXI720946:RXI720957 SHE720946:SHE720957 SRA720946:SRA720957 TAW720946:TAW720957 TKS720946:TKS720957 TUO720946:TUO720957 UEK720946:UEK720957 UOG720946:UOG720957 UYC720946:UYC720957 VHY720946:VHY720957 VRU720946:VRU720957 WBQ720946:WBQ720957 WLM720946:WLM720957 WVI720946:WVI720957 A786482:A786493 IW786482:IW786493 SS786482:SS786493 ACO786482:ACO786493 AMK786482:AMK786493 AWG786482:AWG786493 BGC786482:BGC786493 BPY786482:BPY786493 BZU786482:BZU786493 CJQ786482:CJQ786493 CTM786482:CTM786493 DDI786482:DDI786493 DNE786482:DNE786493 DXA786482:DXA786493 EGW786482:EGW786493 EQS786482:EQS786493 FAO786482:FAO786493 FKK786482:FKK786493 FUG786482:FUG786493 GEC786482:GEC786493 GNY786482:GNY786493 GXU786482:GXU786493 HHQ786482:HHQ786493 HRM786482:HRM786493 IBI786482:IBI786493 ILE786482:ILE786493 IVA786482:IVA786493 JEW786482:JEW786493 JOS786482:JOS786493 JYO786482:JYO786493 KIK786482:KIK786493 KSG786482:KSG786493 LCC786482:LCC786493 LLY786482:LLY786493 LVU786482:LVU786493 MFQ786482:MFQ786493 MPM786482:MPM786493 MZI786482:MZI786493 NJE786482:NJE786493 NTA786482:NTA786493 OCW786482:OCW786493 OMS786482:OMS786493 OWO786482:OWO786493 PGK786482:PGK786493 PQG786482:PQG786493 QAC786482:QAC786493 QJY786482:QJY786493 QTU786482:QTU786493 RDQ786482:RDQ786493 RNM786482:RNM786493 RXI786482:RXI786493 SHE786482:SHE786493 SRA786482:SRA786493 TAW786482:TAW786493 TKS786482:TKS786493 TUO786482:TUO786493 UEK786482:UEK786493 UOG786482:UOG786493 UYC786482:UYC786493 VHY786482:VHY786493 VRU786482:VRU786493 WBQ786482:WBQ786493 WLM786482:WLM786493 WVI786482:WVI786493 A852018:A852029 IW852018:IW852029 SS852018:SS852029 ACO852018:ACO852029 AMK852018:AMK852029 AWG852018:AWG852029 BGC852018:BGC852029 BPY852018:BPY852029 BZU852018:BZU852029 CJQ852018:CJQ852029 CTM852018:CTM852029 DDI852018:DDI852029 DNE852018:DNE852029 DXA852018:DXA852029 EGW852018:EGW852029 EQS852018:EQS852029 FAO852018:FAO852029 FKK852018:FKK852029 FUG852018:FUG852029 GEC852018:GEC852029 GNY852018:GNY852029 GXU852018:GXU852029 HHQ852018:HHQ852029 HRM852018:HRM852029 IBI852018:IBI852029 ILE852018:ILE852029 IVA852018:IVA852029 JEW852018:JEW852029 JOS852018:JOS852029 JYO852018:JYO852029 KIK852018:KIK852029 KSG852018:KSG852029 LCC852018:LCC852029 LLY852018:LLY852029 LVU852018:LVU852029 MFQ852018:MFQ852029 MPM852018:MPM852029 MZI852018:MZI852029 NJE852018:NJE852029 NTA852018:NTA852029 OCW852018:OCW852029 OMS852018:OMS852029 OWO852018:OWO852029 PGK852018:PGK852029 PQG852018:PQG852029 QAC852018:QAC852029 QJY852018:QJY852029 QTU852018:QTU852029 RDQ852018:RDQ852029 RNM852018:RNM852029 RXI852018:RXI852029 SHE852018:SHE852029 SRA852018:SRA852029 TAW852018:TAW852029 TKS852018:TKS852029 TUO852018:TUO852029 UEK852018:UEK852029 UOG852018:UOG852029 UYC852018:UYC852029 VHY852018:VHY852029 VRU852018:VRU852029 WBQ852018:WBQ852029 WLM852018:WLM852029 WVI852018:WVI852029 A917554:A917565 IW917554:IW917565 SS917554:SS917565 ACO917554:ACO917565 AMK917554:AMK917565 AWG917554:AWG917565 BGC917554:BGC917565 BPY917554:BPY917565 BZU917554:BZU917565 CJQ917554:CJQ917565 CTM917554:CTM917565 DDI917554:DDI917565 DNE917554:DNE917565 DXA917554:DXA917565 EGW917554:EGW917565 EQS917554:EQS917565 FAO917554:FAO917565 FKK917554:FKK917565 FUG917554:FUG917565 GEC917554:GEC917565 GNY917554:GNY917565 GXU917554:GXU917565 HHQ917554:HHQ917565 HRM917554:HRM917565 IBI917554:IBI917565 ILE917554:ILE917565 IVA917554:IVA917565 JEW917554:JEW917565 JOS917554:JOS917565 JYO917554:JYO917565 KIK917554:KIK917565 KSG917554:KSG917565 LCC917554:LCC917565 LLY917554:LLY917565 LVU917554:LVU917565 MFQ917554:MFQ917565 MPM917554:MPM917565 MZI917554:MZI917565 NJE917554:NJE917565 NTA917554:NTA917565 OCW917554:OCW917565 OMS917554:OMS917565 OWO917554:OWO917565 PGK917554:PGK917565 PQG917554:PQG917565 QAC917554:QAC917565 QJY917554:QJY917565 QTU917554:QTU917565 RDQ917554:RDQ917565 RNM917554:RNM917565 RXI917554:RXI917565 SHE917554:SHE917565 SRA917554:SRA917565 TAW917554:TAW917565 TKS917554:TKS917565 TUO917554:TUO917565 UEK917554:UEK917565 UOG917554:UOG917565 UYC917554:UYC917565 VHY917554:VHY917565 VRU917554:VRU917565 WBQ917554:WBQ917565 WLM917554:WLM917565 WVI917554:WVI917565 A983090:A983101 IW983090:IW983101 SS983090:SS983101 ACO983090:ACO983101 AMK983090:AMK983101 AWG983090:AWG983101 BGC983090:BGC983101 BPY983090:BPY983101 BZU983090:BZU983101 CJQ983090:CJQ983101 CTM983090:CTM983101 DDI983090:DDI983101 DNE983090:DNE983101 DXA983090:DXA983101 EGW983090:EGW983101 EQS983090:EQS983101 FAO983090:FAO983101 FKK983090:FKK983101 FUG983090:FUG983101 GEC983090:GEC983101 GNY983090:GNY983101 GXU983090:GXU983101 HHQ983090:HHQ983101 HRM983090:HRM983101 IBI983090:IBI983101 ILE983090:ILE983101 IVA983090:IVA983101 JEW983090:JEW983101 JOS983090:JOS983101 JYO983090:JYO983101 KIK983090:KIK983101 KSG983090:KSG983101 LCC983090:LCC983101 LLY983090:LLY983101 LVU983090:LVU983101 MFQ983090:MFQ983101 MPM983090:MPM983101 MZI983090:MZI983101 NJE983090:NJE983101 NTA983090:NTA983101 OCW983090:OCW983101 OMS983090:OMS983101 OWO983090:OWO983101 PGK983090:PGK983101 PQG983090:PQG983101 QAC983090:QAC983101 QJY983090:QJY983101 QTU983090:QTU983101 RDQ983090:RDQ983101 RNM983090:RNM983101 RXI983090:RXI983101 SHE983090:SHE983101 SRA983090:SRA983101 TAW983090:TAW983101 TKS983090:TKS983101 TUO983090:TUO983101 UEK983090:UEK983101 UOG983090:UOG983101 UYC983090:UYC983101 VHY983090:VHY983101 VRU983090:VRU983101 WBQ983090:WBQ983101 WLM983090:WLM983101 WVI983090:WVI983101 A63:A83 IW63:IW83 SS63:SS83 ACO63:ACO83 AMK63:AMK83 AWG63:AWG83 BGC63:BGC83 BPY63:BPY83 BZU63:BZU83 CJQ63:CJQ83 CTM63:CTM83 DDI63:DDI83 DNE63:DNE83 DXA63:DXA83 EGW63:EGW83 EQS63:EQS83 FAO63:FAO83 FKK63:FKK83 FUG63:FUG83 GEC63:GEC83 GNY63:GNY83 GXU63:GXU83 HHQ63:HHQ83 HRM63:HRM83 IBI63:IBI83 ILE63:ILE83 IVA63:IVA83 JEW63:JEW83 JOS63:JOS83 JYO63:JYO83 KIK63:KIK83 KSG63:KSG83 LCC63:LCC83 LLY63:LLY83 LVU63:LVU83 MFQ63:MFQ83 MPM63:MPM83 MZI63:MZI83 NJE63:NJE83 NTA63:NTA83 OCW63:OCW83 OMS63:OMS83 OWO63:OWO83 PGK63:PGK83 PQG63:PQG83 QAC63:QAC83 QJY63:QJY83 QTU63:QTU83 RDQ63:RDQ83 RNM63:RNM83 RXI63:RXI83 SHE63:SHE83 SRA63:SRA83 TAW63:TAW83 TKS63:TKS83 TUO63:TUO83 UEK63:UEK83 UOG63:UOG83 UYC63:UYC83 VHY63:VHY83 VRU63:VRU83 WBQ63:WBQ83 WLM63:WLM83 WVI63:WVI83 A65599:A65619 IW65599:IW65619 SS65599:SS65619 ACO65599:ACO65619 AMK65599:AMK65619 AWG65599:AWG65619 BGC65599:BGC65619 BPY65599:BPY65619 BZU65599:BZU65619 CJQ65599:CJQ65619 CTM65599:CTM65619 DDI65599:DDI65619 DNE65599:DNE65619 DXA65599:DXA65619 EGW65599:EGW65619 EQS65599:EQS65619 FAO65599:FAO65619 FKK65599:FKK65619 FUG65599:FUG65619 GEC65599:GEC65619 GNY65599:GNY65619 GXU65599:GXU65619 HHQ65599:HHQ65619 HRM65599:HRM65619 IBI65599:IBI65619 ILE65599:ILE65619 IVA65599:IVA65619 JEW65599:JEW65619 JOS65599:JOS65619 JYO65599:JYO65619 KIK65599:KIK65619 KSG65599:KSG65619 LCC65599:LCC65619 LLY65599:LLY65619 LVU65599:LVU65619 MFQ65599:MFQ65619 MPM65599:MPM65619 MZI65599:MZI65619 NJE65599:NJE65619 NTA65599:NTA65619 OCW65599:OCW65619 OMS65599:OMS65619 OWO65599:OWO65619 PGK65599:PGK65619 PQG65599:PQG65619 QAC65599:QAC65619 QJY65599:QJY65619 QTU65599:QTU65619 RDQ65599:RDQ65619 RNM65599:RNM65619 RXI65599:RXI65619 SHE65599:SHE65619 SRA65599:SRA65619 TAW65599:TAW65619 TKS65599:TKS65619 TUO65599:TUO65619 UEK65599:UEK65619 UOG65599:UOG65619 UYC65599:UYC65619 VHY65599:VHY65619 VRU65599:VRU65619 WBQ65599:WBQ65619 WLM65599:WLM65619 WVI65599:WVI65619 A131135:A131155 IW131135:IW131155 SS131135:SS131155 ACO131135:ACO131155 AMK131135:AMK131155 AWG131135:AWG131155 BGC131135:BGC131155 BPY131135:BPY131155 BZU131135:BZU131155 CJQ131135:CJQ131155 CTM131135:CTM131155 DDI131135:DDI131155 DNE131135:DNE131155 DXA131135:DXA131155 EGW131135:EGW131155 EQS131135:EQS131155 FAO131135:FAO131155 FKK131135:FKK131155 FUG131135:FUG131155 GEC131135:GEC131155 GNY131135:GNY131155 GXU131135:GXU131155 HHQ131135:HHQ131155 HRM131135:HRM131155 IBI131135:IBI131155 ILE131135:ILE131155 IVA131135:IVA131155 JEW131135:JEW131155 JOS131135:JOS131155 JYO131135:JYO131155 KIK131135:KIK131155 KSG131135:KSG131155 LCC131135:LCC131155 LLY131135:LLY131155 LVU131135:LVU131155 MFQ131135:MFQ131155 MPM131135:MPM131155 MZI131135:MZI131155 NJE131135:NJE131155 NTA131135:NTA131155 OCW131135:OCW131155 OMS131135:OMS131155 OWO131135:OWO131155 PGK131135:PGK131155 PQG131135:PQG131155 QAC131135:QAC131155 QJY131135:QJY131155 QTU131135:QTU131155 RDQ131135:RDQ131155 RNM131135:RNM131155 RXI131135:RXI131155 SHE131135:SHE131155 SRA131135:SRA131155 TAW131135:TAW131155 TKS131135:TKS131155 TUO131135:TUO131155 UEK131135:UEK131155 UOG131135:UOG131155 UYC131135:UYC131155 VHY131135:VHY131155 VRU131135:VRU131155 WBQ131135:WBQ131155 WLM131135:WLM131155 WVI131135:WVI131155 A196671:A196691 IW196671:IW196691 SS196671:SS196691 ACO196671:ACO196691 AMK196671:AMK196691 AWG196671:AWG196691 BGC196671:BGC196691 BPY196671:BPY196691 BZU196671:BZU196691 CJQ196671:CJQ196691 CTM196671:CTM196691 DDI196671:DDI196691 DNE196671:DNE196691 DXA196671:DXA196691 EGW196671:EGW196691 EQS196671:EQS196691 FAO196671:FAO196691 FKK196671:FKK196691 FUG196671:FUG196691 GEC196671:GEC196691 GNY196671:GNY196691 GXU196671:GXU196691 HHQ196671:HHQ196691 HRM196671:HRM196691 IBI196671:IBI196691 ILE196671:ILE196691 IVA196671:IVA196691 JEW196671:JEW196691 JOS196671:JOS196691 JYO196671:JYO196691 KIK196671:KIK196691 KSG196671:KSG196691 LCC196671:LCC196691 LLY196671:LLY196691 LVU196671:LVU196691 MFQ196671:MFQ196691 MPM196671:MPM196691 MZI196671:MZI196691 NJE196671:NJE196691 NTA196671:NTA196691 OCW196671:OCW196691 OMS196671:OMS196691 OWO196671:OWO196691 PGK196671:PGK196691 PQG196671:PQG196691 QAC196671:QAC196691 QJY196671:QJY196691 QTU196671:QTU196691 RDQ196671:RDQ196691 RNM196671:RNM196691 RXI196671:RXI196691 SHE196671:SHE196691 SRA196671:SRA196691 TAW196671:TAW196691 TKS196671:TKS196691 TUO196671:TUO196691 UEK196671:UEK196691 UOG196671:UOG196691 UYC196671:UYC196691 VHY196671:VHY196691 VRU196671:VRU196691 WBQ196671:WBQ196691 WLM196671:WLM196691 WVI196671:WVI196691 A262207:A262227 IW262207:IW262227 SS262207:SS262227 ACO262207:ACO262227 AMK262207:AMK262227 AWG262207:AWG262227 BGC262207:BGC262227 BPY262207:BPY262227 BZU262207:BZU262227 CJQ262207:CJQ262227 CTM262207:CTM262227 DDI262207:DDI262227 DNE262207:DNE262227 DXA262207:DXA262227 EGW262207:EGW262227 EQS262207:EQS262227 FAO262207:FAO262227 FKK262207:FKK262227 FUG262207:FUG262227 GEC262207:GEC262227 GNY262207:GNY262227 GXU262207:GXU262227 HHQ262207:HHQ262227 HRM262207:HRM262227 IBI262207:IBI262227 ILE262207:ILE262227 IVA262207:IVA262227 JEW262207:JEW262227 JOS262207:JOS262227 JYO262207:JYO262227 KIK262207:KIK262227 KSG262207:KSG262227 LCC262207:LCC262227 LLY262207:LLY262227 LVU262207:LVU262227 MFQ262207:MFQ262227 MPM262207:MPM262227 MZI262207:MZI262227 NJE262207:NJE262227 NTA262207:NTA262227 OCW262207:OCW262227 OMS262207:OMS262227 OWO262207:OWO262227 PGK262207:PGK262227 PQG262207:PQG262227 QAC262207:QAC262227 QJY262207:QJY262227 QTU262207:QTU262227 RDQ262207:RDQ262227 RNM262207:RNM262227 RXI262207:RXI262227 SHE262207:SHE262227 SRA262207:SRA262227 TAW262207:TAW262227 TKS262207:TKS262227 TUO262207:TUO262227 UEK262207:UEK262227 UOG262207:UOG262227 UYC262207:UYC262227 VHY262207:VHY262227 VRU262207:VRU262227 WBQ262207:WBQ262227 WLM262207:WLM262227 WVI262207:WVI262227 A327743:A327763 IW327743:IW327763 SS327743:SS327763 ACO327743:ACO327763 AMK327743:AMK327763 AWG327743:AWG327763 BGC327743:BGC327763 BPY327743:BPY327763 BZU327743:BZU327763 CJQ327743:CJQ327763 CTM327743:CTM327763 DDI327743:DDI327763 DNE327743:DNE327763 DXA327743:DXA327763 EGW327743:EGW327763 EQS327743:EQS327763 FAO327743:FAO327763 FKK327743:FKK327763 FUG327743:FUG327763 GEC327743:GEC327763 GNY327743:GNY327763 GXU327743:GXU327763 HHQ327743:HHQ327763 HRM327743:HRM327763 IBI327743:IBI327763 ILE327743:ILE327763 IVA327743:IVA327763 JEW327743:JEW327763 JOS327743:JOS327763 JYO327743:JYO327763 KIK327743:KIK327763 KSG327743:KSG327763 LCC327743:LCC327763 LLY327743:LLY327763 LVU327743:LVU327763 MFQ327743:MFQ327763 MPM327743:MPM327763 MZI327743:MZI327763 NJE327743:NJE327763 NTA327743:NTA327763 OCW327743:OCW327763 OMS327743:OMS327763 OWO327743:OWO327763 PGK327743:PGK327763 PQG327743:PQG327763 QAC327743:QAC327763 QJY327743:QJY327763 QTU327743:QTU327763 RDQ327743:RDQ327763 RNM327743:RNM327763 RXI327743:RXI327763 SHE327743:SHE327763 SRA327743:SRA327763 TAW327743:TAW327763 TKS327743:TKS327763 TUO327743:TUO327763 UEK327743:UEK327763 UOG327743:UOG327763 UYC327743:UYC327763 VHY327743:VHY327763 VRU327743:VRU327763 WBQ327743:WBQ327763 WLM327743:WLM327763 WVI327743:WVI327763 A393279:A393299 IW393279:IW393299 SS393279:SS393299 ACO393279:ACO393299 AMK393279:AMK393299 AWG393279:AWG393299 BGC393279:BGC393299 BPY393279:BPY393299 BZU393279:BZU393299 CJQ393279:CJQ393299 CTM393279:CTM393299 DDI393279:DDI393299 DNE393279:DNE393299 DXA393279:DXA393299 EGW393279:EGW393299 EQS393279:EQS393299 FAO393279:FAO393299 FKK393279:FKK393299 FUG393279:FUG393299 GEC393279:GEC393299 GNY393279:GNY393299 GXU393279:GXU393299 HHQ393279:HHQ393299 HRM393279:HRM393299 IBI393279:IBI393299 ILE393279:ILE393299 IVA393279:IVA393299 JEW393279:JEW393299 JOS393279:JOS393299 JYO393279:JYO393299 KIK393279:KIK393299 KSG393279:KSG393299 LCC393279:LCC393299 LLY393279:LLY393299 LVU393279:LVU393299 MFQ393279:MFQ393299 MPM393279:MPM393299 MZI393279:MZI393299 NJE393279:NJE393299 NTA393279:NTA393299 OCW393279:OCW393299 OMS393279:OMS393299 OWO393279:OWO393299 PGK393279:PGK393299 PQG393279:PQG393299 QAC393279:QAC393299 QJY393279:QJY393299 QTU393279:QTU393299 RDQ393279:RDQ393299 RNM393279:RNM393299 RXI393279:RXI393299 SHE393279:SHE393299 SRA393279:SRA393299 TAW393279:TAW393299 TKS393279:TKS393299 TUO393279:TUO393299 UEK393279:UEK393299 UOG393279:UOG393299 UYC393279:UYC393299 VHY393279:VHY393299 VRU393279:VRU393299 WBQ393279:WBQ393299 WLM393279:WLM393299 WVI393279:WVI393299 A458815:A458835 IW458815:IW458835 SS458815:SS458835 ACO458815:ACO458835 AMK458815:AMK458835 AWG458815:AWG458835 BGC458815:BGC458835 BPY458815:BPY458835 BZU458815:BZU458835 CJQ458815:CJQ458835 CTM458815:CTM458835 DDI458815:DDI458835 DNE458815:DNE458835 DXA458815:DXA458835 EGW458815:EGW458835 EQS458815:EQS458835 FAO458815:FAO458835 FKK458815:FKK458835 FUG458815:FUG458835 GEC458815:GEC458835 GNY458815:GNY458835 GXU458815:GXU458835 HHQ458815:HHQ458835 HRM458815:HRM458835 IBI458815:IBI458835 ILE458815:ILE458835 IVA458815:IVA458835 JEW458815:JEW458835 JOS458815:JOS458835 JYO458815:JYO458835 KIK458815:KIK458835 KSG458815:KSG458835 LCC458815:LCC458835 LLY458815:LLY458835 LVU458815:LVU458835 MFQ458815:MFQ458835 MPM458815:MPM458835 MZI458815:MZI458835 NJE458815:NJE458835 NTA458815:NTA458835 OCW458815:OCW458835 OMS458815:OMS458835 OWO458815:OWO458835 PGK458815:PGK458835 PQG458815:PQG458835 QAC458815:QAC458835 QJY458815:QJY458835 QTU458815:QTU458835 RDQ458815:RDQ458835 RNM458815:RNM458835 RXI458815:RXI458835 SHE458815:SHE458835 SRA458815:SRA458835 TAW458815:TAW458835 TKS458815:TKS458835 TUO458815:TUO458835 UEK458815:UEK458835 UOG458815:UOG458835 UYC458815:UYC458835 VHY458815:VHY458835 VRU458815:VRU458835 WBQ458815:WBQ458835 WLM458815:WLM458835 WVI458815:WVI458835 A524351:A524371 IW524351:IW524371 SS524351:SS524371 ACO524351:ACO524371 AMK524351:AMK524371 AWG524351:AWG524371 BGC524351:BGC524371 BPY524351:BPY524371 BZU524351:BZU524371 CJQ524351:CJQ524371 CTM524351:CTM524371 DDI524351:DDI524371 DNE524351:DNE524371 DXA524351:DXA524371 EGW524351:EGW524371 EQS524351:EQS524371 FAO524351:FAO524371 FKK524351:FKK524371 FUG524351:FUG524371 GEC524351:GEC524371 GNY524351:GNY524371 GXU524351:GXU524371 HHQ524351:HHQ524371 HRM524351:HRM524371 IBI524351:IBI524371 ILE524351:ILE524371 IVA524351:IVA524371 JEW524351:JEW524371 JOS524351:JOS524371 JYO524351:JYO524371 KIK524351:KIK524371 KSG524351:KSG524371 LCC524351:LCC524371 LLY524351:LLY524371 LVU524351:LVU524371 MFQ524351:MFQ524371 MPM524351:MPM524371 MZI524351:MZI524371 NJE524351:NJE524371 NTA524351:NTA524371 OCW524351:OCW524371 OMS524351:OMS524371 OWO524351:OWO524371 PGK524351:PGK524371 PQG524351:PQG524371 QAC524351:QAC524371 QJY524351:QJY524371 QTU524351:QTU524371 RDQ524351:RDQ524371 RNM524351:RNM524371 RXI524351:RXI524371 SHE524351:SHE524371 SRA524351:SRA524371 TAW524351:TAW524371 TKS524351:TKS524371 TUO524351:TUO524371 UEK524351:UEK524371 UOG524351:UOG524371 UYC524351:UYC524371 VHY524351:VHY524371 VRU524351:VRU524371 WBQ524351:WBQ524371 WLM524351:WLM524371 WVI524351:WVI524371 A589887:A589907 IW589887:IW589907 SS589887:SS589907 ACO589887:ACO589907 AMK589887:AMK589907 AWG589887:AWG589907 BGC589887:BGC589907 BPY589887:BPY589907 BZU589887:BZU589907 CJQ589887:CJQ589907 CTM589887:CTM589907 DDI589887:DDI589907 DNE589887:DNE589907 DXA589887:DXA589907 EGW589887:EGW589907 EQS589887:EQS589907 FAO589887:FAO589907 FKK589887:FKK589907 FUG589887:FUG589907 GEC589887:GEC589907 GNY589887:GNY589907 GXU589887:GXU589907 HHQ589887:HHQ589907 HRM589887:HRM589907 IBI589887:IBI589907 ILE589887:ILE589907 IVA589887:IVA589907 JEW589887:JEW589907 JOS589887:JOS589907 JYO589887:JYO589907 KIK589887:KIK589907 KSG589887:KSG589907 LCC589887:LCC589907 LLY589887:LLY589907 LVU589887:LVU589907 MFQ589887:MFQ589907 MPM589887:MPM589907 MZI589887:MZI589907 NJE589887:NJE589907 NTA589887:NTA589907 OCW589887:OCW589907 OMS589887:OMS589907 OWO589887:OWO589907 PGK589887:PGK589907 PQG589887:PQG589907 QAC589887:QAC589907 QJY589887:QJY589907 QTU589887:QTU589907 RDQ589887:RDQ589907 RNM589887:RNM589907 RXI589887:RXI589907 SHE589887:SHE589907 SRA589887:SRA589907 TAW589887:TAW589907 TKS589887:TKS589907 TUO589887:TUO589907 UEK589887:UEK589907 UOG589887:UOG589907 UYC589887:UYC589907 VHY589887:VHY589907 VRU589887:VRU589907 WBQ589887:WBQ589907 WLM589887:WLM589907 WVI589887:WVI589907 A655423:A655443 IW655423:IW655443 SS655423:SS655443 ACO655423:ACO655443 AMK655423:AMK655443 AWG655423:AWG655443 BGC655423:BGC655443 BPY655423:BPY655443 BZU655423:BZU655443 CJQ655423:CJQ655443 CTM655423:CTM655443 DDI655423:DDI655443 DNE655423:DNE655443 DXA655423:DXA655443 EGW655423:EGW655443 EQS655423:EQS655443 FAO655423:FAO655443 FKK655423:FKK655443 FUG655423:FUG655443 GEC655423:GEC655443 GNY655423:GNY655443 GXU655423:GXU655443 HHQ655423:HHQ655443 HRM655423:HRM655443 IBI655423:IBI655443 ILE655423:ILE655443 IVA655423:IVA655443 JEW655423:JEW655443 JOS655423:JOS655443 JYO655423:JYO655443 KIK655423:KIK655443 KSG655423:KSG655443 LCC655423:LCC655443 LLY655423:LLY655443 LVU655423:LVU655443 MFQ655423:MFQ655443 MPM655423:MPM655443 MZI655423:MZI655443 NJE655423:NJE655443 NTA655423:NTA655443 OCW655423:OCW655443 OMS655423:OMS655443 OWO655423:OWO655443 PGK655423:PGK655443 PQG655423:PQG655443 QAC655423:QAC655443 QJY655423:QJY655443 QTU655423:QTU655443 RDQ655423:RDQ655443 RNM655423:RNM655443 RXI655423:RXI655443 SHE655423:SHE655443 SRA655423:SRA655443 TAW655423:TAW655443 TKS655423:TKS655443 TUO655423:TUO655443 UEK655423:UEK655443 UOG655423:UOG655443 UYC655423:UYC655443 VHY655423:VHY655443 VRU655423:VRU655443 WBQ655423:WBQ655443 WLM655423:WLM655443 WVI655423:WVI655443 A720959:A720979 IW720959:IW720979 SS720959:SS720979 ACO720959:ACO720979 AMK720959:AMK720979 AWG720959:AWG720979 BGC720959:BGC720979 BPY720959:BPY720979 BZU720959:BZU720979 CJQ720959:CJQ720979 CTM720959:CTM720979 DDI720959:DDI720979 DNE720959:DNE720979 DXA720959:DXA720979 EGW720959:EGW720979 EQS720959:EQS720979 FAO720959:FAO720979 FKK720959:FKK720979 FUG720959:FUG720979 GEC720959:GEC720979 GNY720959:GNY720979 GXU720959:GXU720979 HHQ720959:HHQ720979 HRM720959:HRM720979 IBI720959:IBI720979 ILE720959:ILE720979 IVA720959:IVA720979 JEW720959:JEW720979 JOS720959:JOS720979 JYO720959:JYO720979 KIK720959:KIK720979 KSG720959:KSG720979 LCC720959:LCC720979 LLY720959:LLY720979 LVU720959:LVU720979 MFQ720959:MFQ720979 MPM720959:MPM720979 MZI720959:MZI720979 NJE720959:NJE720979 NTA720959:NTA720979 OCW720959:OCW720979 OMS720959:OMS720979 OWO720959:OWO720979 PGK720959:PGK720979 PQG720959:PQG720979 QAC720959:QAC720979 QJY720959:QJY720979 QTU720959:QTU720979 RDQ720959:RDQ720979 RNM720959:RNM720979 RXI720959:RXI720979 SHE720959:SHE720979 SRA720959:SRA720979 TAW720959:TAW720979 TKS720959:TKS720979 TUO720959:TUO720979 UEK720959:UEK720979 UOG720959:UOG720979 UYC720959:UYC720979 VHY720959:VHY720979 VRU720959:VRU720979 WBQ720959:WBQ720979 WLM720959:WLM720979 WVI720959:WVI720979 A786495:A786515 IW786495:IW786515 SS786495:SS786515 ACO786495:ACO786515 AMK786495:AMK786515 AWG786495:AWG786515 BGC786495:BGC786515 BPY786495:BPY786515 BZU786495:BZU786515 CJQ786495:CJQ786515 CTM786495:CTM786515 DDI786495:DDI786515 DNE786495:DNE786515 DXA786495:DXA786515 EGW786495:EGW786515 EQS786495:EQS786515 FAO786495:FAO786515 FKK786495:FKK786515 FUG786495:FUG786515 GEC786495:GEC786515 GNY786495:GNY786515 GXU786495:GXU786515 HHQ786495:HHQ786515 HRM786495:HRM786515 IBI786495:IBI786515 ILE786495:ILE786515 IVA786495:IVA786515 JEW786495:JEW786515 JOS786495:JOS786515 JYO786495:JYO786515 KIK786495:KIK786515 KSG786495:KSG786515 LCC786495:LCC786515 LLY786495:LLY786515 LVU786495:LVU786515 MFQ786495:MFQ786515 MPM786495:MPM786515 MZI786495:MZI786515 NJE786495:NJE786515 NTA786495:NTA786515 OCW786495:OCW786515 OMS786495:OMS786515 OWO786495:OWO786515 PGK786495:PGK786515 PQG786495:PQG786515 QAC786495:QAC786515 QJY786495:QJY786515 QTU786495:QTU786515 RDQ786495:RDQ786515 RNM786495:RNM786515 RXI786495:RXI786515 SHE786495:SHE786515 SRA786495:SRA786515 TAW786495:TAW786515 TKS786495:TKS786515 TUO786495:TUO786515 UEK786495:UEK786515 UOG786495:UOG786515 UYC786495:UYC786515 VHY786495:VHY786515 VRU786495:VRU786515 WBQ786495:WBQ786515 WLM786495:WLM786515 WVI786495:WVI786515 A852031:A852051 IW852031:IW852051 SS852031:SS852051 ACO852031:ACO852051 AMK852031:AMK852051 AWG852031:AWG852051 BGC852031:BGC852051 BPY852031:BPY852051 BZU852031:BZU852051 CJQ852031:CJQ852051 CTM852031:CTM852051 DDI852031:DDI852051 DNE852031:DNE852051 DXA852031:DXA852051 EGW852031:EGW852051 EQS852031:EQS852051 FAO852031:FAO852051 FKK852031:FKK852051 FUG852031:FUG852051 GEC852031:GEC852051 GNY852031:GNY852051 GXU852031:GXU852051 HHQ852031:HHQ852051 HRM852031:HRM852051 IBI852031:IBI852051 ILE852031:ILE852051 IVA852031:IVA852051 JEW852031:JEW852051 JOS852031:JOS852051 JYO852031:JYO852051 KIK852031:KIK852051 KSG852031:KSG852051 LCC852031:LCC852051 LLY852031:LLY852051 LVU852031:LVU852051 MFQ852031:MFQ852051 MPM852031:MPM852051 MZI852031:MZI852051 NJE852031:NJE852051 NTA852031:NTA852051 OCW852031:OCW852051 OMS852031:OMS852051 OWO852031:OWO852051 PGK852031:PGK852051 PQG852031:PQG852051 QAC852031:QAC852051 QJY852031:QJY852051 QTU852031:QTU852051 RDQ852031:RDQ852051 RNM852031:RNM852051 RXI852031:RXI852051 SHE852031:SHE852051 SRA852031:SRA852051 TAW852031:TAW852051 TKS852031:TKS852051 TUO852031:TUO852051 UEK852031:UEK852051 UOG852031:UOG852051 UYC852031:UYC852051 VHY852031:VHY852051 VRU852031:VRU852051 WBQ852031:WBQ852051 WLM852031:WLM852051 WVI852031:WVI852051 A917567:A917587 IW917567:IW917587 SS917567:SS917587 ACO917567:ACO917587 AMK917567:AMK917587 AWG917567:AWG917587 BGC917567:BGC917587 BPY917567:BPY917587 BZU917567:BZU917587 CJQ917567:CJQ917587 CTM917567:CTM917587 DDI917567:DDI917587 DNE917567:DNE917587 DXA917567:DXA917587 EGW917567:EGW917587 EQS917567:EQS917587 FAO917567:FAO917587 FKK917567:FKK917587 FUG917567:FUG917587 GEC917567:GEC917587 GNY917567:GNY917587 GXU917567:GXU917587 HHQ917567:HHQ917587 HRM917567:HRM917587 IBI917567:IBI917587 ILE917567:ILE917587 IVA917567:IVA917587 JEW917567:JEW917587 JOS917567:JOS917587 JYO917567:JYO917587 KIK917567:KIK917587 KSG917567:KSG917587 LCC917567:LCC917587 LLY917567:LLY917587 LVU917567:LVU917587 MFQ917567:MFQ917587 MPM917567:MPM917587 MZI917567:MZI917587 NJE917567:NJE917587 NTA917567:NTA917587 OCW917567:OCW917587 OMS917567:OMS917587 OWO917567:OWO917587 PGK917567:PGK917587 PQG917567:PQG917587 QAC917567:QAC917587 QJY917567:QJY917587 QTU917567:QTU917587 RDQ917567:RDQ917587 RNM917567:RNM917587 RXI917567:RXI917587 SHE917567:SHE917587 SRA917567:SRA917587 TAW917567:TAW917587 TKS917567:TKS917587 TUO917567:TUO917587 UEK917567:UEK917587 UOG917567:UOG917587 UYC917567:UYC917587 VHY917567:VHY917587 VRU917567:VRU917587 WBQ917567:WBQ917587 WLM917567:WLM917587 WVI917567:WVI917587 A983103:A983123 IW983103:IW983123 SS983103:SS983123 ACO983103:ACO983123 AMK983103:AMK983123 AWG983103:AWG983123 BGC983103:BGC983123 BPY983103:BPY983123 BZU983103:BZU983123 CJQ983103:CJQ983123 CTM983103:CTM983123 DDI983103:DDI983123 DNE983103:DNE983123 DXA983103:DXA983123 EGW983103:EGW983123 EQS983103:EQS983123 FAO983103:FAO983123 FKK983103:FKK983123 FUG983103:FUG983123 GEC983103:GEC983123 GNY983103:GNY983123 GXU983103:GXU983123 HHQ983103:HHQ983123 HRM983103:HRM983123 IBI983103:IBI983123 ILE983103:ILE983123 IVA983103:IVA983123 JEW983103:JEW983123 JOS983103:JOS983123 JYO983103:JYO983123 KIK983103:KIK983123 KSG983103:KSG983123 LCC983103:LCC983123 LLY983103:LLY983123 LVU983103:LVU983123 MFQ983103:MFQ983123 MPM983103:MPM983123 MZI983103:MZI983123 NJE983103:NJE983123 NTA983103:NTA983123 OCW983103:OCW983123 OMS983103:OMS983123 OWO983103:OWO983123 PGK983103:PGK983123 PQG983103:PQG983123 QAC983103:QAC983123 QJY983103:QJY983123 QTU983103:QTU983123 RDQ983103:RDQ983123 RNM983103:RNM983123 RXI983103:RXI983123 SHE983103:SHE983123 SRA983103:SRA983123 TAW983103:TAW983123 TKS983103:TKS983123 TUO983103:TUO983123 UEK983103:UEK983123 UOG983103:UOG983123 UYC983103:UYC983123 VHY983103:VHY983123 VRU983103:VRU983123 WBQ983103:WBQ983123 WLM983103:WLM983123 WVI983103:WVI983123 A85:A90 IW85:IW90 SS85:SS90 ACO85:ACO90 AMK85:AMK90 AWG85:AWG90 BGC85:BGC90 BPY85:BPY90 BZU85:BZU90 CJQ85:CJQ90 CTM85:CTM90 DDI85:DDI90 DNE85:DNE90 DXA85:DXA90 EGW85:EGW90 EQS85:EQS90 FAO85:FAO90 FKK85:FKK90 FUG85:FUG90 GEC85:GEC90 GNY85:GNY90 GXU85:GXU90 HHQ85:HHQ90 HRM85:HRM90 IBI85:IBI90 ILE85:ILE90 IVA85:IVA90 JEW85:JEW90 JOS85:JOS90 JYO85:JYO90 KIK85:KIK90 KSG85:KSG90 LCC85:LCC90 LLY85:LLY90 LVU85:LVU90 MFQ85:MFQ90 MPM85:MPM90 MZI85:MZI90 NJE85:NJE90 NTA85:NTA90 OCW85:OCW90 OMS85:OMS90 OWO85:OWO90 PGK85:PGK90 PQG85:PQG90 QAC85:QAC90 QJY85:QJY90 QTU85:QTU90 RDQ85:RDQ90 RNM85:RNM90 RXI85:RXI90 SHE85:SHE90 SRA85:SRA90 TAW85:TAW90 TKS85:TKS90 TUO85:TUO90 UEK85:UEK90 UOG85:UOG90 UYC85:UYC90 VHY85:VHY90 VRU85:VRU90 WBQ85:WBQ90 WLM85:WLM90 WVI85:WVI90 A65621:A65626 IW65621:IW65626 SS65621:SS65626 ACO65621:ACO65626 AMK65621:AMK65626 AWG65621:AWG65626 BGC65621:BGC65626 BPY65621:BPY65626 BZU65621:BZU65626 CJQ65621:CJQ65626 CTM65621:CTM65626 DDI65621:DDI65626 DNE65621:DNE65626 DXA65621:DXA65626 EGW65621:EGW65626 EQS65621:EQS65626 FAO65621:FAO65626 FKK65621:FKK65626 FUG65621:FUG65626 GEC65621:GEC65626 GNY65621:GNY65626 GXU65621:GXU65626 HHQ65621:HHQ65626 HRM65621:HRM65626 IBI65621:IBI65626 ILE65621:ILE65626 IVA65621:IVA65626 JEW65621:JEW65626 JOS65621:JOS65626 JYO65621:JYO65626 KIK65621:KIK65626 KSG65621:KSG65626 LCC65621:LCC65626 LLY65621:LLY65626 LVU65621:LVU65626 MFQ65621:MFQ65626 MPM65621:MPM65626 MZI65621:MZI65626 NJE65621:NJE65626 NTA65621:NTA65626 OCW65621:OCW65626 OMS65621:OMS65626 OWO65621:OWO65626 PGK65621:PGK65626 PQG65621:PQG65626 QAC65621:QAC65626 QJY65621:QJY65626 QTU65621:QTU65626 RDQ65621:RDQ65626 RNM65621:RNM65626 RXI65621:RXI65626 SHE65621:SHE65626 SRA65621:SRA65626 TAW65621:TAW65626 TKS65621:TKS65626 TUO65621:TUO65626 UEK65621:UEK65626 UOG65621:UOG65626 UYC65621:UYC65626 VHY65621:VHY65626 VRU65621:VRU65626 WBQ65621:WBQ65626 WLM65621:WLM65626 WVI65621:WVI65626 A131157:A131162 IW131157:IW131162 SS131157:SS131162 ACO131157:ACO131162 AMK131157:AMK131162 AWG131157:AWG131162 BGC131157:BGC131162 BPY131157:BPY131162 BZU131157:BZU131162 CJQ131157:CJQ131162 CTM131157:CTM131162 DDI131157:DDI131162 DNE131157:DNE131162 DXA131157:DXA131162 EGW131157:EGW131162 EQS131157:EQS131162 FAO131157:FAO131162 FKK131157:FKK131162 FUG131157:FUG131162 GEC131157:GEC131162 GNY131157:GNY131162 GXU131157:GXU131162 HHQ131157:HHQ131162 HRM131157:HRM131162 IBI131157:IBI131162 ILE131157:ILE131162 IVA131157:IVA131162 JEW131157:JEW131162 JOS131157:JOS131162 JYO131157:JYO131162 KIK131157:KIK131162 KSG131157:KSG131162 LCC131157:LCC131162 LLY131157:LLY131162 LVU131157:LVU131162 MFQ131157:MFQ131162 MPM131157:MPM131162 MZI131157:MZI131162 NJE131157:NJE131162 NTA131157:NTA131162 OCW131157:OCW131162 OMS131157:OMS131162 OWO131157:OWO131162 PGK131157:PGK131162 PQG131157:PQG131162 QAC131157:QAC131162 QJY131157:QJY131162 QTU131157:QTU131162 RDQ131157:RDQ131162 RNM131157:RNM131162 RXI131157:RXI131162 SHE131157:SHE131162 SRA131157:SRA131162 TAW131157:TAW131162 TKS131157:TKS131162 TUO131157:TUO131162 UEK131157:UEK131162 UOG131157:UOG131162 UYC131157:UYC131162 VHY131157:VHY131162 VRU131157:VRU131162 WBQ131157:WBQ131162 WLM131157:WLM131162 WVI131157:WVI131162 A196693:A196698 IW196693:IW196698 SS196693:SS196698 ACO196693:ACO196698 AMK196693:AMK196698 AWG196693:AWG196698 BGC196693:BGC196698 BPY196693:BPY196698 BZU196693:BZU196698 CJQ196693:CJQ196698 CTM196693:CTM196698 DDI196693:DDI196698 DNE196693:DNE196698 DXA196693:DXA196698 EGW196693:EGW196698 EQS196693:EQS196698 FAO196693:FAO196698 FKK196693:FKK196698 FUG196693:FUG196698 GEC196693:GEC196698 GNY196693:GNY196698 GXU196693:GXU196698 HHQ196693:HHQ196698 HRM196693:HRM196698 IBI196693:IBI196698 ILE196693:ILE196698 IVA196693:IVA196698 JEW196693:JEW196698 JOS196693:JOS196698 JYO196693:JYO196698 KIK196693:KIK196698 KSG196693:KSG196698 LCC196693:LCC196698 LLY196693:LLY196698 LVU196693:LVU196698 MFQ196693:MFQ196698 MPM196693:MPM196698 MZI196693:MZI196698 NJE196693:NJE196698 NTA196693:NTA196698 OCW196693:OCW196698 OMS196693:OMS196698 OWO196693:OWO196698 PGK196693:PGK196698 PQG196693:PQG196698 QAC196693:QAC196698 QJY196693:QJY196698 QTU196693:QTU196698 RDQ196693:RDQ196698 RNM196693:RNM196698 RXI196693:RXI196698 SHE196693:SHE196698 SRA196693:SRA196698 TAW196693:TAW196698 TKS196693:TKS196698 TUO196693:TUO196698 UEK196693:UEK196698 UOG196693:UOG196698 UYC196693:UYC196698 VHY196693:VHY196698 VRU196693:VRU196698 WBQ196693:WBQ196698 WLM196693:WLM196698 WVI196693:WVI196698 A262229:A262234 IW262229:IW262234 SS262229:SS262234 ACO262229:ACO262234 AMK262229:AMK262234 AWG262229:AWG262234 BGC262229:BGC262234 BPY262229:BPY262234 BZU262229:BZU262234 CJQ262229:CJQ262234 CTM262229:CTM262234 DDI262229:DDI262234 DNE262229:DNE262234 DXA262229:DXA262234 EGW262229:EGW262234 EQS262229:EQS262234 FAO262229:FAO262234 FKK262229:FKK262234 FUG262229:FUG262234 GEC262229:GEC262234 GNY262229:GNY262234 GXU262229:GXU262234 HHQ262229:HHQ262234 HRM262229:HRM262234 IBI262229:IBI262234 ILE262229:ILE262234 IVA262229:IVA262234 JEW262229:JEW262234 JOS262229:JOS262234 JYO262229:JYO262234 KIK262229:KIK262234 KSG262229:KSG262234 LCC262229:LCC262234 LLY262229:LLY262234 LVU262229:LVU262234 MFQ262229:MFQ262234 MPM262229:MPM262234 MZI262229:MZI262234 NJE262229:NJE262234 NTA262229:NTA262234 OCW262229:OCW262234 OMS262229:OMS262234 OWO262229:OWO262234 PGK262229:PGK262234 PQG262229:PQG262234 QAC262229:QAC262234 QJY262229:QJY262234 QTU262229:QTU262234 RDQ262229:RDQ262234 RNM262229:RNM262234 RXI262229:RXI262234 SHE262229:SHE262234 SRA262229:SRA262234 TAW262229:TAW262234 TKS262229:TKS262234 TUO262229:TUO262234 UEK262229:UEK262234 UOG262229:UOG262234 UYC262229:UYC262234 VHY262229:VHY262234 VRU262229:VRU262234 WBQ262229:WBQ262234 WLM262229:WLM262234 WVI262229:WVI262234 A327765:A327770 IW327765:IW327770 SS327765:SS327770 ACO327765:ACO327770 AMK327765:AMK327770 AWG327765:AWG327770 BGC327765:BGC327770 BPY327765:BPY327770 BZU327765:BZU327770 CJQ327765:CJQ327770 CTM327765:CTM327770 DDI327765:DDI327770 DNE327765:DNE327770 DXA327765:DXA327770 EGW327765:EGW327770 EQS327765:EQS327770 FAO327765:FAO327770 FKK327765:FKK327770 FUG327765:FUG327770 GEC327765:GEC327770 GNY327765:GNY327770 GXU327765:GXU327770 HHQ327765:HHQ327770 HRM327765:HRM327770 IBI327765:IBI327770 ILE327765:ILE327770 IVA327765:IVA327770 JEW327765:JEW327770 JOS327765:JOS327770 JYO327765:JYO327770 KIK327765:KIK327770 KSG327765:KSG327770 LCC327765:LCC327770 LLY327765:LLY327770 LVU327765:LVU327770 MFQ327765:MFQ327770 MPM327765:MPM327770 MZI327765:MZI327770 NJE327765:NJE327770 NTA327765:NTA327770 OCW327765:OCW327770 OMS327765:OMS327770 OWO327765:OWO327770 PGK327765:PGK327770 PQG327765:PQG327770 QAC327765:QAC327770 QJY327765:QJY327770 QTU327765:QTU327770 RDQ327765:RDQ327770 RNM327765:RNM327770 RXI327765:RXI327770 SHE327765:SHE327770 SRA327765:SRA327770 TAW327765:TAW327770 TKS327765:TKS327770 TUO327765:TUO327770 UEK327765:UEK327770 UOG327765:UOG327770 UYC327765:UYC327770 VHY327765:VHY327770 VRU327765:VRU327770 WBQ327765:WBQ327770 WLM327765:WLM327770 WVI327765:WVI327770 A393301:A393306 IW393301:IW393306 SS393301:SS393306 ACO393301:ACO393306 AMK393301:AMK393306 AWG393301:AWG393306 BGC393301:BGC393306 BPY393301:BPY393306 BZU393301:BZU393306 CJQ393301:CJQ393306 CTM393301:CTM393306 DDI393301:DDI393306 DNE393301:DNE393306 DXA393301:DXA393306 EGW393301:EGW393306 EQS393301:EQS393306 FAO393301:FAO393306 FKK393301:FKK393306 FUG393301:FUG393306 GEC393301:GEC393306 GNY393301:GNY393306 GXU393301:GXU393306 HHQ393301:HHQ393306 HRM393301:HRM393306 IBI393301:IBI393306 ILE393301:ILE393306 IVA393301:IVA393306 JEW393301:JEW393306 JOS393301:JOS393306 JYO393301:JYO393306 KIK393301:KIK393306 KSG393301:KSG393306 LCC393301:LCC393306 LLY393301:LLY393306 LVU393301:LVU393306 MFQ393301:MFQ393306 MPM393301:MPM393306 MZI393301:MZI393306 NJE393301:NJE393306 NTA393301:NTA393306 OCW393301:OCW393306 OMS393301:OMS393306 OWO393301:OWO393306 PGK393301:PGK393306 PQG393301:PQG393306 QAC393301:QAC393306 QJY393301:QJY393306 QTU393301:QTU393306 RDQ393301:RDQ393306 RNM393301:RNM393306 RXI393301:RXI393306 SHE393301:SHE393306 SRA393301:SRA393306 TAW393301:TAW393306 TKS393301:TKS393306 TUO393301:TUO393306 UEK393301:UEK393306 UOG393301:UOG393306 UYC393301:UYC393306 VHY393301:VHY393306 VRU393301:VRU393306 WBQ393301:WBQ393306 WLM393301:WLM393306 WVI393301:WVI393306 A458837:A458842 IW458837:IW458842 SS458837:SS458842 ACO458837:ACO458842 AMK458837:AMK458842 AWG458837:AWG458842 BGC458837:BGC458842 BPY458837:BPY458842 BZU458837:BZU458842 CJQ458837:CJQ458842 CTM458837:CTM458842 DDI458837:DDI458842 DNE458837:DNE458842 DXA458837:DXA458842 EGW458837:EGW458842 EQS458837:EQS458842 FAO458837:FAO458842 FKK458837:FKK458842 FUG458837:FUG458842 GEC458837:GEC458842 GNY458837:GNY458842 GXU458837:GXU458842 HHQ458837:HHQ458842 HRM458837:HRM458842 IBI458837:IBI458842 ILE458837:ILE458842 IVA458837:IVA458842 JEW458837:JEW458842 JOS458837:JOS458842 JYO458837:JYO458842 KIK458837:KIK458842 KSG458837:KSG458842 LCC458837:LCC458842 LLY458837:LLY458842 LVU458837:LVU458842 MFQ458837:MFQ458842 MPM458837:MPM458842 MZI458837:MZI458842 NJE458837:NJE458842 NTA458837:NTA458842 OCW458837:OCW458842 OMS458837:OMS458842 OWO458837:OWO458842 PGK458837:PGK458842 PQG458837:PQG458842 QAC458837:QAC458842 QJY458837:QJY458842 QTU458837:QTU458842 RDQ458837:RDQ458842 RNM458837:RNM458842 RXI458837:RXI458842 SHE458837:SHE458842 SRA458837:SRA458842 TAW458837:TAW458842 TKS458837:TKS458842 TUO458837:TUO458842 UEK458837:UEK458842 UOG458837:UOG458842 UYC458837:UYC458842 VHY458837:VHY458842 VRU458837:VRU458842 WBQ458837:WBQ458842 WLM458837:WLM458842 WVI458837:WVI458842 A524373:A524378 IW524373:IW524378 SS524373:SS524378 ACO524373:ACO524378 AMK524373:AMK524378 AWG524373:AWG524378 BGC524373:BGC524378 BPY524373:BPY524378 BZU524373:BZU524378 CJQ524373:CJQ524378 CTM524373:CTM524378 DDI524373:DDI524378 DNE524373:DNE524378 DXA524373:DXA524378 EGW524373:EGW524378 EQS524373:EQS524378 FAO524373:FAO524378 FKK524373:FKK524378 FUG524373:FUG524378 GEC524373:GEC524378 GNY524373:GNY524378 GXU524373:GXU524378 HHQ524373:HHQ524378 HRM524373:HRM524378 IBI524373:IBI524378 ILE524373:ILE524378 IVA524373:IVA524378 JEW524373:JEW524378 JOS524373:JOS524378 JYO524373:JYO524378 KIK524373:KIK524378 KSG524373:KSG524378 LCC524373:LCC524378 LLY524373:LLY524378 LVU524373:LVU524378 MFQ524373:MFQ524378 MPM524373:MPM524378 MZI524373:MZI524378 NJE524373:NJE524378 NTA524373:NTA524378 OCW524373:OCW524378 OMS524373:OMS524378 OWO524373:OWO524378 PGK524373:PGK524378 PQG524373:PQG524378 QAC524373:QAC524378 QJY524373:QJY524378 QTU524373:QTU524378 RDQ524373:RDQ524378 RNM524373:RNM524378 RXI524373:RXI524378 SHE524373:SHE524378 SRA524373:SRA524378 TAW524373:TAW524378 TKS524373:TKS524378 TUO524373:TUO524378 UEK524373:UEK524378 UOG524373:UOG524378 UYC524373:UYC524378 VHY524373:VHY524378 VRU524373:VRU524378 WBQ524373:WBQ524378 WLM524373:WLM524378 WVI524373:WVI524378 A589909:A589914 IW589909:IW589914 SS589909:SS589914 ACO589909:ACO589914 AMK589909:AMK589914 AWG589909:AWG589914 BGC589909:BGC589914 BPY589909:BPY589914 BZU589909:BZU589914 CJQ589909:CJQ589914 CTM589909:CTM589914 DDI589909:DDI589914 DNE589909:DNE589914 DXA589909:DXA589914 EGW589909:EGW589914 EQS589909:EQS589914 FAO589909:FAO589914 FKK589909:FKK589914 FUG589909:FUG589914 GEC589909:GEC589914 GNY589909:GNY589914 GXU589909:GXU589914 HHQ589909:HHQ589914 HRM589909:HRM589914 IBI589909:IBI589914 ILE589909:ILE589914 IVA589909:IVA589914 JEW589909:JEW589914 JOS589909:JOS589914 JYO589909:JYO589914 KIK589909:KIK589914 KSG589909:KSG589914 LCC589909:LCC589914 LLY589909:LLY589914 LVU589909:LVU589914 MFQ589909:MFQ589914 MPM589909:MPM589914 MZI589909:MZI589914 NJE589909:NJE589914 NTA589909:NTA589914 OCW589909:OCW589914 OMS589909:OMS589914 OWO589909:OWO589914 PGK589909:PGK589914 PQG589909:PQG589914 QAC589909:QAC589914 QJY589909:QJY589914 QTU589909:QTU589914 RDQ589909:RDQ589914 RNM589909:RNM589914 RXI589909:RXI589914 SHE589909:SHE589914 SRA589909:SRA589914 TAW589909:TAW589914 TKS589909:TKS589914 TUO589909:TUO589914 UEK589909:UEK589914 UOG589909:UOG589914 UYC589909:UYC589914 VHY589909:VHY589914 VRU589909:VRU589914 WBQ589909:WBQ589914 WLM589909:WLM589914 WVI589909:WVI589914 A655445:A655450 IW655445:IW655450 SS655445:SS655450 ACO655445:ACO655450 AMK655445:AMK655450 AWG655445:AWG655450 BGC655445:BGC655450 BPY655445:BPY655450 BZU655445:BZU655450 CJQ655445:CJQ655450 CTM655445:CTM655450 DDI655445:DDI655450 DNE655445:DNE655450 DXA655445:DXA655450 EGW655445:EGW655450 EQS655445:EQS655450 FAO655445:FAO655450 FKK655445:FKK655450 FUG655445:FUG655450 GEC655445:GEC655450 GNY655445:GNY655450 GXU655445:GXU655450 HHQ655445:HHQ655450 HRM655445:HRM655450 IBI655445:IBI655450 ILE655445:ILE655450 IVA655445:IVA655450 JEW655445:JEW655450 JOS655445:JOS655450 JYO655445:JYO655450 KIK655445:KIK655450 KSG655445:KSG655450 LCC655445:LCC655450 LLY655445:LLY655450 LVU655445:LVU655450 MFQ655445:MFQ655450 MPM655445:MPM655450 MZI655445:MZI655450 NJE655445:NJE655450 NTA655445:NTA655450 OCW655445:OCW655450 OMS655445:OMS655450 OWO655445:OWO655450 PGK655445:PGK655450 PQG655445:PQG655450 QAC655445:QAC655450 QJY655445:QJY655450 QTU655445:QTU655450 RDQ655445:RDQ655450 RNM655445:RNM655450 RXI655445:RXI655450 SHE655445:SHE655450 SRA655445:SRA655450 TAW655445:TAW655450 TKS655445:TKS655450 TUO655445:TUO655450 UEK655445:UEK655450 UOG655445:UOG655450 UYC655445:UYC655450 VHY655445:VHY655450 VRU655445:VRU655450 WBQ655445:WBQ655450 WLM655445:WLM655450 WVI655445:WVI655450 A720981:A720986 IW720981:IW720986 SS720981:SS720986 ACO720981:ACO720986 AMK720981:AMK720986 AWG720981:AWG720986 BGC720981:BGC720986 BPY720981:BPY720986 BZU720981:BZU720986 CJQ720981:CJQ720986 CTM720981:CTM720986 DDI720981:DDI720986 DNE720981:DNE720986 DXA720981:DXA720986 EGW720981:EGW720986 EQS720981:EQS720986 FAO720981:FAO720986 FKK720981:FKK720986 FUG720981:FUG720986 GEC720981:GEC720986 GNY720981:GNY720986 GXU720981:GXU720986 HHQ720981:HHQ720986 HRM720981:HRM720986 IBI720981:IBI720986 ILE720981:ILE720986 IVA720981:IVA720986 JEW720981:JEW720986 JOS720981:JOS720986 JYO720981:JYO720986 KIK720981:KIK720986 KSG720981:KSG720986 LCC720981:LCC720986 LLY720981:LLY720986 LVU720981:LVU720986 MFQ720981:MFQ720986 MPM720981:MPM720986 MZI720981:MZI720986 NJE720981:NJE720986 NTA720981:NTA720986 OCW720981:OCW720986 OMS720981:OMS720986 OWO720981:OWO720986 PGK720981:PGK720986 PQG720981:PQG720986 QAC720981:QAC720986 QJY720981:QJY720986 QTU720981:QTU720986 RDQ720981:RDQ720986 RNM720981:RNM720986 RXI720981:RXI720986 SHE720981:SHE720986 SRA720981:SRA720986 TAW720981:TAW720986 TKS720981:TKS720986 TUO720981:TUO720986 UEK720981:UEK720986 UOG720981:UOG720986 UYC720981:UYC720986 VHY720981:VHY720986 VRU720981:VRU720986 WBQ720981:WBQ720986 WLM720981:WLM720986 WVI720981:WVI720986 A786517:A786522 IW786517:IW786522 SS786517:SS786522 ACO786517:ACO786522 AMK786517:AMK786522 AWG786517:AWG786522 BGC786517:BGC786522 BPY786517:BPY786522 BZU786517:BZU786522 CJQ786517:CJQ786522 CTM786517:CTM786522 DDI786517:DDI786522 DNE786517:DNE786522 DXA786517:DXA786522 EGW786517:EGW786522 EQS786517:EQS786522 FAO786517:FAO786522 FKK786517:FKK786522 FUG786517:FUG786522 GEC786517:GEC786522 GNY786517:GNY786522 GXU786517:GXU786522 HHQ786517:HHQ786522 HRM786517:HRM786522 IBI786517:IBI786522 ILE786517:ILE786522 IVA786517:IVA786522 JEW786517:JEW786522 JOS786517:JOS786522 JYO786517:JYO786522 KIK786517:KIK786522 KSG786517:KSG786522 LCC786517:LCC786522 LLY786517:LLY786522 LVU786517:LVU786522 MFQ786517:MFQ786522 MPM786517:MPM786522 MZI786517:MZI786522 NJE786517:NJE786522 NTA786517:NTA786522 OCW786517:OCW786522 OMS786517:OMS786522 OWO786517:OWO786522 PGK786517:PGK786522 PQG786517:PQG786522 QAC786517:QAC786522 QJY786517:QJY786522 QTU786517:QTU786522 RDQ786517:RDQ786522 RNM786517:RNM786522 RXI786517:RXI786522 SHE786517:SHE786522 SRA786517:SRA786522 TAW786517:TAW786522 TKS786517:TKS786522 TUO786517:TUO786522 UEK786517:UEK786522 UOG786517:UOG786522 UYC786517:UYC786522 VHY786517:VHY786522 VRU786517:VRU786522 WBQ786517:WBQ786522 WLM786517:WLM786522 WVI786517:WVI786522 A852053:A852058 IW852053:IW852058 SS852053:SS852058 ACO852053:ACO852058 AMK852053:AMK852058 AWG852053:AWG852058 BGC852053:BGC852058 BPY852053:BPY852058 BZU852053:BZU852058 CJQ852053:CJQ852058 CTM852053:CTM852058 DDI852053:DDI852058 DNE852053:DNE852058 DXA852053:DXA852058 EGW852053:EGW852058 EQS852053:EQS852058 FAO852053:FAO852058 FKK852053:FKK852058 FUG852053:FUG852058 GEC852053:GEC852058 GNY852053:GNY852058 GXU852053:GXU852058 HHQ852053:HHQ852058 HRM852053:HRM852058 IBI852053:IBI852058 ILE852053:ILE852058 IVA852053:IVA852058 JEW852053:JEW852058 JOS852053:JOS852058 JYO852053:JYO852058 KIK852053:KIK852058 KSG852053:KSG852058 LCC852053:LCC852058 LLY852053:LLY852058 LVU852053:LVU852058 MFQ852053:MFQ852058 MPM852053:MPM852058 MZI852053:MZI852058 NJE852053:NJE852058 NTA852053:NTA852058 OCW852053:OCW852058 OMS852053:OMS852058 OWO852053:OWO852058 PGK852053:PGK852058 PQG852053:PQG852058 QAC852053:QAC852058 QJY852053:QJY852058 QTU852053:QTU852058 RDQ852053:RDQ852058 RNM852053:RNM852058 RXI852053:RXI852058 SHE852053:SHE852058 SRA852053:SRA852058 TAW852053:TAW852058 TKS852053:TKS852058 TUO852053:TUO852058 UEK852053:UEK852058 UOG852053:UOG852058 UYC852053:UYC852058 VHY852053:VHY852058 VRU852053:VRU852058 WBQ852053:WBQ852058 WLM852053:WLM852058 WVI852053:WVI852058 A917589:A917594 IW917589:IW917594 SS917589:SS917594 ACO917589:ACO917594 AMK917589:AMK917594 AWG917589:AWG917594 BGC917589:BGC917594 BPY917589:BPY917594 BZU917589:BZU917594 CJQ917589:CJQ917594 CTM917589:CTM917594 DDI917589:DDI917594 DNE917589:DNE917594 DXA917589:DXA917594 EGW917589:EGW917594 EQS917589:EQS917594 FAO917589:FAO917594 FKK917589:FKK917594 FUG917589:FUG917594 GEC917589:GEC917594 GNY917589:GNY917594 GXU917589:GXU917594 HHQ917589:HHQ917594 HRM917589:HRM917594 IBI917589:IBI917594 ILE917589:ILE917594 IVA917589:IVA917594 JEW917589:JEW917594 JOS917589:JOS917594 JYO917589:JYO917594 KIK917589:KIK917594 KSG917589:KSG917594 LCC917589:LCC917594 LLY917589:LLY917594 LVU917589:LVU917594 MFQ917589:MFQ917594 MPM917589:MPM917594 MZI917589:MZI917594 NJE917589:NJE917594 NTA917589:NTA917594 OCW917589:OCW917594 OMS917589:OMS917594 OWO917589:OWO917594 PGK917589:PGK917594 PQG917589:PQG917594 QAC917589:QAC917594 QJY917589:QJY917594 QTU917589:QTU917594 RDQ917589:RDQ917594 RNM917589:RNM917594 RXI917589:RXI917594 SHE917589:SHE917594 SRA917589:SRA917594 TAW917589:TAW917594 TKS917589:TKS917594 TUO917589:TUO917594 UEK917589:UEK917594 UOG917589:UOG917594 UYC917589:UYC917594 VHY917589:VHY917594 VRU917589:VRU917594 WBQ917589:WBQ917594 WLM917589:WLM917594 WVI917589:WVI917594 A983125:A983130 IW983125:IW983130 SS983125:SS983130 ACO983125:ACO983130 AMK983125:AMK983130 AWG983125:AWG983130 BGC983125:BGC983130 BPY983125:BPY983130 BZU983125:BZU983130 CJQ983125:CJQ983130 CTM983125:CTM983130 DDI983125:DDI983130 DNE983125:DNE983130 DXA983125:DXA983130 EGW983125:EGW983130 EQS983125:EQS983130 FAO983125:FAO983130 FKK983125:FKK983130 FUG983125:FUG983130 GEC983125:GEC983130 GNY983125:GNY983130 GXU983125:GXU983130 HHQ983125:HHQ983130 HRM983125:HRM983130 IBI983125:IBI983130 ILE983125:ILE983130 IVA983125:IVA983130 JEW983125:JEW983130 JOS983125:JOS983130 JYO983125:JYO983130 KIK983125:KIK983130 KSG983125:KSG983130 LCC983125:LCC983130 LLY983125:LLY983130 LVU983125:LVU983130 MFQ983125:MFQ983130 MPM983125:MPM983130 MZI983125:MZI983130 NJE983125:NJE983130 NTA983125:NTA983130 OCW983125:OCW983130 OMS983125:OMS983130 OWO983125:OWO983130 PGK983125:PGK983130 PQG983125:PQG983130 QAC983125:QAC983130 QJY983125:QJY983130 QTU983125:QTU983130 RDQ983125:RDQ983130 RNM983125:RNM983130 RXI983125:RXI983130 SHE983125:SHE983130 SRA983125:SRA983130 TAW983125:TAW983130 TKS983125:TKS983130 TUO983125:TUO983130 UEK983125:UEK983130 UOG983125:UOG983130 UYC983125:UYC983130 VHY983125:VHY983130 VRU983125:VRU983130 WBQ983125:WBQ983130 WLM983125:WLM983130 WVI983125:WVI983130">
      <formula1>0</formula1>
      <formula2>99999999</formula2>
    </dataValidation>
  </dataValidation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201"/>
  <sheetViews>
    <sheetView topLeftCell="A40" workbookViewId="0">
      <selection activeCell="A7" sqref="A7:Q7"/>
    </sheetView>
  </sheetViews>
  <sheetFormatPr baseColWidth="10" defaultColWidth="11.7109375" defaultRowHeight="10.5" x14ac:dyDescent="0.15"/>
  <cols>
    <col min="1" max="1" width="13.85546875" style="11" customWidth="1"/>
    <col min="2" max="2" width="27.7109375" style="11" customWidth="1"/>
    <col min="3" max="3" width="10.7109375" style="11" customWidth="1"/>
    <col min="4" max="4" width="13" style="11" customWidth="1"/>
    <col min="5" max="5" width="11.28515625" style="11" bestFit="1" customWidth="1"/>
    <col min="6" max="6" width="11.7109375" style="11" customWidth="1"/>
    <col min="7" max="7" width="11.85546875" style="11" customWidth="1"/>
    <col min="8" max="9" width="12.42578125" style="11" customWidth="1"/>
    <col min="10" max="10" width="12" style="11" customWidth="1"/>
    <col min="11" max="12" width="12.28515625" style="11" customWidth="1"/>
    <col min="13" max="13" width="12.42578125" style="11" customWidth="1"/>
    <col min="14" max="14" width="13.42578125" style="11" customWidth="1"/>
    <col min="15" max="15" width="12.5703125" style="11" customWidth="1"/>
    <col min="16" max="16" width="11.85546875" style="11" customWidth="1"/>
    <col min="17" max="24" width="11.7109375" style="11" customWidth="1"/>
    <col min="25" max="25" width="11.7109375" style="11" hidden="1" customWidth="1"/>
    <col min="26" max="26" width="3.85546875" style="12" hidden="1" customWidth="1"/>
    <col min="27" max="30" width="12.28515625" style="11" hidden="1" customWidth="1"/>
    <col min="31" max="31" width="2.5703125" style="12" hidden="1" customWidth="1"/>
    <col min="32" max="37" width="12.28515625" style="11" hidden="1" customWidth="1"/>
    <col min="38" max="256" width="11.7109375" style="11"/>
    <col min="257" max="257" width="13.85546875" style="11" customWidth="1"/>
    <col min="258" max="258" width="27.7109375" style="11" customWidth="1"/>
    <col min="259" max="259" width="10.7109375" style="11" customWidth="1"/>
    <col min="260" max="260" width="13" style="11" customWidth="1"/>
    <col min="261" max="261" width="11.28515625" style="11" bestFit="1" customWidth="1"/>
    <col min="262" max="262" width="11.7109375" style="11" customWidth="1"/>
    <col min="263" max="263" width="11.85546875" style="11" customWidth="1"/>
    <col min="264" max="265" width="12.42578125" style="11" customWidth="1"/>
    <col min="266" max="266" width="12" style="11" customWidth="1"/>
    <col min="267" max="268" width="12.28515625" style="11" customWidth="1"/>
    <col min="269" max="269" width="12.42578125" style="11" customWidth="1"/>
    <col min="270" max="270" width="13.42578125" style="11" customWidth="1"/>
    <col min="271" max="271" width="12.5703125" style="11" customWidth="1"/>
    <col min="272" max="272" width="11.85546875" style="11" customWidth="1"/>
    <col min="273" max="280" width="11.7109375" style="11" customWidth="1"/>
    <col min="281" max="293" width="0" style="11" hidden="1" customWidth="1"/>
    <col min="294" max="512" width="11.7109375" style="11"/>
    <col min="513" max="513" width="13.85546875" style="11" customWidth="1"/>
    <col min="514" max="514" width="27.7109375" style="11" customWidth="1"/>
    <col min="515" max="515" width="10.7109375" style="11" customWidth="1"/>
    <col min="516" max="516" width="13" style="11" customWidth="1"/>
    <col min="517" max="517" width="11.28515625" style="11" bestFit="1" customWidth="1"/>
    <col min="518" max="518" width="11.7109375" style="11" customWidth="1"/>
    <col min="519" max="519" width="11.85546875" style="11" customWidth="1"/>
    <col min="520" max="521" width="12.42578125" style="11" customWidth="1"/>
    <col min="522" max="522" width="12" style="11" customWidth="1"/>
    <col min="523" max="524" width="12.28515625" style="11" customWidth="1"/>
    <col min="525" max="525" width="12.42578125" style="11" customWidth="1"/>
    <col min="526" max="526" width="13.42578125" style="11" customWidth="1"/>
    <col min="527" max="527" width="12.5703125" style="11" customWidth="1"/>
    <col min="528" max="528" width="11.85546875" style="11" customWidth="1"/>
    <col min="529" max="536" width="11.7109375" style="11" customWidth="1"/>
    <col min="537" max="549" width="0" style="11" hidden="1" customWidth="1"/>
    <col min="550" max="768" width="11.7109375" style="11"/>
    <col min="769" max="769" width="13.85546875" style="11" customWidth="1"/>
    <col min="770" max="770" width="27.7109375" style="11" customWidth="1"/>
    <col min="771" max="771" width="10.7109375" style="11" customWidth="1"/>
    <col min="772" max="772" width="13" style="11" customWidth="1"/>
    <col min="773" max="773" width="11.28515625" style="11" bestFit="1" customWidth="1"/>
    <col min="774" max="774" width="11.7109375" style="11" customWidth="1"/>
    <col min="775" max="775" width="11.85546875" style="11" customWidth="1"/>
    <col min="776" max="777" width="12.42578125" style="11" customWidth="1"/>
    <col min="778" max="778" width="12" style="11" customWidth="1"/>
    <col min="779" max="780" width="12.28515625" style="11" customWidth="1"/>
    <col min="781" max="781" width="12.42578125" style="11" customWidth="1"/>
    <col min="782" max="782" width="13.42578125" style="11" customWidth="1"/>
    <col min="783" max="783" width="12.5703125" style="11" customWidth="1"/>
    <col min="784" max="784" width="11.85546875" style="11" customWidth="1"/>
    <col min="785" max="792" width="11.7109375" style="11" customWidth="1"/>
    <col min="793" max="805" width="0" style="11" hidden="1" customWidth="1"/>
    <col min="806" max="1024" width="11.7109375" style="11"/>
    <col min="1025" max="1025" width="13.85546875" style="11" customWidth="1"/>
    <col min="1026" max="1026" width="27.7109375" style="11" customWidth="1"/>
    <col min="1027" max="1027" width="10.7109375" style="11" customWidth="1"/>
    <col min="1028" max="1028" width="13" style="11" customWidth="1"/>
    <col min="1029" max="1029" width="11.28515625" style="11" bestFit="1" customWidth="1"/>
    <col min="1030" max="1030" width="11.7109375" style="11" customWidth="1"/>
    <col min="1031" max="1031" width="11.85546875" style="11" customWidth="1"/>
    <col min="1032" max="1033" width="12.42578125" style="11" customWidth="1"/>
    <col min="1034" max="1034" width="12" style="11" customWidth="1"/>
    <col min="1035" max="1036" width="12.28515625" style="11" customWidth="1"/>
    <col min="1037" max="1037" width="12.42578125" style="11" customWidth="1"/>
    <col min="1038" max="1038" width="13.42578125" style="11" customWidth="1"/>
    <col min="1039" max="1039" width="12.5703125" style="11" customWidth="1"/>
    <col min="1040" max="1040" width="11.85546875" style="11" customWidth="1"/>
    <col min="1041" max="1048" width="11.7109375" style="11" customWidth="1"/>
    <col min="1049" max="1061" width="0" style="11" hidden="1" customWidth="1"/>
    <col min="1062" max="1280" width="11.7109375" style="11"/>
    <col min="1281" max="1281" width="13.85546875" style="11" customWidth="1"/>
    <col min="1282" max="1282" width="27.7109375" style="11" customWidth="1"/>
    <col min="1283" max="1283" width="10.7109375" style="11" customWidth="1"/>
    <col min="1284" max="1284" width="13" style="11" customWidth="1"/>
    <col min="1285" max="1285" width="11.28515625" style="11" bestFit="1" customWidth="1"/>
    <col min="1286" max="1286" width="11.7109375" style="11" customWidth="1"/>
    <col min="1287" max="1287" width="11.85546875" style="11" customWidth="1"/>
    <col min="1288" max="1289" width="12.42578125" style="11" customWidth="1"/>
    <col min="1290" max="1290" width="12" style="11" customWidth="1"/>
    <col min="1291" max="1292" width="12.28515625" style="11" customWidth="1"/>
    <col min="1293" max="1293" width="12.42578125" style="11" customWidth="1"/>
    <col min="1294" max="1294" width="13.42578125" style="11" customWidth="1"/>
    <col min="1295" max="1295" width="12.5703125" style="11" customWidth="1"/>
    <col min="1296" max="1296" width="11.85546875" style="11" customWidth="1"/>
    <col min="1297" max="1304" width="11.7109375" style="11" customWidth="1"/>
    <col min="1305" max="1317" width="0" style="11" hidden="1" customWidth="1"/>
    <col min="1318" max="1536" width="11.7109375" style="11"/>
    <col min="1537" max="1537" width="13.85546875" style="11" customWidth="1"/>
    <col min="1538" max="1538" width="27.7109375" style="11" customWidth="1"/>
    <col min="1539" max="1539" width="10.7109375" style="11" customWidth="1"/>
    <col min="1540" max="1540" width="13" style="11" customWidth="1"/>
    <col min="1541" max="1541" width="11.28515625" style="11" bestFit="1" customWidth="1"/>
    <col min="1542" max="1542" width="11.7109375" style="11" customWidth="1"/>
    <col min="1543" max="1543" width="11.85546875" style="11" customWidth="1"/>
    <col min="1544" max="1545" width="12.42578125" style="11" customWidth="1"/>
    <col min="1546" max="1546" width="12" style="11" customWidth="1"/>
    <col min="1547" max="1548" width="12.28515625" style="11" customWidth="1"/>
    <col min="1549" max="1549" width="12.42578125" style="11" customWidth="1"/>
    <col min="1550" max="1550" width="13.42578125" style="11" customWidth="1"/>
    <col min="1551" max="1551" width="12.5703125" style="11" customWidth="1"/>
    <col min="1552" max="1552" width="11.85546875" style="11" customWidth="1"/>
    <col min="1553" max="1560" width="11.7109375" style="11" customWidth="1"/>
    <col min="1561" max="1573" width="0" style="11" hidden="1" customWidth="1"/>
    <col min="1574" max="1792" width="11.7109375" style="11"/>
    <col min="1793" max="1793" width="13.85546875" style="11" customWidth="1"/>
    <col min="1794" max="1794" width="27.7109375" style="11" customWidth="1"/>
    <col min="1795" max="1795" width="10.7109375" style="11" customWidth="1"/>
    <col min="1796" max="1796" width="13" style="11" customWidth="1"/>
    <col min="1797" max="1797" width="11.28515625" style="11" bestFit="1" customWidth="1"/>
    <col min="1798" max="1798" width="11.7109375" style="11" customWidth="1"/>
    <col min="1799" max="1799" width="11.85546875" style="11" customWidth="1"/>
    <col min="1800" max="1801" width="12.42578125" style="11" customWidth="1"/>
    <col min="1802" max="1802" width="12" style="11" customWidth="1"/>
    <col min="1803" max="1804" width="12.28515625" style="11" customWidth="1"/>
    <col min="1805" max="1805" width="12.42578125" style="11" customWidth="1"/>
    <col min="1806" max="1806" width="13.42578125" style="11" customWidth="1"/>
    <col min="1807" max="1807" width="12.5703125" style="11" customWidth="1"/>
    <col min="1808" max="1808" width="11.85546875" style="11" customWidth="1"/>
    <col min="1809" max="1816" width="11.7109375" style="11" customWidth="1"/>
    <col min="1817" max="1829" width="0" style="11" hidden="1" customWidth="1"/>
    <col min="1830" max="2048" width="11.7109375" style="11"/>
    <col min="2049" max="2049" width="13.85546875" style="11" customWidth="1"/>
    <col min="2050" max="2050" width="27.7109375" style="11" customWidth="1"/>
    <col min="2051" max="2051" width="10.7109375" style="11" customWidth="1"/>
    <col min="2052" max="2052" width="13" style="11" customWidth="1"/>
    <col min="2053" max="2053" width="11.28515625" style="11" bestFit="1" customWidth="1"/>
    <col min="2054" max="2054" width="11.7109375" style="11" customWidth="1"/>
    <col min="2055" max="2055" width="11.85546875" style="11" customWidth="1"/>
    <col min="2056" max="2057" width="12.42578125" style="11" customWidth="1"/>
    <col min="2058" max="2058" width="12" style="11" customWidth="1"/>
    <col min="2059" max="2060" width="12.28515625" style="11" customWidth="1"/>
    <col min="2061" max="2061" width="12.42578125" style="11" customWidth="1"/>
    <col min="2062" max="2062" width="13.42578125" style="11" customWidth="1"/>
    <col min="2063" max="2063" width="12.5703125" style="11" customWidth="1"/>
    <col min="2064" max="2064" width="11.85546875" style="11" customWidth="1"/>
    <col min="2065" max="2072" width="11.7109375" style="11" customWidth="1"/>
    <col min="2073" max="2085" width="0" style="11" hidden="1" customWidth="1"/>
    <col min="2086" max="2304" width="11.7109375" style="11"/>
    <col min="2305" max="2305" width="13.85546875" style="11" customWidth="1"/>
    <col min="2306" max="2306" width="27.7109375" style="11" customWidth="1"/>
    <col min="2307" max="2307" width="10.7109375" style="11" customWidth="1"/>
    <col min="2308" max="2308" width="13" style="11" customWidth="1"/>
    <col min="2309" max="2309" width="11.28515625" style="11" bestFit="1" customWidth="1"/>
    <col min="2310" max="2310" width="11.7109375" style="11" customWidth="1"/>
    <col min="2311" max="2311" width="11.85546875" style="11" customWidth="1"/>
    <col min="2312" max="2313" width="12.42578125" style="11" customWidth="1"/>
    <col min="2314" max="2314" width="12" style="11" customWidth="1"/>
    <col min="2315" max="2316" width="12.28515625" style="11" customWidth="1"/>
    <col min="2317" max="2317" width="12.42578125" style="11" customWidth="1"/>
    <col min="2318" max="2318" width="13.42578125" style="11" customWidth="1"/>
    <col min="2319" max="2319" width="12.5703125" style="11" customWidth="1"/>
    <col min="2320" max="2320" width="11.85546875" style="11" customWidth="1"/>
    <col min="2321" max="2328" width="11.7109375" style="11" customWidth="1"/>
    <col min="2329" max="2341" width="0" style="11" hidden="1" customWidth="1"/>
    <col min="2342" max="2560" width="11.7109375" style="11"/>
    <col min="2561" max="2561" width="13.85546875" style="11" customWidth="1"/>
    <col min="2562" max="2562" width="27.7109375" style="11" customWidth="1"/>
    <col min="2563" max="2563" width="10.7109375" style="11" customWidth="1"/>
    <col min="2564" max="2564" width="13" style="11" customWidth="1"/>
    <col min="2565" max="2565" width="11.28515625" style="11" bestFit="1" customWidth="1"/>
    <col min="2566" max="2566" width="11.7109375" style="11" customWidth="1"/>
    <col min="2567" max="2567" width="11.85546875" style="11" customWidth="1"/>
    <col min="2568" max="2569" width="12.42578125" style="11" customWidth="1"/>
    <col min="2570" max="2570" width="12" style="11" customWidth="1"/>
    <col min="2571" max="2572" width="12.28515625" style="11" customWidth="1"/>
    <col min="2573" max="2573" width="12.42578125" style="11" customWidth="1"/>
    <col min="2574" max="2574" width="13.42578125" style="11" customWidth="1"/>
    <col min="2575" max="2575" width="12.5703125" style="11" customWidth="1"/>
    <col min="2576" max="2576" width="11.85546875" style="11" customWidth="1"/>
    <col min="2577" max="2584" width="11.7109375" style="11" customWidth="1"/>
    <col min="2585" max="2597" width="0" style="11" hidden="1" customWidth="1"/>
    <col min="2598" max="2816" width="11.7109375" style="11"/>
    <col min="2817" max="2817" width="13.85546875" style="11" customWidth="1"/>
    <col min="2818" max="2818" width="27.7109375" style="11" customWidth="1"/>
    <col min="2819" max="2819" width="10.7109375" style="11" customWidth="1"/>
    <col min="2820" max="2820" width="13" style="11" customWidth="1"/>
    <col min="2821" max="2821" width="11.28515625" style="11" bestFit="1" customWidth="1"/>
    <col min="2822" max="2822" width="11.7109375" style="11" customWidth="1"/>
    <col min="2823" max="2823" width="11.85546875" style="11" customWidth="1"/>
    <col min="2824" max="2825" width="12.42578125" style="11" customWidth="1"/>
    <col min="2826" max="2826" width="12" style="11" customWidth="1"/>
    <col min="2827" max="2828" width="12.28515625" style="11" customWidth="1"/>
    <col min="2829" max="2829" width="12.42578125" style="11" customWidth="1"/>
    <col min="2830" max="2830" width="13.42578125" style="11" customWidth="1"/>
    <col min="2831" max="2831" width="12.5703125" style="11" customWidth="1"/>
    <col min="2832" max="2832" width="11.85546875" style="11" customWidth="1"/>
    <col min="2833" max="2840" width="11.7109375" style="11" customWidth="1"/>
    <col min="2841" max="2853" width="0" style="11" hidden="1" customWidth="1"/>
    <col min="2854" max="3072" width="11.7109375" style="11"/>
    <col min="3073" max="3073" width="13.85546875" style="11" customWidth="1"/>
    <col min="3074" max="3074" width="27.7109375" style="11" customWidth="1"/>
    <col min="3075" max="3075" width="10.7109375" style="11" customWidth="1"/>
    <col min="3076" max="3076" width="13" style="11" customWidth="1"/>
    <col min="3077" max="3077" width="11.28515625" style="11" bestFit="1" customWidth="1"/>
    <col min="3078" max="3078" width="11.7109375" style="11" customWidth="1"/>
    <col min="3079" max="3079" width="11.85546875" style="11" customWidth="1"/>
    <col min="3080" max="3081" width="12.42578125" style="11" customWidth="1"/>
    <col min="3082" max="3082" width="12" style="11" customWidth="1"/>
    <col min="3083" max="3084" width="12.28515625" style="11" customWidth="1"/>
    <col min="3085" max="3085" width="12.42578125" style="11" customWidth="1"/>
    <col min="3086" max="3086" width="13.42578125" style="11" customWidth="1"/>
    <col min="3087" max="3087" width="12.5703125" style="11" customWidth="1"/>
    <col min="3088" max="3088" width="11.85546875" style="11" customWidth="1"/>
    <col min="3089" max="3096" width="11.7109375" style="11" customWidth="1"/>
    <col min="3097" max="3109" width="0" style="11" hidden="1" customWidth="1"/>
    <col min="3110" max="3328" width="11.7109375" style="11"/>
    <col min="3329" max="3329" width="13.85546875" style="11" customWidth="1"/>
    <col min="3330" max="3330" width="27.7109375" style="11" customWidth="1"/>
    <col min="3331" max="3331" width="10.7109375" style="11" customWidth="1"/>
    <col min="3332" max="3332" width="13" style="11" customWidth="1"/>
    <col min="3333" max="3333" width="11.28515625" style="11" bestFit="1" customWidth="1"/>
    <col min="3334" max="3334" width="11.7109375" style="11" customWidth="1"/>
    <col min="3335" max="3335" width="11.85546875" style="11" customWidth="1"/>
    <col min="3336" max="3337" width="12.42578125" style="11" customWidth="1"/>
    <col min="3338" max="3338" width="12" style="11" customWidth="1"/>
    <col min="3339" max="3340" width="12.28515625" style="11" customWidth="1"/>
    <col min="3341" max="3341" width="12.42578125" style="11" customWidth="1"/>
    <col min="3342" max="3342" width="13.42578125" style="11" customWidth="1"/>
    <col min="3343" max="3343" width="12.5703125" style="11" customWidth="1"/>
    <col min="3344" max="3344" width="11.85546875" style="11" customWidth="1"/>
    <col min="3345" max="3352" width="11.7109375" style="11" customWidth="1"/>
    <col min="3353" max="3365" width="0" style="11" hidden="1" customWidth="1"/>
    <col min="3366" max="3584" width="11.7109375" style="11"/>
    <col min="3585" max="3585" width="13.85546875" style="11" customWidth="1"/>
    <col min="3586" max="3586" width="27.7109375" style="11" customWidth="1"/>
    <col min="3587" max="3587" width="10.7109375" style="11" customWidth="1"/>
    <col min="3588" max="3588" width="13" style="11" customWidth="1"/>
    <col min="3589" max="3589" width="11.28515625" style="11" bestFit="1" customWidth="1"/>
    <col min="3590" max="3590" width="11.7109375" style="11" customWidth="1"/>
    <col min="3591" max="3591" width="11.85546875" style="11" customWidth="1"/>
    <col min="3592" max="3593" width="12.42578125" style="11" customWidth="1"/>
    <col min="3594" max="3594" width="12" style="11" customWidth="1"/>
    <col min="3595" max="3596" width="12.28515625" style="11" customWidth="1"/>
    <col min="3597" max="3597" width="12.42578125" style="11" customWidth="1"/>
    <col min="3598" max="3598" width="13.42578125" style="11" customWidth="1"/>
    <col min="3599" max="3599" width="12.5703125" style="11" customWidth="1"/>
    <col min="3600" max="3600" width="11.85546875" style="11" customWidth="1"/>
    <col min="3601" max="3608" width="11.7109375" style="11" customWidth="1"/>
    <col min="3609" max="3621" width="0" style="11" hidden="1" customWidth="1"/>
    <col min="3622" max="3840" width="11.7109375" style="11"/>
    <col min="3841" max="3841" width="13.85546875" style="11" customWidth="1"/>
    <col min="3842" max="3842" width="27.7109375" style="11" customWidth="1"/>
    <col min="3843" max="3843" width="10.7109375" style="11" customWidth="1"/>
    <col min="3844" max="3844" width="13" style="11" customWidth="1"/>
    <col min="3845" max="3845" width="11.28515625" style="11" bestFit="1" customWidth="1"/>
    <col min="3846" max="3846" width="11.7109375" style="11" customWidth="1"/>
    <col min="3847" max="3847" width="11.85546875" style="11" customWidth="1"/>
    <col min="3848" max="3849" width="12.42578125" style="11" customWidth="1"/>
    <col min="3850" max="3850" width="12" style="11" customWidth="1"/>
    <col min="3851" max="3852" width="12.28515625" style="11" customWidth="1"/>
    <col min="3853" max="3853" width="12.42578125" style="11" customWidth="1"/>
    <col min="3854" max="3854" width="13.42578125" style="11" customWidth="1"/>
    <col min="3855" max="3855" width="12.5703125" style="11" customWidth="1"/>
    <col min="3856" max="3856" width="11.85546875" style="11" customWidth="1"/>
    <col min="3857" max="3864" width="11.7109375" style="11" customWidth="1"/>
    <col min="3865" max="3877" width="0" style="11" hidden="1" customWidth="1"/>
    <col min="3878" max="4096" width="11.7109375" style="11"/>
    <col min="4097" max="4097" width="13.85546875" style="11" customWidth="1"/>
    <col min="4098" max="4098" width="27.7109375" style="11" customWidth="1"/>
    <col min="4099" max="4099" width="10.7109375" style="11" customWidth="1"/>
    <col min="4100" max="4100" width="13" style="11" customWidth="1"/>
    <col min="4101" max="4101" width="11.28515625" style="11" bestFit="1" customWidth="1"/>
    <col min="4102" max="4102" width="11.7109375" style="11" customWidth="1"/>
    <col min="4103" max="4103" width="11.85546875" style="11" customWidth="1"/>
    <col min="4104" max="4105" width="12.42578125" style="11" customWidth="1"/>
    <col min="4106" max="4106" width="12" style="11" customWidth="1"/>
    <col min="4107" max="4108" width="12.28515625" style="11" customWidth="1"/>
    <col min="4109" max="4109" width="12.42578125" style="11" customWidth="1"/>
    <col min="4110" max="4110" width="13.42578125" style="11" customWidth="1"/>
    <col min="4111" max="4111" width="12.5703125" style="11" customWidth="1"/>
    <col min="4112" max="4112" width="11.85546875" style="11" customWidth="1"/>
    <col min="4113" max="4120" width="11.7109375" style="11" customWidth="1"/>
    <col min="4121" max="4133" width="0" style="11" hidden="1" customWidth="1"/>
    <col min="4134" max="4352" width="11.7109375" style="11"/>
    <col min="4353" max="4353" width="13.85546875" style="11" customWidth="1"/>
    <col min="4354" max="4354" width="27.7109375" style="11" customWidth="1"/>
    <col min="4355" max="4355" width="10.7109375" style="11" customWidth="1"/>
    <col min="4356" max="4356" width="13" style="11" customWidth="1"/>
    <col min="4357" max="4357" width="11.28515625" style="11" bestFit="1" customWidth="1"/>
    <col min="4358" max="4358" width="11.7109375" style="11" customWidth="1"/>
    <col min="4359" max="4359" width="11.85546875" style="11" customWidth="1"/>
    <col min="4360" max="4361" width="12.42578125" style="11" customWidth="1"/>
    <col min="4362" max="4362" width="12" style="11" customWidth="1"/>
    <col min="4363" max="4364" width="12.28515625" style="11" customWidth="1"/>
    <col min="4365" max="4365" width="12.42578125" style="11" customWidth="1"/>
    <col min="4366" max="4366" width="13.42578125" style="11" customWidth="1"/>
    <col min="4367" max="4367" width="12.5703125" style="11" customWidth="1"/>
    <col min="4368" max="4368" width="11.85546875" style="11" customWidth="1"/>
    <col min="4369" max="4376" width="11.7109375" style="11" customWidth="1"/>
    <col min="4377" max="4389" width="0" style="11" hidden="1" customWidth="1"/>
    <col min="4390" max="4608" width="11.7109375" style="11"/>
    <col min="4609" max="4609" width="13.85546875" style="11" customWidth="1"/>
    <col min="4610" max="4610" width="27.7109375" style="11" customWidth="1"/>
    <col min="4611" max="4611" width="10.7109375" style="11" customWidth="1"/>
    <col min="4612" max="4612" width="13" style="11" customWidth="1"/>
    <col min="4613" max="4613" width="11.28515625" style="11" bestFit="1" customWidth="1"/>
    <col min="4614" max="4614" width="11.7109375" style="11" customWidth="1"/>
    <col min="4615" max="4615" width="11.85546875" style="11" customWidth="1"/>
    <col min="4616" max="4617" width="12.42578125" style="11" customWidth="1"/>
    <col min="4618" max="4618" width="12" style="11" customWidth="1"/>
    <col min="4619" max="4620" width="12.28515625" style="11" customWidth="1"/>
    <col min="4621" max="4621" width="12.42578125" style="11" customWidth="1"/>
    <col min="4622" max="4622" width="13.42578125" style="11" customWidth="1"/>
    <col min="4623" max="4623" width="12.5703125" style="11" customWidth="1"/>
    <col min="4624" max="4624" width="11.85546875" style="11" customWidth="1"/>
    <col min="4625" max="4632" width="11.7109375" style="11" customWidth="1"/>
    <col min="4633" max="4645" width="0" style="11" hidden="1" customWidth="1"/>
    <col min="4646" max="4864" width="11.7109375" style="11"/>
    <col min="4865" max="4865" width="13.85546875" style="11" customWidth="1"/>
    <col min="4866" max="4866" width="27.7109375" style="11" customWidth="1"/>
    <col min="4867" max="4867" width="10.7109375" style="11" customWidth="1"/>
    <col min="4868" max="4868" width="13" style="11" customWidth="1"/>
    <col min="4869" max="4869" width="11.28515625" style="11" bestFit="1" customWidth="1"/>
    <col min="4870" max="4870" width="11.7109375" style="11" customWidth="1"/>
    <col min="4871" max="4871" width="11.85546875" style="11" customWidth="1"/>
    <col min="4872" max="4873" width="12.42578125" style="11" customWidth="1"/>
    <col min="4874" max="4874" width="12" style="11" customWidth="1"/>
    <col min="4875" max="4876" width="12.28515625" style="11" customWidth="1"/>
    <col min="4877" max="4877" width="12.42578125" style="11" customWidth="1"/>
    <col min="4878" max="4878" width="13.42578125" style="11" customWidth="1"/>
    <col min="4879" max="4879" width="12.5703125" style="11" customWidth="1"/>
    <col min="4880" max="4880" width="11.85546875" style="11" customWidth="1"/>
    <col min="4881" max="4888" width="11.7109375" style="11" customWidth="1"/>
    <col min="4889" max="4901" width="0" style="11" hidden="1" customWidth="1"/>
    <col min="4902" max="5120" width="11.7109375" style="11"/>
    <col min="5121" max="5121" width="13.85546875" style="11" customWidth="1"/>
    <col min="5122" max="5122" width="27.7109375" style="11" customWidth="1"/>
    <col min="5123" max="5123" width="10.7109375" style="11" customWidth="1"/>
    <col min="5124" max="5124" width="13" style="11" customWidth="1"/>
    <col min="5125" max="5125" width="11.28515625" style="11" bestFit="1" customWidth="1"/>
    <col min="5126" max="5126" width="11.7109375" style="11" customWidth="1"/>
    <col min="5127" max="5127" width="11.85546875" style="11" customWidth="1"/>
    <col min="5128" max="5129" width="12.42578125" style="11" customWidth="1"/>
    <col min="5130" max="5130" width="12" style="11" customWidth="1"/>
    <col min="5131" max="5132" width="12.28515625" style="11" customWidth="1"/>
    <col min="5133" max="5133" width="12.42578125" style="11" customWidth="1"/>
    <col min="5134" max="5134" width="13.42578125" style="11" customWidth="1"/>
    <col min="5135" max="5135" width="12.5703125" style="11" customWidth="1"/>
    <col min="5136" max="5136" width="11.85546875" style="11" customWidth="1"/>
    <col min="5137" max="5144" width="11.7109375" style="11" customWidth="1"/>
    <col min="5145" max="5157" width="0" style="11" hidden="1" customWidth="1"/>
    <col min="5158" max="5376" width="11.7109375" style="11"/>
    <col min="5377" max="5377" width="13.85546875" style="11" customWidth="1"/>
    <col min="5378" max="5378" width="27.7109375" style="11" customWidth="1"/>
    <col min="5379" max="5379" width="10.7109375" style="11" customWidth="1"/>
    <col min="5380" max="5380" width="13" style="11" customWidth="1"/>
    <col min="5381" max="5381" width="11.28515625" style="11" bestFit="1" customWidth="1"/>
    <col min="5382" max="5382" width="11.7109375" style="11" customWidth="1"/>
    <col min="5383" max="5383" width="11.85546875" style="11" customWidth="1"/>
    <col min="5384" max="5385" width="12.42578125" style="11" customWidth="1"/>
    <col min="5386" max="5386" width="12" style="11" customWidth="1"/>
    <col min="5387" max="5388" width="12.28515625" style="11" customWidth="1"/>
    <col min="5389" max="5389" width="12.42578125" style="11" customWidth="1"/>
    <col min="5390" max="5390" width="13.42578125" style="11" customWidth="1"/>
    <col min="5391" max="5391" width="12.5703125" style="11" customWidth="1"/>
    <col min="5392" max="5392" width="11.85546875" style="11" customWidth="1"/>
    <col min="5393" max="5400" width="11.7109375" style="11" customWidth="1"/>
    <col min="5401" max="5413" width="0" style="11" hidden="1" customWidth="1"/>
    <col min="5414" max="5632" width="11.7109375" style="11"/>
    <col min="5633" max="5633" width="13.85546875" style="11" customWidth="1"/>
    <col min="5634" max="5634" width="27.7109375" style="11" customWidth="1"/>
    <col min="5635" max="5635" width="10.7109375" style="11" customWidth="1"/>
    <col min="5636" max="5636" width="13" style="11" customWidth="1"/>
    <col min="5637" max="5637" width="11.28515625" style="11" bestFit="1" customWidth="1"/>
    <col min="5638" max="5638" width="11.7109375" style="11" customWidth="1"/>
    <col min="5639" max="5639" width="11.85546875" style="11" customWidth="1"/>
    <col min="5640" max="5641" width="12.42578125" style="11" customWidth="1"/>
    <col min="5642" max="5642" width="12" style="11" customWidth="1"/>
    <col min="5643" max="5644" width="12.28515625" style="11" customWidth="1"/>
    <col min="5645" max="5645" width="12.42578125" style="11" customWidth="1"/>
    <col min="5646" max="5646" width="13.42578125" style="11" customWidth="1"/>
    <col min="5647" max="5647" width="12.5703125" style="11" customWidth="1"/>
    <col min="5648" max="5648" width="11.85546875" style="11" customWidth="1"/>
    <col min="5649" max="5656" width="11.7109375" style="11" customWidth="1"/>
    <col min="5657" max="5669" width="0" style="11" hidden="1" customWidth="1"/>
    <col min="5670" max="5888" width="11.7109375" style="11"/>
    <col min="5889" max="5889" width="13.85546875" style="11" customWidth="1"/>
    <col min="5890" max="5890" width="27.7109375" style="11" customWidth="1"/>
    <col min="5891" max="5891" width="10.7109375" style="11" customWidth="1"/>
    <col min="5892" max="5892" width="13" style="11" customWidth="1"/>
    <col min="5893" max="5893" width="11.28515625" style="11" bestFit="1" customWidth="1"/>
    <col min="5894" max="5894" width="11.7109375" style="11" customWidth="1"/>
    <col min="5895" max="5895" width="11.85546875" style="11" customWidth="1"/>
    <col min="5896" max="5897" width="12.42578125" style="11" customWidth="1"/>
    <col min="5898" max="5898" width="12" style="11" customWidth="1"/>
    <col min="5899" max="5900" width="12.28515625" style="11" customWidth="1"/>
    <col min="5901" max="5901" width="12.42578125" style="11" customWidth="1"/>
    <col min="5902" max="5902" width="13.42578125" style="11" customWidth="1"/>
    <col min="5903" max="5903" width="12.5703125" style="11" customWidth="1"/>
    <col min="5904" max="5904" width="11.85546875" style="11" customWidth="1"/>
    <col min="5905" max="5912" width="11.7109375" style="11" customWidth="1"/>
    <col min="5913" max="5925" width="0" style="11" hidden="1" customWidth="1"/>
    <col min="5926" max="6144" width="11.7109375" style="11"/>
    <col min="6145" max="6145" width="13.85546875" style="11" customWidth="1"/>
    <col min="6146" max="6146" width="27.7109375" style="11" customWidth="1"/>
    <col min="6147" max="6147" width="10.7109375" style="11" customWidth="1"/>
    <col min="6148" max="6148" width="13" style="11" customWidth="1"/>
    <col min="6149" max="6149" width="11.28515625" style="11" bestFit="1" customWidth="1"/>
    <col min="6150" max="6150" width="11.7109375" style="11" customWidth="1"/>
    <col min="6151" max="6151" width="11.85546875" style="11" customWidth="1"/>
    <col min="6152" max="6153" width="12.42578125" style="11" customWidth="1"/>
    <col min="6154" max="6154" width="12" style="11" customWidth="1"/>
    <col min="6155" max="6156" width="12.28515625" style="11" customWidth="1"/>
    <col min="6157" max="6157" width="12.42578125" style="11" customWidth="1"/>
    <col min="6158" max="6158" width="13.42578125" style="11" customWidth="1"/>
    <col min="6159" max="6159" width="12.5703125" style="11" customWidth="1"/>
    <col min="6160" max="6160" width="11.85546875" style="11" customWidth="1"/>
    <col min="6161" max="6168" width="11.7109375" style="11" customWidth="1"/>
    <col min="6169" max="6181" width="0" style="11" hidden="1" customWidth="1"/>
    <col min="6182" max="6400" width="11.7109375" style="11"/>
    <col min="6401" max="6401" width="13.85546875" style="11" customWidth="1"/>
    <col min="6402" max="6402" width="27.7109375" style="11" customWidth="1"/>
    <col min="6403" max="6403" width="10.7109375" style="11" customWidth="1"/>
    <col min="6404" max="6404" width="13" style="11" customWidth="1"/>
    <col min="6405" max="6405" width="11.28515625" style="11" bestFit="1" customWidth="1"/>
    <col min="6406" max="6406" width="11.7109375" style="11" customWidth="1"/>
    <col min="6407" max="6407" width="11.85546875" style="11" customWidth="1"/>
    <col min="6408" max="6409" width="12.42578125" style="11" customWidth="1"/>
    <col min="6410" max="6410" width="12" style="11" customWidth="1"/>
    <col min="6411" max="6412" width="12.28515625" style="11" customWidth="1"/>
    <col min="6413" max="6413" width="12.42578125" style="11" customWidth="1"/>
    <col min="6414" max="6414" width="13.42578125" style="11" customWidth="1"/>
    <col min="6415" max="6415" width="12.5703125" style="11" customWidth="1"/>
    <col min="6416" max="6416" width="11.85546875" style="11" customWidth="1"/>
    <col min="6417" max="6424" width="11.7109375" style="11" customWidth="1"/>
    <col min="6425" max="6437" width="0" style="11" hidden="1" customWidth="1"/>
    <col min="6438" max="6656" width="11.7109375" style="11"/>
    <col min="6657" max="6657" width="13.85546875" style="11" customWidth="1"/>
    <col min="6658" max="6658" width="27.7109375" style="11" customWidth="1"/>
    <col min="6659" max="6659" width="10.7109375" style="11" customWidth="1"/>
    <col min="6660" max="6660" width="13" style="11" customWidth="1"/>
    <col min="6661" max="6661" width="11.28515625" style="11" bestFit="1" customWidth="1"/>
    <col min="6662" max="6662" width="11.7109375" style="11" customWidth="1"/>
    <col min="6663" max="6663" width="11.85546875" style="11" customWidth="1"/>
    <col min="6664" max="6665" width="12.42578125" style="11" customWidth="1"/>
    <col min="6666" max="6666" width="12" style="11" customWidth="1"/>
    <col min="6667" max="6668" width="12.28515625" style="11" customWidth="1"/>
    <col min="6669" max="6669" width="12.42578125" style="11" customWidth="1"/>
    <col min="6670" max="6670" width="13.42578125" style="11" customWidth="1"/>
    <col min="6671" max="6671" width="12.5703125" style="11" customWidth="1"/>
    <col min="6672" max="6672" width="11.85546875" style="11" customWidth="1"/>
    <col min="6673" max="6680" width="11.7109375" style="11" customWidth="1"/>
    <col min="6681" max="6693" width="0" style="11" hidden="1" customWidth="1"/>
    <col min="6694" max="6912" width="11.7109375" style="11"/>
    <col min="6913" max="6913" width="13.85546875" style="11" customWidth="1"/>
    <col min="6914" max="6914" width="27.7109375" style="11" customWidth="1"/>
    <col min="6915" max="6915" width="10.7109375" style="11" customWidth="1"/>
    <col min="6916" max="6916" width="13" style="11" customWidth="1"/>
    <col min="6917" max="6917" width="11.28515625" style="11" bestFit="1" customWidth="1"/>
    <col min="6918" max="6918" width="11.7109375" style="11" customWidth="1"/>
    <col min="6919" max="6919" width="11.85546875" style="11" customWidth="1"/>
    <col min="6920" max="6921" width="12.42578125" style="11" customWidth="1"/>
    <col min="6922" max="6922" width="12" style="11" customWidth="1"/>
    <col min="6923" max="6924" width="12.28515625" style="11" customWidth="1"/>
    <col min="6925" max="6925" width="12.42578125" style="11" customWidth="1"/>
    <col min="6926" max="6926" width="13.42578125" style="11" customWidth="1"/>
    <col min="6927" max="6927" width="12.5703125" style="11" customWidth="1"/>
    <col min="6928" max="6928" width="11.85546875" style="11" customWidth="1"/>
    <col min="6929" max="6936" width="11.7109375" style="11" customWidth="1"/>
    <col min="6937" max="6949" width="0" style="11" hidden="1" customWidth="1"/>
    <col min="6950" max="7168" width="11.7109375" style="11"/>
    <col min="7169" max="7169" width="13.85546875" style="11" customWidth="1"/>
    <col min="7170" max="7170" width="27.7109375" style="11" customWidth="1"/>
    <col min="7171" max="7171" width="10.7109375" style="11" customWidth="1"/>
    <col min="7172" max="7172" width="13" style="11" customWidth="1"/>
    <col min="7173" max="7173" width="11.28515625" style="11" bestFit="1" customWidth="1"/>
    <col min="7174" max="7174" width="11.7109375" style="11" customWidth="1"/>
    <col min="7175" max="7175" width="11.85546875" style="11" customWidth="1"/>
    <col min="7176" max="7177" width="12.42578125" style="11" customWidth="1"/>
    <col min="7178" max="7178" width="12" style="11" customWidth="1"/>
    <col min="7179" max="7180" width="12.28515625" style="11" customWidth="1"/>
    <col min="7181" max="7181" width="12.42578125" style="11" customWidth="1"/>
    <col min="7182" max="7182" width="13.42578125" style="11" customWidth="1"/>
    <col min="7183" max="7183" width="12.5703125" style="11" customWidth="1"/>
    <col min="7184" max="7184" width="11.85546875" style="11" customWidth="1"/>
    <col min="7185" max="7192" width="11.7109375" style="11" customWidth="1"/>
    <col min="7193" max="7205" width="0" style="11" hidden="1" customWidth="1"/>
    <col min="7206" max="7424" width="11.7109375" style="11"/>
    <col min="7425" max="7425" width="13.85546875" style="11" customWidth="1"/>
    <col min="7426" max="7426" width="27.7109375" style="11" customWidth="1"/>
    <col min="7427" max="7427" width="10.7109375" style="11" customWidth="1"/>
    <col min="7428" max="7428" width="13" style="11" customWidth="1"/>
    <col min="7429" max="7429" width="11.28515625" style="11" bestFit="1" customWidth="1"/>
    <col min="7430" max="7430" width="11.7109375" style="11" customWidth="1"/>
    <col min="7431" max="7431" width="11.85546875" style="11" customWidth="1"/>
    <col min="7432" max="7433" width="12.42578125" style="11" customWidth="1"/>
    <col min="7434" max="7434" width="12" style="11" customWidth="1"/>
    <col min="7435" max="7436" width="12.28515625" style="11" customWidth="1"/>
    <col min="7437" max="7437" width="12.42578125" style="11" customWidth="1"/>
    <col min="7438" max="7438" width="13.42578125" style="11" customWidth="1"/>
    <col min="7439" max="7439" width="12.5703125" style="11" customWidth="1"/>
    <col min="7440" max="7440" width="11.85546875" style="11" customWidth="1"/>
    <col min="7441" max="7448" width="11.7109375" style="11" customWidth="1"/>
    <col min="7449" max="7461" width="0" style="11" hidden="1" customWidth="1"/>
    <col min="7462" max="7680" width="11.7109375" style="11"/>
    <col min="7681" max="7681" width="13.85546875" style="11" customWidth="1"/>
    <col min="7682" max="7682" width="27.7109375" style="11" customWidth="1"/>
    <col min="7683" max="7683" width="10.7109375" style="11" customWidth="1"/>
    <col min="7684" max="7684" width="13" style="11" customWidth="1"/>
    <col min="7685" max="7685" width="11.28515625" style="11" bestFit="1" customWidth="1"/>
    <col min="7686" max="7686" width="11.7109375" style="11" customWidth="1"/>
    <col min="7687" max="7687" width="11.85546875" style="11" customWidth="1"/>
    <col min="7688" max="7689" width="12.42578125" style="11" customWidth="1"/>
    <col min="7690" max="7690" width="12" style="11" customWidth="1"/>
    <col min="7691" max="7692" width="12.28515625" style="11" customWidth="1"/>
    <col min="7693" max="7693" width="12.42578125" style="11" customWidth="1"/>
    <col min="7694" max="7694" width="13.42578125" style="11" customWidth="1"/>
    <col min="7695" max="7695" width="12.5703125" style="11" customWidth="1"/>
    <col min="7696" max="7696" width="11.85546875" style="11" customWidth="1"/>
    <col min="7697" max="7704" width="11.7109375" style="11" customWidth="1"/>
    <col min="7705" max="7717" width="0" style="11" hidden="1" customWidth="1"/>
    <col min="7718" max="7936" width="11.7109375" style="11"/>
    <col min="7937" max="7937" width="13.85546875" style="11" customWidth="1"/>
    <col min="7938" max="7938" width="27.7109375" style="11" customWidth="1"/>
    <col min="7939" max="7939" width="10.7109375" style="11" customWidth="1"/>
    <col min="7940" max="7940" width="13" style="11" customWidth="1"/>
    <col min="7941" max="7941" width="11.28515625" style="11" bestFit="1" customWidth="1"/>
    <col min="7942" max="7942" width="11.7109375" style="11" customWidth="1"/>
    <col min="7943" max="7943" width="11.85546875" style="11" customWidth="1"/>
    <col min="7944" max="7945" width="12.42578125" style="11" customWidth="1"/>
    <col min="7946" max="7946" width="12" style="11" customWidth="1"/>
    <col min="7947" max="7948" width="12.28515625" style="11" customWidth="1"/>
    <col min="7949" max="7949" width="12.42578125" style="11" customWidth="1"/>
    <col min="7950" max="7950" width="13.42578125" style="11" customWidth="1"/>
    <col min="7951" max="7951" width="12.5703125" style="11" customWidth="1"/>
    <col min="7952" max="7952" width="11.85546875" style="11" customWidth="1"/>
    <col min="7953" max="7960" width="11.7109375" style="11" customWidth="1"/>
    <col min="7961" max="7973" width="0" style="11" hidden="1" customWidth="1"/>
    <col min="7974" max="8192" width="11.7109375" style="11"/>
    <col min="8193" max="8193" width="13.85546875" style="11" customWidth="1"/>
    <col min="8194" max="8194" width="27.7109375" style="11" customWidth="1"/>
    <col min="8195" max="8195" width="10.7109375" style="11" customWidth="1"/>
    <col min="8196" max="8196" width="13" style="11" customWidth="1"/>
    <col min="8197" max="8197" width="11.28515625" style="11" bestFit="1" customWidth="1"/>
    <col min="8198" max="8198" width="11.7109375" style="11" customWidth="1"/>
    <col min="8199" max="8199" width="11.85546875" style="11" customWidth="1"/>
    <col min="8200" max="8201" width="12.42578125" style="11" customWidth="1"/>
    <col min="8202" max="8202" width="12" style="11" customWidth="1"/>
    <col min="8203" max="8204" width="12.28515625" style="11" customWidth="1"/>
    <col min="8205" max="8205" width="12.42578125" style="11" customWidth="1"/>
    <col min="8206" max="8206" width="13.42578125" style="11" customWidth="1"/>
    <col min="8207" max="8207" width="12.5703125" style="11" customWidth="1"/>
    <col min="8208" max="8208" width="11.85546875" style="11" customWidth="1"/>
    <col min="8209" max="8216" width="11.7109375" style="11" customWidth="1"/>
    <col min="8217" max="8229" width="0" style="11" hidden="1" customWidth="1"/>
    <col min="8230" max="8448" width="11.7109375" style="11"/>
    <col min="8449" max="8449" width="13.85546875" style="11" customWidth="1"/>
    <col min="8450" max="8450" width="27.7109375" style="11" customWidth="1"/>
    <col min="8451" max="8451" width="10.7109375" style="11" customWidth="1"/>
    <col min="8452" max="8452" width="13" style="11" customWidth="1"/>
    <col min="8453" max="8453" width="11.28515625" style="11" bestFit="1" customWidth="1"/>
    <col min="8454" max="8454" width="11.7109375" style="11" customWidth="1"/>
    <col min="8455" max="8455" width="11.85546875" style="11" customWidth="1"/>
    <col min="8456" max="8457" width="12.42578125" style="11" customWidth="1"/>
    <col min="8458" max="8458" width="12" style="11" customWidth="1"/>
    <col min="8459" max="8460" width="12.28515625" style="11" customWidth="1"/>
    <col min="8461" max="8461" width="12.42578125" style="11" customWidth="1"/>
    <col min="8462" max="8462" width="13.42578125" style="11" customWidth="1"/>
    <col min="8463" max="8463" width="12.5703125" style="11" customWidth="1"/>
    <col min="8464" max="8464" width="11.85546875" style="11" customWidth="1"/>
    <col min="8465" max="8472" width="11.7109375" style="11" customWidth="1"/>
    <col min="8473" max="8485" width="0" style="11" hidden="1" customWidth="1"/>
    <col min="8486" max="8704" width="11.7109375" style="11"/>
    <col min="8705" max="8705" width="13.85546875" style="11" customWidth="1"/>
    <col min="8706" max="8706" width="27.7109375" style="11" customWidth="1"/>
    <col min="8707" max="8707" width="10.7109375" style="11" customWidth="1"/>
    <col min="8708" max="8708" width="13" style="11" customWidth="1"/>
    <col min="8709" max="8709" width="11.28515625" style="11" bestFit="1" customWidth="1"/>
    <col min="8710" max="8710" width="11.7109375" style="11" customWidth="1"/>
    <col min="8711" max="8711" width="11.85546875" style="11" customWidth="1"/>
    <col min="8712" max="8713" width="12.42578125" style="11" customWidth="1"/>
    <col min="8714" max="8714" width="12" style="11" customWidth="1"/>
    <col min="8715" max="8716" width="12.28515625" style="11" customWidth="1"/>
    <col min="8717" max="8717" width="12.42578125" style="11" customWidth="1"/>
    <col min="8718" max="8718" width="13.42578125" style="11" customWidth="1"/>
    <col min="8719" max="8719" width="12.5703125" style="11" customWidth="1"/>
    <col min="8720" max="8720" width="11.85546875" style="11" customWidth="1"/>
    <col min="8721" max="8728" width="11.7109375" style="11" customWidth="1"/>
    <col min="8729" max="8741" width="0" style="11" hidden="1" customWidth="1"/>
    <col min="8742" max="8960" width="11.7109375" style="11"/>
    <col min="8961" max="8961" width="13.85546875" style="11" customWidth="1"/>
    <col min="8962" max="8962" width="27.7109375" style="11" customWidth="1"/>
    <col min="8963" max="8963" width="10.7109375" style="11" customWidth="1"/>
    <col min="8964" max="8964" width="13" style="11" customWidth="1"/>
    <col min="8965" max="8965" width="11.28515625" style="11" bestFit="1" customWidth="1"/>
    <col min="8966" max="8966" width="11.7109375" style="11" customWidth="1"/>
    <col min="8967" max="8967" width="11.85546875" style="11" customWidth="1"/>
    <col min="8968" max="8969" width="12.42578125" style="11" customWidth="1"/>
    <col min="8970" max="8970" width="12" style="11" customWidth="1"/>
    <col min="8971" max="8972" width="12.28515625" style="11" customWidth="1"/>
    <col min="8973" max="8973" width="12.42578125" style="11" customWidth="1"/>
    <col min="8974" max="8974" width="13.42578125" style="11" customWidth="1"/>
    <col min="8975" max="8975" width="12.5703125" style="11" customWidth="1"/>
    <col min="8976" max="8976" width="11.85546875" style="11" customWidth="1"/>
    <col min="8977" max="8984" width="11.7109375" style="11" customWidth="1"/>
    <col min="8985" max="8997" width="0" style="11" hidden="1" customWidth="1"/>
    <col min="8998" max="9216" width="11.7109375" style="11"/>
    <col min="9217" max="9217" width="13.85546875" style="11" customWidth="1"/>
    <col min="9218" max="9218" width="27.7109375" style="11" customWidth="1"/>
    <col min="9219" max="9219" width="10.7109375" style="11" customWidth="1"/>
    <col min="9220" max="9220" width="13" style="11" customWidth="1"/>
    <col min="9221" max="9221" width="11.28515625" style="11" bestFit="1" customWidth="1"/>
    <col min="9222" max="9222" width="11.7109375" style="11" customWidth="1"/>
    <col min="9223" max="9223" width="11.85546875" style="11" customWidth="1"/>
    <col min="9224" max="9225" width="12.42578125" style="11" customWidth="1"/>
    <col min="9226" max="9226" width="12" style="11" customWidth="1"/>
    <col min="9227" max="9228" width="12.28515625" style="11" customWidth="1"/>
    <col min="9229" max="9229" width="12.42578125" style="11" customWidth="1"/>
    <col min="9230" max="9230" width="13.42578125" style="11" customWidth="1"/>
    <col min="9231" max="9231" width="12.5703125" style="11" customWidth="1"/>
    <col min="9232" max="9232" width="11.85546875" style="11" customWidth="1"/>
    <col min="9233" max="9240" width="11.7109375" style="11" customWidth="1"/>
    <col min="9241" max="9253" width="0" style="11" hidden="1" customWidth="1"/>
    <col min="9254" max="9472" width="11.7109375" style="11"/>
    <col min="9473" max="9473" width="13.85546875" style="11" customWidth="1"/>
    <col min="9474" max="9474" width="27.7109375" style="11" customWidth="1"/>
    <col min="9475" max="9475" width="10.7109375" style="11" customWidth="1"/>
    <col min="9476" max="9476" width="13" style="11" customWidth="1"/>
    <col min="9477" max="9477" width="11.28515625" style="11" bestFit="1" customWidth="1"/>
    <col min="9478" max="9478" width="11.7109375" style="11" customWidth="1"/>
    <col min="9479" max="9479" width="11.85546875" style="11" customWidth="1"/>
    <col min="9480" max="9481" width="12.42578125" style="11" customWidth="1"/>
    <col min="9482" max="9482" width="12" style="11" customWidth="1"/>
    <col min="9483" max="9484" width="12.28515625" style="11" customWidth="1"/>
    <col min="9485" max="9485" width="12.42578125" style="11" customWidth="1"/>
    <col min="9486" max="9486" width="13.42578125" style="11" customWidth="1"/>
    <col min="9487" max="9487" width="12.5703125" style="11" customWidth="1"/>
    <col min="9488" max="9488" width="11.85546875" style="11" customWidth="1"/>
    <col min="9489" max="9496" width="11.7109375" style="11" customWidth="1"/>
    <col min="9497" max="9509" width="0" style="11" hidden="1" customWidth="1"/>
    <col min="9510" max="9728" width="11.7109375" style="11"/>
    <col min="9729" max="9729" width="13.85546875" style="11" customWidth="1"/>
    <col min="9730" max="9730" width="27.7109375" style="11" customWidth="1"/>
    <col min="9731" max="9731" width="10.7109375" style="11" customWidth="1"/>
    <col min="9732" max="9732" width="13" style="11" customWidth="1"/>
    <col min="9733" max="9733" width="11.28515625" style="11" bestFit="1" customWidth="1"/>
    <col min="9734" max="9734" width="11.7109375" style="11" customWidth="1"/>
    <col min="9735" max="9735" width="11.85546875" style="11" customWidth="1"/>
    <col min="9736" max="9737" width="12.42578125" style="11" customWidth="1"/>
    <col min="9738" max="9738" width="12" style="11" customWidth="1"/>
    <col min="9739" max="9740" width="12.28515625" style="11" customWidth="1"/>
    <col min="9741" max="9741" width="12.42578125" style="11" customWidth="1"/>
    <col min="9742" max="9742" width="13.42578125" style="11" customWidth="1"/>
    <col min="9743" max="9743" width="12.5703125" style="11" customWidth="1"/>
    <col min="9744" max="9744" width="11.85546875" style="11" customWidth="1"/>
    <col min="9745" max="9752" width="11.7109375" style="11" customWidth="1"/>
    <col min="9753" max="9765" width="0" style="11" hidden="1" customWidth="1"/>
    <col min="9766" max="9984" width="11.7109375" style="11"/>
    <col min="9985" max="9985" width="13.85546875" style="11" customWidth="1"/>
    <col min="9986" max="9986" width="27.7109375" style="11" customWidth="1"/>
    <col min="9987" max="9987" width="10.7109375" style="11" customWidth="1"/>
    <col min="9988" max="9988" width="13" style="11" customWidth="1"/>
    <col min="9989" max="9989" width="11.28515625" style="11" bestFit="1" customWidth="1"/>
    <col min="9990" max="9990" width="11.7109375" style="11" customWidth="1"/>
    <col min="9991" max="9991" width="11.85546875" style="11" customWidth="1"/>
    <col min="9992" max="9993" width="12.42578125" style="11" customWidth="1"/>
    <col min="9994" max="9994" width="12" style="11" customWidth="1"/>
    <col min="9995" max="9996" width="12.28515625" style="11" customWidth="1"/>
    <col min="9997" max="9997" width="12.42578125" style="11" customWidth="1"/>
    <col min="9998" max="9998" width="13.42578125" style="11" customWidth="1"/>
    <col min="9999" max="9999" width="12.5703125" style="11" customWidth="1"/>
    <col min="10000" max="10000" width="11.85546875" style="11" customWidth="1"/>
    <col min="10001" max="10008" width="11.7109375" style="11" customWidth="1"/>
    <col min="10009" max="10021" width="0" style="11" hidden="1" customWidth="1"/>
    <col min="10022" max="10240" width="11.7109375" style="11"/>
    <col min="10241" max="10241" width="13.85546875" style="11" customWidth="1"/>
    <col min="10242" max="10242" width="27.7109375" style="11" customWidth="1"/>
    <col min="10243" max="10243" width="10.7109375" style="11" customWidth="1"/>
    <col min="10244" max="10244" width="13" style="11" customWidth="1"/>
    <col min="10245" max="10245" width="11.28515625" style="11" bestFit="1" customWidth="1"/>
    <col min="10246" max="10246" width="11.7109375" style="11" customWidth="1"/>
    <col min="10247" max="10247" width="11.85546875" style="11" customWidth="1"/>
    <col min="10248" max="10249" width="12.42578125" style="11" customWidth="1"/>
    <col min="10250" max="10250" width="12" style="11" customWidth="1"/>
    <col min="10251" max="10252" width="12.28515625" style="11" customWidth="1"/>
    <col min="10253" max="10253" width="12.42578125" style="11" customWidth="1"/>
    <col min="10254" max="10254" width="13.42578125" style="11" customWidth="1"/>
    <col min="10255" max="10255" width="12.5703125" style="11" customWidth="1"/>
    <col min="10256" max="10256" width="11.85546875" style="11" customWidth="1"/>
    <col min="10257" max="10264" width="11.7109375" style="11" customWidth="1"/>
    <col min="10265" max="10277" width="0" style="11" hidden="1" customWidth="1"/>
    <col min="10278" max="10496" width="11.7109375" style="11"/>
    <col min="10497" max="10497" width="13.85546875" style="11" customWidth="1"/>
    <col min="10498" max="10498" width="27.7109375" style="11" customWidth="1"/>
    <col min="10499" max="10499" width="10.7109375" style="11" customWidth="1"/>
    <col min="10500" max="10500" width="13" style="11" customWidth="1"/>
    <col min="10501" max="10501" width="11.28515625" style="11" bestFit="1" customWidth="1"/>
    <col min="10502" max="10502" width="11.7109375" style="11" customWidth="1"/>
    <col min="10503" max="10503" width="11.85546875" style="11" customWidth="1"/>
    <col min="10504" max="10505" width="12.42578125" style="11" customWidth="1"/>
    <col min="10506" max="10506" width="12" style="11" customWidth="1"/>
    <col min="10507" max="10508" width="12.28515625" style="11" customWidth="1"/>
    <col min="10509" max="10509" width="12.42578125" style="11" customWidth="1"/>
    <col min="10510" max="10510" width="13.42578125" style="11" customWidth="1"/>
    <col min="10511" max="10511" width="12.5703125" style="11" customWidth="1"/>
    <col min="10512" max="10512" width="11.85546875" style="11" customWidth="1"/>
    <col min="10513" max="10520" width="11.7109375" style="11" customWidth="1"/>
    <col min="10521" max="10533" width="0" style="11" hidden="1" customWidth="1"/>
    <col min="10534" max="10752" width="11.7109375" style="11"/>
    <col min="10753" max="10753" width="13.85546875" style="11" customWidth="1"/>
    <col min="10754" max="10754" width="27.7109375" style="11" customWidth="1"/>
    <col min="10755" max="10755" width="10.7109375" style="11" customWidth="1"/>
    <col min="10756" max="10756" width="13" style="11" customWidth="1"/>
    <col min="10757" max="10757" width="11.28515625" style="11" bestFit="1" customWidth="1"/>
    <col min="10758" max="10758" width="11.7109375" style="11" customWidth="1"/>
    <col min="10759" max="10759" width="11.85546875" style="11" customWidth="1"/>
    <col min="10760" max="10761" width="12.42578125" style="11" customWidth="1"/>
    <col min="10762" max="10762" width="12" style="11" customWidth="1"/>
    <col min="10763" max="10764" width="12.28515625" style="11" customWidth="1"/>
    <col min="10765" max="10765" width="12.42578125" style="11" customWidth="1"/>
    <col min="10766" max="10766" width="13.42578125" style="11" customWidth="1"/>
    <col min="10767" max="10767" width="12.5703125" style="11" customWidth="1"/>
    <col min="10768" max="10768" width="11.85546875" style="11" customWidth="1"/>
    <col min="10769" max="10776" width="11.7109375" style="11" customWidth="1"/>
    <col min="10777" max="10789" width="0" style="11" hidden="1" customWidth="1"/>
    <col min="10790" max="11008" width="11.7109375" style="11"/>
    <col min="11009" max="11009" width="13.85546875" style="11" customWidth="1"/>
    <col min="11010" max="11010" width="27.7109375" style="11" customWidth="1"/>
    <col min="11011" max="11011" width="10.7109375" style="11" customWidth="1"/>
    <col min="11012" max="11012" width="13" style="11" customWidth="1"/>
    <col min="11013" max="11013" width="11.28515625" style="11" bestFit="1" customWidth="1"/>
    <col min="11014" max="11014" width="11.7109375" style="11" customWidth="1"/>
    <col min="11015" max="11015" width="11.85546875" style="11" customWidth="1"/>
    <col min="11016" max="11017" width="12.42578125" style="11" customWidth="1"/>
    <col min="11018" max="11018" width="12" style="11" customWidth="1"/>
    <col min="11019" max="11020" width="12.28515625" style="11" customWidth="1"/>
    <col min="11021" max="11021" width="12.42578125" style="11" customWidth="1"/>
    <col min="11022" max="11022" width="13.42578125" style="11" customWidth="1"/>
    <col min="11023" max="11023" width="12.5703125" style="11" customWidth="1"/>
    <col min="11024" max="11024" width="11.85546875" style="11" customWidth="1"/>
    <col min="11025" max="11032" width="11.7109375" style="11" customWidth="1"/>
    <col min="11033" max="11045" width="0" style="11" hidden="1" customWidth="1"/>
    <col min="11046" max="11264" width="11.7109375" style="11"/>
    <col min="11265" max="11265" width="13.85546875" style="11" customWidth="1"/>
    <col min="11266" max="11266" width="27.7109375" style="11" customWidth="1"/>
    <col min="11267" max="11267" width="10.7109375" style="11" customWidth="1"/>
    <col min="11268" max="11268" width="13" style="11" customWidth="1"/>
    <col min="11269" max="11269" width="11.28515625" style="11" bestFit="1" customWidth="1"/>
    <col min="11270" max="11270" width="11.7109375" style="11" customWidth="1"/>
    <col min="11271" max="11271" width="11.85546875" style="11" customWidth="1"/>
    <col min="11272" max="11273" width="12.42578125" style="11" customWidth="1"/>
    <col min="11274" max="11274" width="12" style="11" customWidth="1"/>
    <col min="11275" max="11276" width="12.28515625" style="11" customWidth="1"/>
    <col min="11277" max="11277" width="12.42578125" style="11" customWidth="1"/>
    <col min="11278" max="11278" width="13.42578125" style="11" customWidth="1"/>
    <col min="11279" max="11279" width="12.5703125" style="11" customWidth="1"/>
    <col min="11280" max="11280" width="11.85546875" style="11" customWidth="1"/>
    <col min="11281" max="11288" width="11.7109375" style="11" customWidth="1"/>
    <col min="11289" max="11301" width="0" style="11" hidden="1" customWidth="1"/>
    <col min="11302" max="11520" width="11.7109375" style="11"/>
    <col min="11521" max="11521" width="13.85546875" style="11" customWidth="1"/>
    <col min="11522" max="11522" width="27.7109375" style="11" customWidth="1"/>
    <col min="11523" max="11523" width="10.7109375" style="11" customWidth="1"/>
    <col min="11524" max="11524" width="13" style="11" customWidth="1"/>
    <col min="11525" max="11525" width="11.28515625" style="11" bestFit="1" customWidth="1"/>
    <col min="11526" max="11526" width="11.7109375" style="11" customWidth="1"/>
    <col min="11527" max="11527" width="11.85546875" style="11" customWidth="1"/>
    <col min="11528" max="11529" width="12.42578125" style="11" customWidth="1"/>
    <col min="11530" max="11530" width="12" style="11" customWidth="1"/>
    <col min="11531" max="11532" width="12.28515625" style="11" customWidth="1"/>
    <col min="11533" max="11533" width="12.42578125" style="11" customWidth="1"/>
    <col min="11534" max="11534" width="13.42578125" style="11" customWidth="1"/>
    <col min="11535" max="11535" width="12.5703125" style="11" customWidth="1"/>
    <col min="11536" max="11536" width="11.85546875" style="11" customWidth="1"/>
    <col min="11537" max="11544" width="11.7109375" style="11" customWidth="1"/>
    <col min="11545" max="11557" width="0" style="11" hidden="1" customWidth="1"/>
    <col min="11558" max="11776" width="11.7109375" style="11"/>
    <col min="11777" max="11777" width="13.85546875" style="11" customWidth="1"/>
    <col min="11778" max="11778" width="27.7109375" style="11" customWidth="1"/>
    <col min="11779" max="11779" width="10.7109375" style="11" customWidth="1"/>
    <col min="11780" max="11780" width="13" style="11" customWidth="1"/>
    <col min="11781" max="11781" width="11.28515625" style="11" bestFit="1" customWidth="1"/>
    <col min="11782" max="11782" width="11.7109375" style="11" customWidth="1"/>
    <col min="11783" max="11783" width="11.85546875" style="11" customWidth="1"/>
    <col min="11784" max="11785" width="12.42578125" style="11" customWidth="1"/>
    <col min="11786" max="11786" width="12" style="11" customWidth="1"/>
    <col min="11787" max="11788" width="12.28515625" style="11" customWidth="1"/>
    <col min="11789" max="11789" width="12.42578125" style="11" customWidth="1"/>
    <col min="11790" max="11790" width="13.42578125" style="11" customWidth="1"/>
    <col min="11791" max="11791" width="12.5703125" style="11" customWidth="1"/>
    <col min="11792" max="11792" width="11.85546875" style="11" customWidth="1"/>
    <col min="11793" max="11800" width="11.7109375" style="11" customWidth="1"/>
    <col min="11801" max="11813" width="0" style="11" hidden="1" customWidth="1"/>
    <col min="11814" max="12032" width="11.7109375" style="11"/>
    <col min="12033" max="12033" width="13.85546875" style="11" customWidth="1"/>
    <col min="12034" max="12034" width="27.7109375" style="11" customWidth="1"/>
    <col min="12035" max="12035" width="10.7109375" style="11" customWidth="1"/>
    <col min="12036" max="12036" width="13" style="11" customWidth="1"/>
    <col min="12037" max="12037" width="11.28515625" style="11" bestFit="1" customWidth="1"/>
    <col min="12038" max="12038" width="11.7109375" style="11" customWidth="1"/>
    <col min="12039" max="12039" width="11.85546875" style="11" customWidth="1"/>
    <col min="12040" max="12041" width="12.42578125" style="11" customWidth="1"/>
    <col min="12042" max="12042" width="12" style="11" customWidth="1"/>
    <col min="12043" max="12044" width="12.28515625" style="11" customWidth="1"/>
    <col min="12045" max="12045" width="12.42578125" style="11" customWidth="1"/>
    <col min="12046" max="12046" width="13.42578125" style="11" customWidth="1"/>
    <col min="12047" max="12047" width="12.5703125" style="11" customWidth="1"/>
    <col min="12048" max="12048" width="11.85546875" style="11" customWidth="1"/>
    <col min="12049" max="12056" width="11.7109375" style="11" customWidth="1"/>
    <col min="12057" max="12069" width="0" style="11" hidden="1" customWidth="1"/>
    <col min="12070" max="12288" width="11.7109375" style="11"/>
    <col min="12289" max="12289" width="13.85546875" style="11" customWidth="1"/>
    <col min="12290" max="12290" width="27.7109375" style="11" customWidth="1"/>
    <col min="12291" max="12291" width="10.7109375" style="11" customWidth="1"/>
    <col min="12292" max="12292" width="13" style="11" customWidth="1"/>
    <col min="12293" max="12293" width="11.28515625" style="11" bestFit="1" customWidth="1"/>
    <col min="12294" max="12294" width="11.7109375" style="11" customWidth="1"/>
    <col min="12295" max="12295" width="11.85546875" style="11" customWidth="1"/>
    <col min="12296" max="12297" width="12.42578125" style="11" customWidth="1"/>
    <col min="12298" max="12298" width="12" style="11" customWidth="1"/>
    <col min="12299" max="12300" width="12.28515625" style="11" customWidth="1"/>
    <col min="12301" max="12301" width="12.42578125" style="11" customWidth="1"/>
    <col min="12302" max="12302" width="13.42578125" style="11" customWidth="1"/>
    <col min="12303" max="12303" width="12.5703125" style="11" customWidth="1"/>
    <col min="12304" max="12304" width="11.85546875" style="11" customWidth="1"/>
    <col min="12305" max="12312" width="11.7109375" style="11" customWidth="1"/>
    <col min="12313" max="12325" width="0" style="11" hidden="1" customWidth="1"/>
    <col min="12326" max="12544" width="11.7109375" style="11"/>
    <col min="12545" max="12545" width="13.85546875" style="11" customWidth="1"/>
    <col min="12546" max="12546" width="27.7109375" style="11" customWidth="1"/>
    <col min="12547" max="12547" width="10.7109375" style="11" customWidth="1"/>
    <col min="12548" max="12548" width="13" style="11" customWidth="1"/>
    <col min="12549" max="12549" width="11.28515625" style="11" bestFit="1" customWidth="1"/>
    <col min="12550" max="12550" width="11.7109375" style="11" customWidth="1"/>
    <col min="12551" max="12551" width="11.85546875" style="11" customWidth="1"/>
    <col min="12552" max="12553" width="12.42578125" style="11" customWidth="1"/>
    <col min="12554" max="12554" width="12" style="11" customWidth="1"/>
    <col min="12555" max="12556" width="12.28515625" style="11" customWidth="1"/>
    <col min="12557" max="12557" width="12.42578125" style="11" customWidth="1"/>
    <col min="12558" max="12558" width="13.42578125" style="11" customWidth="1"/>
    <col min="12559" max="12559" width="12.5703125" style="11" customWidth="1"/>
    <col min="12560" max="12560" width="11.85546875" style="11" customWidth="1"/>
    <col min="12561" max="12568" width="11.7109375" style="11" customWidth="1"/>
    <col min="12569" max="12581" width="0" style="11" hidden="1" customWidth="1"/>
    <col min="12582" max="12800" width="11.7109375" style="11"/>
    <col min="12801" max="12801" width="13.85546875" style="11" customWidth="1"/>
    <col min="12802" max="12802" width="27.7109375" style="11" customWidth="1"/>
    <col min="12803" max="12803" width="10.7109375" style="11" customWidth="1"/>
    <col min="12804" max="12804" width="13" style="11" customWidth="1"/>
    <col min="12805" max="12805" width="11.28515625" style="11" bestFit="1" customWidth="1"/>
    <col min="12806" max="12806" width="11.7109375" style="11" customWidth="1"/>
    <col min="12807" max="12807" width="11.85546875" style="11" customWidth="1"/>
    <col min="12808" max="12809" width="12.42578125" style="11" customWidth="1"/>
    <col min="12810" max="12810" width="12" style="11" customWidth="1"/>
    <col min="12811" max="12812" width="12.28515625" style="11" customWidth="1"/>
    <col min="12813" max="12813" width="12.42578125" style="11" customWidth="1"/>
    <col min="12814" max="12814" width="13.42578125" style="11" customWidth="1"/>
    <col min="12815" max="12815" width="12.5703125" style="11" customWidth="1"/>
    <col min="12816" max="12816" width="11.85546875" style="11" customWidth="1"/>
    <col min="12817" max="12824" width="11.7109375" style="11" customWidth="1"/>
    <col min="12825" max="12837" width="0" style="11" hidden="1" customWidth="1"/>
    <col min="12838" max="13056" width="11.7109375" style="11"/>
    <col min="13057" max="13057" width="13.85546875" style="11" customWidth="1"/>
    <col min="13058" max="13058" width="27.7109375" style="11" customWidth="1"/>
    <col min="13059" max="13059" width="10.7109375" style="11" customWidth="1"/>
    <col min="13060" max="13060" width="13" style="11" customWidth="1"/>
    <col min="13061" max="13061" width="11.28515625" style="11" bestFit="1" customWidth="1"/>
    <col min="13062" max="13062" width="11.7109375" style="11" customWidth="1"/>
    <col min="13063" max="13063" width="11.85546875" style="11" customWidth="1"/>
    <col min="13064" max="13065" width="12.42578125" style="11" customWidth="1"/>
    <col min="13066" max="13066" width="12" style="11" customWidth="1"/>
    <col min="13067" max="13068" width="12.28515625" style="11" customWidth="1"/>
    <col min="13069" max="13069" width="12.42578125" style="11" customWidth="1"/>
    <col min="13070" max="13070" width="13.42578125" style="11" customWidth="1"/>
    <col min="13071" max="13071" width="12.5703125" style="11" customWidth="1"/>
    <col min="13072" max="13072" width="11.85546875" style="11" customWidth="1"/>
    <col min="13073" max="13080" width="11.7109375" style="11" customWidth="1"/>
    <col min="13081" max="13093" width="0" style="11" hidden="1" customWidth="1"/>
    <col min="13094" max="13312" width="11.7109375" style="11"/>
    <col min="13313" max="13313" width="13.85546875" style="11" customWidth="1"/>
    <col min="13314" max="13314" width="27.7109375" style="11" customWidth="1"/>
    <col min="13315" max="13315" width="10.7109375" style="11" customWidth="1"/>
    <col min="13316" max="13316" width="13" style="11" customWidth="1"/>
    <col min="13317" max="13317" width="11.28515625" style="11" bestFit="1" customWidth="1"/>
    <col min="13318" max="13318" width="11.7109375" style="11" customWidth="1"/>
    <col min="13319" max="13319" width="11.85546875" style="11" customWidth="1"/>
    <col min="13320" max="13321" width="12.42578125" style="11" customWidth="1"/>
    <col min="13322" max="13322" width="12" style="11" customWidth="1"/>
    <col min="13323" max="13324" width="12.28515625" style="11" customWidth="1"/>
    <col min="13325" max="13325" width="12.42578125" style="11" customWidth="1"/>
    <col min="13326" max="13326" width="13.42578125" style="11" customWidth="1"/>
    <col min="13327" max="13327" width="12.5703125" style="11" customWidth="1"/>
    <col min="13328" max="13328" width="11.85546875" style="11" customWidth="1"/>
    <col min="13329" max="13336" width="11.7109375" style="11" customWidth="1"/>
    <col min="13337" max="13349" width="0" style="11" hidden="1" customWidth="1"/>
    <col min="13350" max="13568" width="11.7109375" style="11"/>
    <col min="13569" max="13569" width="13.85546875" style="11" customWidth="1"/>
    <col min="13570" max="13570" width="27.7109375" style="11" customWidth="1"/>
    <col min="13571" max="13571" width="10.7109375" style="11" customWidth="1"/>
    <col min="13572" max="13572" width="13" style="11" customWidth="1"/>
    <col min="13573" max="13573" width="11.28515625" style="11" bestFit="1" customWidth="1"/>
    <col min="13574" max="13574" width="11.7109375" style="11" customWidth="1"/>
    <col min="13575" max="13575" width="11.85546875" style="11" customWidth="1"/>
    <col min="13576" max="13577" width="12.42578125" style="11" customWidth="1"/>
    <col min="13578" max="13578" width="12" style="11" customWidth="1"/>
    <col min="13579" max="13580" width="12.28515625" style="11" customWidth="1"/>
    <col min="13581" max="13581" width="12.42578125" style="11" customWidth="1"/>
    <col min="13582" max="13582" width="13.42578125" style="11" customWidth="1"/>
    <col min="13583" max="13583" width="12.5703125" style="11" customWidth="1"/>
    <col min="13584" max="13584" width="11.85546875" style="11" customWidth="1"/>
    <col min="13585" max="13592" width="11.7109375" style="11" customWidth="1"/>
    <col min="13593" max="13605" width="0" style="11" hidden="1" customWidth="1"/>
    <col min="13606" max="13824" width="11.7109375" style="11"/>
    <col min="13825" max="13825" width="13.85546875" style="11" customWidth="1"/>
    <col min="13826" max="13826" width="27.7109375" style="11" customWidth="1"/>
    <col min="13827" max="13827" width="10.7109375" style="11" customWidth="1"/>
    <col min="13828" max="13828" width="13" style="11" customWidth="1"/>
    <col min="13829" max="13829" width="11.28515625" style="11" bestFit="1" customWidth="1"/>
    <col min="13830" max="13830" width="11.7109375" style="11" customWidth="1"/>
    <col min="13831" max="13831" width="11.85546875" style="11" customWidth="1"/>
    <col min="13832" max="13833" width="12.42578125" style="11" customWidth="1"/>
    <col min="13834" max="13834" width="12" style="11" customWidth="1"/>
    <col min="13835" max="13836" width="12.28515625" style="11" customWidth="1"/>
    <col min="13837" max="13837" width="12.42578125" style="11" customWidth="1"/>
    <col min="13838" max="13838" width="13.42578125" style="11" customWidth="1"/>
    <col min="13839" max="13839" width="12.5703125" style="11" customWidth="1"/>
    <col min="13840" max="13840" width="11.85546875" style="11" customWidth="1"/>
    <col min="13841" max="13848" width="11.7109375" style="11" customWidth="1"/>
    <col min="13849" max="13861" width="0" style="11" hidden="1" customWidth="1"/>
    <col min="13862" max="14080" width="11.7109375" style="11"/>
    <col min="14081" max="14081" width="13.85546875" style="11" customWidth="1"/>
    <col min="14082" max="14082" width="27.7109375" style="11" customWidth="1"/>
    <col min="14083" max="14083" width="10.7109375" style="11" customWidth="1"/>
    <col min="14084" max="14084" width="13" style="11" customWidth="1"/>
    <col min="14085" max="14085" width="11.28515625" style="11" bestFit="1" customWidth="1"/>
    <col min="14086" max="14086" width="11.7109375" style="11" customWidth="1"/>
    <col min="14087" max="14087" width="11.85546875" style="11" customWidth="1"/>
    <col min="14088" max="14089" width="12.42578125" style="11" customWidth="1"/>
    <col min="14090" max="14090" width="12" style="11" customWidth="1"/>
    <col min="14091" max="14092" width="12.28515625" style="11" customWidth="1"/>
    <col min="14093" max="14093" width="12.42578125" style="11" customWidth="1"/>
    <col min="14094" max="14094" width="13.42578125" style="11" customWidth="1"/>
    <col min="14095" max="14095" width="12.5703125" style="11" customWidth="1"/>
    <col min="14096" max="14096" width="11.85546875" style="11" customWidth="1"/>
    <col min="14097" max="14104" width="11.7109375" style="11" customWidth="1"/>
    <col min="14105" max="14117" width="0" style="11" hidden="1" customWidth="1"/>
    <col min="14118" max="14336" width="11.7109375" style="11"/>
    <col min="14337" max="14337" width="13.85546875" style="11" customWidth="1"/>
    <col min="14338" max="14338" width="27.7109375" style="11" customWidth="1"/>
    <col min="14339" max="14339" width="10.7109375" style="11" customWidth="1"/>
    <col min="14340" max="14340" width="13" style="11" customWidth="1"/>
    <col min="14341" max="14341" width="11.28515625" style="11" bestFit="1" customWidth="1"/>
    <col min="14342" max="14342" width="11.7109375" style="11" customWidth="1"/>
    <col min="14343" max="14343" width="11.85546875" style="11" customWidth="1"/>
    <col min="14344" max="14345" width="12.42578125" style="11" customWidth="1"/>
    <col min="14346" max="14346" width="12" style="11" customWidth="1"/>
    <col min="14347" max="14348" width="12.28515625" style="11" customWidth="1"/>
    <col min="14349" max="14349" width="12.42578125" style="11" customWidth="1"/>
    <col min="14350" max="14350" width="13.42578125" style="11" customWidth="1"/>
    <col min="14351" max="14351" width="12.5703125" style="11" customWidth="1"/>
    <col min="14352" max="14352" width="11.85546875" style="11" customWidth="1"/>
    <col min="14353" max="14360" width="11.7109375" style="11" customWidth="1"/>
    <col min="14361" max="14373" width="0" style="11" hidden="1" customWidth="1"/>
    <col min="14374" max="14592" width="11.7109375" style="11"/>
    <col min="14593" max="14593" width="13.85546875" style="11" customWidth="1"/>
    <col min="14594" max="14594" width="27.7109375" style="11" customWidth="1"/>
    <col min="14595" max="14595" width="10.7109375" style="11" customWidth="1"/>
    <col min="14596" max="14596" width="13" style="11" customWidth="1"/>
    <col min="14597" max="14597" width="11.28515625" style="11" bestFit="1" customWidth="1"/>
    <col min="14598" max="14598" width="11.7109375" style="11" customWidth="1"/>
    <col min="14599" max="14599" width="11.85546875" style="11" customWidth="1"/>
    <col min="14600" max="14601" width="12.42578125" style="11" customWidth="1"/>
    <col min="14602" max="14602" width="12" style="11" customWidth="1"/>
    <col min="14603" max="14604" width="12.28515625" style="11" customWidth="1"/>
    <col min="14605" max="14605" width="12.42578125" style="11" customWidth="1"/>
    <col min="14606" max="14606" width="13.42578125" style="11" customWidth="1"/>
    <col min="14607" max="14607" width="12.5703125" style="11" customWidth="1"/>
    <col min="14608" max="14608" width="11.85546875" style="11" customWidth="1"/>
    <col min="14609" max="14616" width="11.7109375" style="11" customWidth="1"/>
    <col min="14617" max="14629" width="0" style="11" hidden="1" customWidth="1"/>
    <col min="14630" max="14848" width="11.7109375" style="11"/>
    <col min="14849" max="14849" width="13.85546875" style="11" customWidth="1"/>
    <col min="14850" max="14850" width="27.7109375" style="11" customWidth="1"/>
    <col min="14851" max="14851" width="10.7109375" style="11" customWidth="1"/>
    <col min="14852" max="14852" width="13" style="11" customWidth="1"/>
    <col min="14853" max="14853" width="11.28515625" style="11" bestFit="1" customWidth="1"/>
    <col min="14854" max="14854" width="11.7109375" style="11" customWidth="1"/>
    <col min="14855" max="14855" width="11.85546875" style="11" customWidth="1"/>
    <col min="14856" max="14857" width="12.42578125" style="11" customWidth="1"/>
    <col min="14858" max="14858" width="12" style="11" customWidth="1"/>
    <col min="14859" max="14860" width="12.28515625" style="11" customWidth="1"/>
    <col min="14861" max="14861" width="12.42578125" style="11" customWidth="1"/>
    <col min="14862" max="14862" width="13.42578125" style="11" customWidth="1"/>
    <col min="14863" max="14863" width="12.5703125" style="11" customWidth="1"/>
    <col min="14864" max="14864" width="11.85546875" style="11" customWidth="1"/>
    <col min="14865" max="14872" width="11.7109375" style="11" customWidth="1"/>
    <col min="14873" max="14885" width="0" style="11" hidden="1" customWidth="1"/>
    <col min="14886" max="15104" width="11.7109375" style="11"/>
    <col min="15105" max="15105" width="13.85546875" style="11" customWidth="1"/>
    <col min="15106" max="15106" width="27.7109375" style="11" customWidth="1"/>
    <col min="15107" max="15107" width="10.7109375" style="11" customWidth="1"/>
    <col min="15108" max="15108" width="13" style="11" customWidth="1"/>
    <col min="15109" max="15109" width="11.28515625" style="11" bestFit="1" customWidth="1"/>
    <col min="15110" max="15110" width="11.7109375" style="11" customWidth="1"/>
    <col min="15111" max="15111" width="11.85546875" style="11" customWidth="1"/>
    <col min="15112" max="15113" width="12.42578125" style="11" customWidth="1"/>
    <col min="15114" max="15114" width="12" style="11" customWidth="1"/>
    <col min="15115" max="15116" width="12.28515625" style="11" customWidth="1"/>
    <col min="15117" max="15117" width="12.42578125" style="11" customWidth="1"/>
    <col min="15118" max="15118" width="13.42578125" style="11" customWidth="1"/>
    <col min="15119" max="15119" width="12.5703125" style="11" customWidth="1"/>
    <col min="15120" max="15120" width="11.85546875" style="11" customWidth="1"/>
    <col min="15121" max="15128" width="11.7109375" style="11" customWidth="1"/>
    <col min="15129" max="15141" width="0" style="11" hidden="1" customWidth="1"/>
    <col min="15142" max="15360" width="11.7109375" style="11"/>
    <col min="15361" max="15361" width="13.85546875" style="11" customWidth="1"/>
    <col min="15362" max="15362" width="27.7109375" style="11" customWidth="1"/>
    <col min="15363" max="15363" width="10.7109375" style="11" customWidth="1"/>
    <col min="15364" max="15364" width="13" style="11" customWidth="1"/>
    <col min="15365" max="15365" width="11.28515625" style="11" bestFit="1" customWidth="1"/>
    <col min="15366" max="15366" width="11.7109375" style="11" customWidth="1"/>
    <col min="15367" max="15367" width="11.85546875" style="11" customWidth="1"/>
    <col min="15368" max="15369" width="12.42578125" style="11" customWidth="1"/>
    <col min="15370" max="15370" width="12" style="11" customWidth="1"/>
    <col min="15371" max="15372" width="12.28515625" style="11" customWidth="1"/>
    <col min="15373" max="15373" width="12.42578125" style="11" customWidth="1"/>
    <col min="15374" max="15374" width="13.42578125" style="11" customWidth="1"/>
    <col min="15375" max="15375" width="12.5703125" style="11" customWidth="1"/>
    <col min="15376" max="15376" width="11.85546875" style="11" customWidth="1"/>
    <col min="15377" max="15384" width="11.7109375" style="11" customWidth="1"/>
    <col min="15385" max="15397" width="0" style="11" hidden="1" customWidth="1"/>
    <col min="15398" max="15616" width="11.7109375" style="11"/>
    <col min="15617" max="15617" width="13.85546875" style="11" customWidth="1"/>
    <col min="15618" max="15618" width="27.7109375" style="11" customWidth="1"/>
    <col min="15619" max="15619" width="10.7109375" style="11" customWidth="1"/>
    <col min="15620" max="15620" width="13" style="11" customWidth="1"/>
    <col min="15621" max="15621" width="11.28515625" style="11" bestFit="1" customWidth="1"/>
    <col min="15622" max="15622" width="11.7109375" style="11" customWidth="1"/>
    <col min="15623" max="15623" width="11.85546875" style="11" customWidth="1"/>
    <col min="15624" max="15625" width="12.42578125" style="11" customWidth="1"/>
    <col min="15626" max="15626" width="12" style="11" customWidth="1"/>
    <col min="15627" max="15628" width="12.28515625" style="11" customWidth="1"/>
    <col min="15629" max="15629" width="12.42578125" style="11" customWidth="1"/>
    <col min="15630" max="15630" width="13.42578125" style="11" customWidth="1"/>
    <col min="15631" max="15631" width="12.5703125" style="11" customWidth="1"/>
    <col min="15632" max="15632" width="11.85546875" style="11" customWidth="1"/>
    <col min="15633" max="15640" width="11.7109375" style="11" customWidth="1"/>
    <col min="15641" max="15653" width="0" style="11" hidden="1" customWidth="1"/>
    <col min="15654" max="15872" width="11.7109375" style="11"/>
    <col min="15873" max="15873" width="13.85546875" style="11" customWidth="1"/>
    <col min="15874" max="15874" width="27.7109375" style="11" customWidth="1"/>
    <col min="15875" max="15875" width="10.7109375" style="11" customWidth="1"/>
    <col min="15876" max="15876" width="13" style="11" customWidth="1"/>
    <col min="15877" max="15877" width="11.28515625" style="11" bestFit="1" customWidth="1"/>
    <col min="15878" max="15878" width="11.7109375" style="11" customWidth="1"/>
    <col min="15879" max="15879" width="11.85546875" style="11" customWidth="1"/>
    <col min="15880" max="15881" width="12.42578125" style="11" customWidth="1"/>
    <col min="15882" max="15882" width="12" style="11" customWidth="1"/>
    <col min="15883" max="15884" width="12.28515625" style="11" customWidth="1"/>
    <col min="15885" max="15885" width="12.42578125" style="11" customWidth="1"/>
    <col min="15886" max="15886" width="13.42578125" style="11" customWidth="1"/>
    <col min="15887" max="15887" width="12.5703125" style="11" customWidth="1"/>
    <col min="15888" max="15888" width="11.85546875" style="11" customWidth="1"/>
    <col min="15889" max="15896" width="11.7109375" style="11" customWidth="1"/>
    <col min="15897" max="15909" width="0" style="11" hidden="1" customWidth="1"/>
    <col min="15910" max="16128" width="11.7109375" style="11"/>
    <col min="16129" max="16129" width="13.85546875" style="11" customWidth="1"/>
    <col min="16130" max="16130" width="27.7109375" style="11" customWidth="1"/>
    <col min="16131" max="16131" width="10.7109375" style="11" customWidth="1"/>
    <col min="16132" max="16132" width="13" style="11" customWidth="1"/>
    <col min="16133" max="16133" width="11.28515625" style="11" bestFit="1" customWidth="1"/>
    <col min="16134" max="16134" width="11.7109375" style="11" customWidth="1"/>
    <col min="16135" max="16135" width="11.85546875" style="11" customWidth="1"/>
    <col min="16136" max="16137" width="12.42578125" style="11" customWidth="1"/>
    <col min="16138" max="16138" width="12" style="11" customWidth="1"/>
    <col min="16139" max="16140" width="12.28515625" style="11" customWidth="1"/>
    <col min="16141" max="16141" width="12.42578125" style="11" customWidth="1"/>
    <col min="16142" max="16142" width="13.42578125" style="11" customWidth="1"/>
    <col min="16143" max="16143" width="12.5703125" style="11" customWidth="1"/>
    <col min="16144" max="16144" width="11.85546875" style="11" customWidth="1"/>
    <col min="16145" max="16152" width="11.7109375" style="11" customWidth="1"/>
    <col min="16153" max="16165" width="0" style="11" hidden="1" customWidth="1"/>
    <col min="16166" max="16384" width="11.7109375" style="11"/>
  </cols>
  <sheetData>
    <row r="1" spans="1:35" s="1" customFormat="1" ht="12.75" customHeight="1" x14ac:dyDescent="0.15">
      <c r="A1" s="4" t="s">
        <v>0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Z1" s="5"/>
      <c r="AE1" s="5"/>
    </row>
    <row r="2" spans="1:35" s="1" customFormat="1" ht="12.75" customHeight="1" x14ac:dyDescent="0.15">
      <c r="A2" s="4" t="str">
        <f>CONCATENATE("COMUNA: ",[4]NOMBRE!$B$2," - ","( ",[4]NOMBRE!$C$2,[4]NOMBRE!$D$2,[4]NOMBRE!$E$2,[4]NOMBRE!$F$2,[4]NOMBRE!$G$2," )")</f>
        <v>COMUNA: LINARES - ( 07401 )</v>
      </c>
      <c r="B2" s="3"/>
      <c r="C2" s="3"/>
      <c r="D2" s="3"/>
      <c r="E2" s="3"/>
      <c r="F2" s="3"/>
      <c r="G2" s="3"/>
      <c r="H2" s="3"/>
      <c r="I2" s="3"/>
      <c r="J2" s="3"/>
      <c r="K2" s="3"/>
      <c r="L2" s="3"/>
      <c r="Z2" s="5"/>
      <c r="AE2" s="5"/>
    </row>
    <row r="3" spans="1:35" s="1" customFormat="1" ht="12.75" customHeight="1" x14ac:dyDescent="0.2">
      <c r="A3" s="4" t="str">
        <f>CONCATENATE("ESTABLECIMIENTO/ESTRATEGIA: ",[4]NOMBRE!$B$3," - ","( ",[4]NOMBRE!$C$3,[4]NOMBRE!$D$3,[4]NOMBRE!$E$3,[4]NOMBRE!$F$3,[4]NOMBRE!$G$3,[4]NOMBRE!$H$3," )")</f>
        <v>ESTABLECIMIENTO/ESTRATEGIA: HOSPITAL DE LINARES  - ( 116108 )</v>
      </c>
      <c r="B3" s="3"/>
      <c r="C3" s="3"/>
      <c r="D3" s="6"/>
      <c r="E3" s="3"/>
      <c r="F3" s="3"/>
      <c r="G3" s="3"/>
      <c r="H3" s="3"/>
      <c r="I3" s="3"/>
      <c r="J3" s="3"/>
      <c r="K3" s="3"/>
      <c r="L3" s="3"/>
      <c r="Z3" s="5"/>
      <c r="AE3" s="5"/>
    </row>
    <row r="4" spans="1:35" s="1" customFormat="1" ht="12.75" customHeight="1" x14ac:dyDescent="0.15">
      <c r="A4" s="4" t="str">
        <f>CONCATENATE("MES: ",[4]NOMBRE!$B$6," - ","( ",[4]NOMBRE!$C$6,[4]NOMBRE!$D$6," )")</f>
        <v>MES: MARZO - ( 03 )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Z4" s="5"/>
      <c r="AE4" s="5"/>
    </row>
    <row r="5" spans="1:35" s="1" customFormat="1" ht="12.75" customHeight="1" x14ac:dyDescent="0.15">
      <c r="A5" s="4" t="str">
        <f>CONCATENATE("AÑO: ",[4]NOMBRE!$B$7)</f>
        <v>AÑO: 2015</v>
      </c>
      <c r="B5" s="3"/>
      <c r="C5" s="3"/>
      <c r="D5" s="3"/>
      <c r="E5" s="3"/>
      <c r="F5" s="3"/>
      <c r="G5" s="3"/>
      <c r="H5" s="3"/>
      <c r="I5" s="3"/>
      <c r="J5" s="3"/>
      <c r="K5" s="3"/>
      <c r="L5" s="3"/>
      <c r="Z5" s="5"/>
      <c r="AE5" s="5"/>
    </row>
    <row r="6" spans="1:35" s="8" customFormat="1" x14ac:dyDescent="0.15">
      <c r="A6" s="248"/>
      <c r="B6" s="248"/>
      <c r="C6" s="248"/>
      <c r="D6" s="248"/>
      <c r="E6" s="248"/>
      <c r="F6" s="248"/>
      <c r="G6" s="248"/>
      <c r="H6" s="248"/>
      <c r="I6" s="248"/>
      <c r="J6" s="248"/>
      <c r="K6" s="248"/>
      <c r="L6" s="238"/>
      <c r="Z6" s="9"/>
      <c r="AE6" s="9"/>
    </row>
    <row r="7" spans="1:35" s="8" customFormat="1" ht="33" customHeight="1" x14ac:dyDescent="0.15">
      <c r="A7" s="249" t="s">
        <v>6</v>
      </c>
      <c r="B7" s="249"/>
      <c r="C7" s="249"/>
      <c r="D7" s="249"/>
      <c r="E7" s="249"/>
      <c r="F7" s="249"/>
      <c r="G7" s="249"/>
      <c r="H7" s="249"/>
      <c r="I7" s="249"/>
      <c r="J7" s="249"/>
      <c r="K7" s="249"/>
      <c r="L7" s="249"/>
      <c r="M7" s="249"/>
      <c r="N7" s="249"/>
      <c r="O7" s="249"/>
      <c r="P7" s="249"/>
      <c r="Q7" s="249"/>
      <c r="Z7" s="9"/>
      <c r="AE7" s="9"/>
    </row>
    <row r="8" spans="1:35" ht="30" customHeight="1" x14ac:dyDescent="0.2">
      <c r="A8" s="10" t="s">
        <v>7</v>
      </c>
    </row>
    <row r="9" spans="1:35" ht="32.1" customHeight="1" x14ac:dyDescent="0.15">
      <c r="A9" s="250" t="s">
        <v>8</v>
      </c>
      <c r="B9" s="253" t="s">
        <v>9</v>
      </c>
      <c r="C9" s="253" t="s">
        <v>1</v>
      </c>
      <c r="D9" s="256" t="s">
        <v>10</v>
      </c>
      <c r="E9" s="257"/>
      <c r="F9" s="257"/>
      <c r="G9" s="257"/>
      <c r="H9" s="257"/>
      <c r="I9" s="257"/>
      <c r="J9" s="257"/>
      <c r="K9" s="256" t="s">
        <v>11</v>
      </c>
      <c r="L9" s="258"/>
      <c r="M9" s="259" t="s">
        <v>12</v>
      </c>
      <c r="N9" s="260"/>
      <c r="O9" s="261"/>
    </row>
    <row r="10" spans="1:35" ht="12.75" customHeight="1" x14ac:dyDescent="0.15">
      <c r="A10" s="251"/>
      <c r="B10" s="254"/>
      <c r="C10" s="254"/>
      <c r="D10" s="262" t="s">
        <v>13</v>
      </c>
      <c r="E10" s="262" t="s">
        <v>14</v>
      </c>
      <c r="F10" s="265" t="s">
        <v>15</v>
      </c>
      <c r="G10" s="268" t="s">
        <v>3</v>
      </c>
      <c r="H10" s="265" t="s">
        <v>16</v>
      </c>
      <c r="I10" s="265" t="s">
        <v>17</v>
      </c>
      <c r="J10" s="277" t="s">
        <v>18</v>
      </c>
      <c r="K10" s="298" t="s">
        <v>19</v>
      </c>
      <c r="L10" s="301" t="s">
        <v>20</v>
      </c>
      <c r="M10" s="298" t="s">
        <v>21</v>
      </c>
      <c r="N10" s="271" t="s">
        <v>22</v>
      </c>
      <c r="O10" s="274" t="s">
        <v>23</v>
      </c>
    </row>
    <row r="11" spans="1:35" ht="12.75" customHeight="1" x14ac:dyDescent="0.15">
      <c r="A11" s="251"/>
      <c r="B11" s="254"/>
      <c r="C11" s="254"/>
      <c r="D11" s="263"/>
      <c r="E11" s="263"/>
      <c r="F11" s="266"/>
      <c r="G11" s="269"/>
      <c r="H11" s="266"/>
      <c r="I11" s="266"/>
      <c r="J11" s="278"/>
      <c r="K11" s="299"/>
      <c r="L11" s="302"/>
      <c r="M11" s="299"/>
      <c r="N11" s="272"/>
      <c r="O11" s="275"/>
    </row>
    <row r="12" spans="1:35" ht="16.5" customHeight="1" x14ac:dyDescent="0.15">
      <c r="A12" s="252"/>
      <c r="B12" s="255"/>
      <c r="C12" s="255"/>
      <c r="D12" s="264"/>
      <c r="E12" s="264"/>
      <c r="F12" s="267"/>
      <c r="G12" s="270"/>
      <c r="H12" s="267"/>
      <c r="I12" s="267"/>
      <c r="J12" s="279"/>
      <c r="K12" s="300"/>
      <c r="L12" s="303"/>
      <c r="M12" s="300"/>
      <c r="N12" s="273"/>
      <c r="O12" s="276"/>
    </row>
    <row r="13" spans="1:35" ht="15" customHeight="1" x14ac:dyDescent="0.15">
      <c r="A13" s="250" t="s">
        <v>24</v>
      </c>
      <c r="B13" s="13" t="s">
        <v>25</v>
      </c>
      <c r="C13" s="14">
        <f>SUM(D13:K13)+M13+N13+O13</f>
        <v>0</v>
      </c>
      <c r="D13" s="15"/>
      <c r="E13" s="16"/>
      <c r="F13" s="17"/>
      <c r="G13" s="17"/>
      <c r="H13" s="17"/>
      <c r="I13" s="17"/>
      <c r="J13" s="18"/>
      <c r="K13" s="15"/>
      <c r="L13" s="19"/>
      <c r="M13" s="20"/>
      <c r="N13" s="21"/>
      <c r="O13" s="22"/>
      <c r="P13" s="2" t="str">
        <f>$AA13&amp;" "&amp;$AB13&amp;""&amp;$AC13&amp;""&amp;$AD13</f>
        <v xml:space="preserve"> </v>
      </c>
      <c r="AA13" s="23" t="s">
        <v>26</v>
      </c>
      <c r="AB13" s="23" t="s">
        <v>26</v>
      </c>
      <c r="AC13" s="23" t="s">
        <v>26</v>
      </c>
      <c r="AD13" s="23" t="s">
        <v>26</v>
      </c>
      <c r="AE13" s="24"/>
      <c r="AF13" s="25" t="s">
        <v>26</v>
      </c>
      <c r="AG13" s="25" t="s">
        <v>26</v>
      </c>
      <c r="AH13" s="25" t="s">
        <v>26</v>
      </c>
      <c r="AI13" s="25" t="s">
        <v>26</v>
      </c>
    </row>
    <row r="14" spans="1:35" ht="15" customHeight="1" x14ac:dyDescent="0.15">
      <c r="A14" s="251"/>
      <c r="B14" s="26" t="s">
        <v>27</v>
      </c>
      <c r="C14" s="14">
        <f>SUM(H14:J14)</f>
        <v>0</v>
      </c>
      <c r="D14" s="27"/>
      <c r="E14" s="28"/>
      <c r="F14" s="29"/>
      <c r="G14" s="30"/>
      <c r="H14" s="31"/>
      <c r="I14" s="31"/>
      <c r="J14" s="32"/>
      <c r="K14" s="27"/>
      <c r="L14" s="33"/>
      <c r="M14" s="27"/>
      <c r="N14" s="30"/>
      <c r="O14" s="34"/>
      <c r="P14" s="2" t="str">
        <f>$AA14&amp;""&amp;$AB14&amp;""&amp;$AC14</f>
        <v/>
      </c>
      <c r="AA14" s="23" t="s">
        <v>26</v>
      </c>
      <c r="AB14" s="23" t="s">
        <v>26</v>
      </c>
      <c r="AC14" s="23" t="s">
        <v>26</v>
      </c>
      <c r="AD14" s="23" t="s">
        <v>26</v>
      </c>
      <c r="AE14" s="24"/>
      <c r="AF14" s="25" t="s">
        <v>26</v>
      </c>
      <c r="AG14" s="25" t="s">
        <v>26</v>
      </c>
      <c r="AH14" s="25" t="s">
        <v>26</v>
      </c>
      <c r="AI14" s="25" t="s">
        <v>26</v>
      </c>
    </row>
    <row r="15" spans="1:35" ht="15" customHeight="1" x14ac:dyDescent="0.15">
      <c r="A15" s="251"/>
      <c r="B15" s="35" t="s">
        <v>28</v>
      </c>
      <c r="C15" s="36">
        <f>SUM(M15:O15)+K15</f>
        <v>0</v>
      </c>
      <c r="D15" s="27"/>
      <c r="E15" s="28"/>
      <c r="F15" s="29"/>
      <c r="G15" s="30"/>
      <c r="H15" s="29"/>
      <c r="I15" s="29"/>
      <c r="J15" s="37"/>
      <c r="K15" s="20"/>
      <c r="L15" s="33"/>
      <c r="M15" s="20"/>
      <c r="N15" s="21"/>
      <c r="O15" s="22"/>
      <c r="P15" s="2" t="str">
        <f>$AD14&amp;""&amp;$AA15&amp;""&amp;$AB15&amp;""&amp;$AC15</f>
        <v/>
      </c>
      <c r="AA15" s="23" t="s">
        <v>26</v>
      </c>
      <c r="AB15" s="23" t="s">
        <v>26</v>
      </c>
      <c r="AC15" s="23" t="s">
        <v>26</v>
      </c>
      <c r="AF15" s="25" t="s">
        <v>26</v>
      </c>
      <c r="AG15" s="25" t="s">
        <v>26</v>
      </c>
      <c r="AH15" s="25" t="s">
        <v>26</v>
      </c>
    </row>
    <row r="16" spans="1:35" ht="15" customHeight="1" x14ac:dyDescent="0.15">
      <c r="A16" s="251"/>
      <c r="B16" s="38"/>
      <c r="C16" s="14"/>
      <c r="D16" s="39"/>
      <c r="E16" s="40"/>
      <c r="F16" s="41"/>
      <c r="G16" s="41"/>
      <c r="H16" s="42"/>
      <c r="I16" s="42"/>
      <c r="J16" s="43"/>
      <c r="K16" s="44"/>
      <c r="L16" s="45"/>
      <c r="M16" s="44"/>
      <c r="N16" s="46"/>
      <c r="O16" s="47"/>
    </row>
    <row r="17" spans="1:35" ht="15" customHeight="1" x14ac:dyDescent="0.15">
      <c r="A17" s="252"/>
      <c r="B17" s="48" t="s">
        <v>29</v>
      </c>
      <c r="C17" s="49">
        <f>SUM(D17:O17)</f>
        <v>0</v>
      </c>
      <c r="D17" s="50">
        <f t="shared" ref="D17:O17" si="0">SUM(D13:D16)</f>
        <v>0</v>
      </c>
      <c r="E17" s="51">
        <f t="shared" si="0"/>
        <v>0</v>
      </c>
      <c r="F17" s="52">
        <f t="shared" si="0"/>
        <v>0</v>
      </c>
      <c r="G17" s="52">
        <f t="shared" si="0"/>
        <v>0</v>
      </c>
      <c r="H17" s="52">
        <f t="shared" si="0"/>
        <v>0</v>
      </c>
      <c r="I17" s="52">
        <f t="shared" si="0"/>
        <v>0</v>
      </c>
      <c r="J17" s="53">
        <f t="shared" si="0"/>
        <v>0</v>
      </c>
      <c r="K17" s="50">
        <f t="shared" si="0"/>
        <v>0</v>
      </c>
      <c r="L17" s="54">
        <f t="shared" si="0"/>
        <v>0</v>
      </c>
      <c r="M17" s="50">
        <f t="shared" si="0"/>
        <v>0</v>
      </c>
      <c r="N17" s="52">
        <f t="shared" si="0"/>
        <v>0</v>
      </c>
      <c r="O17" s="54">
        <f t="shared" si="0"/>
        <v>0</v>
      </c>
    </row>
    <row r="18" spans="1:35" ht="15" customHeight="1" x14ac:dyDescent="0.15">
      <c r="A18" s="250" t="s">
        <v>30</v>
      </c>
      <c r="B18" s="13" t="s">
        <v>25</v>
      </c>
      <c r="C18" s="14">
        <f>SUM(D18:J18)+SUM(L18:O18)</f>
        <v>0</v>
      </c>
      <c r="D18" s="55"/>
      <c r="E18" s="56"/>
      <c r="F18" s="57"/>
      <c r="G18" s="57"/>
      <c r="H18" s="57"/>
      <c r="I18" s="57"/>
      <c r="J18" s="58"/>
      <c r="K18" s="59"/>
      <c r="L18" s="60"/>
      <c r="M18" s="20"/>
      <c r="N18" s="21"/>
      <c r="O18" s="22"/>
      <c r="P18" s="2" t="str">
        <f>$AA18&amp;" "&amp;$AB18&amp;""&amp;$AC18&amp;""&amp;$AD18</f>
        <v xml:space="preserve"> </v>
      </c>
      <c r="AA18" s="23" t="s">
        <v>26</v>
      </c>
      <c r="AB18" s="23" t="s">
        <v>26</v>
      </c>
      <c r="AC18" s="23" t="s">
        <v>26</v>
      </c>
      <c r="AD18" s="23" t="s">
        <v>26</v>
      </c>
      <c r="AE18" s="24"/>
      <c r="AF18" s="25" t="s">
        <v>26</v>
      </c>
      <c r="AG18" s="25" t="s">
        <v>26</v>
      </c>
      <c r="AH18" s="25" t="s">
        <v>26</v>
      </c>
      <c r="AI18" s="25" t="s">
        <v>26</v>
      </c>
    </row>
    <row r="19" spans="1:35" ht="15" customHeight="1" x14ac:dyDescent="0.15">
      <c r="A19" s="251"/>
      <c r="B19" s="26" t="s">
        <v>27</v>
      </c>
      <c r="C19" s="14">
        <f>SUM(H19:J19)</f>
        <v>0</v>
      </c>
      <c r="D19" s="61"/>
      <c r="E19" s="62"/>
      <c r="F19" s="63"/>
      <c r="G19" s="63"/>
      <c r="H19" s="31"/>
      <c r="I19" s="31"/>
      <c r="J19" s="32"/>
      <c r="K19" s="59"/>
      <c r="L19" s="64"/>
      <c r="M19" s="59"/>
      <c r="N19" s="65"/>
      <c r="O19" s="64"/>
      <c r="P19" s="2" t="str">
        <f>$AA19&amp;" "&amp;$AB19&amp;""&amp;$AC19</f>
        <v xml:space="preserve"> </v>
      </c>
      <c r="AA19" s="23" t="s">
        <v>26</v>
      </c>
      <c r="AB19" s="23" t="s">
        <v>26</v>
      </c>
      <c r="AC19" s="23" t="s">
        <v>26</v>
      </c>
      <c r="AD19" s="23"/>
      <c r="AE19" s="24"/>
      <c r="AF19" s="25" t="s">
        <v>26</v>
      </c>
      <c r="AG19" s="25" t="s">
        <v>26</v>
      </c>
      <c r="AH19" s="25" t="s">
        <v>26</v>
      </c>
      <c r="AI19" s="25"/>
    </row>
    <row r="20" spans="1:35" ht="15" customHeight="1" x14ac:dyDescent="0.15">
      <c r="A20" s="251"/>
      <c r="B20" s="66" t="s">
        <v>31</v>
      </c>
      <c r="C20" s="36">
        <f>SUM(F20:J20)</f>
        <v>0</v>
      </c>
      <c r="D20" s="61"/>
      <c r="E20" s="62"/>
      <c r="F20" s="67"/>
      <c r="G20" s="21"/>
      <c r="H20" s="21"/>
      <c r="I20" s="21"/>
      <c r="J20" s="68"/>
      <c r="K20" s="59"/>
      <c r="L20" s="64"/>
      <c r="M20" s="59"/>
      <c r="N20" s="65"/>
      <c r="O20" s="64"/>
      <c r="P20" s="2"/>
      <c r="Q20" s="69"/>
      <c r="R20" s="69"/>
      <c r="AA20" s="23" t="s">
        <v>26</v>
      </c>
      <c r="AB20" s="23" t="s">
        <v>26</v>
      </c>
      <c r="AC20" s="23" t="s">
        <v>26</v>
      </c>
      <c r="AF20" s="25" t="s">
        <v>26</v>
      </c>
      <c r="AG20" s="25" t="s">
        <v>26</v>
      </c>
      <c r="AH20" s="25" t="s">
        <v>26</v>
      </c>
    </row>
    <row r="21" spans="1:35" ht="15" customHeight="1" x14ac:dyDescent="0.15">
      <c r="A21" s="251"/>
      <c r="B21" s="35" t="s">
        <v>28</v>
      </c>
      <c r="C21" s="36">
        <f>SUM(L21:O21)</f>
        <v>0</v>
      </c>
      <c r="D21" s="61"/>
      <c r="E21" s="62"/>
      <c r="F21" s="63"/>
      <c r="G21" s="63"/>
      <c r="H21" s="29"/>
      <c r="I21" s="29"/>
      <c r="J21" s="37"/>
      <c r="K21" s="59"/>
      <c r="L21" s="22"/>
      <c r="M21" s="20"/>
      <c r="N21" s="21"/>
      <c r="O21" s="22"/>
      <c r="P21" s="2" t="str">
        <f>$AA20&amp;" "&amp;$AB20&amp;""&amp;$AC20&amp;""&amp;$AD19</f>
        <v xml:space="preserve"> </v>
      </c>
    </row>
    <row r="22" spans="1:35" ht="15" customHeight="1" x14ac:dyDescent="0.15">
      <c r="A22" s="251"/>
      <c r="B22" s="38"/>
      <c r="C22" s="14"/>
      <c r="D22" s="39"/>
      <c r="E22" s="40"/>
      <c r="F22" s="41"/>
      <c r="G22" s="41"/>
      <c r="H22" s="42"/>
      <c r="I22" s="42"/>
      <c r="J22" s="43"/>
      <c r="K22" s="44"/>
      <c r="L22" s="45"/>
      <c r="M22" s="44"/>
      <c r="N22" s="46"/>
      <c r="O22" s="45"/>
    </row>
    <row r="23" spans="1:35" ht="15" customHeight="1" x14ac:dyDescent="0.15">
      <c r="A23" s="252"/>
      <c r="B23" s="70" t="s">
        <v>29</v>
      </c>
      <c r="C23" s="49">
        <f>SUM(D23:O23)</f>
        <v>0</v>
      </c>
      <c r="D23" s="50">
        <f t="shared" ref="D23:O23" si="1">SUM(D18:D22)</f>
        <v>0</v>
      </c>
      <c r="E23" s="51">
        <f t="shared" si="1"/>
        <v>0</v>
      </c>
      <c r="F23" s="52">
        <f t="shared" si="1"/>
        <v>0</v>
      </c>
      <c r="G23" s="52">
        <f t="shared" si="1"/>
        <v>0</v>
      </c>
      <c r="H23" s="52">
        <f t="shared" si="1"/>
        <v>0</v>
      </c>
      <c r="I23" s="52">
        <f t="shared" si="1"/>
        <v>0</v>
      </c>
      <c r="J23" s="53">
        <f t="shared" si="1"/>
        <v>0</v>
      </c>
      <c r="K23" s="50">
        <f t="shared" si="1"/>
        <v>0</v>
      </c>
      <c r="L23" s="54">
        <f t="shared" si="1"/>
        <v>0</v>
      </c>
      <c r="M23" s="50">
        <f t="shared" si="1"/>
        <v>0</v>
      </c>
      <c r="N23" s="52">
        <f t="shared" si="1"/>
        <v>0</v>
      </c>
      <c r="O23" s="54">
        <f t="shared" si="1"/>
        <v>0</v>
      </c>
      <c r="P23" s="69"/>
      <c r="Q23" s="69"/>
      <c r="R23" s="69"/>
    </row>
    <row r="24" spans="1:35" ht="15" customHeight="1" x14ac:dyDescent="0.15">
      <c r="A24" s="250" t="s">
        <v>32</v>
      </c>
      <c r="B24" s="13" t="s">
        <v>25</v>
      </c>
      <c r="C24" s="14">
        <f>SUM(D24:J24)</f>
        <v>0</v>
      </c>
      <c r="D24" s="55"/>
      <c r="E24" s="56"/>
      <c r="F24" s="57"/>
      <c r="G24" s="57"/>
      <c r="H24" s="57"/>
      <c r="I24" s="57"/>
      <c r="J24" s="58"/>
      <c r="K24" s="27"/>
      <c r="L24" s="34"/>
      <c r="M24" s="27"/>
      <c r="N24" s="29"/>
      <c r="O24" s="34"/>
      <c r="P24" s="2" t="str">
        <f>$AA24&amp;" "&amp;$AB24&amp;""&amp;$AC24&amp;""&amp;$AD24</f>
        <v xml:space="preserve"> </v>
      </c>
      <c r="AA24" s="23" t="s">
        <v>26</v>
      </c>
      <c r="AB24" s="23" t="s">
        <v>26</v>
      </c>
      <c r="AC24" s="23" t="s">
        <v>26</v>
      </c>
      <c r="AD24" s="23" t="s">
        <v>26</v>
      </c>
      <c r="AE24" s="24"/>
      <c r="AF24" s="25" t="s">
        <v>26</v>
      </c>
      <c r="AG24" s="25" t="s">
        <v>26</v>
      </c>
      <c r="AH24" s="25" t="s">
        <v>26</v>
      </c>
      <c r="AI24" s="25" t="s">
        <v>26</v>
      </c>
    </row>
    <row r="25" spans="1:35" ht="15" customHeight="1" x14ac:dyDescent="0.15">
      <c r="A25" s="251"/>
      <c r="B25" s="26" t="s">
        <v>27</v>
      </c>
      <c r="C25" s="14">
        <f>SUM(H25:J25)</f>
        <v>0</v>
      </c>
      <c r="D25" s="61"/>
      <c r="E25" s="62"/>
      <c r="F25" s="63"/>
      <c r="G25" s="63"/>
      <c r="H25" s="31"/>
      <c r="I25" s="31"/>
      <c r="J25" s="32"/>
      <c r="K25" s="59"/>
      <c r="L25" s="64"/>
      <c r="M25" s="59"/>
      <c r="N25" s="65"/>
      <c r="O25" s="64"/>
      <c r="P25" s="2" t="str">
        <f>$AA25&amp;" "&amp;$AB25&amp;""&amp;$AC25</f>
        <v xml:space="preserve"> </v>
      </c>
      <c r="AA25" s="23" t="s">
        <v>26</v>
      </c>
      <c r="AB25" s="23" t="s">
        <v>26</v>
      </c>
      <c r="AC25" s="23" t="s">
        <v>26</v>
      </c>
      <c r="AD25" s="71"/>
      <c r="AE25" s="24"/>
      <c r="AF25" s="25" t="s">
        <v>26</v>
      </c>
      <c r="AG25" s="25" t="s">
        <v>26</v>
      </c>
      <c r="AH25" s="25" t="s">
        <v>26</v>
      </c>
      <c r="AI25" s="71"/>
    </row>
    <row r="26" spans="1:35" ht="15" customHeight="1" x14ac:dyDescent="0.15">
      <c r="A26" s="251"/>
      <c r="B26" s="66" t="s">
        <v>31</v>
      </c>
      <c r="C26" s="36">
        <f>SUM(F26:J26)</f>
        <v>0</v>
      </c>
      <c r="D26" s="61"/>
      <c r="E26" s="62"/>
      <c r="F26" s="67"/>
      <c r="G26" s="67"/>
      <c r="H26" s="72"/>
      <c r="I26" s="72"/>
      <c r="J26" s="73"/>
      <c r="K26" s="27"/>
      <c r="L26" s="34"/>
      <c r="M26" s="27"/>
      <c r="N26" s="30"/>
      <c r="O26" s="33"/>
      <c r="P26" s="69"/>
      <c r="Q26" s="69"/>
      <c r="R26" s="69"/>
      <c r="AA26" s="71"/>
      <c r="AB26" s="71"/>
      <c r="AC26" s="71"/>
    </row>
    <row r="27" spans="1:35" s="74" customFormat="1" ht="15" customHeight="1" x14ac:dyDescent="0.15">
      <c r="A27" s="251"/>
      <c r="B27" s="38"/>
      <c r="C27" s="14"/>
      <c r="D27" s="39"/>
      <c r="E27" s="40"/>
      <c r="F27" s="41"/>
      <c r="G27" s="41"/>
      <c r="H27" s="42"/>
      <c r="I27" s="42"/>
      <c r="J27" s="43"/>
      <c r="K27" s="44"/>
      <c r="L27" s="45"/>
      <c r="M27" s="44"/>
      <c r="N27" s="46"/>
      <c r="O27" s="45"/>
      <c r="P27" s="11"/>
      <c r="Q27" s="11"/>
      <c r="R27" s="11"/>
      <c r="Z27" s="75"/>
      <c r="AE27" s="75"/>
    </row>
    <row r="28" spans="1:35" ht="15" customHeight="1" x14ac:dyDescent="0.15">
      <c r="A28" s="252"/>
      <c r="B28" s="70" t="s">
        <v>29</v>
      </c>
      <c r="C28" s="49">
        <f>SUM(D28:O28)</f>
        <v>0</v>
      </c>
      <c r="D28" s="50">
        <f t="shared" ref="D28:O28" si="2">SUM(D24:D27)</f>
        <v>0</v>
      </c>
      <c r="E28" s="51">
        <f t="shared" si="2"/>
        <v>0</v>
      </c>
      <c r="F28" s="52">
        <f t="shared" si="2"/>
        <v>0</v>
      </c>
      <c r="G28" s="52">
        <f t="shared" si="2"/>
        <v>0</v>
      </c>
      <c r="H28" s="52">
        <f t="shared" si="2"/>
        <v>0</v>
      </c>
      <c r="I28" s="52">
        <f t="shared" si="2"/>
        <v>0</v>
      </c>
      <c r="J28" s="53">
        <f t="shared" si="2"/>
        <v>0</v>
      </c>
      <c r="K28" s="50">
        <f t="shared" si="2"/>
        <v>0</v>
      </c>
      <c r="L28" s="54">
        <f t="shared" si="2"/>
        <v>0</v>
      </c>
      <c r="M28" s="50">
        <f t="shared" si="2"/>
        <v>0</v>
      </c>
      <c r="N28" s="52">
        <f t="shared" si="2"/>
        <v>0</v>
      </c>
      <c r="O28" s="54">
        <f t="shared" si="2"/>
        <v>0</v>
      </c>
      <c r="P28" s="69"/>
      <c r="Q28" s="69"/>
      <c r="R28" s="69"/>
    </row>
    <row r="29" spans="1:35" ht="15" customHeight="1" x14ac:dyDescent="0.15">
      <c r="A29" s="319" t="s">
        <v>1</v>
      </c>
      <c r="B29" s="320"/>
      <c r="C29" s="76">
        <f>SUM(D29:O29)</f>
        <v>0</v>
      </c>
      <c r="D29" s="77">
        <f>+D17+D23+D28</f>
        <v>0</v>
      </c>
      <c r="E29" s="78">
        <f>+E17+E23+E28</f>
        <v>0</v>
      </c>
      <c r="F29" s="79">
        <f t="shared" ref="F29:O29" si="3">+F17+F23+F28</f>
        <v>0</v>
      </c>
      <c r="G29" s="79">
        <f t="shared" si="3"/>
        <v>0</v>
      </c>
      <c r="H29" s="79">
        <f t="shared" si="3"/>
        <v>0</v>
      </c>
      <c r="I29" s="79">
        <f t="shared" si="3"/>
        <v>0</v>
      </c>
      <c r="J29" s="80">
        <f t="shared" si="3"/>
        <v>0</v>
      </c>
      <c r="K29" s="77">
        <f t="shared" si="3"/>
        <v>0</v>
      </c>
      <c r="L29" s="81">
        <f t="shared" si="3"/>
        <v>0</v>
      </c>
      <c r="M29" s="77">
        <f t="shared" si="3"/>
        <v>0</v>
      </c>
      <c r="N29" s="79">
        <f t="shared" si="3"/>
        <v>0</v>
      </c>
      <c r="O29" s="81">
        <f t="shared" si="3"/>
        <v>0</v>
      </c>
      <c r="P29" s="69"/>
      <c r="Q29" s="69"/>
      <c r="R29" s="69"/>
    </row>
    <row r="30" spans="1:35" ht="30" customHeight="1" x14ac:dyDescent="0.2">
      <c r="A30" s="10" t="s">
        <v>33</v>
      </c>
    </row>
    <row r="31" spans="1:35" ht="19.5" customHeight="1" x14ac:dyDescent="0.15">
      <c r="A31" s="321" t="s">
        <v>34</v>
      </c>
      <c r="B31" s="322"/>
      <c r="C31" s="250" t="s">
        <v>1</v>
      </c>
      <c r="D31" s="304" t="s">
        <v>35</v>
      </c>
      <c r="E31" s="305"/>
      <c r="F31" s="305"/>
      <c r="G31" s="325"/>
    </row>
    <row r="32" spans="1:35" s="85" customFormat="1" ht="24" customHeight="1" x14ac:dyDescent="0.15">
      <c r="A32" s="323"/>
      <c r="B32" s="324"/>
      <c r="C32" s="252"/>
      <c r="D32" s="82" t="s">
        <v>13</v>
      </c>
      <c r="E32" s="83" t="s">
        <v>14</v>
      </c>
      <c r="F32" s="83" t="s">
        <v>15</v>
      </c>
      <c r="G32" s="84" t="s">
        <v>36</v>
      </c>
      <c r="H32" s="11"/>
      <c r="I32" s="11"/>
      <c r="J32" s="11"/>
      <c r="K32" s="11"/>
      <c r="L32" s="11"/>
      <c r="M32" s="11"/>
      <c r="N32" s="11"/>
      <c r="O32" s="11"/>
      <c r="P32" s="11"/>
      <c r="Q32" s="11"/>
      <c r="Z32" s="86"/>
      <c r="AE32" s="86"/>
    </row>
    <row r="33" spans="1:35" ht="15.75" customHeight="1" x14ac:dyDescent="0.15">
      <c r="A33" s="285" t="s">
        <v>37</v>
      </c>
      <c r="B33" s="286"/>
      <c r="C33" s="87">
        <f>SUM(D33:F33)</f>
        <v>0</v>
      </c>
      <c r="D33" s="88"/>
      <c r="E33" s="89"/>
      <c r="F33" s="90"/>
      <c r="G33" s="91"/>
    </row>
    <row r="34" spans="1:35" ht="15" customHeight="1" thickBot="1" x14ac:dyDescent="0.2">
      <c r="A34" s="287" t="s">
        <v>38</v>
      </c>
      <c r="B34" s="288"/>
      <c r="C34" s="92">
        <f>+F34</f>
        <v>0</v>
      </c>
      <c r="D34" s="93"/>
      <c r="E34" s="94"/>
      <c r="F34" s="95"/>
      <c r="G34" s="96"/>
    </row>
    <row r="35" spans="1:35" ht="15" customHeight="1" thickTop="1" x14ac:dyDescent="0.15">
      <c r="A35" s="97" t="s">
        <v>39</v>
      </c>
      <c r="B35" s="98"/>
      <c r="C35" s="99">
        <f>+G35</f>
        <v>0</v>
      </c>
      <c r="D35" s="100"/>
      <c r="E35" s="101"/>
      <c r="F35" s="101"/>
      <c r="G35" s="102"/>
    </row>
    <row r="36" spans="1:35" ht="15" customHeight="1" x14ac:dyDescent="0.15">
      <c r="A36" s="103" t="s">
        <v>40</v>
      </c>
      <c r="B36" s="104"/>
      <c r="C36" s="105">
        <f>+F36+G36</f>
        <v>0</v>
      </c>
      <c r="D36" s="106"/>
      <c r="E36" s="107"/>
      <c r="F36" s="108"/>
      <c r="G36" s="109"/>
    </row>
    <row r="37" spans="1:35" ht="30" customHeight="1" x14ac:dyDescent="0.2">
      <c r="A37" s="10" t="s">
        <v>41</v>
      </c>
      <c r="C37" s="110"/>
    </row>
    <row r="38" spans="1:35" ht="19.5" customHeight="1" x14ac:dyDescent="0.15">
      <c r="A38" s="289" t="s">
        <v>8</v>
      </c>
      <c r="B38" s="290"/>
      <c r="C38" s="250" t="s">
        <v>1</v>
      </c>
      <c r="D38" s="256" t="s">
        <v>10</v>
      </c>
      <c r="E38" s="257"/>
      <c r="F38" s="257"/>
      <c r="G38" s="257"/>
      <c r="H38" s="257"/>
      <c r="I38" s="257"/>
      <c r="J38" s="258"/>
      <c r="K38" s="256" t="s">
        <v>11</v>
      </c>
      <c r="L38" s="257"/>
      <c r="M38" s="259" t="s">
        <v>12</v>
      </c>
      <c r="N38" s="260"/>
      <c r="O38" s="261"/>
      <c r="R38" s="111"/>
    </row>
    <row r="39" spans="1:35" ht="15" customHeight="1" x14ac:dyDescent="0.15">
      <c r="A39" s="291"/>
      <c r="B39" s="292"/>
      <c r="C39" s="291"/>
      <c r="D39" s="262" t="s">
        <v>13</v>
      </c>
      <c r="E39" s="262" t="s">
        <v>14</v>
      </c>
      <c r="F39" s="265" t="s">
        <v>15</v>
      </c>
      <c r="G39" s="268" t="s">
        <v>3</v>
      </c>
      <c r="H39" s="265" t="s">
        <v>16</v>
      </c>
      <c r="I39" s="265" t="s">
        <v>17</v>
      </c>
      <c r="J39" s="295" t="s">
        <v>18</v>
      </c>
      <c r="K39" s="298" t="s">
        <v>19</v>
      </c>
      <c r="L39" s="301" t="s">
        <v>20</v>
      </c>
      <c r="M39" s="298" t="s">
        <v>21</v>
      </c>
      <c r="N39" s="271" t="s">
        <v>22</v>
      </c>
      <c r="O39" s="274" t="s">
        <v>23</v>
      </c>
      <c r="R39" s="111"/>
    </row>
    <row r="40" spans="1:35" ht="24" customHeight="1" x14ac:dyDescent="0.15">
      <c r="A40" s="291"/>
      <c r="B40" s="292"/>
      <c r="C40" s="291"/>
      <c r="D40" s="263"/>
      <c r="E40" s="263"/>
      <c r="F40" s="266"/>
      <c r="G40" s="269"/>
      <c r="H40" s="266"/>
      <c r="I40" s="266"/>
      <c r="J40" s="296"/>
      <c r="K40" s="299"/>
      <c r="L40" s="302"/>
      <c r="M40" s="299"/>
      <c r="N40" s="272"/>
      <c r="O40" s="275"/>
      <c r="R40" s="111"/>
    </row>
    <row r="41" spans="1:35" ht="5.25" customHeight="1" x14ac:dyDescent="0.15">
      <c r="A41" s="293"/>
      <c r="B41" s="294"/>
      <c r="C41" s="291"/>
      <c r="D41" s="264"/>
      <c r="E41" s="264"/>
      <c r="F41" s="267"/>
      <c r="G41" s="270"/>
      <c r="H41" s="267"/>
      <c r="I41" s="267"/>
      <c r="J41" s="297"/>
      <c r="K41" s="300"/>
      <c r="L41" s="303"/>
      <c r="M41" s="300"/>
      <c r="N41" s="273"/>
      <c r="O41" s="276"/>
      <c r="R41" s="111"/>
    </row>
    <row r="42" spans="1:35" ht="15" customHeight="1" x14ac:dyDescent="0.15">
      <c r="A42" s="289" t="s">
        <v>24</v>
      </c>
      <c r="B42" s="290"/>
      <c r="C42" s="112">
        <f>SUM(D42:K42)+M42+N42+O42</f>
        <v>0</v>
      </c>
      <c r="D42" s="113"/>
      <c r="E42" s="114"/>
      <c r="F42" s="115"/>
      <c r="G42" s="115"/>
      <c r="H42" s="115"/>
      <c r="I42" s="115"/>
      <c r="J42" s="116"/>
      <c r="K42" s="113"/>
      <c r="L42" s="117"/>
      <c r="M42" s="113"/>
      <c r="N42" s="115"/>
      <c r="O42" s="116"/>
      <c r="P42" s="2" t="str">
        <f>$AA42&amp;" "&amp;$AB42&amp;""&amp;$AC42&amp;""&amp;$AD42&amp;""&amp;$AA43&amp;" "&amp;$AB43&amp;""&amp;$AC43&amp;""&amp;$AD43&amp;""&amp;$AA44&amp;" "&amp;$AB44&amp;" "&amp;$AC44</f>
        <v xml:space="preserve">    </v>
      </c>
      <c r="R42" s="111"/>
      <c r="AA42" s="23" t="s">
        <v>26</v>
      </c>
      <c r="AB42" s="23" t="s">
        <v>26</v>
      </c>
      <c r="AC42" s="23" t="s">
        <v>26</v>
      </c>
      <c r="AD42" s="23" t="s">
        <v>26</v>
      </c>
      <c r="AE42" s="24"/>
      <c r="AF42" s="25" t="s">
        <v>26</v>
      </c>
      <c r="AG42" s="25" t="s">
        <v>26</v>
      </c>
      <c r="AH42" s="25" t="s">
        <v>26</v>
      </c>
      <c r="AI42" s="25" t="s">
        <v>26</v>
      </c>
    </row>
    <row r="43" spans="1:35" ht="42" x14ac:dyDescent="0.15">
      <c r="A43" s="250" t="s">
        <v>42</v>
      </c>
      <c r="B43" s="118" t="s">
        <v>43</v>
      </c>
      <c r="C43" s="119">
        <f>SUM(D43:J43)+SUM(L43:O43)</f>
        <v>0</v>
      </c>
      <c r="D43" s="120"/>
      <c r="E43" s="121"/>
      <c r="F43" s="122"/>
      <c r="G43" s="122"/>
      <c r="H43" s="122"/>
      <c r="I43" s="122"/>
      <c r="J43" s="123"/>
      <c r="K43" s="124"/>
      <c r="L43" s="123"/>
      <c r="M43" s="120"/>
      <c r="N43" s="122"/>
      <c r="O43" s="123"/>
      <c r="P43" s="2" t="str">
        <f>$AA45&amp;" "&amp;$AB45&amp;""&amp;$AC45&amp;""&amp;$AD45&amp;""&amp;$AA46&amp;" "&amp;$AB46&amp;""&amp;$AC46&amp;""&amp;$AD46&amp;""&amp;$AA47&amp;" "&amp;$AB47&amp;" "&amp;$AC47</f>
        <v xml:space="preserve">    </v>
      </c>
      <c r="R43" s="111"/>
      <c r="AA43" s="23" t="s">
        <v>26</v>
      </c>
      <c r="AB43" s="23" t="s">
        <v>26</v>
      </c>
      <c r="AC43" s="23" t="s">
        <v>26</v>
      </c>
      <c r="AD43" s="23" t="s">
        <v>26</v>
      </c>
      <c r="AE43" s="24"/>
      <c r="AF43" s="25" t="s">
        <v>26</v>
      </c>
      <c r="AG43" s="25" t="s">
        <v>26</v>
      </c>
      <c r="AH43" s="25" t="s">
        <v>26</v>
      </c>
      <c r="AI43" s="25" t="s">
        <v>26</v>
      </c>
    </row>
    <row r="44" spans="1:35" ht="13.5" customHeight="1" x14ac:dyDescent="0.15">
      <c r="A44" s="251"/>
      <c r="B44" s="125" t="s">
        <v>44</v>
      </c>
      <c r="C44" s="126">
        <f>SUM(D44:J44)</f>
        <v>0</v>
      </c>
      <c r="D44" s="127"/>
      <c r="E44" s="128"/>
      <c r="F44" s="129"/>
      <c r="G44" s="129"/>
      <c r="H44" s="129"/>
      <c r="I44" s="129"/>
      <c r="J44" s="130"/>
      <c r="K44" s="131"/>
      <c r="L44" s="132"/>
      <c r="M44" s="131"/>
      <c r="N44" s="133"/>
      <c r="O44" s="132"/>
      <c r="P44" s="2" t="str">
        <f>$AA48&amp;" "&amp;$AB48&amp;""&amp;$AC48&amp;""&amp;$AD48&amp;""&amp;$AA49&amp;" "&amp;$AB49&amp;""&amp;$AC49</f>
        <v xml:space="preserve">  </v>
      </c>
      <c r="R44" s="111"/>
      <c r="AA44" s="23" t="s">
        <v>26</v>
      </c>
      <c r="AB44" s="23" t="s">
        <v>26</v>
      </c>
      <c r="AC44" s="23" t="s">
        <v>26</v>
      </c>
      <c r="AF44" s="25" t="s">
        <v>26</v>
      </c>
      <c r="AG44" s="25" t="s">
        <v>26</v>
      </c>
      <c r="AH44" s="25" t="s">
        <v>26</v>
      </c>
    </row>
    <row r="45" spans="1:35" ht="15" customHeight="1" x14ac:dyDescent="0.15">
      <c r="A45" s="304" t="s">
        <v>1</v>
      </c>
      <c r="B45" s="305"/>
      <c r="C45" s="134">
        <f>SUM(D45:O45)</f>
        <v>0</v>
      </c>
      <c r="D45" s="135">
        <f>SUM(D42:D44)</f>
        <v>0</v>
      </c>
      <c r="E45" s="136">
        <f>SUM(E42:E44)</f>
        <v>0</v>
      </c>
      <c r="F45" s="137">
        <f t="shared" ref="F45:O45" si="4">SUM(F42:F44)</f>
        <v>0</v>
      </c>
      <c r="G45" s="137">
        <f t="shared" si="4"/>
        <v>0</v>
      </c>
      <c r="H45" s="137">
        <f t="shared" si="4"/>
        <v>0</v>
      </c>
      <c r="I45" s="137">
        <f t="shared" si="4"/>
        <v>0</v>
      </c>
      <c r="J45" s="138">
        <f t="shared" si="4"/>
        <v>0</v>
      </c>
      <c r="K45" s="135">
        <f t="shared" si="4"/>
        <v>0</v>
      </c>
      <c r="L45" s="138">
        <f t="shared" si="4"/>
        <v>0</v>
      </c>
      <c r="M45" s="135">
        <f t="shared" si="4"/>
        <v>0</v>
      </c>
      <c r="N45" s="137">
        <f t="shared" si="4"/>
        <v>0</v>
      </c>
      <c r="O45" s="138">
        <f t="shared" si="4"/>
        <v>0</v>
      </c>
      <c r="R45" s="139"/>
      <c r="AA45" s="23" t="s">
        <v>26</v>
      </c>
      <c r="AB45" s="23" t="s">
        <v>26</v>
      </c>
      <c r="AC45" s="23" t="s">
        <v>26</v>
      </c>
      <c r="AD45" s="23" t="s">
        <v>26</v>
      </c>
      <c r="AE45" s="24"/>
      <c r="AF45" s="25" t="s">
        <v>26</v>
      </c>
      <c r="AG45" s="25" t="s">
        <v>26</v>
      </c>
      <c r="AH45" s="25" t="s">
        <v>26</v>
      </c>
      <c r="AI45" s="25" t="s">
        <v>26</v>
      </c>
    </row>
    <row r="46" spans="1:35" ht="15" customHeight="1" x14ac:dyDescent="0.15">
      <c r="A46" s="304" t="s">
        <v>45</v>
      </c>
      <c r="B46" s="305"/>
      <c r="C46" s="134">
        <f>SUM(D46:O46)</f>
        <v>0</v>
      </c>
      <c r="D46" s="140"/>
      <c r="E46" s="141"/>
      <c r="F46" s="142"/>
      <c r="G46" s="142"/>
      <c r="H46" s="142"/>
      <c r="I46" s="142"/>
      <c r="J46" s="143"/>
      <c r="K46" s="140"/>
      <c r="L46" s="143"/>
      <c r="M46" s="140"/>
      <c r="N46" s="142"/>
      <c r="O46" s="143"/>
      <c r="R46" s="111"/>
      <c r="AA46" s="23" t="s">
        <v>26</v>
      </c>
      <c r="AB46" s="23" t="s">
        <v>26</v>
      </c>
      <c r="AC46" s="23" t="s">
        <v>26</v>
      </c>
      <c r="AD46" s="23" t="s">
        <v>26</v>
      </c>
      <c r="AE46" s="24"/>
      <c r="AF46" s="25" t="s">
        <v>26</v>
      </c>
      <c r="AG46" s="25" t="s">
        <v>26</v>
      </c>
      <c r="AH46" s="25" t="s">
        <v>26</v>
      </c>
      <c r="AI46" s="25" t="s">
        <v>26</v>
      </c>
    </row>
    <row r="47" spans="1:35" ht="15" customHeight="1" x14ac:dyDescent="0.15">
      <c r="A47" s="304" t="s">
        <v>46</v>
      </c>
      <c r="B47" s="305"/>
      <c r="C47" s="134">
        <f>SUM(D47:H47)</f>
        <v>0</v>
      </c>
      <c r="D47" s="140"/>
      <c r="E47" s="142"/>
      <c r="F47" s="142"/>
      <c r="G47" s="142"/>
      <c r="H47" s="142"/>
      <c r="I47" s="144"/>
      <c r="J47" s="145"/>
      <c r="K47" s="144"/>
      <c r="L47" s="145"/>
      <c r="M47" s="146"/>
      <c r="N47" s="144"/>
      <c r="O47" s="144"/>
      <c r="Q47" s="111"/>
      <c r="AA47" s="23" t="s">
        <v>26</v>
      </c>
      <c r="AB47" s="23" t="s">
        <v>26</v>
      </c>
      <c r="AC47" s="23" t="s">
        <v>26</v>
      </c>
      <c r="AF47" s="25" t="s">
        <v>26</v>
      </c>
      <c r="AG47" s="25" t="s">
        <v>26</v>
      </c>
      <c r="AH47" s="25" t="s">
        <v>26</v>
      </c>
    </row>
    <row r="48" spans="1:35" ht="15" customHeight="1" x14ac:dyDescent="0.15">
      <c r="A48" s="8" t="s">
        <v>47</v>
      </c>
      <c r="AA48" s="23" t="s">
        <v>26</v>
      </c>
      <c r="AB48" s="23" t="s">
        <v>26</v>
      </c>
      <c r="AC48" s="23" t="s">
        <v>26</v>
      </c>
      <c r="AD48" s="23" t="s">
        <v>26</v>
      </c>
      <c r="AE48" s="24"/>
      <c r="AF48" s="25" t="s">
        <v>26</v>
      </c>
      <c r="AG48" s="25" t="s">
        <v>26</v>
      </c>
      <c r="AH48" s="25" t="s">
        <v>26</v>
      </c>
      <c r="AI48" s="25" t="s">
        <v>26</v>
      </c>
    </row>
    <row r="49" spans="1:35" ht="30" customHeight="1" x14ac:dyDescent="0.2">
      <c r="A49" s="10" t="s">
        <v>48</v>
      </c>
      <c r="G49" s="110"/>
      <c r="H49" s="110"/>
      <c r="AA49" s="23" t="s">
        <v>26</v>
      </c>
      <c r="AB49" s="23" t="s">
        <v>26</v>
      </c>
      <c r="AC49" s="23" t="s">
        <v>26</v>
      </c>
      <c r="AD49" s="147"/>
      <c r="AE49" s="24"/>
      <c r="AF49" s="25" t="s">
        <v>26</v>
      </c>
      <c r="AG49" s="25" t="s">
        <v>26</v>
      </c>
      <c r="AH49" s="25" t="s">
        <v>26</v>
      </c>
      <c r="AI49" s="147"/>
    </row>
    <row r="50" spans="1:35" ht="15" customHeight="1" x14ac:dyDescent="0.15">
      <c r="A50" s="289" t="s">
        <v>9</v>
      </c>
      <c r="B50" s="290"/>
      <c r="C50" s="250" t="s">
        <v>49</v>
      </c>
      <c r="D50" s="326" t="s">
        <v>2</v>
      </c>
      <c r="E50" s="327"/>
      <c r="F50" s="250" t="s">
        <v>50</v>
      </c>
      <c r="G50" s="330" t="s">
        <v>4</v>
      </c>
      <c r="H50" s="330"/>
      <c r="I50" s="330"/>
      <c r="J50" s="330"/>
      <c r="K50" s="330"/>
      <c r="L50" s="330"/>
      <c r="M50" s="330"/>
      <c r="N50" s="331" t="s">
        <v>51</v>
      </c>
      <c r="O50" s="326" t="s">
        <v>52</v>
      </c>
      <c r="P50" s="327"/>
      <c r="Y50" s="12"/>
      <c r="Z50" s="11"/>
      <c r="AD50" s="12"/>
      <c r="AE50" s="11"/>
    </row>
    <row r="51" spans="1:35" ht="23.25" customHeight="1" x14ac:dyDescent="0.15">
      <c r="A51" s="291"/>
      <c r="B51" s="292"/>
      <c r="C51" s="251"/>
      <c r="D51" s="332" t="s">
        <v>53</v>
      </c>
      <c r="E51" s="301" t="s">
        <v>54</v>
      </c>
      <c r="F51" s="328"/>
      <c r="G51" s="334" t="s">
        <v>55</v>
      </c>
      <c r="H51" s="334"/>
      <c r="I51" s="334"/>
      <c r="J51" s="335" t="s">
        <v>56</v>
      </c>
      <c r="K51" s="336" t="s">
        <v>57</v>
      </c>
      <c r="L51" s="336" t="s">
        <v>58</v>
      </c>
      <c r="M51" s="337" t="s">
        <v>5</v>
      </c>
      <c r="N51" s="328"/>
      <c r="O51" s="298" t="s">
        <v>59</v>
      </c>
      <c r="P51" s="274" t="s">
        <v>60</v>
      </c>
      <c r="Y51" s="12"/>
      <c r="Z51" s="11"/>
      <c r="AD51" s="12"/>
      <c r="AE51" s="11"/>
    </row>
    <row r="52" spans="1:35" ht="21" x14ac:dyDescent="0.15">
      <c r="A52" s="291"/>
      <c r="B52" s="292"/>
      <c r="C52" s="252"/>
      <c r="D52" s="333"/>
      <c r="E52" s="303"/>
      <c r="F52" s="329"/>
      <c r="G52" s="148" t="s">
        <v>61</v>
      </c>
      <c r="H52" s="149" t="s">
        <v>62</v>
      </c>
      <c r="I52" s="150" t="s">
        <v>63</v>
      </c>
      <c r="J52" s="335"/>
      <c r="K52" s="336"/>
      <c r="L52" s="336"/>
      <c r="M52" s="337"/>
      <c r="N52" s="329"/>
      <c r="O52" s="300"/>
      <c r="P52" s="276"/>
      <c r="Y52" s="12"/>
      <c r="Z52" s="11"/>
      <c r="AD52" s="12"/>
      <c r="AE52" s="11"/>
    </row>
    <row r="53" spans="1:35" ht="15" customHeight="1" x14ac:dyDescent="0.15">
      <c r="A53" s="284" t="s">
        <v>25</v>
      </c>
      <c r="B53" s="284"/>
      <c r="C53" s="151"/>
      <c r="D53" s="120"/>
      <c r="E53" s="123"/>
      <c r="F53" s="152">
        <f>SUM(C53:E53)</f>
        <v>0</v>
      </c>
      <c r="G53" s="153">
        <f>+C13+C18+C24+C35</f>
        <v>0</v>
      </c>
      <c r="H53" s="154">
        <f>+C67+C72+C78+C89</f>
        <v>0</v>
      </c>
      <c r="I53" s="155">
        <f>+G53+H53</f>
        <v>0</v>
      </c>
      <c r="J53" s="120"/>
      <c r="K53" s="122"/>
      <c r="L53" s="122"/>
      <c r="M53" s="156">
        <f>SUM(I53:L53)</f>
        <v>0</v>
      </c>
      <c r="N53" s="157">
        <f>F53-M53</f>
        <v>0</v>
      </c>
      <c r="O53" s="120"/>
      <c r="P53" s="123"/>
      <c r="Y53" s="12"/>
      <c r="Z53" s="71"/>
      <c r="AD53" s="12"/>
      <c r="AE53" s="11"/>
    </row>
    <row r="54" spans="1:35" ht="15" customHeight="1" x14ac:dyDescent="0.15">
      <c r="A54" s="280" t="s">
        <v>27</v>
      </c>
      <c r="B54" s="280"/>
      <c r="C54" s="158"/>
      <c r="D54" s="159"/>
      <c r="E54" s="160"/>
      <c r="F54" s="161">
        <f>SUM(C54:E54)</f>
        <v>0</v>
      </c>
      <c r="G54" s="162">
        <f>+C14+C19+C25</f>
        <v>0</v>
      </c>
      <c r="H54" s="163">
        <f>+C68+C73+C79</f>
        <v>0</v>
      </c>
      <c r="I54" s="164">
        <f>+G54+H54</f>
        <v>0</v>
      </c>
      <c r="J54" s="159"/>
      <c r="K54" s="165"/>
      <c r="L54" s="165"/>
      <c r="M54" s="166">
        <f>SUM(I54:L54)</f>
        <v>0</v>
      </c>
      <c r="N54" s="167">
        <f>F54-M54</f>
        <v>0</v>
      </c>
      <c r="O54" s="159"/>
      <c r="P54" s="160"/>
      <c r="Y54" s="12"/>
      <c r="Z54" s="71"/>
      <c r="AD54" s="12"/>
      <c r="AE54" s="11"/>
    </row>
    <row r="55" spans="1:35" ht="15" customHeight="1" x14ac:dyDescent="0.15">
      <c r="A55" s="281" t="s">
        <v>31</v>
      </c>
      <c r="B55" s="281"/>
      <c r="C55" s="168"/>
      <c r="D55" s="169"/>
      <c r="E55" s="170"/>
      <c r="F55" s="171">
        <f>SUM(C55:E55)</f>
        <v>0</v>
      </c>
      <c r="G55" s="172">
        <f>+C20+C26+C36</f>
        <v>0</v>
      </c>
      <c r="H55" s="173">
        <f>+C74+C80+C90</f>
        <v>0</v>
      </c>
      <c r="I55" s="174">
        <f>+G55+H55</f>
        <v>0</v>
      </c>
      <c r="J55" s="169"/>
      <c r="K55" s="175"/>
      <c r="L55" s="175"/>
      <c r="M55" s="176">
        <f>SUM(I55:L55)</f>
        <v>0</v>
      </c>
      <c r="N55" s="177">
        <f>F55-M55</f>
        <v>0</v>
      </c>
      <c r="O55" s="169"/>
      <c r="P55" s="170"/>
      <c r="Y55" s="12"/>
      <c r="Z55" s="71"/>
      <c r="AD55" s="12"/>
      <c r="AE55" s="11"/>
    </row>
    <row r="56" spans="1:35" ht="15" customHeight="1" x14ac:dyDescent="0.15">
      <c r="A56" s="26" t="s">
        <v>28</v>
      </c>
      <c r="B56" s="178"/>
      <c r="C56" s="168"/>
      <c r="D56" s="169"/>
      <c r="E56" s="170"/>
      <c r="F56" s="171">
        <f>SUM(C56:E56)</f>
        <v>0</v>
      </c>
      <c r="G56" s="179">
        <f>+C15+C21</f>
        <v>0</v>
      </c>
      <c r="H56" s="173">
        <f>+C69+C75</f>
        <v>0</v>
      </c>
      <c r="I56" s="174">
        <f>+G56+H56</f>
        <v>0</v>
      </c>
      <c r="J56" s="169"/>
      <c r="K56" s="175"/>
      <c r="L56" s="175"/>
      <c r="M56" s="176">
        <f>SUM(I56:L56)</f>
        <v>0</v>
      </c>
      <c r="N56" s="177">
        <f>F56-M56</f>
        <v>0</v>
      </c>
      <c r="O56" s="169"/>
      <c r="P56" s="170"/>
      <c r="Y56" s="12"/>
      <c r="Z56" s="71"/>
      <c r="AD56" s="12"/>
      <c r="AE56" s="11"/>
    </row>
    <row r="57" spans="1:35" ht="15" customHeight="1" x14ac:dyDescent="0.15">
      <c r="A57" s="282"/>
      <c r="B57" s="283"/>
      <c r="C57" s="180"/>
      <c r="D57" s="181"/>
      <c r="E57" s="182"/>
      <c r="F57" s="180"/>
      <c r="G57" s="181"/>
      <c r="H57" s="183"/>
      <c r="I57" s="184"/>
      <c r="J57" s="181"/>
      <c r="K57" s="185"/>
      <c r="L57" s="186"/>
      <c r="M57" s="187"/>
      <c r="N57" s="188"/>
      <c r="O57" s="181"/>
      <c r="P57" s="189"/>
      <c r="Y57" s="12"/>
      <c r="Z57" s="71"/>
      <c r="AD57" s="12"/>
      <c r="AE57" s="11"/>
    </row>
    <row r="58" spans="1:35" ht="15" customHeight="1" x14ac:dyDescent="0.15">
      <c r="A58" s="308" t="s">
        <v>64</v>
      </c>
      <c r="B58" s="308"/>
      <c r="C58" s="190">
        <f t="shared" ref="C58:P58" si="5">SUM(C53:C57)</f>
        <v>0</v>
      </c>
      <c r="D58" s="191">
        <f t="shared" si="5"/>
        <v>0</v>
      </c>
      <c r="E58" s="192">
        <f t="shared" si="5"/>
        <v>0</v>
      </c>
      <c r="F58" s="190">
        <f t="shared" si="5"/>
        <v>0</v>
      </c>
      <c r="G58" s="191">
        <f t="shared" si="5"/>
        <v>0</v>
      </c>
      <c r="H58" s="193">
        <f t="shared" si="5"/>
        <v>0</v>
      </c>
      <c r="I58" s="194">
        <f t="shared" si="5"/>
        <v>0</v>
      </c>
      <c r="J58" s="191">
        <f t="shared" si="5"/>
        <v>0</v>
      </c>
      <c r="K58" s="195">
        <f t="shared" si="5"/>
        <v>0</v>
      </c>
      <c r="L58" s="195">
        <f t="shared" si="5"/>
        <v>0</v>
      </c>
      <c r="M58" s="192">
        <f t="shared" si="5"/>
        <v>0</v>
      </c>
      <c r="N58" s="190">
        <f t="shared" si="5"/>
        <v>0</v>
      </c>
      <c r="O58" s="191">
        <f t="shared" si="5"/>
        <v>0</v>
      </c>
      <c r="P58" s="192">
        <f t="shared" si="5"/>
        <v>0</v>
      </c>
      <c r="Y58" s="12"/>
      <c r="Z58" s="71"/>
      <c r="AD58" s="12"/>
      <c r="AE58" s="11"/>
    </row>
    <row r="59" spans="1:35" ht="15" customHeight="1" x14ac:dyDescent="0.15">
      <c r="A59" s="309" t="s">
        <v>65</v>
      </c>
      <c r="B59" s="309"/>
      <c r="C59" s="196">
        <v>86400</v>
      </c>
      <c r="D59" s="197">
        <v>67200</v>
      </c>
      <c r="E59" s="198"/>
      <c r="F59" s="199">
        <f>SUM(C59:E59)</f>
        <v>153600</v>
      </c>
      <c r="G59" s="200">
        <f>+C33</f>
        <v>0</v>
      </c>
      <c r="H59" s="201">
        <f>+C87</f>
        <v>0</v>
      </c>
      <c r="I59" s="202">
        <f>+G59+H59</f>
        <v>0</v>
      </c>
      <c r="J59" s="120"/>
      <c r="K59" s="122"/>
      <c r="L59" s="122">
        <v>100800</v>
      </c>
      <c r="M59" s="203">
        <f>SUM(I59:L59)</f>
        <v>100800</v>
      </c>
      <c r="N59" s="204">
        <f>F59-M59</f>
        <v>52800</v>
      </c>
      <c r="O59" s="197"/>
      <c r="P59" s="198"/>
      <c r="Y59" s="12"/>
      <c r="Z59" s="71"/>
      <c r="AD59" s="12"/>
      <c r="AE59" s="11"/>
    </row>
    <row r="60" spans="1:35" ht="15" customHeight="1" x14ac:dyDescent="0.15">
      <c r="A60" s="306" t="s">
        <v>66</v>
      </c>
      <c r="B60" s="306"/>
      <c r="C60" s="158">
        <v>122400</v>
      </c>
      <c r="D60" s="159"/>
      <c r="E60" s="160"/>
      <c r="F60" s="161">
        <f>SUM(C60:E60)</f>
        <v>122400</v>
      </c>
      <c r="G60" s="162">
        <f>+C34</f>
        <v>0</v>
      </c>
      <c r="H60" s="163">
        <f>+C88</f>
        <v>0</v>
      </c>
      <c r="I60" s="164">
        <f>+G60+H60</f>
        <v>0</v>
      </c>
      <c r="J60" s="159"/>
      <c r="K60" s="165"/>
      <c r="L60" s="165">
        <v>12800</v>
      </c>
      <c r="M60" s="166">
        <f>SUM(I60:L60)</f>
        <v>12800</v>
      </c>
      <c r="N60" s="167">
        <f>F60-M60</f>
        <v>109600</v>
      </c>
      <c r="O60" s="159"/>
      <c r="P60" s="160"/>
      <c r="Y60" s="12"/>
      <c r="Z60" s="71"/>
      <c r="AD60" s="12"/>
      <c r="AE60" s="11"/>
    </row>
    <row r="61" spans="1:35" ht="15" customHeight="1" x14ac:dyDescent="0.15">
      <c r="A61" s="307" t="s">
        <v>67</v>
      </c>
      <c r="B61" s="307"/>
      <c r="C61" s="134">
        <f t="shared" ref="C61:P61" si="6">SUM(C59:C60)</f>
        <v>208800</v>
      </c>
      <c r="D61" s="135">
        <f t="shared" si="6"/>
        <v>67200</v>
      </c>
      <c r="E61" s="138">
        <f t="shared" si="6"/>
        <v>0</v>
      </c>
      <c r="F61" s="205">
        <f t="shared" si="6"/>
        <v>276000</v>
      </c>
      <c r="G61" s="135">
        <f t="shared" si="6"/>
        <v>0</v>
      </c>
      <c r="H61" s="137">
        <f t="shared" si="6"/>
        <v>0</v>
      </c>
      <c r="I61" s="138">
        <f t="shared" si="6"/>
        <v>0</v>
      </c>
      <c r="J61" s="135">
        <f t="shared" si="6"/>
        <v>0</v>
      </c>
      <c r="K61" s="137">
        <f t="shared" si="6"/>
        <v>0</v>
      </c>
      <c r="L61" s="137">
        <f t="shared" si="6"/>
        <v>113600</v>
      </c>
      <c r="M61" s="138">
        <f t="shared" si="6"/>
        <v>113600</v>
      </c>
      <c r="N61" s="134">
        <f t="shared" si="6"/>
        <v>162400</v>
      </c>
      <c r="O61" s="135">
        <f t="shared" si="6"/>
        <v>0</v>
      </c>
      <c r="P61" s="138">
        <f t="shared" si="6"/>
        <v>0</v>
      </c>
      <c r="Y61" s="12"/>
      <c r="Z61" s="71"/>
      <c r="AD61" s="12"/>
      <c r="AE61" s="11"/>
    </row>
    <row r="62" spans="1:35" ht="30" customHeight="1" x14ac:dyDescent="0.2">
      <c r="A62" s="10" t="s">
        <v>68</v>
      </c>
      <c r="AA62" s="71"/>
    </row>
    <row r="63" spans="1:35" ht="15" customHeight="1" x14ac:dyDescent="0.15">
      <c r="A63" s="250" t="s">
        <v>8</v>
      </c>
      <c r="B63" s="253" t="s">
        <v>9</v>
      </c>
      <c r="C63" s="253" t="s">
        <v>1</v>
      </c>
      <c r="D63" s="256" t="s">
        <v>10</v>
      </c>
      <c r="E63" s="257"/>
      <c r="F63" s="257"/>
      <c r="G63" s="257"/>
      <c r="H63" s="257"/>
      <c r="I63" s="257"/>
      <c r="J63" s="257"/>
      <c r="K63" s="256" t="s">
        <v>11</v>
      </c>
      <c r="L63" s="258"/>
      <c r="M63" s="259" t="s">
        <v>12</v>
      </c>
      <c r="N63" s="260"/>
      <c r="O63" s="261"/>
      <c r="AB63" s="71"/>
    </row>
    <row r="64" spans="1:35" ht="15" customHeight="1" x14ac:dyDescent="0.15">
      <c r="A64" s="251"/>
      <c r="B64" s="254"/>
      <c r="C64" s="254"/>
      <c r="D64" s="262" t="s">
        <v>13</v>
      </c>
      <c r="E64" s="262" t="s">
        <v>14</v>
      </c>
      <c r="F64" s="265" t="s">
        <v>15</v>
      </c>
      <c r="G64" s="268" t="s">
        <v>3</v>
      </c>
      <c r="H64" s="265" t="s">
        <v>16</v>
      </c>
      <c r="I64" s="265" t="s">
        <v>17</v>
      </c>
      <c r="J64" s="277" t="s">
        <v>18</v>
      </c>
      <c r="K64" s="298" t="s">
        <v>19</v>
      </c>
      <c r="L64" s="301" t="s">
        <v>20</v>
      </c>
      <c r="M64" s="298" t="s">
        <v>21</v>
      </c>
      <c r="N64" s="271" t="s">
        <v>22</v>
      </c>
      <c r="O64" s="274" t="s">
        <v>23</v>
      </c>
      <c r="AB64" s="71"/>
    </row>
    <row r="65" spans="1:35" ht="15" customHeight="1" x14ac:dyDescent="0.15">
      <c r="A65" s="251"/>
      <c r="B65" s="254"/>
      <c r="C65" s="254"/>
      <c r="D65" s="263"/>
      <c r="E65" s="263"/>
      <c r="F65" s="266"/>
      <c r="G65" s="269"/>
      <c r="H65" s="266"/>
      <c r="I65" s="266"/>
      <c r="J65" s="278"/>
      <c r="K65" s="299"/>
      <c r="L65" s="302"/>
      <c r="M65" s="299"/>
      <c r="N65" s="272"/>
      <c r="O65" s="275"/>
      <c r="AB65" s="71"/>
    </row>
    <row r="66" spans="1:35" x14ac:dyDescent="0.15">
      <c r="A66" s="252"/>
      <c r="B66" s="255"/>
      <c r="C66" s="255"/>
      <c r="D66" s="264"/>
      <c r="E66" s="264"/>
      <c r="F66" s="267"/>
      <c r="G66" s="270"/>
      <c r="H66" s="267"/>
      <c r="I66" s="267"/>
      <c r="J66" s="279"/>
      <c r="K66" s="300"/>
      <c r="L66" s="303"/>
      <c r="M66" s="300"/>
      <c r="N66" s="273"/>
      <c r="O66" s="276"/>
    </row>
    <row r="67" spans="1:35" ht="15" customHeight="1" x14ac:dyDescent="0.15">
      <c r="A67" s="250" t="s">
        <v>24</v>
      </c>
      <c r="B67" s="13" t="s">
        <v>25</v>
      </c>
      <c r="C67" s="14">
        <f>SUM(D67:K67)+M67+N67+O67</f>
        <v>0</v>
      </c>
      <c r="D67" s="15"/>
      <c r="E67" s="16"/>
      <c r="F67" s="17"/>
      <c r="G67" s="17"/>
      <c r="H67" s="17"/>
      <c r="I67" s="17"/>
      <c r="J67" s="18"/>
      <c r="K67" s="15"/>
      <c r="L67" s="19"/>
      <c r="M67" s="20"/>
      <c r="N67" s="21"/>
      <c r="O67" s="22"/>
      <c r="P67" s="2" t="str">
        <f>$AA67&amp;" "&amp;$AB67&amp;""&amp;$AC67&amp;""&amp;$AD67</f>
        <v xml:space="preserve"> </v>
      </c>
      <c r="AA67" s="23" t="s">
        <v>26</v>
      </c>
      <c r="AB67" s="23" t="s">
        <v>26</v>
      </c>
      <c r="AC67" s="23" t="s">
        <v>26</v>
      </c>
      <c r="AD67" s="23" t="s">
        <v>26</v>
      </c>
      <c r="AE67" s="24"/>
      <c r="AF67" s="25" t="s">
        <v>26</v>
      </c>
      <c r="AG67" s="25" t="s">
        <v>26</v>
      </c>
      <c r="AH67" s="25" t="s">
        <v>26</v>
      </c>
      <c r="AI67" s="25" t="s">
        <v>26</v>
      </c>
    </row>
    <row r="68" spans="1:35" ht="15" customHeight="1" x14ac:dyDescent="0.15">
      <c r="A68" s="251"/>
      <c r="B68" s="26" t="s">
        <v>27</v>
      </c>
      <c r="C68" s="14">
        <f>SUM(H68:J68)</f>
        <v>0</v>
      </c>
      <c r="D68" s="27"/>
      <c r="E68" s="28"/>
      <c r="F68" s="29"/>
      <c r="G68" s="30"/>
      <c r="H68" s="31"/>
      <c r="I68" s="31"/>
      <c r="J68" s="32"/>
      <c r="K68" s="27"/>
      <c r="L68" s="33"/>
      <c r="M68" s="27"/>
      <c r="N68" s="30"/>
      <c r="O68" s="34"/>
      <c r="P68" s="2" t="str">
        <f>$AA68&amp;""&amp;$AB68&amp;""&amp;$AC68</f>
        <v/>
      </c>
      <c r="AA68" s="23" t="s">
        <v>26</v>
      </c>
      <c r="AB68" s="23" t="s">
        <v>26</v>
      </c>
      <c r="AC68" s="23" t="s">
        <v>26</v>
      </c>
      <c r="AD68" s="23" t="s">
        <v>26</v>
      </c>
      <c r="AE68" s="24"/>
      <c r="AF68" s="25" t="s">
        <v>26</v>
      </c>
      <c r="AG68" s="25" t="s">
        <v>26</v>
      </c>
      <c r="AH68" s="25" t="s">
        <v>26</v>
      </c>
      <c r="AI68" s="25" t="s">
        <v>26</v>
      </c>
    </row>
    <row r="69" spans="1:35" ht="15" customHeight="1" x14ac:dyDescent="0.15">
      <c r="A69" s="251"/>
      <c r="B69" s="35" t="s">
        <v>28</v>
      </c>
      <c r="C69" s="36">
        <f>SUM(M69:O69)+K69</f>
        <v>0</v>
      </c>
      <c r="D69" s="27"/>
      <c r="E69" s="28"/>
      <c r="F69" s="29"/>
      <c r="G69" s="30"/>
      <c r="H69" s="29"/>
      <c r="I69" s="29"/>
      <c r="J69" s="37"/>
      <c r="K69" s="20"/>
      <c r="L69" s="33"/>
      <c r="M69" s="20"/>
      <c r="N69" s="21"/>
      <c r="O69" s="22"/>
      <c r="P69" s="2" t="str">
        <f>$AD68&amp;""&amp;$AA69&amp;""&amp;$AB69&amp;""&amp;$AC69</f>
        <v/>
      </c>
      <c r="AA69" s="23" t="s">
        <v>26</v>
      </c>
      <c r="AB69" s="23" t="s">
        <v>26</v>
      </c>
      <c r="AC69" s="23" t="s">
        <v>26</v>
      </c>
      <c r="AF69" s="25" t="s">
        <v>26</v>
      </c>
      <c r="AG69" s="25" t="s">
        <v>26</v>
      </c>
      <c r="AH69" s="25" t="s">
        <v>26</v>
      </c>
    </row>
    <row r="70" spans="1:35" ht="15" customHeight="1" x14ac:dyDescent="0.15">
      <c r="A70" s="251"/>
      <c r="B70" s="35"/>
      <c r="C70" s="14"/>
      <c r="D70" s="39"/>
      <c r="E70" s="40"/>
      <c r="F70" s="41"/>
      <c r="G70" s="41"/>
      <c r="H70" s="42"/>
      <c r="I70" s="42"/>
      <c r="J70" s="43"/>
      <c r="K70" s="44"/>
      <c r="L70" s="45"/>
      <c r="M70" s="44"/>
      <c r="N70" s="46"/>
      <c r="O70" s="47"/>
    </row>
    <row r="71" spans="1:35" ht="15" customHeight="1" x14ac:dyDescent="0.15">
      <c r="A71" s="252"/>
      <c r="B71" s="48" t="s">
        <v>29</v>
      </c>
      <c r="C71" s="49">
        <f>SUM(D71:O71)</f>
        <v>0</v>
      </c>
      <c r="D71" s="50">
        <f t="shared" ref="D71:O71" si="7">SUM(D67:D70)</f>
        <v>0</v>
      </c>
      <c r="E71" s="51">
        <f t="shared" si="7"/>
        <v>0</v>
      </c>
      <c r="F71" s="52">
        <f t="shared" si="7"/>
        <v>0</v>
      </c>
      <c r="G71" s="52">
        <f t="shared" si="7"/>
        <v>0</v>
      </c>
      <c r="H71" s="52">
        <f t="shared" si="7"/>
        <v>0</v>
      </c>
      <c r="I71" s="52">
        <f t="shared" si="7"/>
        <v>0</v>
      </c>
      <c r="J71" s="53">
        <f t="shared" si="7"/>
        <v>0</v>
      </c>
      <c r="K71" s="50">
        <f t="shared" si="7"/>
        <v>0</v>
      </c>
      <c r="L71" s="54">
        <f t="shared" si="7"/>
        <v>0</v>
      </c>
      <c r="M71" s="50">
        <f t="shared" si="7"/>
        <v>0</v>
      </c>
      <c r="N71" s="52">
        <f t="shared" si="7"/>
        <v>0</v>
      </c>
      <c r="O71" s="54">
        <f t="shared" si="7"/>
        <v>0</v>
      </c>
    </row>
    <row r="72" spans="1:35" ht="15" customHeight="1" x14ac:dyDescent="0.15">
      <c r="A72" s="250" t="s">
        <v>30</v>
      </c>
      <c r="B72" s="13" t="s">
        <v>25</v>
      </c>
      <c r="C72" s="14">
        <f>SUM(D72:J72)+SUM(L72:O72)</f>
        <v>0</v>
      </c>
      <c r="D72" s="55"/>
      <c r="E72" s="56"/>
      <c r="F72" s="57"/>
      <c r="G72" s="57"/>
      <c r="H72" s="57"/>
      <c r="I72" s="57"/>
      <c r="J72" s="58"/>
      <c r="K72" s="59"/>
      <c r="L72" s="22"/>
      <c r="M72" s="20"/>
      <c r="N72" s="21"/>
      <c r="O72" s="22"/>
      <c r="P72" s="2" t="str">
        <f>$AA72&amp;" "&amp;$AB72&amp;""&amp;$AC72&amp;""&amp;$AD72</f>
        <v xml:space="preserve"> </v>
      </c>
      <c r="AA72" s="23" t="s">
        <v>26</v>
      </c>
      <c r="AB72" s="23" t="s">
        <v>26</v>
      </c>
      <c r="AC72" s="23" t="s">
        <v>26</v>
      </c>
      <c r="AD72" s="23" t="s">
        <v>26</v>
      </c>
      <c r="AE72" s="24"/>
      <c r="AF72" s="25" t="s">
        <v>26</v>
      </c>
      <c r="AG72" s="25" t="s">
        <v>26</v>
      </c>
      <c r="AH72" s="25" t="s">
        <v>26</v>
      </c>
      <c r="AI72" s="25" t="s">
        <v>26</v>
      </c>
    </row>
    <row r="73" spans="1:35" ht="15" customHeight="1" x14ac:dyDescent="0.15">
      <c r="A73" s="251"/>
      <c r="B73" s="26" t="s">
        <v>27</v>
      </c>
      <c r="C73" s="14">
        <f>SUM(H73:J73)</f>
        <v>0</v>
      </c>
      <c r="D73" s="61"/>
      <c r="E73" s="62"/>
      <c r="F73" s="63"/>
      <c r="G73" s="63"/>
      <c r="H73" s="31"/>
      <c r="I73" s="31"/>
      <c r="J73" s="32"/>
      <c r="K73" s="59"/>
      <c r="L73" s="64"/>
      <c r="M73" s="59"/>
      <c r="N73" s="65"/>
      <c r="O73" s="64"/>
      <c r="P73" s="2" t="str">
        <f>$AA73&amp;" "&amp;$AB73&amp;""&amp;$AC73</f>
        <v xml:space="preserve"> </v>
      </c>
      <c r="AA73" s="23" t="s">
        <v>26</v>
      </c>
      <c r="AB73" s="23" t="s">
        <v>26</v>
      </c>
      <c r="AC73" s="23" t="s">
        <v>26</v>
      </c>
      <c r="AD73" s="23" t="s">
        <v>26</v>
      </c>
      <c r="AE73" s="24"/>
      <c r="AF73" s="25" t="s">
        <v>26</v>
      </c>
      <c r="AG73" s="25" t="s">
        <v>26</v>
      </c>
      <c r="AH73" s="25" t="s">
        <v>26</v>
      </c>
      <c r="AI73" s="25" t="s">
        <v>26</v>
      </c>
    </row>
    <row r="74" spans="1:35" ht="15" customHeight="1" x14ac:dyDescent="0.15">
      <c r="A74" s="251"/>
      <c r="B74" s="66" t="s">
        <v>31</v>
      </c>
      <c r="C74" s="36">
        <f>SUM(F74:J74)</f>
        <v>0</v>
      </c>
      <c r="D74" s="61"/>
      <c r="E74" s="62"/>
      <c r="F74" s="67"/>
      <c r="G74" s="21"/>
      <c r="H74" s="21"/>
      <c r="I74" s="21"/>
      <c r="J74" s="68"/>
      <c r="K74" s="59"/>
      <c r="L74" s="64"/>
      <c r="M74" s="59"/>
      <c r="N74" s="65"/>
      <c r="O74" s="64"/>
      <c r="P74" s="2"/>
      <c r="Q74" s="69"/>
      <c r="R74" s="69"/>
      <c r="AA74" s="23" t="s">
        <v>26</v>
      </c>
      <c r="AB74" s="23" t="s">
        <v>26</v>
      </c>
      <c r="AC74" s="23" t="s">
        <v>26</v>
      </c>
      <c r="AF74" s="25" t="s">
        <v>26</v>
      </c>
      <c r="AG74" s="25" t="s">
        <v>26</v>
      </c>
      <c r="AH74" s="25" t="s">
        <v>26</v>
      </c>
    </row>
    <row r="75" spans="1:35" ht="15" customHeight="1" x14ac:dyDescent="0.15">
      <c r="A75" s="251"/>
      <c r="B75" s="35" t="s">
        <v>28</v>
      </c>
      <c r="C75" s="36">
        <f>SUM(L75:O75)</f>
        <v>0</v>
      </c>
      <c r="D75" s="61"/>
      <c r="E75" s="62"/>
      <c r="F75" s="63"/>
      <c r="G75" s="63"/>
      <c r="H75" s="29"/>
      <c r="I75" s="29"/>
      <c r="J75" s="37"/>
      <c r="K75" s="59"/>
      <c r="L75" s="22"/>
      <c r="M75" s="20"/>
      <c r="N75" s="21"/>
      <c r="O75" s="22"/>
      <c r="P75" s="2" t="str">
        <f>$AA74&amp;" "&amp;$AB74&amp;""&amp;$AC74&amp;""&amp;$AD73</f>
        <v xml:space="preserve"> </v>
      </c>
    </row>
    <row r="76" spans="1:35" ht="15" customHeight="1" x14ac:dyDescent="0.15">
      <c r="A76" s="251"/>
      <c r="B76" s="35"/>
      <c r="C76" s="14"/>
      <c r="D76" s="39"/>
      <c r="E76" s="40"/>
      <c r="F76" s="41"/>
      <c r="G76" s="41"/>
      <c r="H76" s="42"/>
      <c r="I76" s="42"/>
      <c r="J76" s="43"/>
      <c r="K76" s="44"/>
      <c r="L76" s="45"/>
      <c r="M76" s="44"/>
      <c r="N76" s="46"/>
      <c r="O76" s="45"/>
    </row>
    <row r="77" spans="1:35" ht="15" customHeight="1" x14ac:dyDescent="0.15">
      <c r="A77" s="252"/>
      <c r="B77" s="70" t="s">
        <v>29</v>
      </c>
      <c r="C77" s="49">
        <f>SUM(D77:O77)</f>
        <v>0</v>
      </c>
      <c r="D77" s="50">
        <f t="shared" ref="D77:O77" si="8">SUM(D72:D76)</f>
        <v>0</v>
      </c>
      <c r="E77" s="51">
        <f t="shared" si="8"/>
        <v>0</v>
      </c>
      <c r="F77" s="52">
        <f t="shared" si="8"/>
        <v>0</v>
      </c>
      <c r="G77" s="52">
        <f t="shared" si="8"/>
        <v>0</v>
      </c>
      <c r="H77" s="52">
        <f t="shared" si="8"/>
        <v>0</v>
      </c>
      <c r="I77" s="52">
        <f t="shared" si="8"/>
        <v>0</v>
      </c>
      <c r="J77" s="53">
        <f t="shared" si="8"/>
        <v>0</v>
      </c>
      <c r="K77" s="50">
        <f t="shared" si="8"/>
        <v>0</v>
      </c>
      <c r="L77" s="54">
        <f t="shared" si="8"/>
        <v>0</v>
      </c>
      <c r="M77" s="50">
        <f t="shared" si="8"/>
        <v>0</v>
      </c>
      <c r="N77" s="52">
        <f t="shared" si="8"/>
        <v>0</v>
      </c>
      <c r="O77" s="54">
        <f t="shared" si="8"/>
        <v>0</v>
      </c>
      <c r="P77" s="69"/>
      <c r="Q77" s="69"/>
      <c r="R77" s="69"/>
    </row>
    <row r="78" spans="1:35" ht="15" customHeight="1" x14ac:dyDescent="0.15">
      <c r="A78" s="250" t="s">
        <v>32</v>
      </c>
      <c r="B78" s="13" t="s">
        <v>25</v>
      </c>
      <c r="C78" s="14">
        <f>SUM(D78:J78)</f>
        <v>0</v>
      </c>
      <c r="D78" s="55"/>
      <c r="E78" s="56"/>
      <c r="F78" s="57"/>
      <c r="G78" s="57"/>
      <c r="H78" s="57"/>
      <c r="I78" s="57"/>
      <c r="J78" s="58"/>
      <c r="K78" s="27"/>
      <c r="L78" s="34"/>
      <c r="M78" s="27"/>
      <c r="N78" s="29"/>
      <c r="O78" s="34"/>
      <c r="P78" s="2" t="str">
        <f>$AA78&amp;" "&amp;$AB78&amp;""&amp;$AC78&amp;""&amp;$AD78</f>
        <v xml:space="preserve"> </v>
      </c>
      <c r="AA78" s="23" t="s">
        <v>26</v>
      </c>
      <c r="AB78" s="23" t="s">
        <v>26</v>
      </c>
      <c r="AC78" s="23" t="s">
        <v>26</v>
      </c>
      <c r="AD78" s="23" t="s">
        <v>26</v>
      </c>
      <c r="AE78" s="24"/>
      <c r="AF78" s="25" t="s">
        <v>26</v>
      </c>
      <c r="AG78" s="25" t="s">
        <v>26</v>
      </c>
      <c r="AH78" s="25" t="s">
        <v>26</v>
      </c>
      <c r="AI78" s="25" t="s">
        <v>26</v>
      </c>
    </row>
    <row r="79" spans="1:35" ht="15" customHeight="1" x14ac:dyDescent="0.15">
      <c r="A79" s="251"/>
      <c r="B79" s="26" t="s">
        <v>27</v>
      </c>
      <c r="C79" s="14">
        <f>SUM(H79:J79)</f>
        <v>0</v>
      </c>
      <c r="D79" s="61"/>
      <c r="E79" s="62"/>
      <c r="F79" s="63"/>
      <c r="G79" s="63"/>
      <c r="H79" s="31"/>
      <c r="I79" s="31"/>
      <c r="J79" s="32"/>
      <c r="K79" s="59"/>
      <c r="L79" s="64"/>
      <c r="M79" s="59"/>
      <c r="N79" s="65"/>
      <c r="O79" s="64"/>
      <c r="P79" s="2" t="str">
        <f>$AA79&amp;" "&amp;$AB79&amp;""&amp;$AC79</f>
        <v xml:space="preserve"> </v>
      </c>
      <c r="AA79" s="23" t="s">
        <v>26</v>
      </c>
      <c r="AB79" s="23" t="s">
        <v>26</v>
      </c>
      <c r="AC79" s="23" t="s">
        <v>26</v>
      </c>
      <c r="AD79" s="71"/>
      <c r="AE79" s="24"/>
      <c r="AF79" s="25" t="s">
        <v>26</v>
      </c>
      <c r="AG79" s="25" t="s">
        <v>26</v>
      </c>
      <c r="AH79" s="25" t="s">
        <v>26</v>
      </c>
      <c r="AI79" s="71"/>
    </row>
    <row r="80" spans="1:35" ht="15" customHeight="1" x14ac:dyDescent="0.15">
      <c r="A80" s="251"/>
      <c r="B80" s="66" t="s">
        <v>31</v>
      </c>
      <c r="C80" s="36">
        <f>SUM(F80:J80)</f>
        <v>0</v>
      </c>
      <c r="D80" s="61"/>
      <c r="E80" s="62"/>
      <c r="F80" s="67"/>
      <c r="G80" s="67"/>
      <c r="H80" s="72"/>
      <c r="I80" s="72"/>
      <c r="J80" s="73"/>
      <c r="K80" s="27"/>
      <c r="L80" s="34"/>
      <c r="M80" s="27"/>
      <c r="N80" s="30"/>
      <c r="O80" s="33"/>
      <c r="P80" s="69"/>
      <c r="Q80" s="69"/>
      <c r="R80" s="69"/>
    </row>
    <row r="81" spans="1:35" ht="15" customHeight="1" x14ac:dyDescent="0.15">
      <c r="A81" s="251"/>
      <c r="B81" s="35"/>
      <c r="C81" s="14"/>
      <c r="D81" s="39"/>
      <c r="E81" s="40"/>
      <c r="F81" s="41"/>
      <c r="G81" s="41"/>
      <c r="H81" s="42"/>
      <c r="I81" s="42"/>
      <c r="J81" s="43"/>
      <c r="K81" s="44"/>
      <c r="L81" s="45"/>
      <c r="M81" s="44"/>
      <c r="N81" s="46"/>
      <c r="O81" s="45"/>
    </row>
    <row r="82" spans="1:35" ht="15" customHeight="1" x14ac:dyDescent="0.15">
      <c r="A82" s="252"/>
      <c r="B82" s="70" t="s">
        <v>29</v>
      </c>
      <c r="C82" s="49">
        <f>SUM(D82:O82)</f>
        <v>0</v>
      </c>
      <c r="D82" s="50">
        <f t="shared" ref="D82:O82" si="9">SUM(D78:D81)</f>
        <v>0</v>
      </c>
      <c r="E82" s="51">
        <f t="shared" si="9"/>
        <v>0</v>
      </c>
      <c r="F82" s="52">
        <f t="shared" si="9"/>
        <v>0</v>
      </c>
      <c r="G82" s="52">
        <f t="shared" si="9"/>
        <v>0</v>
      </c>
      <c r="H82" s="52">
        <f t="shared" si="9"/>
        <v>0</v>
      </c>
      <c r="I82" s="52">
        <f t="shared" si="9"/>
        <v>0</v>
      </c>
      <c r="J82" s="53">
        <f t="shared" si="9"/>
        <v>0</v>
      </c>
      <c r="K82" s="50">
        <f t="shared" si="9"/>
        <v>0</v>
      </c>
      <c r="L82" s="54">
        <f t="shared" si="9"/>
        <v>0</v>
      </c>
      <c r="M82" s="50">
        <f t="shared" si="9"/>
        <v>0</v>
      </c>
      <c r="N82" s="52">
        <f t="shared" si="9"/>
        <v>0</v>
      </c>
      <c r="O82" s="54">
        <f t="shared" si="9"/>
        <v>0</v>
      </c>
      <c r="P82" s="69"/>
      <c r="Q82" s="69"/>
      <c r="R82" s="69"/>
    </row>
    <row r="83" spans="1:35" ht="15" customHeight="1" x14ac:dyDescent="0.15">
      <c r="A83" s="319" t="s">
        <v>1</v>
      </c>
      <c r="B83" s="320"/>
      <c r="C83" s="76">
        <f>SUM(D83:O83)</f>
        <v>0</v>
      </c>
      <c r="D83" s="77">
        <f>+D71+D77+D82</f>
        <v>0</v>
      </c>
      <c r="E83" s="78">
        <f>+E71+E77+E82</f>
        <v>0</v>
      </c>
      <c r="F83" s="79">
        <f t="shared" ref="F83:O83" si="10">+F71+F77+F82</f>
        <v>0</v>
      </c>
      <c r="G83" s="79">
        <f t="shared" si="10"/>
        <v>0</v>
      </c>
      <c r="H83" s="79">
        <f t="shared" si="10"/>
        <v>0</v>
      </c>
      <c r="I83" s="79">
        <f t="shared" si="10"/>
        <v>0</v>
      </c>
      <c r="J83" s="80">
        <f t="shared" si="10"/>
        <v>0</v>
      </c>
      <c r="K83" s="77">
        <f t="shared" si="10"/>
        <v>0</v>
      </c>
      <c r="L83" s="81">
        <f t="shared" si="10"/>
        <v>0</v>
      </c>
      <c r="M83" s="77">
        <f t="shared" si="10"/>
        <v>0</v>
      </c>
      <c r="N83" s="79">
        <f t="shared" si="10"/>
        <v>0</v>
      </c>
      <c r="O83" s="81">
        <f t="shared" si="10"/>
        <v>0</v>
      </c>
      <c r="P83" s="69"/>
      <c r="Q83" s="69"/>
      <c r="R83" s="69"/>
    </row>
    <row r="84" spans="1:35" ht="30" customHeight="1" x14ac:dyDescent="0.2">
      <c r="A84" s="10" t="s">
        <v>69</v>
      </c>
    </row>
    <row r="85" spans="1:35" s="74" customFormat="1" ht="18" customHeight="1" x14ac:dyDescent="0.15">
      <c r="A85" s="321" t="s">
        <v>34</v>
      </c>
      <c r="B85" s="322"/>
      <c r="C85" s="250" t="s">
        <v>1</v>
      </c>
      <c r="D85" s="304" t="s">
        <v>35</v>
      </c>
      <c r="E85" s="305"/>
      <c r="F85" s="305"/>
      <c r="G85" s="325"/>
      <c r="H85" s="11"/>
      <c r="I85" s="11"/>
      <c r="J85" s="11"/>
      <c r="K85" s="11"/>
      <c r="L85" s="11"/>
      <c r="M85" s="11"/>
      <c r="N85" s="11"/>
      <c r="O85" s="11"/>
      <c r="P85" s="11"/>
      <c r="Q85" s="11"/>
      <c r="Z85" s="75"/>
      <c r="AE85" s="75"/>
    </row>
    <row r="86" spans="1:35" ht="18" customHeight="1" x14ac:dyDescent="0.15">
      <c r="A86" s="323"/>
      <c r="B86" s="324"/>
      <c r="C86" s="252"/>
      <c r="D86" s="82" t="s">
        <v>13</v>
      </c>
      <c r="E86" s="83" t="s">
        <v>14</v>
      </c>
      <c r="F86" s="83" t="s">
        <v>15</v>
      </c>
      <c r="G86" s="84" t="s">
        <v>36</v>
      </c>
    </row>
    <row r="87" spans="1:35" ht="15" customHeight="1" x14ac:dyDescent="0.15">
      <c r="A87" s="285" t="s">
        <v>37</v>
      </c>
      <c r="B87" s="286"/>
      <c r="C87" s="87">
        <f>SUM(D87:F87)</f>
        <v>0</v>
      </c>
      <c r="D87" s="206"/>
      <c r="E87" s="90"/>
      <c r="F87" s="90"/>
      <c r="G87" s="91"/>
    </row>
    <row r="88" spans="1:35" ht="15" customHeight="1" thickBot="1" x14ac:dyDescent="0.2">
      <c r="A88" s="287" t="s">
        <v>38</v>
      </c>
      <c r="B88" s="288"/>
      <c r="C88" s="92">
        <f>+F88</f>
        <v>0</v>
      </c>
      <c r="D88" s="207"/>
      <c r="E88" s="208"/>
      <c r="F88" s="95"/>
      <c r="G88" s="96"/>
    </row>
    <row r="89" spans="1:35" ht="15" customHeight="1" thickTop="1" x14ac:dyDescent="0.15">
      <c r="A89" s="97" t="s">
        <v>39</v>
      </c>
      <c r="B89" s="98"/>
      <c r="C89" s="99">
        <f>+G89</f>
        <v>0</v>
      </c>
      <c r="D89" s="100"/>
      <c r="E89" s="101"/>
      <c r="F89" s="101"/>
      <c r="G89" s="102"/>
    </row>
    <row r="90" spans="1:35" ht="15" customHeight="1" x14ac:dyDescent="0.15">
      <c r="A90" s="103" t="s">
        <v>40</v>
      </c>
      <c r="B90" s="104"/>
      <c r="C90" s="105">
        <f>+F90+G90</f>
        <v>0</v>
      </c>
      <c r="D90" s="106"/>
      <c r="E90" s="107"/>
      <c r="F90" s="108"/>
      <c r="G90" s="109"/>
    </row>
    <row r="91" spans="1:35" ht="30" customHeight="1" x14ac:dyDescent="0.2">
      <c r="A91" s="10" t="s">
        <v>70</v>
      </c>
      <c r="C91" s="110"/>
    </row>
    <row r="92" spans="1:35" ht="12.75" customHeight="1" x14ac:dyDescent="0.15">
      <c r="A92" s="289" t="s">
        <v>8</v>
      </c>
      <c r="B92" s="290"/>
      <c r="C92" s="250" t="s">
        <v>1</v>
      </c>
      <c r="D92" s="256" t="s">
        <v>10</v>
      </c>
      <c r="E92" s="257"/>
      <c r="F92" s="257"/>
      <c r="G92" s="257"/>
      <c r="H92" s="257"/>
      <c r="I92" s="257"/>
      <c r="J92" s="258"/>
      <c r="K92" s="256" t="s">
        <v>11</v>
      </c>
      <c r="L92" s="258"/>
      <c r="M92" s="260" t="s">
        <v>12</v>
      </c>
      <c r="N92" s="260"/>
      <c r="O92" s="261"/>
      <c r="R92" s="111"/>
    </row>
    <row r="93" spans="1:35" ht="20.100000000000001" customHeight="1" x14ac:dyDescent="0.15">
      <c r="A93" s="291"/>
      <c r="B93" s="292"/>
      <c r="C93" s="291"/>
      <c r="D93" s="262" t="s">
        <v>13</v>
      </c>
      <c r="E93" s="262" t="s">
        <v>14</v>
      </c>
      <c r="F93" s="265" t="s">
        <v>15</v>
      </c>
      <c r="G93" s="268" t="s">
        <v>3</v>
      </c>
      <c r="H93" s="265" t="s">
        <v>16</v>
      </c>
      <c r="I93" s="265" t="s">
        <v>17</v>
      </c>
      <c r="J93" s="295" t="s">
        <v>18</v>
      </c>
      <c r="K93" s="298" t="s">
        <v>19</v>
      </c>
      <c r="L93" s="301" t="s">
        <v>20</v>
      </c>
      <c r="M93" s="341" t="s">
        <v>21</v>
      </c>
      <c r="N93" s="271" t="s">
        <v>22</v>
      </c>
      <c r="O93" s="274" t="s">
        <v>23</v>
      </c>
      <c r="R93" s="111"/>
    </row>
    <row r="94" spans="1:35" ht="15" customHeight="1" x14ac:dyDescent="0.15">
      <c r="A94" s="291"/>
      <c r="B94" s="292"/>
      <c r="C94" s="291"/>
      <c r="D94" s="263"/>
      <c r="E94" s="263"/>
      <c r="F94" s="266"/>
      <c r="G94" s="269"/>
      <c r="H94" s="266"/>
      <c r="I94" s="266"/>
      <c r="J94" s="296"/>
      <c r="K94" s="299"/>
      <c r="L94" s="302"/>
      <c r="M94" s="342"/>
      <c r="N94" s="272"/>
      <c r="O94" s="275"/>
      <c r="R94" s="111"/>
    </row>
    <row r="95" spans="1:35" ht="9" customHeight="1" x14ac:dyDescent="0.15">
      <c r="A95" s="293"/>
      <c r="B95" s="294"/>
      <c r="C95" s="291"/>
      <c r="D95" s="264"/>
      <c r="E95" s="264"/>
      <c r="F95" s="267"/>
      <c r="G95" s="270"/>
      <c r="H95" s="267"/>
      <c r="I95" s="267"/>
      <c r="J95" s="297"/>
      <c r="K95" s="300"/>
      <c r="L95" s="303"/>
      <c r="M95" s="343"/>
      <c r="N95" s="273"/>
      <c r="O95" s="276"/>
      <c r="R95" s="111"/>
    </row>
    <row r="96" spans="1:35" ht="15" customHeight="1" x14ac:dyDescent="0.15">
      <c r="A96" s="289" t="s">
        <v>24</v>
      </c>
      <c r="B96" s="290"/>
      <c r="C96" s="112">
        <f>SUM(D96:K96)+SUM(M96:O96)</f>
        <v>0</v>
      </c>
      <c r="D96" s="113"/>
      <c r="E96" s="114"/>
      <c r="F96" s="115"/>
      <c r="G96" s="115"/>
      <c r="H96" s="115"/>
      <c r="I96" s="115"/>
      <c r="J96" s="116"/>
      <c r="K96" s="113"/>
      <c r="L96" s="117"/>
      <c r="M96" s="114"/>
      <c r="N96" s="115"/>
      <c r="O96" s="116"/>
      <c r="P96" s="2" t="str">
        <f>$AA96&amp;" "&amp;$AB96&amp;""&amp;$AC96&amp;""&amp;$AD96&amp;""&amp;$AA97&amp;" "&amp;$AB97&amp;""&amp;$AC97&amp;""&amp;$AD97&amp;""&amp;$AA98&amp;" "&amp;$AB98&amp;" "&amp;$AC98</f>
        <v xml:space="preserve">    </v>
      </c>
      <c r="R96" s="111"/>
      <c r="AA96" s="23" t="s">
        <v>26</v>
      </c>
      <c r="AB96" s="23" t="s">
        <v>26</v>
      </c>
      <c r="AC96" s="23" t="s">
        <v>26</v>
      </c>
      <c r="AD96" s="23" t="s">
        <v>26</v>
      </c>
      <c r="AE96" s="24"/>
      <c r="AF96" s="25" t="s">
        <v>26</v>
      </c>
      <c r="AG96" s="25" t="s">
        <v>26</v>
      </c>
      <c r="AH96" s="25" t="s">
        <v>26</v>
      </c>
      <c r="AI96" s="25" t="s">
        <v>26</v>
      </c>
    </row>
    <row r="97" spans="1:35" ht="38.25" customHeight="1" x14ac:dyDescent="0.15">
      <c r="A97" s="310" t="s">
        <v>42</v>
      </c>
      <c r="B97" s="118" t="s">
        <v>43</v>
      </c>
      <c r="C97" s="119">
        <f>SUM(D97:J97)+SUM(L97:O97)</f>
        <v>0</v>
      </c>
      <c r="D97" s="120"/>
      <c r="E97" s="121"/>
      <c r="F97" s="122"/>
      <c r="G97" s="122"/>
      <c r="H97" s="122"/>
      <c r="I97" s="122"/>
      <c r="J97" s="123"/>
      <c r="K97" s="124"/>
      <c r="L97" s="123"/>
      <c r="M97" s="121"/>
      <c r="N97" s="122"/>
      <c r="O97" s="123"/>
      <c r="P97" s="2" t="str">
        <f>$AA99&amp;" "&amp;$AB99&amp;""&amp;$AC99&amp;""&amp;$AD99&amp;""&amp;$AA100&amp;" "&amp;$AB100&amp;""&amp;$AC100&amp;""&amp;$AD100&amp;""&amp;$AA101&amp;" "&amp;$AB101&amp;" "&amp;$AC101</f>
        <v xml:space="preserve">    </v>
      </c>
      <c r="R97" s="111"/>
      <c r="AA97" s="23" t="s">
        <v>26</v>
      </c>
      <c r="AB97" s="23" t="s">
        <v>26</v>
      </c>
      <c r="AC97" s="23" t="s">
        <v>26</v>
      </c>
      <c r="AD97" s="23" t="s">
        <v>26</v>
      </c>
      <c r="AE97" s="24"/>
      <c r="AF97" s="25" t="s">
        <v>26</v>
      </c>
      <c r="AG97" s="25" t="s">
        <v>26</v>
      </c>
      <c r="AH97" s="25" t="s">
        <v>26</v>
      </c>
      <c r="AI97" s="25" t="s">
        <v>26</v>
      </c>
    </row>
    <row r="98" spans="1:35" ht="15" customHeight="1" x14ac:dyDescent="0.15">
      <c r="A98" s="310"/>
      <c r="B98" s="125" t="s">
        <v>44</v>
      </c>
      <c r="C98" s="209">
        <f>SUM(D98:J98)</f>
        <v>0</v>
      </c>
      <c r="D98" s="210"/>
      <c r="E98" s="211"/>
      <c r="F98" s="212"/>
      <c r="G98" s="212"/>
      <c r="H98" s="212"/>
      <c r="I98" s="212"/>
      <c r="J98" s="213"/>
      <c r="K98" s="214"/>
      <c r="L98" s="215"/>
      <c r="M98" s="216"/>
      <c r="N98" s="217"/>
      <c r="O98" s="215"/>
      <c r="P98" s="2" t="str">
        <f>$AA102&amp;" "&amp;$AB102&amp;""&amp;$AC102&amp;""&amp;$AD102&amp;""&amp;$AA103&amp;" "&amp;$AB103&amp;""&amp;$AC103</f>
        <v xml:space="preserve">  </v>
      </c>
      <c r="R98" s="111"/>
      <c r="AA98" s="23" t="s">
        <v>26</v>
      </c>
      <c r="AB98" s="23" t="s">
        <v>26</v>
      </c>
      <c r="AC98" s="23" t="s">
        <v>26</v>
      </c>
      <c r="AF98" s="25" t="s">
        <v>26</v>
      </c>
      <c r="AG98" s="25" t="s">
        <v>26</v>
      </c>
      <c r="AH98" s="25" t="s">
        <v>26</v>
      </c>
    </row>
    <row r="99" spans="1:35" ht="15" customHeight="1" x14ac:dyDescent="0.15">
      <c r="A99" s="304" t="s">
        <v>1</v>
      </c>
      <c r="B99" s="325"/>
      <c r="C99" s="218">
        <f>SUM(D99:O99)</f>
        <v>0</v>
      </c>
      <c r="D99" s="219">
        <f t="shared" ref="D99:O99" si="11">SUM(D96:D98)</f>
        <v>0</v>
      </c>
      <c r="E99" s="220">
        <f t="shared" si="11"/>
        <v>0</v>
      </c>
      <c r="F99" s="221">
        <f t="shared" si="11"/>
        <v>0</v>
      </c>
      <c r="G99" s="221">
        <f t="shared" si="11"/>
        <v>0</v>
      </c>
      <c r="H99" s="221">
        <f t="shared" si="11"/>
        <v>0</v>
      </c>
      <c r="I99" s="221">
        <f t="shared" si="11"/>
        <v>0</v>
      </c>
      <c r="J99" s="222">
        <f t="shared" si="11"/>
        <v>0</v>
      </c>
      <c r="K99" s="219">
        <f t="shared" si="11"/>
        <v>0</v>
      </c>
      <c r="L99" s="222">
        <f t="shared" si="11"/>
        <v>0</v>
      </c>
      <c r="M99" s="220">
        <f t="shared" si="11"/>
        <v>0</v>
      </c>
      <c r="N99" s="221">
        <f t="shared" si="11"/>
        <v>0</v>
      </c>
      <c r="O99" s="222">
        <f t="shared" si="11"/>
        <v>0</v>
      </c>
      <c r="R99" s="111"/>
      <c r="AA99" s="23" t="s">
        <v>26</v>
      </c>
      <c r="AB99" s="23" t="s">
        <v>26</v>
      </c>
      <c r="AC99" s="23" t="s">
        <v>26</v>
      </c>
      <c r="AD99" s="23" t="s">
        <v>26</v>
      </c>
      <c r="AE99" s="24"/>
      <c r="AF99" s="25" t="s">
        <v>26</v>
      </c>
      <c r="AG99" s="25" t="s">
        <v>26</v>
      </c>
      <c r="AH99" s="25" t="s">
        <v>26</v>
      </c>
      <c r="AI99" s="25" t="s">
        <v>26</v>
      </c>
    </row>
    <row r="100" spans="1:35" ht="15" customHeight="1" x14ac:dyDescent="0.15">
      <c r="A100" s="304" t="s">
        <v>46</v>
      </c>
      <c r="B100" s="305"/>
      <c r="C100" s="134">
        <f>SUM(D100:H100)</f>
        <v>0</v>
      </c>
      <c r="D100" s="140"/>
      <c r="E100" s="141"/>
      <c r="F100" s="142"/>
      <c r="G100" s="142"/>
      <c r="H100" s="142"/>
      <c r="I100" s="146"/>
      <c r="J100" s="144"/>
      <c r="K100" s="145"/>
      <c r="L100" s="144"/>
      <c r="M100" s="223"/>
      <c r="N100" s="146"/>
      <c r="O100" s="144"/>
      <c r="R100" s="111"/>
      <c r="AA100" s="23" t="s">
        <v>26</v>
      </c>
      <c r="AB100" s="23" t="s">
        <v>26</v>
      </c>
      <c r="AC100" s="23" t="s">
        <v>26</v>
      </c>
      <c r="AD100" s="23" t="s">
        <v>26</v>
      </c>
      <c r="AE100" s="24"/>
      <c r="AF100" s="25" t="s">
        <v>26</v>
      </c>
      <c r="AG100" s="25" t="s">
        <v>26</v>
      </c>
      <c r="AH100" s="25" t="s">
        <v>26</v>
      </c>
      <c r="AI100" s="25" t="s">
        <v>26</v>
      </c>
    </row>
    <row r="101" spans="1:35" ht="30" customHeight="1" x14ac:dyDescent="0.2">
      <c r="A101" s="10" t="s">
        <v>71</v>
      </c>
      <c r="C101" s="224"/>
      <c r="AA101" s="23" t="s">
        <v>26</v>
      </c>
      <c r="AB101" s="23" t="s">
        <v>26</v>
      </c>
      <c r="AC101" s="23" t="s">
        <v>26</v>
      </c>
      <c r="AF101" s="25" t="s">
        <v>26</v>
      </c>
      <c r="AG101" s="25" t="s">
        <v>26</v>
      </c>
      <c r="AH101" s="25" t="s">
        <v>26</v>
      </c>
    </row>
    <row r="102" spans="1:35" ht="48" customHeight="1" x14ac:dyDescent="0.15">
      <c r="A102" s="289" t="s">
        <v>72</v>
      </c>
      <c r="B102" s="338"/>
      <c r="C102" s="304" t="s">
        <v>73</v>
      </c>
      <c r="D102" s="340"/>
      <c r="AA102" s="23" t="s">
        <v>26</v>
      </c>
      <c r="AB102" s="23" t="s">
        <v>26</v>
      </c>
      <c r="AC102" s="23" t="s">
        <v>26</v>
      </c>
      <c r="AD102" s="23" t="s">
        <v>26</v>
      </c>
      <c r="AE102" s="24"/>
      <c r="AF102" s="25" t="s">
        <v>26</v>
      </c>
      <c r="AG102" s="25" t="s">
        <v>26</v>
      </c>
      <c r="AH102" s="25" t="s">
        <v>26</v>
      </c>
      <c r="AI102" s="25" t="s">
        <v>26</v>
      </c>
    </row>
    <row r="103" spans="1:35" ht="27" customHeight="1" x14ac:dyDescent="0.15">
      <c r="A103" s="293"/>
      <c r="B103" s="339"/>
      <c r="C103" s="241" t="s">
        <v>74</v>
      </c>
      <c r="D103" s="242" t="s">
        <v>75</v>
      </c>
      <c r="AA103" s="23" t="s">
        <v>26</v>
      </c>
      <c r="AB103" s="23" t="s">
        <v>26</v>
      </c>
      <c r="AC103" s="23" t="s">
        <v>26</v>
      </c>
      <c r="AD103" s="147"/>
      <c r="AE103" s="24"/>
      <c r="AF103" s="25" t="s">
        <v>26</v>
      </c>
      <c r="AG103" s="25" t="s">
        <v>26</v>
      </c>
      <c r="AH103" s="25" t="s">
        <v>26</v>
      </c>
      <c r="AI103" s="147"/>
    </row>
    <row r="104" spans="1:35" ht="15" customHeight="1" x14ac:dyDescent="0.15">
      <c r="A104" s="317" t="s">
        <v>76</v>
      </c>
      <c r="B104" s="318"/>
      <c r="C104" s="227"/>
      <c r="D104" s="228"/>
    </row>
    <row r="105" spans="1:35" ht="15" customHeight="1" x14ac:dyDescent="0.15">
      <c r="A105" s="313" t="s">
        <v>77</v>
      </c>
      <c r="B105" s="314"/>
      <c r="C105" s="229"/>
      <c r="D105" s="230"/>
    </row>
    <row r="106" spans="1:35" ht="15" customHeight="1" x14ac:dyDescent="0.15">
      <c r="A106" s="313" t="s">
        <v>78</v>
      </c>
      <c r="B106" s="314"/>
      <c r="C106" s="229"/>
      <c r="D106" s="230"/>
    </row>
    <row r="107" spans="1:35" ht="15" customHeight="1" x14ac:dyDescent="0.15">
      <c r="A107" s="313" t="s">
        <v>79</v>
      </c>
      <c r="B107" s="314"/>
      <c r="C107" s="229"/>
      <c r="D107" s="230"/>
    </row>
    <row r="108" spans="1:35" ht="15" customHeight="1" x14ac:dyDescent="0.15">
      <c r="A108" s="315" t="s">
        <v>80</v>
      </c>
      <c r="B108" s="316"/>
      <c r="C108" s="231"/>
      <c r="D108" s="232"/>
    </row>
    <row r="109" spans="1:35" ht="12.95" customHeight="1" x14ac:dyDescent="0.15">
      <c r="A109" s="8" t="s">
        <v>47</v>
      </c>
    </row>
    <row r="116" spans="1:16" ht="12.75" customHeight="1" x14ac:dyDescent="0.15">
      <c r="A116" s="311"/>
      <c r="B116" s="311"/>
      <c r="G116" s="311"/>
      <c r="H116" s="311"/>
      <c r="I116" s="311"/>
      <c r="J116" s="311"/>
      <c r="K116" s="311"/>
      <c r="L116" s="239"/>
      <c r="M116" s="1"/>
      <c r="P116" s="1"/>
    </row>
    <row r="117" spans="1:16" ht="15" customHeight="1" x14ac:dyDescent="0.15">
      <c r="A117" s="311"/>
      <c r="B117" s="311"/>
      <c r="G117" s="312"/>
      <c r="H117" s="312"/>
      <c r="I117" s="312"/>
      <c r="J117" s="312"/>
      <c r="K117" s="312"/>
      <c r="L117" s="240"/>
      <c r="M117" s="3"/>
      <c r="P117" s="3"/>
    </row>
    <row r="118" spans="1:16" ht="18.75" customHeight="1" x14ac:dyDescent="0.15">
      <c r="A118" s="312"/>
      <c r="B118" s="312"/>
      <c r="G118" s="312"/>
      <c r="H118" s="312"/>
      <c r="I118" s="312"/>
      <c r="J118" s="312"/>
      <c r="K118" s="312"/>
      <c r="L118" s="240"/>
      <c r="M118" s="1"/>
      <c r="P118" s="1"/>
    </row>
    <row r="119" spans="1:16" x14ac:dyDescent="0.15">
      <c r="K119" s="1"/>
      <c r="L119" s="1"/>
      <c r="M119" s="1"/>
      <c r="P119" s="1"/>
    </row>
    <row r="120" spans="1:16" ht="12.75" x14ac:dyDescent="0.2">
      <c r="A120" s="235"/>
      <c r="B120" s="235"/>
      <c r="C120" s="235"/>
      <c r="K120" s="1"/>
      <c r="L120" s="1"/>
      <c r="M120" s="1"/>
      <c r="P120" s="1"/>
    </row>
    <row r="121" spans="1:16" ht="12.75" x14ac:dyDescent="0.2">
      <c r="A121" s="235"/>
      <c r="B121" s="235"/>
      <c r="C121" s="235"/>
    </row>
    <row r="122" spans="1:16" ht="12.75" x14ac:dyDescent="0.2">
      <c r="A122" s="235"/>
      <c r="B122" s="235"/>
      <c r="C122" s="235"/>
    </row>
    <row r="123" spans="1:16" ht="12.75" x14ac:dyDescent="0.2">
      <c r="A123" s="235"/>
      <c r="B123" s="235"/>
      <c r="C123" s="235"/>
    </row>
    <row r="124" spans="1:16" ht="12.75" x14ac:dyDescent="0.2">
      <c r="A124" s="235"/>
      <c r="B124" s="235"/>
      <c r="C124" s="235"/>
    </row>
    <row r="125" spans="1:16" ht="12.75" x14ac:dyDescent="0.2">
      <c r="A125" s="235"/>
      <c r="B125" s="235"/>
      <c r="C125" s="235"/>
    </row>
    <row r="126" spans="1:16" ht="12.75" x14ac:dyDescent="0.2">
      <c r="A126" s="235"/>
      <c r="B126" s="235"/>
      <c r="C126" s="235"/>
    </row>
    <row r="127" spans="1:16" ht="12.75" x14ac:dyDescent="0.2">
      <c r="A127" s="235"/>
      <c r="B127" s="235"/>
      <c r="C127" s="235"/>
    </row>
    <row r="128" spans="1:16" ht="12.75" x14ac:dyDescent="0.2">
      <c r="A128" s="235"/>
      <c r="B128" s="235"/>
      <c r="C128" s="235"/>
    </row>
    <row r="129" spans="1:3" ht="12.75" x14ac:dyDescent="0.2">
      <c r="A129" s="235"/>
      <c r="B129" s="235"/>
      <c r="C129" s="235"/>
    </row>
    <row r="130" spans="1:3" ht="12.75" x14ac:dyDescent="0.2">
      <c r="A130" s="235"/>
      <c r="B130" s="235"/>
      <c r="C130" s="235"/>
    </row>
    <row r="131" spans="1:3" ht="12.75" x14ac:dyDescent="0.2">
      <c r="A131" s="235"/>
      <c r="B131" s="235"/>
      <c r="C131" s="235"/>
    </row>
    <row r="199" spans="1:32" ht="18.75" customHeight="1" x14ac:dyDescent="0.15"/>
    <row r="200" spans="1:32" ht="18.75" customHeight="1" x14ac:dyDescent="0.15">
      <c r="A200" s="236">
        <v>1883200</v>
      </c>
      <c r="AF200" s="237">
        <f>SUM(AF1:AI199)</f>
        <v>0</v>
      </c>
    </row>
    <row r="201" spans="1:32" ht="18.75" customHeight="1" x14ac:dyDescent="0.15"/>
  </sheetData>
  <mergeCells count="136">
    <mergeCell ref="A6:K6"/>
    <mergeCell ref="A7:Q7"/>
    <mergeCell ref="A9:A12"/>
    <mergeCell ref="B9:B12"/>
    <mergeCell ref="C9:C12"/>
    <mergeCell ref="D9:J9"/>
    <mergeCell ref="K9:L9"/>
    <mergeCell ref="M9:O9"/>
    <mergeCell ref="D10:D12"/>
    <mergeCell ref="E10:E12"/>
    <mergeCell ref="O10:O12"/>
    <mergeCell ref="A13:A17"/>
    <mergeCell ref="A18:A23"/>
    <mergeCell ref="F10:F12"/>
    <mergeCell ref="G10:G12"/>
    <mergeCell ref="H10:H12"/>
    <mergeCell ref="I10:I12"/>
    <mergeCell ref="J10:J12"/>
    <mergeCell ref="K10:K12"/>
    <mergeCell ref="A24:A28"/>
    <mergeCell ref="A29:B29"/>
    <mergeCell ref="A31:B32"/>
    <mergeCell ref="C31:C32"/>
    <mergeCell ref="D31:G31"/>
    <mergeCell ref="A33:B33"/>
    <mergeCell ref="L10:L12"/>
    <mergeCell ref="M10:M12"/>
    <mergeCell ref="N10:N12"/>
    <mergeCell ref="A34:B34"/>
    <mergeCell ref="A38:B41"/>
    <mergeCell ref="C38:C41"/>
    <mergeCell ref="D38:J38"/>
    <mergeCell ref="K38:L38"/>
    <mergeCell ref="M38:O38"/>
    <mergeCell ref="D39:D41"/>
    <mergeCell ref="E39:E41"/>
    <mergeCell ref="F39:F41"/>
    <mergeCell ref="G39:G41"/>
    <mergeCell ref="A47:B47"/>
    <mergeCell ref="A50:B52"/>
    <mergeCell ref="C50:C52"/>
    <mergeCell ref="D50:E50"/>
    <mergeCell ref="F50:F52"/>
    <mergeCell ref="G50:M50"/>
    <mergeCell ref="N39:N41"/>
    <mergeCell ref="O39:O41"/>
    <mergeCell ref="A42:B42"/>
    <mergeCell ref="A43:A44"/>
    <mergeCell ref="A45:B45"/>
    <mergeCell ref="A46:B46"/>
    <mergeCell ref="H39:H41"/>
    <mergeCell ref="I39:I41"/>
    <mergeCell ref="J39:J41"/>
    <mergeCell ref="K39:K41"/>
    <mergeCell ref="L39:L41"/>
    <mergeCell ref="M39:M41"/>
    <mergeCell ref="A59:B59"/>
    <mergeCell ref="A60:B60"/>
    <mergeCell ref="A61:B61"/>
    <mergeCell ref="A63:A66"/>
    <mergeCell ref="B63:B66"/>
    <mergeCell ref="C63:C66"/>
    <mergeCell ref="P51:P52"/>
    <mergeCell ref="A53:B53"/>
    <mergeCell ref="A54:B54"/>
    <mergeCell ref="A55:B55"/>
    <mergeCell ref="A57:B57"/>
    <mergeCell ref="A58:B58"/>
    <mergeCell ref="N50:N52"/>
    <mergeCell ref="O50:P50"/>
    <mergeCell ref="D51:D52"/>
    <mergeCell ref="E51:E52"/>
    <mergeCell ref="G51:I51"/>
    <mergeCell ref="J51:J52"/>
    <mergeCell ref="K51:K52"/>
    <mergeCell ref="L51:L52"/>
    <mergeCell ref="M51:M52"/>
    <mergeCell ref="O51:O52"/>
    <mergeCell ref="K64:K66"/>
    <mergeCell ref="L64:L66"/>
    <mergeCell ref="M64:M66"/>
    <mergeCell ref="N64:N66"/>
    <mergeCell ref="O64:O66"/>
    <mergeCell ref="A67:A71"/>
    <mergeCell ref="D63:J63"/>
    <mergeCell ref="K63:L63"/>
    <mergeCell ref="M63:O63"/>
    <mergeCell ref="D64:D66"/>
    <mergeCell ref="E64:E66"/>
    <mergeCell ref="F64:F66"/>
    <mergeCell ref="G64:G66"/>
    <mergeCell ref="H64:H66"/>
    <mergeCell ref="I64:I66"/>
    <mergeCell ref="J64:J66"/>
    <mergeCell ref="A87:B87"/>
    <mergeCell ref="A88:B88"/>
    <mergeCell ref="A92:B95"/>
    <mergeCell ref="C92:C95"/>
    <mergeCell ref="D92:J92"/>
    <mergeCell ref="K92:L92"/>
    <mergeCell ref="A72:A77"/>
    <mergeCell ref="A78:A82"/>
    <mergeCell ref="A83:B83"/>
    <mergeCell ref="A85:B86"/>
    <mergeCell ref="C85:C86"/>
    <mergeCell ref="D85:G85"/>
    <mergeCell ref="M93:M95"/>
    <mergeCell ref="N93:N95"/>
    <mergeCell ref="O93:O95"/>
    <mergeCell ref="A96:B96"/>
    <mergeCell ref="A97:A98"/>
    <mergeCell ref="A99:B99"/>
    <mergeCell ref="M92:O92"/>
    <mergeCell ref="D93:D95"/>
    <mergeCell ref="E93:E95"/>
    <mergeCell ref="F93:F95"/>
    <mergeCell ref="G93:G95"/>
    <mergeCell ref="H93:H95"/>
    <mergeCell ref="I93:I95"/>
    <mergeCell ref="J93:J95"/>
    <mergeCell ref="K93:K95"/>
    <mergeCell ref="L93:L95"/>
    <mergeCell ref="A118:B118"/>
    <mergeCell ref="G118:K118"/>
    <mergeCell ref="A107:B107"/>
    <mergeCell ref="A108:B108"/>
    <mergeCell ref="A116:B116"/>
    <mergeCell ref="G116:K116"/>
    <mergeCell ref="A117:B117"/>
    <mergeCell ref="G117:K117"/>
    <mergeCell ref="A100:B100"/>
    <mergeCell ref="A102:B103"/>
    <mergeCell ref="C102:D102"/>
    <mergeCell ref="A104:B104"/>
    <mergeCell ref="A105:B105"/>
    <mergeCell ref="A106:B106"/>
  </mergeCells>
  <dataValidations count="2">
    <dataValidation type="whole" allowBlank="1" showInputMessage="1" showErrorMessage="1" sqref="A37:XFD47 A65573:XFD65583 A131109:XFD131119 A196645:XFD196655 A262181:XFD262191 A327717:XFD327727 A393253:XFD393263 A458789:XFD458799 A524325:XFD524335 A589861:XFD589871 A655397:XFD655407 A720933:XFD720943 A786469:XFD786479 A852005:XFD852015 A917541:XFD917551 A983077:XFD983087 B92:IV111 IX92:SR111 ST92:ACN111 ACP92:AMJ111 AML92:AWF111 AWH92:BGB111 BGD92:BPX111 BPZ92:BZT111 BZV92:CJP111 CJR92:CTL111 CTN92:DDH111 DDJ92:DND111 DNF92:DWZ111 DXB92:EGV111 EGX92:EQR111 EQT92:FAN111 FAP92:FKJ111 FKL92:FUF111 FUH92:GEB111 GED92:GNX111 GNZ92:GXT111 GXV92:HHP111 HHR92:HRL111 HRN92:IBH111 IBJ92:ILD111 ILF92:IUZ111 IVB92:JEV111 JEX92:JOR111 JOT92:JYN111 JYP92:KIJ111 KIL92:KSF111 KSH92:LCB111 LCD92:LLX111 LLZ92:LVT111 LVV92:MFP111 MFR92:MPL111 MPN92:MZH111 MZJ92:NJD111 NJF92:NSZ111 NTB92:OCV111 OCX92:OMR111 OMT92:OWN111 OWP92:PGJ111 PGL92:PQF111 PQH92:QAB111 QAD92:QJX111 QJZ92:QTT111 QTV92:RDP111 RDR92:RNL111 RNN92:RXH111 RXJ92:SHD111 SHF92:SQZ111 SRB92:TAV111 TAX92:TKR111 TKT92:TUN111 TUP92:UEJ111 UEL92:UOF111 UOH92:UYB111 UYD92:VHX111 VHZ92:VRT111 VRV92:WBP111 WBR92:WLL111 WLN92:WVH111 WVJ92:XFD111 B65628:IV65647 IX65628:SR65647 ST65628:ACN65647 ACP65628:AMJ65647 AML65628:AWF65647 AWH65628:BGB65647 BGD65628:BPX65647 BPZ65628:BZT65647 BZV65628:CJP65647 CJR65628:CTL65647 CTN65628:DDH65647 DDJ65628:DND65647 DNF65628:DWZ65647 DXB65628:EGV65647 EGX65628:EQR65647 EQT65628:FAN65647 FAP65628:FKJ65647 FKL65628:FUF65647 FUH65628:GEB65647 GED65628:GNX65647 GNZ65628:GXT65647 GXV65628:HHP65647 HHR65628:HRL65647 HRN65628:IBH65647 IBJ65628:ILD65647 ILF65628:IUZ65647 IVB65628:JEV65647 JEX65628:JOR65647 JOT65628:JYN65647 JYP65628:KIJ65647 KIL65628:KSF65647 KSH65628:LCB65647 LCD65628:LLX65647 LLZ65628:LVT65647 LVV65628:MFP65647 MFR65628:MPL65647 MPN65628:MZH65647 MZJ65628:NJD65647 NJF65628:NSZ65647 NTB65628:OCV65647 OCX65628:OMR65647 OMT65628:OWN65647 OWP65628:PGJ65647 PGL65628:PQF65647 PQH65628:QAB65647 QAD65628:QJX65647 QJZ65628:QTT65647 QTV65628:RDP65647 RDR65628:RNL65647 RNN65628:RXH65647 RXJ65628:SHD65647 SHF65628:SQZ65647 SRB65628:TAV65647 TAX65628:TKR65647 TKT65628:TUN65647 TUP65628:UEJ65647 UEL65628:UOF65647 UOH65628:UYB65647 UYD65628:VHX65647 VHZ65628:VRT65647 VRV65628:WBP65647 WBR65628:WLL65647 WLN65628:WVH65647 WVJ65628:XFD65647 B131164:IV131183 IX131164:SR131183 ST131164:ACN131183 ACP131164:AMJ131183 AML131164:AWF131183 AWH131164:BGB131183 BGD131164:BPX131183 BPZ131164:BZT131183 BZV131164:CJP131183 CJR131164:CTL131183 CTN131164:DDH131183 DDJ131164:DND131183 DNF131164:DWZ131183 DXB131164:EGV131183 EGX131164:EQR131183 EQT131164:FAN131183 FAP131164:FKJ131183 FKL131164:FUF131183 FUH131164:GEB131183 GED131164:GNX131183 GNZ131164:GXT131183 GXV131164:HHP131183 HHR131164:HRL131183 HRN131164:IBH131183 IBJ131164:ILD131183 ILF131164:IUZ131183 IVB131164:JEV131183 JEX131164:JOR131183 JOT131164:JYN131183 JYP131164:KIJ131183 KIL131164:KSF131183 KSH131164:LCB131183 LCD131164:LLX131183 LLZ131164:LVT131183 LVV131164:MFP131183 MFR131164:MPL131183 MPN131164:MZH131183 MZJ131164:NJD131183 NJF131164:NSZ131183 NTB131164:OCV131183 OCX131164:OMR131183 OMT131164:OWN131183 OWP131164:PGJ131183 PGL131164:PQF131183 PQH131164:QAB131183 QAD131164:QJX131183 QJZ131164:QTT131183 QTV131164:RDP131183 RDR131164:RNL131183 RNN131164:RXH131183 RXJ131164:SHD131183 SHF131164:SQZ131183 SRB131164:TAV131183 TAX131164:TKR131183 TKT131164:TUN131183 TUP131164:UEJ131183 UEL131164:UOF131183 UOH131164:UYB131183 UYD131164:VHX131183 VHZ131164:VRT131183 VRV131164:WBP131183 WBR131164:WLL131183 WLN131164:WVH131183 WVJ131164:XFD131183 B196700:IV196719 IX196700:SR196719 ST196700:ACN196719 ACP196700:AMJ196719 AML196700:AWF196719 AWH196700:BGB196719 BGD196700:BPX196719 BPZ196700:BZT196719 BZV196700:CJP196719 CJR196700:CTL196719 CTN196700:DDH196719 DDJ196700:DND196719 DNF196700:DWZ196719 DXB196700:EGV196719 EGX196700:EQR196719 EQT196700:FAN196719 FAP196700:FKJ196719 FKL196700:FUF196719 FUH196700:GEB196719 GED196700:GNX196719 GNZ196700:GXT196719 GXV196700:HHP196719 HHR196700:HRL196719 HRN196700:IBH196719 IBJ196700:ILD196719 ILF196700:IUZ196719 IVB196700:JEV196719 JEX196700:JOR196719 JOT196700:JYN196719 JYP196700:KIJ196719 KIL196700:KSF196719 KSH196700:LCB196719 LCD196700:LLX196719 LLZ196700:LVT196719 LVV196700:MFP196719 MFR196700:MPL196719 MPN196700:MZH196719 MZJ196700:NJD196719 NJF196700:NSZ196719 NTB196700:OCV196719 OCX196700:OMR196719 OMT196700:OWN196719 OWP196700:PGJ196719 PGL196700:PQF196719 PQH196700:QAB196719 QAD196700:QJX196719 QJZ196700:QTT196719 QTV196700:RDP196719 RDR196700:RNL196719 RNN196700:RXH196719 RXJ196700:SHD196719 SHF196700:SQZ196719 SRB196700:TAV196719 TAX196700:TKR196719 TKT196700:TUN196719 TUP196700:UEJ196719 UEL196700:UOF196719 UOH196700:UYB196719 UYD196700:VHX196719 VHZ196700:VRT196719 VRV196700:WBP196719 WBR196700:WLL196719 WLN196700:WVH196719 WVJ196700:XFD196719 B262236:IV262255 IX262236:SR262255 ST262236:ACN262255 ACP262236:AMJ262255 AML262236:AWF262255 AWH262236:BGB262255 BGD262236:BPX262255 BPZ262236:BZT262255 BZV262236:CJP262255 CJR262236:CTL262255 CTN262236:DDH262255 DDJ262236:DND262255 DNF262236:DWZ262255 DXB262236:EGV262255 EGX262236:EQR262255 EQT262236:FAN262255 FAP262236:FKJ262255 FKL262236:FUF262255 FUH262236:GEB262255 GED262236:GNX262255 GNZ262236:GXT262255 GXV262236:HHP262255 HHR262236:HRL262255 HRN262236:IBH262255 IBJ262236:ILD262255 ILF262236:IUZ262255 IVB262236:JEV262255 JEX262236:JOR262255 JOT262236:JYN262255 JYP262236:KIJ262255 KIL262236:KSF262255 KSH262236:LCB262255 LCD262236:LLX262255 LLZ262236:LVT262255 LVV262236:MFP262255 MFR262236:MPL262255 MPN262236:MZH262255 MZJ262236:NJD262255 NJF262236:NSZ262255 NTB262236:OCV262255 OCX262236:OMR262255 OMT262236:OWN262255 OWP262236:PGJ262255 PGL262236:PQF262255 PQH262236:QAB262255 QAD262236:QJX262255 QJZ262236:QTT262255 QTV262236:RDP262255 RDR262236:RNL262255 RNN262236:RXH262255 RXJ262236:SHD262255 SHF262236:SQZ262255 SRB262236:TAV262255 TAX262236:TKR262255 TKT262236:TUN262255 TUP262236:UEJ262255 UEL262236:UOF262255 UOH262236:UYB262255 UYD262236:VHX262255 VHZ262236:VRT262255 VRV262236:WBP262255 WBR262236:WLL262255 WLN262236:WVH262255 WVJ262236:XFD262255 B327772:IV327791 IX327772:SR327791 ST327772:ACN327791 ACP327772:AMJ327791 AML327772:AWF327791 AWH327772:BGB327791 BGD327772:BPX327791 BPZ327772:BZT327791 BZV327772:CJP327791 CJR327772:CTL327791 CTN327772:DDH327791 DDJ327772:DND327791 DNF327772:DWZ327791 DXB327772:EGV327791 EGX327772:EQR327791 EQT327772:FAN327791 FAP327772:FKJ327791 FKL327772:FUF327791 FUH327772:GEB327791 GED327772:GNX327791 GNZ327772:GXT327791 GXV327772:HHP327791 HHR327772:HRL327791 HRN327772:IBH327791 IBJ327772:ILD327791 ILF327772:IUZ327791 IVB327772:JEV327791 JEX327772:JOR327791 JOT327772:JYN327791 JYP327772:KIJ327791 KIL327772:KSF327791 KSH327772:LCB327791 LCD327772:LLX327791 LLZ327772:LVT327791 LVV327772:MFP327791 MFR327772:MPL327791 MPN327772:MZH327791 MZJ327772:NJD327791 NJF327772:NSZ327791 NTB327772:OCV327791 OCX327772:OMR327791 OMT327772:OWN327791 OWP327772:PGJ327791 PGL327772:PQF327791 PQH327772:QAB327791 QAD327772:QJX327791 QJZ327772:QTT327791 QTV327772:RDP327791 RDR327772:RNL327791 RNN327772:RXH327791 RXJ327772:SHD327791 SHF327772:SQZ327791 SRB327772:TAV327791 TAX327772:TKR327791 TKT327772:TUN327791 TUP327772:UEJ327791 UEL327772:UOF327791 UOH327772:UYB327791 UYD327772:VHX327791 VHZ327772:VRT327791 VRV327772:WBP327791 WBR327772:WLL327791 WLN327772:WVH327791 WVJ327772:XFD327791 B393308:IV393327 IX393308:SR393327 ST393308:ACN393327 ACP393308:AMJ393327 AML393308:AWF393327 AWH393308:BGB393327 BGD393308:BPX393327 BPZ393308:BZT393327 BZV393308:CJP393327 CJR393308:CTL393327 CTN393308:DDH393327 DDJ393308:DND393327 DNF393308:DWZ393327 DXB393308:EGV393327 EGX393308:EQR393327 EQT393308:FAN393327 FAP393308:FKJ393327 FKL393308:FUF393327 FUH393308:GEB393327 GED393308:GNX393327 GNZ393308:GXT393327 GXV393308:HHP393327 HHR393308:HRL393327 HRN393308:IBH393327 IBJ393308:ILD393327 ILF393308:IUZ393327 IVB393308:JEV393327 JEX393308:JOR393327 JOT393308:JYN393327 JYP393308:KIJ393327 KIL393308:KSF393327 KSH393308:LCB393327 LCD393308:LLX393327 LLZ393308:LVT393327 LVV393308:MFP393327 MFR393308:MPL393327 MPN393308:MZH393327 MZJ393308:NJD393327 NJF393308:NSZ393327 NTB393308:OCV393327 OCX393308:OMR393327 OMT393308:OWN393327 OWP393308:PGJ393327 PGL393308:PQF393327 PQH393308:QAB393327 QAD393308:QJX393327 QJZ393308:QTT393327 QTV393308:RDP393327 RDR393308:RNL393327 RNN393308:RXH393327 RXJ393308:SHD393327 SHF393308:SQZ393327 SRB393308:TAV393327 TAX393308:TKR393327 TKT393308:TUN393327 TUP393308:UEJ393327 UEL393308:UOF393327 UOH393308:UYB393327 UYD393308:VHX393327 VHZ393308:VRT393327 VRV393308:WBP393327 WBR393308:WLL393327 WLN393308:WVH393327 WVJ393308:XFD393327 B458844:IV458863 IX458844:SR458863 ST458844:ACN458863 ACP458844:AMJ458863 AML458844:AWF458863 AWH458844:BGB458863 BGD458844:BPX458863 BPZ458844:BZT458863 BZV458844:CJP458863 CJR458844:CTL458863 CTN458844:DDH458863 DDJ458844:DND458863 DNF458844:DWZ458863 DXB458844:EGV458863 EGX458844:EQR458863 EQT458844:FAN458863 FAP458844:FKJ458863 FKL458844:FUF458863 FUH458844:GEB458863 GED458844:GNX458863 GNZ458844:GXT458863 GXV458844:HHP458863 HHR458844:HRL458863 HRN458844:IBH458863 IBJ458844:ILD458863 ILF458844:IUZ458863 IVB458844:JEV458863 JEX458844:JOR458863 JOT458844:JYN458863 JYP458844:KIJ458863 KIL458844:KSF458863 KSH458844:LCB458863 LCD458844:LLX458863 LLZ458844:LVT458863 LVV458844:MFP458863 MFR458844:MPL458863 MPN458844:MZH458863 MZJ458844:NJD458863 NJF458844:NSZ458863 NTB458844:OCV458863 OCX458844:OMR458863 OMT458844:OWN458863 OWP458844:PGJ458863 PGL458844:PQF458863 PQH458844:QAB458863 QAD458844:QJX458863 QJZ458844:QTT458863 QTV458844:RDP458863 RDR458844:RNL458863 RNN458844:RXH458863 RXJ458844:SHD458863 SHF458844:SQZ458863 SRB458844:TAV458863 TAX458844:TKR458863 TKT458844:TUN458863 TUP458844:UEJ458863 UEL458844:UOF458863 UOH458844:UYB458863 UYD458844:VHX458863 VHZ458844:VRT458863 VRV458844:WBP458863 WBR458844:WLL458863 WLN458844:WVH458863 WVJ458844:XFD458863 B524380:IV524399 IX524380:SR524399 ST524380:ACN524399 ACP524380:AMJ524399 AML524380:AWF524399 AWH524380:BGB524399 BGD524380:BPX524399 BPZ524380:BZT524399 BZV524380:CJP524399 CJR524380:CTL524399 CTN524380:DDH524399 DDJ524380:DND524399 DNF524380:DWZ524399 DXB524380:EGV524399 EGX524380:EQR524399 EQT524380:FAN524399 FAP524380:FKJ524399 FKL524380:FUF524399 FUH524380:GEB524399 GED524380:GNX524399 GNZ524380:GXT524399 GXV524380:HHP524399 HHR524380:HRL524399 HRN524380:IBH524399 IBJ524380:ILD524399 ILF524380:IUZ524399 IVB524380:JEV524399 JEX524380:JOR524399 JOT524380:JYN524399 JYP524380:KIJ524399 KIL524380:KSF524399 KSH524380:LCB524399 LCD524380:LLX524399 LLZ524380:LVT524399 LVV524380:MFP524399 MFR524380:MPL524399 MPN524380:MZH524399 MZJ524380:NJD524399 NJF524380:NSZ524399 NTB524380:OCV524399 OCX524380:OMR524399 OMT524380:OWN524399 OWP524380:PGJ524399 PGL524380:PQF524399 PQH524380:QAB524399 QAD524380:QJX524399 QJZ524380:QTT524399 QTV524380:RDP524399 RDR524380:RNL524399 RNN524380:RXH524399 RXJ524380:SHD524399 SHF524380:SQZ524399 SRB524380:TAV524399 TAX524380:TKR524399 TKT524380:TUN524399 TUP524380:UEJ524399 UEL524380:UOF524399 UOH524380:UYB524399 UYD524380:VHX524399 VHZ524380:VRT524399 VRV524380:WBP524399 WBR524380:WLL524399 WLN524380:WVH524399 WVJ524380:XFD524399 B589916:IV589935 IX589916:SR589935 ST589916:ACN589935 ACP589916:AMJ589935 AML589916:AWF589935 AWH589916:BGB589935 BGD589916:BPX589935 BPZ589916:BZT589935 BZV589916:CJP589935 CJR589916:CTL589935 CTN589916:DDH589935 DDJ589916:DND589935 DNF589916:DWZ589935 DXB589916:EGV589935 EGX589916:EQR589935 EQT589916:FAN589935 FAP589916:FKJ589935 FKL589916:FUF589935 FUH589916:GEB589935 GED589916:GNX589935 GNZ589916:GXT589935 GXV589916:HHP589935 HHR589916:HRL589935 HRN589916:IBH589935 IBJ589916:ILD589935 ILF589916:IUZ589935 IVB589916:JEV589935 JEX589916:JOR589935 JOT589916:JYN589935 JYP589916:KIJ589935 KIL589916:KSF589935 KSH589916:LCB589935 LCD589916:LLX589935 LLZ589916:LVT589935 LVV589916:MFP589935 MFR589916:MPL589935 MPN589916:MZH589935 MZJ589916:NJD589935 NJF589916:NSZ589935 NTB589916:OCV589935 OCX589916:OMR589935 OMT589916:OWN589935 OWP589916:PGJ589935 PGL589916:PQF589935 PQH589916:QAB589935 QAD589916:QJX589935 QJZ589916:QTT589935 QTV589916:RDP589935 RDR589916:RNL589935 RNN589916:RXH589935 RXJ589916:SHD589935 SHF589916:SQZ589935 SRB589916:TAV589935 TAX589916:TKR589935 TKT589916:TUN589935 TUP589916:UEJ589935 UEL589916:UOF589935 UOH589916:UYB589935 UYD589916:VHX589935 VHZ589916:VRT589935 VRV589916:WBP589935 WBR589916:WLL589935 WLN589916:WVH589935 WVJ589916:XFD589935 B655452:IV655471 IX655452:SR655471 ST655452:ACN655471 ACP655452:AMJ655471 AML655452:AWF655471 AWH655452:BGB655471 BGD655452:BPX655471 BPZ655452:BZT655471 BZV655452:CJP655471 CJR655452:CTL655471 CTN655452:DDH655471 DDJ655452:DND655471 DNF655452:DWZ655471 DXB655452:EGV655471 EGX655452:EQR655471 EQT655452:FAN655471 FAP655452:FKJ655471 FKL655452:FUF655471 FUH655452:GEB655471 GED655452:GNX655471 GNZ655452:GXT655471 GXV655452:HHP655471 HHR655452:HRL655471 HRN655452:IBH655471 IBJ655452:ILD655471 ILF655452:IUZ655471 IVB655452:JEV655471 JEX655452:JOR655471 JOT655452:JYN655471 JYP655452:KIJ655471 KIL655452:KSF655471 KSH655452:LCB655471 LCD655452:LLX655471 LLZ655452:LVT655471 LVV655452:MFP655471 MFR655452:MPL655471 MPN655452:MZH655471 MZJ655452:NJD655471 NJF655452:NSZ655471 NTB655452:OCV655471 OCX655452:OMR655471 OMT655452:OWN655471 OWP655452:PGJ655471 PGL655452:PQF655471 PQH655452:QAB655471 QAD655452:QJX655471 QJZ655452:QTT655471 QTV655452:RDP655471 RDR655452:RNL655471 RNN655452:RXH655471 RXJ655452:SHD655471 SHF655452:SQZ655471 SRB655452:TAV655471 TAX655452:TKR655471 TKT655452:TUN655471 TUP655452:UEJ655471 UEL655452:UOF655471 UOH655452:UYB655471 UYD655452:VHX655471 VHZ655452:VRT655471 VRV655452:WBP655471 WBR655452:WLL655471 WLN655452:WVH655471 WVJ655452:XFD655471 B720988:IV721007 IX720988:SR721007 ST720988:ACN721007 ACP720988:AMJ721007 AML720988:AWF721007 AWH720988:BGB721007 BGD720988:BPX721007 BPZ720988:BZT721007 BZV720988:CJP721007 CJR720988:CTL721007 CTN720988:DDH721007 DDJ720988:DND721007 DNF720988:DWZ721007 DXB720988:EGV721007 EGX720988:EQR721007 EQT720988:FAN721007 FAP720988:FKJ721007 FKL720988:FUF721007 FUH720988:GEB721007 GED720988:GNX721007 GNZ720988:GXT721007 GXV720988:HHP721007 HHR720988:HRL721007 HRN720988:IBH721007 IBJ720988:ILD721007 ILF720988:IUZ721007 IVB720988:JEV721007 JEX720988:JOR721007 JOT720988:JYN721007 JYP720988:KIJ721007 KIL720988:KSF721007 KSH720988:LCB721007 LCD720988:LLX721007 LLZ720988:LVT721007 LVV720988:MFP721007 MFR720988:MPL721007 MPN720988:MZH721007 MZJ720988:NJD721007 NJF720988:NSZ721007 NTB720988:OCV721007 OCX720988:OMR721007 OMT720988:OWN721007 OWP720988:PGJ721007 PGL720988:PQF721007 PQH720988:QAB721007 QAD720988:QJX721007 QJZ720988:QTT721007 QTV720988:RDP721007 RDR720988:RNL721007 RNN720988:RXH721007 RXJ720988:SHD721007 SHF720988:SQZ721007 SRB720988:TAV721007 TAX720988:TKR721007 TKT720988:TUN721007 TUP720988:UEJ721007 UEL720988:UOF721007 UOH720988:UYB721007 UYD720988:VHX721007 VHZ720988:VRT721007 VRV720988:WBP721007 WBR720988:WLL721007 WLN720988:WVH721007 WVJ720988:XFD721007 B786524:IV786543 IX786524:SR786543 ST786524:ACN786543 ACP786524:AMJ786543 AML786524:AWF786543 AWH786524:BGB786543 BGD786524:BPX786543 BPZ786524:BZT786543 BZV786524:CJP786543 CJR786524:CTL786543 CTN786524:DDH786543 DDJ786524:DND786543 DNF786524:DWZ786543 DXB786524:EGV786543 EGX786524:EQR786543 EQT786524:FAN786543 FAP786524:FKJ786543 FKL786524:FUF786543 FUH786524:GEB786543 GED786524:GNX786543 GNZ786524:GXT786543 GXV786524:HHP786543 HHR786524:HRL786543 HRN786524:IBH786543 IBJ786524:ILD786543 ILF786524:IUZ786543 IVB786524:JEV786543 JEX786524:JOR786543 JOT786524:JYN786543 JYP786524:KIJ786543 KIL786524:KSF786543 KSH786524:LCB786543 LCD786524:LLX786543 LLZ786524:LVT786543 LVV786524:MFP786543 MFR786524:MPL786543 MPN786524:MZH786543 MZJ786524:NJD786543 NJF786524:NSZ786543 NTB786524:OCV786543 OCX786524:OMR786543 OMT786524:OWN786543 OWP786524:PGJ786543 PGL786524:PQF786543 PQH786524:QAB786543 QAD786524:QJX786543 QJZ786524:QTT786543 QTV786524:RDP786543 RDR786524:RNL786543 RNN786524:RXH786543 RXJ786524:SHD786543 SHF786524:SQZ786543 SRB786524:TAV786543 TAX786524:TKR786543 TKT786524:TUN786543 TUP786524:UEJ786543 UEL786524:UOF786543 UOH786524:UYB786543 UYD786524:VHX786543 VHZ786524:VRT786543 VRV786524:WBP786543 WBR786524:WLL786543 WLN786524:WVH786543 WVJ786524:XFD786543 B852060:IV852079 IX852060:SR852079 ST852060:ACN852079 ACP852060:AMJ852079 AML852060:AWF852079 AWH852060:BGB852079 BGD852060:BPX852079 BPZ852060:BZT852079 BZV852060:CJP852079 CJR852060:CTL852079 CTN852060:DDH852079 DDJ852060:DND852079 DNF852060:DWZ852079 DXB852060:EGV852079 EGX852060:EQR852079 EQT852060:FAN852079 FAP852060:FKJ852079 FKL852060:FUF852079 FUH852060:GEB852079 GED852060:GNX852079 GNZ852060:GXT852079 GXV852060:HHP852079 HHR852060:HRL852079 HRN852060:IBH852079 IBJ852060:ILD852079 ILF852060:IUZ852079 IVB852060:JEV852079 JEX852060:JOR852079 JOT852060:JYN852079 JYP852060:KIJ852079 KIL852060:KSF852079 KSH852060:LCB852079 LCD852060:LLX852079 LLZ852060:LVT852079 LVV852060:MFP852079 MFR852060:MPL852079 MPN852060:MZH852079 MZJ852060:NJD852079 NJF852060:NSZ852079 NTB852060:OCV852079 OCX852060:OMR852079 OMT852060:OWN852079 OWP852060:PGJ852079 PGL852060:PQF852079 PQH852060:QAB852079 QAD852060:QJX852079 QJZ852060:QTT852079 QTV852060:RDP852079 RDR852060:RNL852079 RNN852060:RXH852079 RXJ852060:SHD852079 SHF852060:SQZ852079 SRB852060:TAV852079 TAX852060:TKR852079 TKT852060:TUN852079 TUP852060:UEJ852079 UEL852060:UOF852079 UOH852060:UYB852079 UYD852060:VHX852079 VHZ852060:VRT852079 VRV852060:WBP852079 WBR852060:WLL852079 WLN852060:WVH852079 WVJ852060:XFD852079 B917596:IV917615 IX917596:SR917615 ST917596:ACN917615 ACP917596:AMJ917615 AML917596:AWF917615 AWH917596:BGB917615 BGD917596:BPX917615 BPZ917596:BZT917615 BZV917596:CJP917615 CJR917596:CTL917615 CTN917596:DDH917615 DDJ917596:DND917615 DNF917596:DWZ917615 DXB917596:EGV917615 EGX917596:EQR917615 EQT917596:FAN917615 FAP917596:FKJ917615 FKL917596:FUF917615 FUH917596:GEB917615 GED917596:GNX917615 GNZ917596:GXT917615 GXV917596:HHP917615 HHR917596:HRL917615 HRN917596:IBH917615 IBJ917596:ILD917615 ILF917596:IUZ917615 IVB917596:JEV917615 JEX917596:JOR917615 JOT917596:JYN917615 JYP917596:KIJ917615 KIL917596:KSF917615 KSH917596:LCB917615 LCD917596:LLX917615 LLZ917596:LVT917615 LVV917596:MFP917615 MFR917596:MPL917615 MPN917596:MZH917615 MZJ917596:NJD917615 NJF917596:NSZ917615 NTB917596:OCV917615 OCX917596:OMR917615 OMT917596:OWN917615 OWP917596:PGJ917615 PGL917596:PQF917615 PQH917596:QAB917615 QAD917596:QJX917615 QJZ917596:QTT917615 QTV917596:RDP917615 RDR917596:RNL917615 RNN917596:RXH917615 RXJ917596:SHD917615 SHF917596:SQZ917615 SRB917596:TAV917615 TAX917596:TKR917615 TKT917596:TUN917615 TUP917596:UEJ917615 UEL917596:UOF917615 UOH917596:UYB917615 UYD917596:VHX917615 VHZ917596:VRT917615 VRV917596:WBP917615 WBR917596:WLL917615 WLN917596:WVH917615 WVJ917596:XFD917615 B983132:IV983151 IX983132:SR983151 ST983132:ACN983151 ACP983132:AMJ983151 AML983132:AWF983151 AWH983132:BGB983151 BGD983132:BPX983151 BPZ983132:BZT983151 BZV983132:CJP983151 CJR983132:CTL983151 CTN983132:DDH983151 DDJ983132:DND983151 DNF983132:DWZ983151 DXB983132:EGV983151 EGX983132:EQR983151 EQT983132:FAN983151 FAP983132:FKJ983151 FKL983132:FUF983151 FUH983132:GEB983151 GED983132:GNX983151 GNZ983132:GXT983151 GXV983132:HHP983151 HHR983132:HRL983151 HRN983132:IBH983151 IBJ983132:ILD983151 ILF983132:IUZ983151 IVB983132:JEV983151 JEX983132:JOR983151 JOT983132:JYN983151 JYP983132:KIJ983151 KIL983132:KSF983151 KSH983132:LCB983151 LCD983132:LLX983151 LLZ983132:LVT983151 LVV983132:MFP983151 MFR983132:MPL983151 MPN983132:MZH983151 MZJ983132:NJD983151 NJF983132:NSZ983151 NTB983132:OCV983151 OCX983132:OMR983151 OMT983132:OWN983151 OWP983132:PGJ983151 PGL983132:PQF983151 PQH983132:QAB983151 QAD983132:QJX983151 QJZ983132:QTT983151 QTV983132:RDP983151 RDR983132:RNL983151 RNN983132:RXH983151 RXJ983132:SHD983151 SHF983132:SQZ983151 SRB983132:TAV983151 TAX983132:TKR983151 TKT983132:TUN983151 TUP983132:UEJ983151 UEL983132:UOF983151 UOH983132:UYB983151 UYD983132:VHX983151 VHZ983132:VRT983151 VRV983132:WBP983151 WBR983132:WLL983151 WLN983132:WVH983151 WVJ983132:XFD983151 A92:A100 IW92:IW100 SS92:SS100 ACO92:ACO100 AMK92:AMK100 AWG92:AWG100 BGC92:BGC100 BPY92:BPY100 BZU92:BZU100 CJQ92:CJQ100 CTM92:CTM100 DDI92:DDI100 DNE92:DNE100 DXA92:DXA100 EGW92:EGW100 EQS92:EQS100 FAO92:FAO100 FKK92:FKK100 FUG92:FUG100 GEC92:GEC100 GNY92:GNY100 GXU92:GXU100 HHQ92:HHQ100 HRM92:HRM100 IBI92:IBI100 ILE92:ILE100 IVA92:IVA100 JEW92:JEW100 JOS92:JOS100 JYO92:JYO100 KIK92:KIK100 KSG92:KSG100 LCC92:LCC100 LLY92:LLY100 LVU92:LVU100 MFQ92:MFQ100 MPM92:MPM100 MZI92:MZI100 NJE92:NJE100 NTA92:NTA100 OCW92:OCW100 OMS92:OMS100 OWO92:OWO100 PGK92:PGK100 PQG92:PQG100 QAC92:QAC100 QJY92:QJY100 QTU92:QTU100 RDQ92:RDQ100 RNM92:RNM100 RXI92:RXI100 SHE92:SHE100 SRA92:SRA100 TAW92:TAW100 TKS92:TKS100 TUO92:TUO100 UEK92:UEK100 UOG92:UOG100 UYC92:UYC100 VHY92:VHY100 VRU92:VRU100 WBQ92:WBQ100 WLM92:WLM100 WVI92:WVI100 A65628:A65636 IW65628:IW65636 SS65628:SS65636 ACO65628:ACO65636 AMK65628:AMK65636 AWG65628:AWG65636 BGC65628:BGC65636 BPY65628:BPY65636 BZU65628:BZU65636 CJQ65628:CJQ65636 CTM65628:CTM65636 DDI65628:DDI65636 DNE65628:DNE65636 DXA65628:DXA65636 EGW65628:EGW65636 EQS65628:EQS65636 FAO65628:FAO65636 FKK65628:FKK65636 FUG65628:FUG65636 GEC65628:GEC65636 GNY65628:GNY65636 GXU65628:GXU65636 HHQ65628:HHQ65636 HRM65628:HRM65636 IBI65628:IBI65636 ILE65628:ILE65636 IVA65628:IVA65636 JEW65628:JEW65636 JOS65628:JOS65636 JYO65628:JYO65636 KIK65628:KIK65636 KSG65628:KSG65636 LCC65628:LCC65636 LLY65628:LLY65636 LVU65628:LVU65636 MFQ65628:MFQ65636 MPM65628:MPM65636 MZI65628:MZI65636 NJE65628:NJE65636 NTA65628:NTA65636 OCW65628:OCW65636 OMS65628:OMS65636 OWO65628:OWO65636 PGK65628:PGK65636 PQG65628:PQG65636 QAC65628:QAC65636 QJY65628:QJY65636 QTU65628:QTU65636 RDQ65628:RDQ65636 RNM65628:RNM65636 RXI65628:RXI65636 SHE65628:SHE65636 SRA65628:SRA65636 TAW65628:TAW65636 TKS65628:TKS65636 TUO65628:TUO65636 UEK65628:UEK65636 UOG65628:UOG65636 UYC65628:UYC65636 VHY65628:VHY65636 VRU65628:VRU65636 WBQ65628:WBQ65636 WLM65628:WLM65636 WVI65628:WVI65636 A131164:A131172 IW131164:IW131172 SS131164:SS131172 ACO131164:ACO131172 AMK131164:AMK131172 AWG131164:AWG131172 BGC131164:BGC131172 BPY131164:BPY131172 BZU131164:BZU131172 CJQ131164:CJQ131172 CTM131164:CTM131172 DDI131164:DDI131172 DNE131164:DNE131172 DXA131164:DXA131172 EGW131164:EGW131172 EQS131164:EQS131172 FAO131164:FAO131172 FKK131164:FKK131172 FUG131164:FUG131172 GEC131164:GEC131172 GNY131164:GNY131172 GXU131164:GXU131172 HHQ131164:HHQ131172 HRM131164:HRM131172 IBI131164:IBI131172 ILE131164:ILE131172 IVA131164:IVA131172 JEW131164:JEW131172 JOS131164:JOS131172 JYO131164:JYO131172 KIK131164:KIK131172 KSG131164:KSG131172 LCC131164:LCC131172 LLY131164:LLY131172 LVU131164:LVU131172 MFQ131164:MFQ131172 MPM131164:MPM131172 MZI131164:MZI131172 NJE131164:NJE131172 NTA131164:NTA131172 OCW131164:OCW131172 OMS131164:OMS131172 OWO131164:OWO131172 PGK131164:PGK131172 PQG131164:PQG131172 QAC131164:QAC131172 QJY131164:QJY131172 QTU131164:QTU131172 RDQ131164:RDQ131172 RNM131164:RNM131172 RXI131164:RXI131172 SHE131164:SHE131172 SRA131164:SRA131172 TAW131164:TAW131172 TKS131164:TKS131172 TUO131164:TUO131172 UEK131164:UEK131172 UOG131164:UOG131172 UYC131164:UYC131172 VHY131164:VHY131172 VRU131164:VRU131172 WBQ131164:WBQ131172 WLM131164:WLM131172 WVI131164:WVI131172 A196700:A196708 IW196700:IW196708 SS196700:SS196708 ACO196700:ACO196708 AMK196700:AMK196708 AWG196700:AWG196708 BGC196700:BGC196708 BPY196700:BPY196708 BZU196700:BZU196708 CJQ196700:CJQ196708 CTM196700:CTM196708 DDI196700:DDI196708 DNE196700:DNE196708 DXA196700:DXA196708 EGW196700:EGW196708 EQS196700:EQS196708 FAO196700:FAO196708 FKK196700:FKK196708 FUG196700:FUG196708 GEC196700:GEC196708 GNY196700:GNY196708 GXU196700:GXU196708 HHQ196700:HHQ196708 HRM196700:HRM196708 IBI196700:IBI196708 ILE196700:ILE196708 IVA196700:IVA196708 JEW196700:JEW196708 JOS196700:JOS196708 JYO196700:JYO196708 KIK196700:KIK196708 KSG196700:KSG196708 LCC196700:LCC196708 LLY196700:LLY196708 LVU196700:LVU196708 MFQ196700:MFQ196708 MPM196700:MPM196708 MZI196700:MZI196708 NJE196700:NJE196708 NTA196700:NTA196708 OCW196700:OCW196708 OMS196700:OMS196708 OWO196700:OWO196708 PGK196700:PGK196708 PQG196700:PQG196708 QAC196700:QAC196708 QJY196700:QJY196708 QTU196700:QTU196708 RDQ196700:RDQ196708 RNM196700:RNM196708 RXI196700:RXI196708 SHE196700:SHE196708 SRA196700:SRA196708 TAW196700:TAW196708 TKS196700:TKS196708 TUO196700:TUO196708 UEK196700:UEK196708 UOG196700:UOG196708 UYC196700:UYC196708 VHY196700:VHY196708 VRU196700:VRU196708 WBQ196700:WBQ196708 WLM196700:WLM196708 WVI196700:WVI196708 A262236:A262244 IW262236:IW262244 SS262236:SS262244 ACO262236:ACO262244 AMK262236:AMK262244 AWG262236:AWG262244 BGC262236:BGC262244 BPY262236:BPY262244 BZU262236:BZU262244 CJQ262236:CJQ262244 CTM262236:CTM262244 DDI262236:DDI262244 DNE262236:DNE262244 DXA262236:DXA262244 EGW262236:EGW262244 EQS262236:EQS262244 FAO262236:FAO262244 FKK262236:FKK262244 FUG262236:FUG262244 GEC262236:GEC262244 GNY262236:GNY262244 GXU262236:GXU262244 HHQ262236:HHQ262244 HRM262236:HRM262244 IBI262236:IBI262244 ILE262236:ILE262244 IVA262236:IVA262244 JEW262236:JEW262244 JOS262236:JOS262244 JYO262236:JYO262244 KIK262236:KIK262244 KSG262236:KSG262244 LCC262236:LCC262244 LLY262236:LLY262244 LVU262236:LVU262244 MFQ262236:MFQ262244 MPM262236:MPM262244 MZI262236:MZI262244 NJE262236:NJE262244 NTA262236:NTA262244 OCW262236:OCW262244 OMS262236:OMS262244 OWO262236:OWO262244 PGK262236:PGK262244 PQG262236:PQG262244 QAC262236:QAC262244 QJY262236:QJY262244 QTU262236:QTU262244 RDQ262236:RDQ262244 RNM262236:RNM262244 RXI262236:RXI262244 SHE262236:SHE262244 SRA262236:SRA262244 TAW262236:TAW262244 TKS262236:TKS262244 TUO262236:TUO262244 UEK262236:UEK262244 UOG262236:UOG262244 UYC262236:UYC262244 VHY262236:VHY262244 VRU262236:VRU262244 WBQ262236:WBQ262244 WLM262236:WLM262244 WVI262236:WVI262244 A327772:A327780 IW327772:IW327780 SS327772:SS327780 ACO327772:ACO327780 AMK327772:AMK327780 AWG327772:AWG327780 BGC327772:BGC327780 BPY327772:BPY327780 BZU327772:BZU327780 CJQ327772:CJQ327780 CTM327772:CTM327780 DDI327772:DDI327780 DNE327772:DNE327780 DXA327772:DXA327780 EGW327772:EGW327780 EQS327772:EQS327780 FAO327772:FAO327780 FKK327772:FKK327780 FUG327772:FUG327780 GEC327772:GEC327780 GNY327772:GNY327780 GXU327772:GXU327780 HHQ327772:HHQ327780 HRM327772:HRM327780 IBI327772:IBI327780 ILE327772:ILE327780 IVA327772:IVA327780 JEW327772:JEW327780 JOS327772:JOS327780 JYO327772:JYO327780 KIK327772:KIK327780 KSG327772:KSG327780 LCC327772:LCC327780 LLY327772:LLY327780 LVU327772:LVU327780 MFQ327772:MFQ327780 MPM327772:MPM327780 MZI327772:MZI327780 NJE327772:NJE327780 NTA327772:NTA327780 OCW327772:OCW327780 OMS327772:OMS327780 OWO327772:OWO327780 PGK327772:PGK327780 PQG327772:PQG327780 QAC327772:QAC327780 QJY327772:QJY327780 QTU327772:QTU327780 RDQ327772:RDQ327780 RNM327772:RNM327780 RXI327772:RXI327780 SHE327772:SHE327780 SRA327772:SRA327780 TAW327772:TAW327780 TKS327772:TKS327780 TUO327772:TUO327780 UEK327772:UEK327780 UOG327772:UOG327780 UYC327772:UYC327780 VHY327772:VHY327780 VRU327772:VRU327780 WBQ327772:WBQ327780 WLM327772:WLM327780 WVI327772:WVI327780 A393308:A393316 IW393308:IW393316 SS393308:SS393316 ACO393308:ACO393316 AMK393308:AMK393316 AWG393308:AWG393316 BGC393308:BGC393316 BPY393308:BPY393316 BZU393308:BZU393316 CJQ393308:CJQ393316 CTM393308:CTM393316 DDI393308:DDI393316 DNE393308:DNE393316 DXA393308:DXA393316 EGW393308:EGW393316 EQS393308:EQS393316 FAO393308:FAO393316 FKK393308:FKK393316 FUG393308:FUG393316 GEC393308:GEC393316 GNY393308:GNY393316 GXU393308:GXU393316 HHQ393308:HHQ393316 HRM393308:HRM393316 IBI393308:IBI393316 ILE393308:ILE393316 IVA393308:IVA393316 JEW393308:JEW393316 JOS393308:JOS393316 JYO393308:JYO393316 KIK393308:KIK393316 KSG393308:KSG393316 LCC393308:LCC393316 LLY393308:LLY393316 LVU393308:LVU393316 MFQ393308:MFQ393316 MPM393308:MPM393316 MZI393308:MZI393316 NJE393308:NJE393316 NTA393308:NTA393316 OCW393308:OCW393316 OMS393308:OMS393316 OWO393308:OWO393316 PGK393308:PGK393316 PQG393308:PQG393316 QAC393308:QAC393316 QJY393308:QJY393316 QTU393308:QTU393316 RDQ393308:RDQ393316 RNM393308:RNM393316 RXI393308:RXI393316 SHE393308:SHE393316 SRA393308:SRA393316 TAW393308:TAW393316 TKS393308:TKS393316 TUO393308:TUO393316 UEK393308:UEK393316 UOG393308:UOG393316 UYC393308:UYC393316 VHY393308:VHY393316 VRU393308:VRU393316 WBQ393308:WBQ393316 WLM393308:WLM393316 WVI393308:WVI393316 A458844:A458852 IW458844:IW458852 SS458844:SS458852 ACO458844:ACO458852 AMK458844:AMK458852 AWG458844:AWG458852 BGC458844:BGC458852 BPY458844:BPY458852 BZU458844:BZU458852 CJQ458844:CJQ458852 CTM458844:CTM458852 DDI458844:DDI458852 DNE458844:DNE458852 DXA458844:DXA458852 EGW458844:EGW458852 EQS458844:EQS458852 FAO458844:FAO458852 FKK458844:FKK458852 FUG458844:FUG458852 GEC458844:GEC458852 GNY458844:GNY458852 GXU458844:GXU458852 HHQ458844:HHQ458852 HRM458844:HRM458852 IBI458844:IBI458852 ILE458844:ILE458852 IVA458844:IVA458852 JEW458844:JEW458852 JOS458844:JOS458852 JYO458844:JYO458852 KIK458844:KIK458852 KSG458844:KSG458852 LCC458844:LCC458852 LLY458844:LLY458852 LVU458844:LVU458852 MFQ458844:MFQ458852 MPM458844:MPM458852 MZI458844:MZI458852 NJE458844:NJE458852 NTA458844:NTA458852 OCW458844:OCW458852 OMS458844:OMS458852 OWO458844:OWO458852 PGK458844:PGK458852 PQG458844:PQG458852 QAC458844:QAC458852 QJY458844:QJY458852 QTU458844:QTU458852 RDQ458844:RDQ458852 RNM458844:RNM458852 RXI458844:RXI458852 SHE458844:SHE458852 SRA458844:SRA458852 TAW458844:TAW458852 TKS458844:TKS458852 TUO458844:TUO458852 UEK458844:UEK458852 UOG458844:UOG458852 UYC458844:UYC458852 VHY458844:VHY458852 VRU458844:VRU458852 WBQ458844:WBQ458852 WLM458844:WLM458852 WVI458844:WVI458852 A524380:A524388 IW524380:IW524388 SS524380:SS524388 ACO524380:ACO524388 AMK524380:AMK524388 AWG524380:AWG524388 BGC524380:BGC524388 BPY524380:BPY524388 BZU524380:BZU524388 CJQ524380:CJQ524388 CTM524380:CTM524388 DDI524380:DDI524388 DNE524380:DNE524388 DXA524380:DXA524388 EGW524380:EGW524388 EQS524380:EQS524388 FAO524380:FAO524388 FKK524380:FKK524388 FUG524380:FUG524388 GEC524380:GEC524388 GNY524380:GNY524388 GXU524380:GXU524388 HHQ524380:HHQ524388 HRM524380:HRM524388 IBI524380:IBI524388 ILE524380:ILE524388 IVA524380:IVA524388 JEW524380:JEW524388 JOS524380:JOS524388 JYO524380:JYO524388 KIK524380:KIK524388 KSG524380:KSG524388 LCC524380:LCC524388 LLY524380:LLY524388 LVU524380:LVU524388 MFQ524380:MFQ524388 MPM524380:MPM524388 MZI524380:MZI524388 NJE524380:NJE524388 NTA524380:NTA524388 OCW524380:OCW524388 OMS524380:OMS524388 OWO524380:OWO524388 PGK524380:PGK524388 PQG524380:PQG524388 QAC524380:QAC524388 QJY524380:QJY524388 QTU524380:QTU524388 RDQ524380:RDQ524388 RNM524380:RNM524388 RXI524380:RXI524388 SHE524380:SHE524388 SRA524380:SRA524388 TAW524380:TAW524388 TKS524380:TKS524388 TUO524380:TUO524388 UEK524380:UEK524388 UOG524380:UOG524388 UYC524380:UYC524388 VHY524380:VHY524388 VRU524380:VRU524388 WBQ524380:WBQ524388 WLM524380:WLM524388 WVI524380:WVI524388 A589916:A589924 IW589916:IW589924 SS589916:SS589924 ACO589916:ACO589924 AMK589916:AMK589924 AWG589916:AWG589924 BGC589916:BGC589924 BPY589916:BPY589924 BZU589916:BZU589924 CJQ589916:CJQ589924 CTM589916:CTM589924 DDI589916:DDI589924 DNE589916:DNE589924 DXA589916:DXA589924 EGW589916:EGW589924 EQS589916:EQS589924 FAO589916:FAO589924 FKK589916:FKK589924 FUG589916:FUG589924 GEC589916:GEC589924 GNY589916:GNY589924 GXU589916:GXU589924 HHQ589916:HHQ589924 HRM589916:HRM589924 IBI589916:IBI589924 ILE589916:ILE589924 IVA589916:IVA589924 JEW589916:JEW589924 JOS589916:JOS589924 JYO589916:JYO589924 KIK589916:KIK589924 KSG589916:KSG589924 LCC589916:LCC589924 LLY589916:LLY589924 LVU589916:LVU589924 MFQ589916:MFQ589924 MPM589916:MPM589924 MZI589916:MZI589924 NJE589916:NJE589924 NTA589916:NTA589924 OCW589916:OCW589924 OMS589916:OMS589924 OWO589916:OWO589924 PGK589916:PGK589924 PQG589916:PQG589924 QAC589916:QAC589924 QJY589916:QJY589924 QTU589916:QTU589924 RDQ589916:RDQ589924 RNM589916:RNM589924 RXI589916:RXI589924 SHE589916:SHE589924 SRA589916:SRA589924 TAW589916:TAW589924 TKS589916:TKS589924 TUO589916:TUO589924 UEK589916:UEK589924 UOG589916:UOG589924 UYC589916:UYC589924 VHY589916:VHY589924 VRU589916:VRU589924 WBQ589916:WBQ589924 WLM589916:WLM589924 WVI589916:WVI589924 A655452:A655460 IW655452:IW655460 SS655452:SS655460 ACO655452:ACO655460 AMK655452:AMK655460 AWG655452:AWG655460 BGC655452:BGC655460 BPY655452:BPY655460 BZU655452:BZU655460 CJQ655452:CJQ655460 CTM655452:CTM655460 DDI655452:DDI655460 DNE655452:DNE655460 DXA655452:DXA655460 EGW655452:EGW655460 EQS655452:EQS655460 FAO655452:FAO655460 FKK655452:FKK655460 FUG655452:FUG655460 GEC655452:GEC655460 GNY655452:GNY655460 GXU655452:GXU655460 HHQ655452:HHQ655460 HRM655452:HRM655460 IBI655452:IBI655460 ILE655452:ILE655460 IVA655452:IVA655460 JEW655452:JEW655460 JOS655452:JOS655460 JYO655452:JYO655460 KIK655452:KIK655460 KSG655452:KSG655460 LCC655452:LCC655460 LLY655452:LLY655460 LVU655452:LVU655460 MFQ655452:MFQ655460 MPM655452:MPM655460 MZI655452:MZI655460 NJE655452:NJE655460 NTA655452:NTA655460 OCW655452:OCW655460 OMS655452:OMS655460 OWO655452:OWO655460 PGK655452:PGK655460 PQG655452:PQG655460 QAC655452:QAC655460 QJY655452:QJY655460 QTU655452:QTU655460 RDQ655452:RDQ655460 RNM655452:RNM655460 RXI655452:RXI655460 SHE655452:SHE655460 SRA655452:SRA655460 TAW655452:TAW655460 TKS655452:TKS655460 TUO655452:TUO655460 UEK655452:UEK655460 UOG655452:UOG655460 UYC655452:UYC655460 VHY655452:VHY655460 VRU655452:VRU655460 WBQ655452:WBQ655460 WLM655452:WLM655460 WVI655452:WVI655460 A720988:A720996 IW720988:IW720996 SS720988:SS720996 ACO720988:ACO720996 AMK720988:AMK720996 AWG720988:AWG720996 BGC720988:BGC720996 BPY720988:BPY720996 BZU720988:BZU720996 CJQ720988:CJQ720996 CTM720988:CTM720996 DDI720988:DDI720996 DNE720988:DNE720996 DXA720988:DXA720996 EGW720988:EGW720996 EQS720988:EQS720996 FAO720988:FAO720996 FKK720988:FKK720996 FUG720988:FUG720996 GEC720988:GEC720996 GNY720988:GNY720996 GXU720988:GXU720996 HHQ720988:HHQ720996 HRM720988:HRM720996 IBI720988:IBI720996 ILE720988:ILE720996 IVA720988:IVA720996 JEW720988:JEW720996 JOS720988:JOS720996 JYO720988:JYO720996 KIK720988:KIK720996 KSG720988:KSG720996 LCC720988:LCC720996 LLY720988:LLY720996 LVU720988:LVU720996 MFQ720988:MFQ720996 MPM720988:MPM720996 MZI720988:MZI720996 NJE720988:NJE720996 NTA720988:NTA720996 OCW720988:OCW720996 OMS720988:OMS720996 OWO720988:OWO720996 PGK720988:PGK720996 PQG720988:PQG720996 QAC720988:QAC720996 QJY720988:QJY720996 QTU720988:QTU720996 RDQ720988:RDQ720996 RNM720988:RNM720996 RXI720988:RXI720996 SHE720988:SHE720996 SRA720988:SRA720996 TAW720988:TAW720996 TKS720988:TKS720996 TUO720988:TUO720996 UEK720988:UEK720996 UOG720988:UOG720996 UYC720988:UYC720996 VHY720988:VHY720996 VRU720988:VRU720996 WBQ720988:WBQ720996 WLM720988:WLM720996 WVI720988:WVI720996 A786524:A786532 IW786524:IW786532 SS786524:SS786532 ACO786524:ACO786532 AMK786524:AMK786532 AWG786524:AWG786532 BGC786524:BGC786532 BPY786524:BPY786532 BZU786524:BZU786532 CJQ786524:CJQ786532 CTM786524:CTM786532 DDI786524:DDI786532 DNE786524:DNE786532 DXA786524:DXA786532 EGW786524:EGW786532 EQS786524:EQS786532 FAO786524:FAO786532 FKK786524:FKK786532 FUG786524:FUG786532 GEC786524:GEC786532 GNY786524:GNY786532 GXU786524:GXU786532 HHQ786524:HHQ786532 HRM786524:HRM786532 IBI786524:IBI786532 ILE786524:ILE786532 IVA786524:IVA786532 JEW786524:JEW786532 JOS786524:JOS786532 JYO786524:JYO786532 KIK786524:KIK786532 KSG786524:KSG786532 LCC786524:LCC786532 LLY786524:LLY786532 LVU786524:LVU786532 MFQ786524:MFQ786532 MPM786524:MPM786532 MZI786524:MZI786532 NJE786524:NJE786532 NTA786524:NTA786532 OCW786524:OCW786532 OMS786524:OMS786532 OWO786524:OWO786532 PGK786524:PGK786532 PQG786524:PQG786532 QAC786524:QAC786532 QJY786524:QJY786532 QTU786524:QTU786532 RDQ786524:RDQ786532 RNM786524:RNM786532 RXI786524:RXI786532 SHE786524:SHE786532 SRA786524:SRA786532 TAW786524:TAW786532 TKS786524:TKS786532 TUO786524:TUO786532 UEK786524:UEK786532 UOG786524:UOG786532 UYC786524:UYC786532 VHY786524:VHY786532 VRU786524:VRU786532 WBQ786524:WBQ786532 WLM786524:WLM786532 WVI786524:WVI786532 A852060:A852068 IW852060:IW852068 SS852060:SS852068 ACO852060:ACO852068 AMK852060:AMK852068 AWG852060:AWG852068 BGC852060:BGC852068 BPY852060:BPY852068 BZU852060:BZU852068 CJQ852060:CJQ852068 CTM852060:CTM852068 DDI852060:DDI852068 DNE852060:DNE852068 DXA852060:DXA852068 EGW852060:EGW852068 EQS852060:EQS852068 FAO852060:FAO852068 FKK852060:FKK852068 FUG852060:FUG852068 GEC852060:GEC852068 GNY852060:GNY852068 GXU852060:GXU852068 HHQ852060:HHQ852068 HRM852060:HRM852068 IBI852060:IBI852068 ILE852060:ILE852068 IVA852060:IVA852068 JEW852060:JEW852068 JOS852060:JOS852068 JYO852060:JYO852068 KIK852060:KIK852068 KSG852060:KSG852068 LCC852060:LCC852068 LLY852060:LLY852068 LVU852060:LVU852068 MFQ852060:MFQ852068 MPM852060:MPM852068 MZI852060:MZI852068 NJE852060:NJE852068 NTA852060:NTA852068 OCW852060:OCW852068 OMS852060:OMS852068 OWO852060:OWO852068 PGK852060:PGK852068 PQG852060:PQG852068 QAC852060:QAC852068 QJY852060:QJY852068 QTU852060:QTU852068 RDQ852060:RDQ852068 RNM852060:RNM852068 RXI852060:RXI852068 SHE852060:SHE852068 SRA852060:SRA852068 TAW852060:TAW852068 TKS852060:TKS852068 TUO852060:TUO852068 UEK852060:UEK852068 UOG852060:UOG852068 UYC852060:UYC852068 VHY852060:VHY852068 VRU852060:VRU852068 WBQ852060:WBQ852068 WLM852060:WLM852068 WVI852060:WVI852068 A917596:A917604 IW917596:IW917604 SS917596:SS917604 ACO917596:ACO917604 AMK917596:AMK917604 AWG917596:AWG917604 BGC917596:BGC917604 BPY917596:BPY917604 BZU917596:BZU917604 CJQ917596:CJQ917604 CTM917596:CTM917604 DDI917596:DDI917604 DNE917596:DNE917604 DXA917596:DXA917604 EGW917596:EGW917604 EQS917596:EQS917604 FAO917596:FAO917604 FKK917596:FKK917604 FUG917596:FUG917604 GEC917596:GEC917604 GNY917596:GNY917604 GXU917596:GXU917604 HHQ917596:HHQ917604 HRM917596:HRM917604 IBI917596:IBI917604 ILE917596:ILE917604 IVA917596:IVA917604 JEW917596:JEW917604 JOS917596:JOS917604 JYO917596:JYO917604 KIK917596:KIK917604 KSG917596:KSG917604 LCC917596:LCC917604 LLY917596:LLY917604 LVU917596:LVU917604 MFQ917596:MFQ917604 MPM917596:MPM917604 MZI917596:MZI917604 NJE917596:NJE917604 NTA917596:NTA917604 OCW917596:OCW917604 OMS917596:OMS917604 OWO917596:OWO917604 PGK917596:PGK917604 PQG917596:PQG917604 QAC917596:QAC917604 QJY917596:QJY917604 QTU917596:QTU917604 RDQ917596:RDQ917604 RNM917596:RNM917604 RXI917596:RXI917604 SHE917596:SHE917604 SRA917596:SRA917604 TAW917596:TAW917604 TKS917596:TKS917604 TUO917596:TUO917604 UEK917596:UEK917604 UOG917596:UOG917604 UYC917596:UYC917604 VHY917596:VHY917604 VRU917596:VRU917604 WBQ917596:WBQ917604 WLM917596:WLM917604 WVI917596:WVI917604 A983132:A983140 IW983132:IW983140 SS983132:SS983140 ACO983132:ACO983140 AMK983132:AMK983140 AWG983132:AWG983140 BGC983132:BGC983140 BPY983132:BPY983140 BZU983132:BZU983140 CJQ983132:CJQ983140 CTM983132:CTM983140 DDI983132:DDI983140 DNE983132:DNE983140 DXA983132:DXA983140 EGW983132:EGW983140 EQS983132:EQS983140 FAO983132:FAO983140 FKK983132:FKK983140 FUG983132:FUG983140 GEC983132:GEC983140 GNY983132:GNY983140 GXU983132:GXU983140 HHQ983132:HHQ983140 HRM983132:HRM983140 IBI983132:IBI983140 ILE983132:ILE983140 IVA983132:IVA983140 JEW983132:JEW983140 JOS983132:JOS983140 JYO983132:JYO983140 KIK983132:KIK983140 KSG983132:KSG983140 LCC983132:LCC983140 LLY983132:LLY983140 LVU983132:LVU983140 MFQ983132:MFQ983140 MPM983132:MPM983140 MZI983132:MZI983140 NJE983132:NJE983140 NTA983132:NTA983140 OCW983132:OCW983140 OMS983132:OMS983140 OWO983132:OWO983140 PGK983132:PGK983140 PQG983132:PQG983140 QAC983132:QAC983140 QJY983132:QJY983140 QTU983132:QTU983140 RDQ983132:RDQ983140 RNM983132:RNM983140 RXI983132:RXI983140 SHE983132:SHE983140 SRA983132:SRA983140 TAW983132:TAW983140 TKS983132:TKS983140 TUO983132:TUO983140 UEK983132:UEK983140 UOG983132:UOG983140 UYC983132:UYC983140 VHY983132:VHY983140 VRU983132:VRU983140 WBQ983132:WBQ983140 WLM983132:WLM983140 WVI983132:WVI983140 A102:A111 IW102:IW111 SS102:SS111 ACO102:ACO111 AMK102:AMK111 AWG102:AWG111 BGC102:BGC111 BPY102:BPY111 BZU102:BZU111 CJQ102:CJQ111 CTM102:CTM111 DDI102:DDI111 DNE102:DNE111 DXA102:DXA111 EGW102:EGW111 EQS102:EQS111 FAO102:FAO111 FKK102:FKK111 FUG102:FUG111 GEC102:GEC111 GNY102:GNY111 GXU102:GXU111 HHQ102:HHQ111 HRM102:HRM111 IBI102:IBI111 ILE102:ILE111 IVA102:IVA111 JEW102:JEW111 JOS102:JOS111 JYO102:JYO111 KIK102:KIK111 KSG102:KSG111 LCC102:LCC111 LLY102:LLY111 LVU102:LVU111 MFQ102:MFQ111 MPM102:MPM111 MZI102:MZI111 NJE102:NJE111 NTA102:NTA111 OCW102:OCW111 OMS102:OMS111 OWO102:OWO111 PGK102:PGK111 PQG102:PQG111 QAC102:QAC111 QJY102:QJY111 QTU102:QTU111 RDQ102:RDQ111 RNM102:RNM111 RXI102:RXI111 SHE102:SHE111 SRA102:SRA111 TAW102:TAW111 TKS102:TKS111 TUO102:TUO111 UEK102:UEK111 UOG102:UOG111 UYC102:UYC111 VHY102:VHY111 VRU102:VRU111 WBQ102:WBQ111 WLM102:WLM111 WVI102:WVI111 A65638:A65647 IW65638:IW65647 SS65638:SS65647 ACO65638:ACO65647 AMK65638:AMK65647 AWG65638:AWG65647 BGC65638:BGC65647 BPY65638:BPY65647 BZU65638:BZU65647 CJQ65638:CJQ65647 CTM65638:CTM65647 DDI65638:DDI65647 DNE65638:DNE65647 DXA65638:DXA65647 EGW65638:EGW65647 EQS65638:EQS65647 FAO65638:FAO65647 FKK65638:FKK65647 FUG65638:FUG65647 GEC65638:GEC65647 GNY65638:GNY65647 GXU65638:GXU65647 HHQ65638:HHQ65647 HRM65638:HRM65647 IBI65638:IBI65647 ILE65638:ILE65647 IVA65638:IVA65647 JEW65638:JEW65647 JOS65638:JOS65647 JYO65638:JYO65647 KIK65638:KIK65647 KSG65638:KSG65647 LCC65638:LCC65647 LLY65638:LLY65647 LVU65638:LVU65647 MFQ65638:MFQ65647 MPM65638:MPM65647 MZI65638:MZI65647 NJE65638:NJE65647 NTA65638:NTA65647 OCW65638:OCW65647 OMS65638:OMS65647 OWO65638:OWO65647 PGK65638:PGK65647 PQG65638:PQG65647 QAC65638:QAC65647 QJY65638:QJY65647 QTU65638:QTU65647 RDQ65638:RDQ65647 RNM65638:RNM65647 RXI65638:RXI65647 SHE65638:SHE65647 SRA65638:SRA65647 TAW65638:TAW65647 TKS65638:TKS65647 TUO65638:TUO65647 UEK65638:UEK65647 UOG65638:UOG65647 UYC65638:UYC65647 VHY65638:VHY65647 VRU65638:VRU65647 WBQ65638:WBQ65647 WLM65638:WLM65647 WVI65638:WVI65647 A131174:A131183 IW131174:IW131183 SS131174:SS131183 ACO131174:ACO131183 AMK131174:AMK131183 AWG131174:AWG131183 BGC131174:BGC131183 BPY131174:BPY131183 BZU131174:BZU131183 CJQ131174:CJQ131183 CTM131174:CTM131183 DDI131174:DDI131183 DNE131174:DNE131183 DXA131174:DXA131183 EGW131174:EGW131183 EQS131174:EQS131183 FAO131174:FAO131183 FKK131174:FKK131183 FUG131174:FUG131183 GEC131174:GEC131183 GNY131174:GNY131183 GXU131174:GXU131183 HHQ131174:HHQ131183 HRM131174:HRM131183 IBI131174:IBI131183 ILE131174:ILE131183 IVA131174:IVA131183 JEW131174:JEW131183 JOS131174:JOS131183 JYO131174:JYO131183 KIK131174:KIK131183 KSG131174:KSG131183 LCC131174:LCC131183 LLY131174:LLY131183 LVU131174:LVU131183 MFQ131174:MFQ131183 MPM131174:MPM131183 MZI131174:MZI131183 NJE131174:NJE131183 NTA131174:NTA131183 OCW131174:OCW131183 OMS131174:OMS131183 OWO131174:OWO131183 PGK131174:PGK131183 PQG131174:PQG131183 QAC131174:QAC131183 QJY131174:QJY131183 QTU131174:QTU131183 RDQ131174:RDQ131183 RNM131174:RNM131183 RXI131174:RXI131183 SHE131174:SHE131183 SRA131174:SRA131183 TAW131174:TAW131183 TKS131174:TKS131183 TUO131174:TUO131183 UEK131174:UEK131183 UOG131174:UOG131183 UYC131174:UYC131183 VHY131174:VHY131183 VRU131174:VRU131183 WBQ131174:WBQ131183 WLM131174:WLM131183 WVI131174:WVI131183 A196710:A196719 IW196710:IW196719 SS196710:SS196719 ACO196710:ACO196719 AMK196710:AMK196719 AWG196710:AWG196719 BGC196710:BGC196719 BPY196710:BPY196719 BZU196710:BZU196719 CJQ196710:CJQ196719 CTM196710:CTM196719 DDI196710:DDI196719 DNE196710:DNE196719 DXA196710:DXA196719 EGW196710:EGW196719 EQS196710:EQS196719 FAO196710:FAO196719 FKK196710:FKK196719 FUG196710:FUG196719 GEC196710:GEC196719 GNY196710:GNY196719 GXU196710:GXU196719 HHQ196710:HHQ196719 HRM196710:HRM196719 IBI196710:IBI196719 ILE196710:ILE196719 IVA196710:IVA196719 JEW196710:JEW196719 JOS196710:JOS196719 JYO196710:JYO196719 KIK196710:KIK196719 KSG196710:KSG196719 LCC196710:LCC196719 LLY196710:LLY196719 LVU196710:LVU196719 MFQ196710:MFQ196719 MPM196710:MPM196719 MZI196710:MZI196719 NJE196710:NJE196719 NTA196710:NTA196719 OCW196710:OCW196719 OMS196710:OMS196719 OWO196710:OWO196719 PGK196710:PGK196719 PQG196710:PQG196719 QAC196710:QAC196719 QJY196710:QJY196719 QTU196710:QTU196719 RDQ196710:RDQ196719 RNM196710:RNM196719 RXI196710:RXI196719 SHE196710:SHE196719 SRA196710:SRA196719 TAW196710:TAW196719 TKS196710:TKS196719 TUO196710:TUO196719 UEK196710:UEK196719 UOG196710:UOG196719 UYC196710:UYC196719 VHY196710:VHY196719 VRU196710:VRU196719 WBQ196710:WBQ196719 WLM196710:WLM196719 WVI196710:WVI196719 A262246:A262255 IW262246:IW262255 SS262246:SS262255 ACO262246:ACO262255 AMK262246:AMK262255 AWG262246:AWG262255 BGC262246:BGC262255 BPY262246:BPY262255 BZU262246:BZU262255 CJQ262246:CJQ262255 CTM262246:CTM262255 DDI262246:DDI262255 DNE262246:DNE262255 DXA262246:DXA262255 EGW262246:EGW262255 EQS262246:EQS262255 FAO262246:FAO262255 FKK262246:FKK262255 FUG262246:FUG262255 GEC262246:GEC262255 GNY262246:GNY262255 GXU262246:GXU262255 HHQ262246:HHQ262255 HRM262246:HRM262255 IBI262246:IBI262255 ILE262246:ILE262255 IVA262246:IVA262255 JEW262246:JEW262255 JOS262246:JOS262255 JYO262246:JYO262255 KIK262246:KIK262255 KSG262246:KSG262255 LCC262246:LCC262255 LLY262246:LLY262255 LVU262246:LVU262255 MFQ262246:MFQ262255 MPM262246:MPM262255 MZI262246:MZI262255 NJE262246:NJE262255 NTA262246:NTA262255 OCW262246:OCW262255 OMS262246:OMS262255 OWO262246:OWO262255 PGK262246:PGK262255 PQG262246:PQG262255 QAC262246:QAC262255 QJY262246:QJY262255 QTU262246:QTU262255 RDQ262246:RDQ262255 RNM262246:RNM262255 RXI262246:RXI262255 SHE262246:SHE262255 SRA262246:SRA262255 TAW262246:TAW262255 TKS262246:TKS262255 TUO262246:TUO262255 UEK262246:UEK262255 UOG262246:UOG262255 UYC262246:UYC262255 VHY262246:VHY262255 VRU262246:VRU262255 WBQ262246:WBQ262255 WLM262246:WLM262255 WVI262246:WVI262255 A327782:A327791 IW327782:IW327791 SS327782:SS327791 ACO327782:ACO327791 AMK327782:AMK327791 AWG327782:AWG327791 BGC327782:BGC327791 BPY327782:BPY327791 BZU327782:BZU327791 CJQ327782:CJQ327791 CTM327782:CTM327791 DDI327782:DDI327791 DNE327782:DNE327791 DXA327782:DXA327791 EGW327782:EGW327791 EQS327782:EQS327791 FAO327782:FAO327791 FKK327782:FKK327791 FUG327782:FUG327791 GEC327782:GEC327791 GNY327782:GNY327791 GXU327782:GXU327791 HHQ327782:HHQ327791 HRM327782:HRM327791 IBI327782:IBI327791 ILE327782:ILE327791 IVA327782:IVA327791 JEW327782:JEW327791 JOS327782:JOS327791 JYO327782:JYO327791 KIK327782:KIK327791 KSG327782:KSG327791 LCC327782:LCC327791 LLY327782:LLY327791 LVU327782:LVU327791 MFQ327782:MFQ327791 MPM327782:MPM327791 MZI327782:MZI327791 NJE327782:NJE327791 NTA327782:NTA327791 OCW327782:OCW327791 OMS327782:OMS327791 OWO327782:OWO327791 PGK327782:PGK327791 PQG327782:PQG327791 QAC327782:QAC327791 QJY327782:QJY327791 QTU327782:QTU327791 RDQ327782:RDQ327791 RNM327782:RNM327791 RXI327782:RXI327791 SHE327782:SHE327791 SRA327782:SRA327791 TAW327782:TAW327791 TKS327782:TKS327791 TUO327782:TUO327791 UEK327782:UEK327791 UOG327782:UOG327791 UYC327782:UYC327791 VHY327782:VHY327791 VRU327782:VRU327791 WBQ327782:WBQ327791 WLM327782:WLM327791 WVI327782:WVI327791 A393318:A393327 IW393318:IW393327 SS393318:SS393327 ACO393318:ACO393327 AMK393318:AMK393327 AWG393318:AWG393327 BGC393318:BGC393327 BPY393318:BPY393327 BZU393318:BZU393327 CJQ393318:CJQ393327 CTM393318:CTM393327 DDI393318:DDI393327 DNE393318:DNE393327 DXA393318:DXA393327 EGW393318:EGW393327 EQS393318:EQS393327 FAO393318:FAO393327 FKK393318:FKK393327 FUG393318:FUG393327 GEC393318:GEC393327 GNY393318:GNY393327 GXU393318:GXU393327 HHQ393318:HHQ393327 HRM393318:HRM393327 IBI393318:IBI393327 ILE393318:ILE393327 IVA393318:IVA393327 JEW393318:JEW393327 JOS393318:JOS393327 JYO393318:JYO393327 KIK393318:KIK393327 KSG393318:KSG393327 LCC393318:LCC393327 LLY393318:LLY393327 LVU393318:LVU393327 MFQ393318:MFQ393327 MPM393318:MPM393327 MZI393318:MZI393327 NJE393318:NJE393327 NTA393318:NTA393327 OCW393318:OCW393327 OMS393318:OMS393327 OWO393318:OWO393327 PGK393318:PGK393327 PQG393318:PQG393327 QAC393318:QAC393327 QJY393318:QJY393327 QTU393318:QTU393327 RDQ393318:RDQ393327 RNM393318:RNM393327 RXI393318:RXI393327 SHE393318:SHE393327 SRA393318:SRA393327 TAW393318:TAW393327 TKS393318:TKS393327 TUO393318:TUO393327 UEK393318:UEK393327 UOG393318:UOG393327 UYC393318:UYC393327 VHY393318:VHY393327 VRU393318:VRU393327 WBQ393318:WBQ393327 WLM393318:WLM393327 WVI393318:WVI393327 A458854:A458863 IW458854:IW458863 SS458854:SS458863 ACO458854:ACO458863 AMK458854:AMK458863 AWG458854:AWG458863 BGC458854:BGC458863 BPY458854:BPY458863 BZU458854:BZU458863 CJQ458854:CJQ458863 CTM458854:CTM458863 DDI458854:DDI458863 DNE458854:DNE458863 DXA458854:DXA458863 EGW458854:EGW458863 EQS458854:EQS458863 FAO458854:FAO458863 FKK458854:FKK458863 FUG458854:FUG458863 GEC458854:GEC458863 GNY458854:GNY458863 GXU458854:GXU458863 HHQ458854:HHQ458863 HRM458854:HRM458863 IBI458854:IBI458863 ILE458854:ILE458863 IVA458854:IVA458863 JEW458854:JEW458863 JOS458854:JOS458863 JYO458854:JYO458863 KIK458854:KIK458863 KSG458854:KSG458863 LCC458854:LCC458863 LLY458854:LLY458863 LVU458854:LVU458863 MFQ458854:MFQ458863 MPM458854:MPM458863 MZI458854:MZI458863 NJE458854:NJE458863 NTA458854:NTA458863 OCW458854:OCW458863 OMS458854:OMS458863 OWO458854:OWO458863 PGK458854:PGK458863 PQG458854:PQG458863 QAC458854:QAC458863 QJY458854:QJY458863 QTU458854:QTU458863 RDQ458854:RDQ458863 RNM458854:RNM458863 RXI458854:RXI458863 SHE458854:SHE458863 SRA458854:SRA458863 TAW458854:TAW458863 TKS458854:TKS458863 TUO458854:TUO458863 UEK458854:UEK458863 UOG458854:UOG458863 UYC458854:UYC458863 VHY458854:VHY458863 VRU458854:VRU458863 WBQ458854:WBQ458863 WLM458854:WLM458863 WVI458854:WVI458863 A524390:A524399 IW524390:IW524399 SS524390:SS524399 ACO524390:ACO524399 AMK524390:AMK524399 AWG524390:AWG524399 BGC524390:BGC524399 BPY524390:BPY524399 BZU524390:BZU524399 CJQ524390:CJQ524399 CTM524390:CTM524399 DDI524390:DDI524399 DNE524390:DNE524399 DXA524390:DXA524399 EGW524390:EGW524399 EQS524390:EQS524399 FAO524390:FAO524399 FKK524390:FKK524399 FUG524390:FUG524399 GEC524390:GEC524399 GNY524390:GNY524399 GXU524390:GXU524399 HHQ524390:HHQ524399 HRM524390:HRM524399 IBI524390:IBI524399 ILE524390:ILE524399 IVA524390:IVA524399 JEW524390:JEW524399 JOS524390:JOS524399 JYO524390:JYO524399 KIK524390:KIK524399 KSG524390:KSG524399 LCC524390:LCC524399 LLY524390:LLY524399 LVU524390:LVU524399 MFQ524390:MFQ524399 MPM524390:MPM524399 MZI524390:MZI524399 NJE524390:NJE524399 NTA524390:NTA524399 OCW524390:OCW524399 OMS524390:OMS524399 OWO524390:OWO524399 PGK524390:PGK524399 PQG524390:PQG524399 QAC524390:QAC524399 QJY524390:QJY524399 QTU524390:QTU524399 RDQ524390:RDQ524399 RNM524390:RNM524399 RXI524390:RXI524399 SHE524390:SHE524399 SRA524390:SRA524399 TAW524390:TAW524399 TKS524390:TKS524399 TUO524390:TUO524399 UEK524390:UEK524399 UOG524390:UOG524399 UYC524390:UYC524399 VHY524390:VHY524399 VRU524390:VRU524399 WBQ524390:WBQ524399 WLM524390:WLM524399 WVI524390:WVI524399 A589926:A589935 IW589926:IW589935 SS589926:SS589935 ACO589926:ACO589935 AMK589926:AMK589935 AWG589926:AWG589935 BGC589926:BGC589935 BPY589926:BPY589935 BZU589926:BZU589935 CJQ589926:CJQ589935 CTM589926:CTM589935 DDI589926:DDI589935 DNE589926:DNE589935 DXA589926:DXA589935 EGW589926:EGW589935 EQS589926:EQS589935 FAO589926:FAO589935 FKK589926:FKK589935 FUG589926:FUG589935 GEC589926:GEC589935 GNY589926:GNY589935 GXU589926:GXU589935 HHQ589926:HHQ589935 HRM589926:HRM589935 IBI589926:IBI589935 ILE589926:ILE589935 IVA589926:IVA589935 JEW589926:JEW589935 JOS589926:JOS589935 JYO589926:JYO589935 KIK589926:KIK589935 KSG589926:KSG589935 LCC589926:LCC589935 LLY589926:LLY589935 LVU589926:LVU589935 MFQ589926:MFQ589935 MPM589926:MPM589935 MZI589926:MZI589935 NJE589926:NJE589935 NTA589926:NTA589935 OCW589926:OCW589935 OMS589926:OMS589935 OWO589926:OWO589935 PGK589926:PGK589935 PQG589926:PQG589935 QAC589926:QAC589935 QJY589926:QJY589935 QTU589926:QTU589935 RDQ589926:RDQ589935 RNM589926:RNM589935 RXI589926:RXI589935 SHE589926:SHE589935 SRA589926:SRA589935 TAW589926:TAW589935 TKS589926:TKS589935 TUO589926:TUO589935 UEK589926:UEK589935 UOG589926:UOG589935 UYC589926:UYC589935 VHY589926:VHY589935 VRU589926:VRU589935 WBQ589926:WBQ589935 WLM589926:WLM589935 WVI589926:WVI589935 A655462:A655471 IW655462:IW655471 SS655462:SS655471 ACO655462:ACO655471 AMK655462:AMK655471 AWG655462:AWG655471 BGC655462:BGC655471 BPY655462:BPY655471 BZU655462:BZU655471 CJQ655462:CJQ655471 CTM655462:CTM655471 DDI655462:DDI655471 DNE655462:DNE655471 DXA655462:DXA655471 EGW655462:EGW655471 EQS655462:EQS655471 FAO655462:FAO655471 FKK655462:FKK655471 FUG655462:FUG655471 GEC655462:GEC655471 GNY655462:GNY655471 GXU655462:GXU655471 HHQ655462:HHQ655471 HRM655462:HRM655471 IBI655462:IBI655471 ILE655462:ILE655471 IVA655462:IVA655471 JEW655462:JEW655471 JOS655462:JOS655471 JYO655462:JYO655471 KIK655462:KIK655471 KSG655462:KSG655471 LCC655462:LCC655471 LLY655462:LLY655471 LVU655462:LVU655471 MFQ655462:MFQ655471 MPM655462:MPM655471 MZI655462:MZI655471 NJE655462:NJE655471 NTA655462:NTA655471 OCW655462:OCW655471 OMS655462:OMS655471 OWO655462:OWO655471 PGK655462:PGK655471 PQG655462:PQG655471 QAC655462:QAC655471 QJY655462:QJY655471 QTU655462:QTU655471 RDQ655462:RDQ655471 RNM655462:RNM655471 RXI655462:RXI655471 SHE655462:SHE655471 SRA655462:SRA655471 TAW655462:TAW655471 TKS655462:TKS655471 TUO655462:TUO655471 UEK655462:UEK655471 UOG655462:UOG655471 UYC655462:UYC655471 VHY655462:VHY655471 VRU655462:VRU655471 WBQ655462:WBQ655471 WLM655462:WLM655471 WVI655462:WVI655471 A720998:A721007 IW720998:IW721007 SS720998:SS721007 ACO720998:ACO721007 AMK720998:AMK721007 AWG720998:AWG721007 BGC720998:BGC721007 BPY720998:BPY721007 BZU720998:BZU721007 CJQ720998:CJQ721007 CTM720998:CTM721007 DDI720998:DDI721007 DNE720998:DNE721007 DXA720998:DXA721007 EGW720998:EGW721007 EQS720998:EQS721007 FAO720998:FAO721007 FKK720998:FKK721007 FUG720998:FUG721007 GEC720998:GEC721007 GNY720998:GNY721007 GXU720998:GXU721007 HHQ720998:HHQ721007 HRM720998:HRM721007 IBI720998:IBI721007 ILE720998:ILE721007 IVA720998:IVA721007 JEW720998:JEW721007 JOS720998:JOS721007 JYO720998:JYO721007 KIK720998:KIK721007 KSG720998:KSG721007 LCC720998:LCC721007 LLY720998:LLY721007 LVU720998:LVU721007 MFQ720998:MFQ721007 MPM720998:MPM721007 MZI720998:MZI721007 NJE720998:NJE721007 NTA720998:NTA721007 OCW720998:OCW721007 OMS720998:OMS721007 OWO720998:OWO721007 PGK720998:PGK721007 PQG720998:PQG721007 QAC720998:QAC721007 QJY720998:QJY721007 QTU720998:QTU721007 RDQ720998:RDQ721007 RNM720998:RNM721007 RXI720998:RXI721007 SHE720998:SHE721007 SRA720998:SRA721007 TAW720998:TAW721007 TKS720998:TKS721007 TUO720998:TUO721007 UEK720998:UEK721007 UOG720998:UOG721007 UYC720998:UYC721007 VHY720998:VHY721007 VRU720998:VRU721007 WBQ720998:WBQ721007 WLM720998:WLM721007 WVI720998:WVI721007 A786534:A786543 IW786534:IW786543 SS786534:SS786543 ACO786534:ACO786543 AMK786534:AMK786543 AWG786534:AWG786543 BGC786534:BGC786543 BPY786534:BPY786543 BZU786534:BZU786543 CJQ786534:CJQ786543 CTM786534:CTM786543 DDI786534:DDI786543 DNE786534:DNE786543 DXA786534:DXA786543 EGW786534:EGW786543 EQS786534:EQS786543 FAO786534:FAO786543 FKK786534:FKK786543 FUG786534:FUG786543 GEC786534:GEC786543 GNY786534:GNY786543 GXU786534:GXU786543 HHQ786534:HHQ786543 HRM786534:HRM786543 IBI786534:IBI786543 ILE786534:ILE786543 IVA786534:IVA786543 JEW786534:JEW786543 JOS786534:JOS786543 JYO786534:JYO786543 KIK786534:KIK786543 KSG786534:KSG786543 LCC786534:LCC786543 LLY786534:LLY786543 LVU786534:LVU786543 MFQ786534:MFQ786543 MPM786534:MPM786543 MZI786534:MZI786543 NJE786534:NJE786543 NTA786534:NTA786543 OCW786534:OCW786543 OMS786534:OMS786543 OWO786534:OWO786543 PGK786534:PGK786543 PQG786534:PQG786543 QAC786534:QAC786543 QJY786534:QJY786543 QTU786534:QTU786543 RDQ786534:RDQ786543 RNM786534:RNM786543 RXI786534:RXI786543 SHE786534:SHE786543 SRA786534:SRA786543 TAW786534:TAW786543 TKS786534:TKS786543 TUO786534:TUO786543 UEK786534:UEK786543 UOG786534:UOG786543 UYC786534:UYC786543 VHY786534:VHY786543 VRU786534:VRU786543 WBQ786534:WBQ786543 WLM786534:WLM786543 WVI786534:WVI786543 A852070:A852079 IW852070:IW852079 SS852070:SS852079 ACO852070:ACO852079 AMK852070:AMK852079 AWG852070:AWG852079 BGC852070:BGC852079 BPY852070:BPY852079 BZU852070:BZU852079 CJQ852070:CJQ852079 CTM852070:CTM852079 DDI852070:DDI852079 DNE852070:DNE852079 DXA852070:DXA852079 EGW852070:EGW852079 EQS852070:EQS852079 FAO852070:FAO852079 FKK852070:FKK852079 FUG852070:FUG852079 GEC852070:GEC852079 GNY852070:GNY852079 GXU852070:GXU852079 HHQ852070:HHQ852079 HRM852070:HRM852079 IBI852070:IBI852079 ILE852070:ILE852079 IVA852070:IVA852079 JEW852070:JEW852079 JOS852070:JOS852079 JYO852070:JYO852079 KIK852070:KIK852079 KSG852070:KSG852079 LCC852070:LCC852079 LLY852070:LLY852079 LVU852070:LVU852079 MFQ852070:MFQ852079 MPM852070:MPM852079 MZI852070:MZI852079 NJE852070:NJE852079 NTA852070:NTA852079 OCW852070:OCW852079 OMS852070:OMS852079 OWO852070:OWO852079 PGK852070:PGK852079 PQG852070:PQG852079 QAC852070:QAC852079 QJY852070:QJY852079 QTU852070:QTU852079 RDQ852070:RDQ852079 RNM852070:RNM852079 RXI852070:RXI852079 SHE852070:SHE852079 SRA852070:SRA852079 TAW852070:TAW852079 TKS852070:TKS852079 TUO852070:TUO852079 UEK852070:UEK852079 UOG852070:UOG852079 UYC852070:UYC852079 VHY852070:VHY852079 VRU852070:VRU852079 WBQ852070:WBQ852079 WLM852070:WLM852079 WVI852070:WVI852079 A917606:A917615 IW917606:IW917615 SS917606:SS917615 ACO917606:ACO917615 AMK917606:AMK917615 AWG917606:AWG917615 BGC917606:BGC917615 BPY917606:BPY917615 BZU917606:BZU917615 CJQ917606:CJQ917615 CTM917606:CTM917615 DDI917606:DDI917615 DNE917606:DNE917615 DXA917606:DXA917615 EGW917606:EGW917615 EQS917606:EQS917615 FAO917606:FAO917615 FKK917606:FKK917615 FUG917606:FUG917615 GEC917606:GEC917615 GNY917606:GNY917615 GXU917606:GXU917615 HHQ917606:HHQ917615 HRM917606:HRM917615 IBI917606:IBI917615 ILE917606:ILE917615 IVA917606:IVA917615 JEW917606:JEW917615 JOS917606:JOS917615 JYO917606:JYO917615 KIK917606:KIK917615 KSG917606:KSG917615 LCC917606:LCC917615 LLY917606:LLY917615 LVU917606:LVU917615 MFQ917606:MFQ917615 MPM917606:MPM917615 MZI917606:MZI917615 NJE917606:NJE917615 NTA917606:NTA917615 OCW917606:OCW917615 OMS917606:OMS917615 OWO917606:OWO917615 PGK917606:PGK917615 PQG917606:PQG917615 QAC917606:QAC917615 QJY917606:QJY917615 QTU917606:QTU917615 RDQ917606:RDQ917615 RNM917606:RNM917615 RXI917606:RXI917615 SHE917606:SHE917615 SRA917606:SRA917615 TAW917606:TAW917615 TKS917606:TKS917615 TUO917606:TUO917615 UEK917606:UEK917615 UOG917606:UOG917615 UYC917606:UYC917615 VHY917606:VHY917615 VRU917606:VRU917615 WBQ917606:WBQ917615 WLM917606:WLM917615 WVI917606:WVI917615 A983142:A983151 IW983142:IW983151 SS983142:SS983151 ACO983142:ACO983151 AMK983142:AMK983151 AWG983142:AWG983151 BGC983142:BGC983151 BPY983142:BPY983151 BZU983142:BZU983151 CJQ983142:CJQ983151 CTM983142:CTM983151 DDI983142:DDI983151 DNE983142:DNE983151 DXA983142:DXA983151 EGW983142:EGW983151 EQS983142:EQS983151 FAO983142:FAO983151 FKK983142:FKK983151 FUG983142:FUG983151 GEC983142:GEC983151 GNY983142:GNY983151 GXU983142:GXU983151 HHQ983142:HHQ983151 HRM983142:HRM983151 IBI983142:IBI983151 ILE983142:ILE983151 IVA983142:IVA983151 JEW983142:JEW983151 JOS983142:JOS983151 JYO983142:JYO983151 KIK983142:KIK983151 KSG983142:KSG983151 LCC983142:LCC983151 LLY983142:LLY983151 LVU983142:LVU983151 MFQ983142:MFQ983151 MPM983142:MPM983151 MZI983142:MZI983151 NJE983142:NJE983151 NTA983142:NTA983151 OCW983142:OCW983151 OMS983142:OMS983151 OWO983142:OWO983151 PGK983142:PGK983151 PQG983142:PQG983151 QAC983142:QAC983151 QJY983142:QJY983151 QTU983142:QTU983151 RDQ983142:RDQ983151 RNM983142:RNM983151 RXI983142:RXI983151 SHE983142:SHE983151 SRA983142:SRA983151 TAW983142:TAW983151 TKS983142:TKS983151 TUO983142:TUO983151 UEK983142:UEK983151 UOG983142:UOG983151 UYC983142:UYC983151 VHY983142:VHY983151 VRU983142:VRU983151 WBQ983142:WBQ983151 WLM983142:WLM983151 WVI983142:WVI983151">
      <formula1>0</formula1>
      <formula2>99999999</formula2>
    </dataValidation>
    <dataValidation type="decimal" allowBlank="1" showInputMessage="1" showErrorMessage="1" sqref="A1:AE36 AJ1:KA36 KF1:TW36 UB1:ADS36 ADX1:ANO36 ANT1:AXK36 AXP1:BHG36 BHL1:BRC36 BRH1:CAY36 CBD1:CKU36 CKZ1:CUQ36 CUV1:DEM36 DER1:DOI36 DON1:DYE36 DYJ1:EIA36 EIF1:ERW36 ESB1:FBS36 FBX1:FLO36 FLT1:FVK36 FVP1:GFG36 GFL1:GPC36 GPH1:GYY36 GZD1:HIU36 HIZ1:HSQ36 HSV1:ICM36 ICR1:IMI36 IMN1:IWE36 IWJ1:JGA36 JGF1:JPW36 JQB1:JZS36 JZX1:KJO36 KJT1:KTK36 KTP1:LDG36 LDL1:LNC36 LNH1:LWY36 LXD1:MGU36 MGZ1:MQQ36 MQV1:NAM36 NAR1:NKI36 NKN1:NUE36 NUJ1:OEA36 OEF1:ONW36 OOB1:OXS36 OXX1:PHO36 PHT1:PRK36 PRP1:QBG36 QBL1:QLC36 QLH1:QUY36 QVD1:REU36 REZ1:ROQ36 ROV1:RYM36 RYR1:SII36 SIN1:SSE36 SSJ1:TCA36 TCF1:TLW36 TMB1:TVS36 TVX1:UFO36 UFT1:UPK36 UPP1:UZG36 UZL1:VJC36 VJH1:VSY36 VTD1:WCU36 WCZ1:WMQ36 WMV1:WWM36 A65537:AE65572 AJ65537:KA65572 KF65537:TW65572 UB65537:ADS65572 ADX65537:ANO65572 ANT65537:AXK65572 AXP65537:BHG65572 BHL65537:BRC65572 BRH65537:CAY65572 CBD65537:CKU65572 CKZ65537:CUQ65572 CUV65537:DEM65572 DER65537:DOI65572 DON65537:DYE65572 DYJ65537:EIA65572 EIF65537:ERW65572 ESB65537:FBS65572 FBX65537:FLO65572 FLT65537:FVK65572 FVP65537:GFG65572 GFL65537:GPC65572 GPH65537:GYY65572 GZD65537:HIU65572 HIZ65537:HSQ65572 HSV65537:ICM65572 ICR65537:IMI65572 IMN65537:IWE65572 IWJ65537:JGA65572 JGF65537:JPW65572 JQB65537:JZS65572 JZX65537:KJO65572 KJT65537:KTK65572 KTP65537:LDG65572 LDL65537:LNC65572 LNH65537:LWY65572 LXD65537:MGU65572 MGZ65537:MQQ65572 MQV65537:NAM65572 NAR65537:NKI65572 NKN65537:NUE65572 NUJ65537:OEA65572 OEF65537:ONW65572 OOB65537:OXS65572 OXX65537:PHO65572 PHT65537:PRK65572 PRP65537:QBG65572 QBL65537:QLC65572 QLH65537:QUY65572 QVD65537:REU65572 REZ65537:ROQ65572 ROV65537:RYM65572 RYR65537:SII65572 SIN65537:SSE65572 SSJ65537:TCA65572 TCF65537:TLW65572 TMB65537:TVS65572 TVX65537:UFO65572 UFT65537:UPK65572 UPP65537:UZG65572 UZL65537:VJC65572 VJH65537:VSY65572 VTD65537:WCU65572 WCZ65537:WMQ65572 WMV65537:WWM65572 A131073:AE131108 AJ131073:KA131108 KF131073:TW131108 UB131073:ADS131108 ADX131073:ANO131108 ANT131073:AXK131108 AXP131073:BHG131108 BHL131073:BRC131108 BRH131073:CAY131108 CBD131073:CKU131108 CKZ131073:CUQ131108 CUV131073:DEM131108 DER131073:DOI131108 DON131073:DYE131108 DYJ131073:EIA131108 EIF131073:ERW131108 ESB131073:FBS131108 FBX131073:FLO131108 FLT131073:FVK131108 FVP131073:GFG131108 GFL131073:GPC131108 GPH131073:GYY131108 GZD131073:HIU131108 HIZ131073:HSQ131108 HSV131073:ICM131108 ICR131073:IMI131108 IMN131073:IWE131108 IWJ131073:JGA131108 JGF131073:JPW131108 JQB131073:JZS131108 JZX131073:KJO131108 KJT131073:KTK131108 KTP131073:LDG131108 LDL131073:LNC131108 LNH131073:LWY131108 LXD131073:MGU131108 MGZ131073:MQQ131108 MQV131073:NAM131108 NAR131073:NKI131108 NKN131073:NUE131108 NUJ131073:OEA131108 OEF131073:ONW131108 OOB131073:OXS131108 OXX131073:PHO131108 PHT131073:PRK131108 PRP131073:QBG131108 QBL131073:QLC131108 QLH131073:QUY131108 QVD131073:REU131108 REZ131073:ROQ131108 ROV131073:RYM131108 RYR131073:SII131108 SIN131073:SSE131108 SSJ131073:TCA131108 TCF131073:TLW131108 TMB131073:TVS131108 TVX131073:UFO131108 UFT131073:UPK131108 UPP131073:UZG131108 UZL131073:VJC131108 VJH131073:VSY131108 VTD131073:WCU131108 WCZ131073:WMQ131108 WMV131073:WWM131108 A196609:AE196644 AJ196609:KA196644 KF196609:TW196644 UB196609:ADS196644 ADX196609:ANO196644 ANT196609:AXK196644 AXP196609:BHG196644 BHL196609:BRC196644 BRH196609:CAY196644 CBD196609:CKU196644 CKZ196609:CUQ196644 CUV196609:DEM196644 DER196609:DOI196644 DON196609:DYE196644 DYJ196609:EIA196644 EIF196609:ERW196644 ESB196609:FBS196644 FBX196609:FLO196644 FLT196609:FVK196644 FVP196609:GFG196644 GFL196609:GPC196644 GPH196609:GYY196644 GZD196609:HIU196644 HIZ196609:HSQ196644 HSV196609:ICM196644 ICR196609:IMI196644 IMN196609:IWE196644 IWJ196609:JGA196644 JGF196609:JPW196644 JQB196609:JZS196644 JZX196609:KJO196644 KJT196609:KTK196644 KTP196609:LDG196644 LDL196609:LNC196644 LNH196609:LWY196644 LXD196609:MGU196644 MGZ196609:MQQ196644 MQV196609:NAM196644 NAR196609:NKI196644 NKN196609:NUE196644 NUJ196609:OEA196644 OEF196609:ONW196644 OOB196609:OXS196644 OXX196609:PHO196644 PHT196609:PRK196644 PRP196609:QBG196644 QBL196609:QLC196644 QLH196609:QUY196644 QVD196609:REU196644 REZ196609:ROQ196644 ROV196609:RYM196644 RYR196609:SII196644 SIN196609:SSE196644 SSJ196609:TCA196644 TCF196609:TLW196644 TMB196609:TVS196644 TVX196609:UFO196644 UFT196609:UPK196644 UPP196609:UZG196644 UZL196609:VJC196644 VJH196609:VSY196644 VTD196609:WCU196644 WCZ196609:WMQ196644 WMV196609:WWM196644 A262145:AE262180 AJ262145:KA262180 KF262145:TW262180 UB262145:ADS262180 ADX262145:ANO262180 ANT262145:AXK262180 AXP262145:BHG262180 BHL262145:BRC262180 BRH262145:CAY262180 CBD262145:CKU262180 CKZ262145:CUQ262180 CUV262145:DEM262180 DER262145:DOI262180 DON262145:DYE262180 DYJ262145:EIA262180 EIF262145:ERW262180 ESB262145:FBS262180 FBX262145:FLO262180 FLT262145:FVK262180 FVP262145:GFG262180 GFL262145:GPC262180 GPH262145:GYY262180 GZD262145:HIU262180 HIZ262145:HSQ262180 HSV262145:ICM262180 ICR262145:IMI262180 IMN262145:IWE262180 IWJ262145:JGA262180 JGF262145:JPW262180 JQB262145:JZS262180 JZX262145:KJO262180 KJT262145:KTK262180 KTP262145:LDG262180 LDL262145:LNC262180 LNH262145:LWY262180 LXD262145:MGU262180 MGZ262145:MQQ262180 MQV262145:NAM262180 NAR262145:NKI262180 NKN262145:NUE262180 NUJ262145:OEA262180 OEF262145:ONW262180 OOB262145:OXS262180 OXX262145:PHO262180 PHT262145:PRK262180 PRP262145:QBG262180 QBL262145:QLC262180 QLH262145:QUY262180 QVD262145:REU262180 REZ262145:ROQ262180 ROV262145:RYM262180 RYR262145:SII262180 SIN262145:SSE262180 SSJ262145:TCA262180 TCF262145:TLW262180 TMB262145:TVS262180 TVX262145:UFO262180 UFT262145:UPK262180 UPP262145:UZG262180 UZL262145:VJC262180 VJH262145:VSY262180 VTD262145:WCU262180 WCZ262145:WMQ262180 WMV262145:WWM262180 A327681:AE327716 AJ327681:KA327716 KF327681:TW327716 UB327681:ADS327716 ADX327681:ANO327716 ANT327681:AXK327716 AXP327681:BHG327716 BHL327681:BRC327716 BRH327681:CAY327716 CBD327681:CKU327716 CKZ327681:CUQ327716 CUV327681:DEM327716 DER327681:DOI327716 DON327681:DYE327716 DYJ327681:EIA327716 EIF327681:ERW327716 ESB327681:FBS327716 FBX327681:FLO327716 FLT327681:FVK327716 FVP327681:GFG327716 GFL327681:GPC327716 GPH327681:GYY327716 GZD327681:HIU327716 HIZ327681:HSQ327716 HSV327681:ICM327716 ICR327681:IMI327716 IMN327681:IWE327716 IWJ327681:JGA327716 JGF327681:JPW327716 JQB327681:JZS327716 JZX327681:KJO327716 KJT327681:KTK327716 KTP327681:LDG327716 LDL327681:LNC327716 LNH327681:LWY327716 LXD327681:MGU327716 MGZ327681:MQQ327716 MQV327681:NAM327716 NAR327681:NKI327716 NKN327681:NUE327716 NUJ327681:OEA327716 OEF327681:ONW327716 OOB327681:OXS327716 OXX327681:PHO327716 PHT327681:PRK327716 PRP327681:QBG327716 QBL327681:QLC327716 QLH327681:QUY327716 QVD327681:REU327716 REZ327681:ROQ327716 ROV327681:RYM327716 RYR327681:SII327716 SIN327681:SSE327716 SSJ327681:TCA327716 TCF327681:TLW327716 TMB327681:TVS327716 TVX327681:UFO327716 UFT327681:UPK327716 UPP327681:UZG327716 UZL327681:VJC327716 VJH327681:VSY327716 VTD327681:WCU327716 WCZ327681:WMQ327716 WMV327681:WWM327716 A393217:AE393252 AJ393217:KA393252 KF393217:TW393252 UB393217:ADS393252 ADX393217:ANO393252 ANT393217:AXK393252 AXP393217:BHG393252 BHL393217:BRC393252 BRH393217:CAY393252 CBD393217:CKU393252 CKZ393217:CUQ393252 CUV393217:DEM393252 DER393217:DOI393252 DON393217:DYE393252 DYJ393217:EIA393252 EIF393217:ERW393252 ESB393217:FBS393252 FBX393217:FLO393252 FLT393217:FVK393252 FVP393217:GFG393252 GFL393217:GPC393252 GPH393217:GYY393252 GZD393217:HIU393252 HIZ393217:HSQ393252 HSV393217:ICM393252 ICR393217:IMI393252 IMN393217:IWE393252 IWJ393217:JGA393252 JGF393217:JPW393252 JQB393217:JZS393252 JZX393217:KJO393252 KJT393217:KTK393252 KTP393217:LDG393252 LDL393217:LNC393252 LNH393217:LWY393252 LXD393217:MGU393252 MGZ393217:MQQ393252 MQV393217:NAM393252 NAR393217:NKI393252 NKN393217:NUE393252 NUJ393217:OEA393252 OEF393217:ONW393252 OOB393217:OXS393252 OXX393217:PHO393252 PHT393217:PRK393252 PRP393217:QBG393252 QBL393217:QLC393252 QLH393217:QUY393252 QVD393217:REU393252 REZ393217:ROQ393252 ROV393217:RYM393252 RYR393217:SII393252 SIN393217:SSE393252 SSJ393217:TCA393252 TCF393217:TLW393252 TMB393217:TVS393252 TVX393217:UFO393252 UFT393217:UPK393252 UPP393217:UZG393252 UZL393217:VJC393252 VJH393217:VSY393252 VTD393217:WCU393252 WCZ393217:WMQ393252 WMV393217:WWM393252 A458753:AE458788 AJ458753:KA458788 KF458753:TW458788 UB458753:ADS458788 ADX458753:ANO458788 ANT458753:AXK458788 AXP458753:BHG458788 BHL458753:BRC458788 BRH458753:CAY458788 CBD458753:CKU458788 CKZ458753:CUQ458788 CUV458753:DEM458788 DER458753:DOI458788 DON458753:DYE458788 DYJ458753:EIA458788 EIF458753:ERW458788 ESB458753:FBS458788 FBX458753:FLO458788 FLT458753:FVK458788 FVP458753:GFG458788 GFL458753:GPC458788 GPH458753:GYY458788 GZD458753:HIU458788 HIZ458753:HSQ458788 HSV458753:ICM458788 ICR458753:IMI458788 IMN458753:IWE458788 IWJ458753:JGA458788 JGF458753:JPW458788 JQB458753:JZS458788 JZX458753:KJO458788 KJT458753:KTK458788 KTP458753:LDG458788 LDL458753:LNC458788 LNH458753:LWY458788 LXD458753:MGU458788 MGZ458753:MQQ458788 MQV458753:NAM458788 NAR458753:NKI458788 NKN458753:NUE458788 NUJ458753:OEA458788 OEF458753:ONW458788 OOB458753:OXS458788 OXX458753:PHO458788 PHT458753:PRK458788 PRP458753:QBG458788 QBL458753:QLC458788 QLH458753:QUY458788 QVD458753:REU458788 REZ458753:ROQ458788 ROV458753:RYM458788 RYR458753:SII458788 SIN458753:SSE458788 SSJ458753:TCA458788 TCF458753:TLW458788 TMB458753:TVS458788 TVX458753:UFO458788 UFT458753:UPK458788 UPP458753:UZG458788 UZL458753:VJC458788 VJH458753:VSY458788 VTD458753:WCU458788 WCZ458753:WMQ458788 WMV458753:WWM458788 A524289:AE524324 AJ524289:KA524324 KF524289:TW524324 UB524289:ADS524324 ADX524289:ANO524324 ANT524289:AXK524324 AXP524289:BHG524324 BHL524289:BRC524324 BRH524289:CAY524324 CBD524289:CKU524324 CKZ524289:CUQ524324 CUV524289:DEM524324 DER524289:DOI524324 DON524289:DYE524324 DYJ524289:EIA524324 EIF524289:ERW524324 ESB524289:FBS524324 FBX524289:FLO524324 FLT524289:FVK524324 FVP524289:GFG524324 GFL524289:GPC524324 GPH524289:GYY524324 GZD524289:HIU524324 HIZ524289:HSQ524324 HSV524289:ICM524324 ICR524289:IMI524324 IMN524289:IWE524324 IWJ524289:JGA524324 JGF524289:JPW524324 JQB524289:JZS524324 JZX524289:KJO524324 KJT524289:KTK524324 KTP524289:LDG524324 LDL524289:LNC524324 LNH524289:LWY524324 LXD524289:MGU524324 MGZ524289:MQQ524324 MQV524289:NAM524324 NAR524289:NKI524324 NKN524289:NUE524324 NUJ524289:OEA524324 OEF524289:ONW524324 OOB524289:OXS524324 OXX524289:PHO524324 PHT524289:PRK524324 PRP524289:QBG524324 QBL524289:QLC524324 QLH524289:QUY524324 QVD524289:REU524324 REZ524289:ROQ524324 ROV524289:RYM524324 RYR524289:SII524324 SIN524289:SSE524324 SSJ524289:TCA524324 TCF524289:TLW524324 TMB524289:TVS524324 TVX524289:UFO524324 UFT524289:UPK524324 UPP524289:UZG524324 UZL524289:VJC524324 VJH524289:VSY524324 VTD524289:WCU524324 WCZ524289:WMQ524324 WMV524289:WWM524324 A589825:AE589860 AJ589825:KA589860 KF589825:TW589860 UB589825:ADS589860 ADX589825:ANO589860 ANT589825:AXK589860 AXP589825:BHG589860 BHL589825:BRC589860 BRH589825:CAY589860 CBD589825:CKU589860 CKZ589825:CUQ589860 CUV589825:DEM589860 DER589825:DOI589860 DON589825:DYE589860 DYJ589825:EIA589860 EIF589825:ERW589860 ESB589825:FBS589860 FBX589825:FLO589860 FLT589825:FVK589860 FVP589825:GFG589860 GFL589825:GPC589860 GPH589825:GYY589860 GZD589825:HIU589860 HIZ589825:HSQ589860 HSV589825:ICM589860 ICR589825:IMI589860 IMN589825:IWE589860 IWJ589825:JGA589860 JGF589825:JPW589860 JQB589825:JZS589860 JZX589825:KJO589860 KJT589825:KTK589860 KTP589825:LDG589860 LDL589825:LNC589860 LNH589825:LWY589860 LXD589825:MGU589860 MGZ589825:MQQ589860 MQV589825:NAM589860 NAR589825:NKI589860 NKN589825:NUE589860 NUJ589825:OEA589860 OEF589825:ONW589860 OOB589825:OXS589860 OXX589825:PHO589860 PHT589825:PRK589860 PRP589825:QBG589860 QBL589825:QLC589860 QLH589825:QUY589860 QVD589825:REU589860 REZ589825:ROQ589860 ROV589825:RYM589860 RYR589825:SII589860 SIN589825:SSE589860 SSJ589825:TCA589860 TCF589825:TLW589860 TMB589825:TVS589860 TVX589825:UFO589860 UFT589825:UPK589860 UPP589825:UZG589860 UZL589825:VJC589860 VJH589825:VSY589860 VTD589825:WCU589860 WCZ589825:WMQ589860 WMV589825:WWM589860 A655361:AE655396 AJ655361:KA655396 KF655361:TW655396 UB655361:ADS655396 ADX655361:ANO655396 ANT655361:AXK655396 AXP655361:BHG655396 BHL655361:BRC655396 BRH655361:CAY655396 CBD655361:CKU655396 CKZ655361:CUQ655396 CUV655361:DEM655396 DER655361:DOI655396 DON655361:DYE655396 DYJ655361:EIA655396 EIF655361:ERW655396 ESB655361:FBS655396 FBX655361:FLO655396 FLT655361:FVK655396 FVP655361:GFG655396 GFL655361:GPC655396 GPH655361:GYY655396 GZD655361:HIU655396 HIZ655361:HSQ655396 HSV655361:ICM655396 ICR655361:IMI655396 IMN655361:IWE655396 IWJ655361:JGA655396 JGF655361:JPW655396 JQB655361:JZS655396 JZX655361:KJO655396 KJT655361:KTK655396 KTP655361:LDG655396 LDL655361:LNC655396 LNH655361:LWY655396 LXD655361:MGU655396 MGZ655361:MQQ655396 MQV655361:NAM655396 NAR655361:NKI655396 NKN655361:NUE655396 NUJ655361:OEA655396 OEF655361:ONW655396 OOB655361:OXS655396 OXX655361:PHO655396 PHT655361:PRK655396 PRP655361:QBG655396 QBL655361:QLC655396 QLH655361:QUY655396 QVD655361:REU655396 REZ655361:ROQ655396 ROV655361:RYM655396 RYR655361:SII655396 SIN655361:SSE655396 SSJ655361:TCA655396 TCF655361:TLW655396 TMB655361:TVS655396 TVX655361:UFO655396 UFT655361:UPK655396 UPP655361:UZG655396 UZL655361:VJC655396 VJH655361:VSY655396 VTD655361:WCU655396 WCZ655361:WMQ655396 WMV655361:WWM655396 A720897:AE720932 AJ720897:KA720932 KF720897:TW720932 UB720897:ADS720932 ADX720897:ANO720932 ANT720897:AXK720932 AXP720897:BHG720932 BHL720897:BRC720932 BRH720897:CAY720932 CBD720897:CKU720932 CKZ720897:CUQ720932 CUV720897:DEM720932 DER720897:DOI720932 DON720897:DYE720932 DYJ720897:EIA720932 EIF720897:ERW720932 ESB720897:FBS720932 FBX720897:FLO720932 FLT720897:FVK720932 FVP720897:GFG720932 GFL720897:GPC720932 GPH720897:GYY720932 GZD720897:HIU720932 HIZ720897:HSQ720932 HSV720897:ICM720932 ICR720897:IMI720932 IMN720897:IWE720932 IWJ720897:JGA720932 JGF720897:JPW720932 JQB720897:JZS720932 JZX720897:KJO720932 KJT720897:KTK720932 KTP720897:LDG720932 LDL720897:LNC720932 LNH720897:LWY720932 LXD720897:MGU720932 MGZ720897:MQQ720932 MQV720897:NAM720932 NAR720897:NKI720932 NKN720897:NUE720932 NUJ720897:OEA720932 OEF720897:ONW720932 OOB720897:OXS720932 OXX720897:PHO720932 PHT720897:PRK720932 PRP720897:QBG720932 QBL720897:QLC720932 QLH720897:QUY720932 QVD720897:REU720932 REZ720897:ROQ720932 ROV720897:RYM720932 RYR720897:SII720932 SIN720897:SSE720932 SSJ720897:TCA720932 TCF720897:TLW720932 TMB720897:TVS720932 TVX720897:UFO720932 UFT720897:UPK720932 UPP720897:UZG720932 UZL720897:VJC720932 VJH720897:VSY720932 VTD720897:WCU720932 WCZ720897:WMQ720932 WMV720897:WWM720932 A786433:AE786468 AJ786433:KA786468 KF786433:TW786468 UB786433:ADS786468 ADX786433:ANO786468 ANT786433:AXK786468 AXP786433:BHG786468 BHL786433:BRC786468 BRH786433:CAY786468 CBD786433:CKU786468 CKZ786433:CUQ786468 CUV786433:DEM786468 DER786433:DOI786468 DON786433:DYE786468 DYJ786433:EIA786468 EIF786433:ERW786468 ESB786433:FBS786468 FBX786433:FLO786468 FLT786433:FVK786468 FVP786433:GFG786468 GFL786433:GPC786468 GPH786433:GYY786468 GZD786433:HIU786468 HIZ786433:HSQ786468 HSV786433:ICM786468 ICR786433:IMI786468 IMN786433:IWE786468 IWJ786433:JGA786468 JGF786433:JPW786468 JQB786433:JZS786468 JZX786433:KJO786468 KJT786433:KTK786468 KTP786433:LDG786468 LDL786433:LNC786468 LNH786433:LWY786468 LXD786433:MGU786468 MGZ786433:MQQ786468 MQV786433:NAM786468 NAR786433:NKI786468 NKN786433:NUE786468 NUJ786433:OEA786468 OEF786433:ONW786468 OOB786433:OXS786468 OXX786433:PHO786468 PHT786433:PRK786468 PRP786433:QBG786468 QBL786433:QLC786468 QLH786433:QUY786468 QVD786433:REU786468 REZ786433:ROQ786468 ROV786433:RYM786468 RYR786433:SII786468 SIN786433:SSE786468 SSJ786433:TCA786468 TCF786433:TLW786468 TMB786433:TVS786468 TVX786433:UFO786468 UFT786433:UPK786468 UPP786433:UZG786468 UZL786433:VJC786468 VJH786433:VSY786468 VTD786433:WCU786468 WCZ786433:WMQ786468 WMV786433:WWM786468 A851969:AE852004 AJ851969:KA852004 KF851969:TW852004 UB851969:ADS852004 ADX851969:ANO852004 ANT851969:AXK852004 AXP851969:BHG852004 BHL851969:BRC852004 BRH851969:CAY852004 CBD851969:CKU852004 CKZ851969:CUQ852004 CUV851969:DEM852004 DER851969:DOI852004 DON851969:DYE852004 DYJ851969:EIA852004 EIF851969:ERW852004 ESB851969:FBS852004 FBX851969:FLO852004 FLT851969:FVK852004 FVP851969:GFG852004 GFL851969:GPC852004 GPH851969:GYY852004 GZD851969:HIU852004 HIZ851969:HSQ852004 HSV851969:ICM852004 ICR851969:IMI852004 IMN851969:IWE852004 IWJ851969:JGA852004 JGF851969:JPW852004 JQB851969:JZS852004 JZX851969:KJO852004 KJT851969:KTK852004 KTP851969:LDG852004 LDL851969:LNC852004 LNH851969:LWY852004 LXD851969:MGU852004 MGZ851969:MQQ852004 MQV851969:NAM852004 NAR851969:NKI852004 NKN851969:NUE852004 NUJ851969:OEA852004 OEF851969:ONW852004 OOB851969:OXS852004 OXX851969:PHO852004 PHT851969:PRK852004 PRP851969:QBG852004 QBL851969:QLC852004 QLH851969:QUY852004 QVD851969:REU852004 REZ851969:ROQ852004 ROV851969:RYM852004 RYR851969:SII852004 SIN851969:SSE852004 SSJ851969:TCA852004 TCF851969:TLW852004 TMB851969:TVS852004 TVX851969:UFO852004 UFT851969:UPK852004 UPP851969:UZG852004 UZL851969:VJC852004 VJH851969:VSY852004 VTD851969:WCU852004 WCZ851969:WMQ852004 WMV851969:WWM852004 A917505:AE917540 AJ917505:KA917540 KF917505:TW917540 UB917505:ADS917540 ADX917505:ANO917540 ANT917505:AXK917540 AXP917505:BHG917540 BHL917505:BRC917540 BRH917505:CAY917540 CBD917505:CKU917540 CKZ917505:CUQ917540 CUV917505:DEM917540 DER917505:DOI917540 DON917505:DYE917540 DYJ917505:EIA917540 EIF917505:ERW917540 ESB917505:FBS917540 FBX917505:FLO917540 FLT917505:FVK917540 FVP917505:GFG917540 GFL917505:GPC917540 GPH917505:GYY917540 GZD917505:HIU917540 HIZ917505:HSQ917540 HSV917505:ICM917540 ICR917505:IMI917540 IMN917505:IWE917540 IWJ917505:JGA917540 JGF917505:JPW917540 JQB917505:JZS917540 JZX917505:KJO917540 KJT917505:KTK917540 KTP917505:LDG917540 LDL917505:LNC917540 LNH917505:LWY917540 LXD917505:MGU917540 MGZ917505:MQQ917540 MQV917505:NAM917540 NAR917505:NKI917540 NKN917505:NUE917540 NUJ917505:OEA917540 OEF917505:ONW917540 OOB917505:OXS917540 OXX917505:PHO917540 PHT917505:PRK917540 PRP917505:QBG917540 QBL917505:QLC917540 QLH917505:QUY917540 QVD917505:REU917540 REZ917505:ROQ917540 ROV917505:RYM917540 RYR917505:SII917540 SIN917505:SSE917540 SSJ917505:TCA917540 TCF917505:TLW917540 TMB917505:TVS917540 TVX917505:UFO917540 UFT917505:UPK917540 UPP917505:UZG917540 UZL917505:VJC917540 VJH917505:VSY917540 VTD917505:WCU917540 WCZ917505:WMQ917540 WMV917505:WWM917540 A983041:AE983076 AJ983041:KA983076 KF983041:TW983076 UB983041:ADS983076 ADX983041:ANO983076 ANT983041:AXK983076 AXP983041:BHG983076 BHL983041:BRC983076 BRH983041:CAY983076 CBD983041:CKU983076 CKZ983041:CUQ983076 CUV983041:DEM983076 DER983041:DOI983076 DON983041:DYE983076 DYJ983041:EIA983076 EIF983041:ERW983076 ESB983041:FBS983076 FBX983041:FLO983076 FLT983041:FVK983076 FVP983041:GFG983076 GFL983041:GPC983076 GPH983041:GYY983076 GZD983041:HIU983076 HIZ983041:HSQ983076 HSV983041:ICM983076 ICR983041:IMI983076 IMN983041:IWE983076 IWJ983041:JGA983076 JGF983041:JPW983076 JQB983041:JZS983076 JZX983041:KJO983076 KJT983041:KTK983076 KTP983041:LDG983076 LDL983041:LNC983076 LNH983041:LWY983076 LXD983041:MGU983076 MGZ983041:MQQ983076 MQV983041:NAM983076 NAR983041:NKI983076 NKN983041:NUE983076 NUJ983041:OEA983076 OEF983041:ONW983076 OOB983041:OXS983076 OXX983041:PHO983076 PHT983041:PRK983076 PRP983041:QBG983076 QBL983041:QLC983076 QLH983041:QUY983076 QVD983041:REU983076 REZ983041:ROQ983076 ROV983041:RYM983076 RYR983041:SII983076 SIN983041:SSE983076 SSJ983041:TCA983076 TCF983041:TLW983076 TMB983041:TVS983076 TVX983041:UFO983076 UFT983041:UPK983076 UPP983041:UZG983076 UZL983041:VJC983076 VJH983041:VSY983076 VTD983041:WCU983076 WCZ983041:WMQ983076 WMV983041:WWM983076 AF20:AI36 KB20:KE36 TX20:UA36 ADT20:ADW36 ANP20:ANS36 AXL20:AXO36 BHH20:BHK36 BRD20:BRG36 CAZ20:CBC36 CKV20:CKY36 CUR20:CUU36 DEN20:DEQ36 DOJ20:DOM36 DYF20:DYI36 EIB20:EIE36 ERX20:ESA36 FBT20:FBW36 FLP20:FLS36 FVL20:FVO36 GFH20:GFK36 GPD20:GPG36 GYZ20:GZC36 HIV20:HIY36 HSR20:HSU36 ICN20:ICQ36 IMJ20:IMM36 IWF20:IWI36 JGB20:JGE36 JPX20:JQA36 JZT20:JZW36 KJP20:KJS36 KTL20:KTO36 LDH20:LDK36 LND20:LNG36 LWZ20:LXC36 MGV20:MGY36 MQR20:MQU36 NAN20:NAQ36 NKJ20:NKM36 NUF20:NUI36 OEB20:OEE36 ONX20:OOA36 OXT20:OXW36 PHP20:PHS36 PRL20:PRO36 QBH20:QBK36 QLD20:QLG36 QUZ20:QVC36 REV20:REY36 ROR20:ROU36 RYN20:RYQ36 SIJ20:SIM36 SSF20:SSI36 TCB20:TCE36 TLX20:TMA36 TVT20:TVW36 UFP20:UFS36 UPL20:UPO36 UZH20:UZK36 VJD20:VJG36 VSZ20:VTC36 WCV20:WCY36 WMR20:WMU36 WWN20:WWQ36 AF65556:AI65572 KB65556:KE65572 TX65556:UA65572 ADT65556:ADW65572 ANP65556:ANS65572 AXL65556:AXO65572 BHH65556:BHK65572 BRD65556:BRG65572 CAZ65556:CBC65572 CKV65556:CKY65572 CUR65556:CUU65572 DEN65556:DEQ65572 DOJ65556:DOM65572 DYF65556:DYI65572 EIB65556:EIE65572 ERX65556:ESA65572 FBT65556:FBW65572 FLP65556:FLS65572 FVL65556:FVO65572 GFH65556:GFK65572 GPD65556:GPG65572 GYZ65556:GZC65572 HIV65556:HIY65572 HSR65556:HSU65572 ICN65556:ICQ65572 IMJ65556:IMM65572 IWF65556:IWI65572 JGB65556:JGE65572 JPX65556:JQA65572 JZT65556:JZW65572 KJP65556:KJS65572 KTL65556:KTO65572 LDH65556:LDK65572 LND65556:LNG65572 LWZ65556:LXC65572 MGV65556:MGY65572 MQR65556:MQU65572 NAN65556:NAQ65572 NKJ65556:NKM65572 NUF65556:NUI65572 OEB65556:OEE65572 ONX65556:OOA65572 OXT65556:OXW65572 PHP65556:PHS65572 PRL65556:PRO65572 QBH65556:QBK65572 QLD65556:QLG65572 QUZ65556:QVC65572 REV65556:REY65572 ROR65556:ROU65572 RYN65556:RYQ65572 SIJ65556:SIM65572 SSF65556:SSI65572 TCB65556:TCE65572 TLX65556:TMA65572 TVT65556:TVW65572 UFP65556:UFS65572 UPL65556:UPO65572 UZH65556:UZK65572 VJD65556:VJG65572 VSZ65556:VTC65572 WCV65556:WCY65572 WMR65556:WMU65572 WWN65556:WWQ65572 AF131092:AI131108 KB131092:KE131108 TX131092:UA131108 ADT131092:ADW131108 ANP131092:ANS131108 AXL131092:AXO131108 BHH131092:BHK131108 BRD131092:BRG131108 CAZ131092:CBC131108 CKV131092:CKY131108 CUR131092:CUU131108 DEN131092:DEQ131108 DOJ131092:DOM131108 DYF131092:DYI131108 EIB131092:EIE131108 ERX131092:ESA131108 FBT131092:FBW131108 FLP131092:FLS131108 FVL131092:FVO131108 GFH131092:GFK131108 GPD131092:GPG131108 GYZ131092:GZC131108 HIV131092:HIY131108 HSR131092:HSU131108 ICN131092:ICQ131108 IMJ131092:IMM131108 IWF131092:IWI131108 JGB131092:JGE131108 JPX131092:JQA131108 JZT131092:JZW131108 KJP131092:KJS131108 KTL131092:KTO131108 LDH131092:LDK131108 LND131092:LNG131108 LWZ131092:LXC131108 MGV131092:MGY131108 MQR131092:MQU131108 NAN131092:NAQ131108 NKJ131092:NKM131108 NUF131092:NUI131108 OEB131092:OEE131108 ONX131092:OOA131108 OXT131092:OXW131108 PHP131092:PHS131108 PRL131092:PRO131108 QBH131092:QBK131108 QLD131092:QLG131108 QUZ131092:QVC131108 REV131092:REY131108 ROR131092:ROU131108 RYN131092:RYQ131108 SIJ131092:SIM131108 SSF131092:SSI131108 TCB131092:TCE131108 TLX131092:TMA131108 TVT131092:TVW131108 UFP131092:UFS131108 UPL131092:UPO131108 UZH131092:UZK131108 VJD131092:VJG131108 VSZ131092:VTC131108 WCV131092:WCY131108 WMR131092:WMU131108 WWN131092:WWQ131108 AF196628:AI196644 KB196628:KE196644 TX196628:UA196644 ADT196628:ADW196644 ANP196628:ANS196644 AXL196628:AXO196644 BHH196628:BHK196644 BRD196628:BRG196644 CAZ196628:CBC196644 CKV196628:CKY196644 CUR196628:CUU196644 DEN196628:DEQ196644 DOJ196628:DOM196644 DYF196628:DYI196644 EIB196628:EIE196644 ERX196628:ESA196644 FBT196628:FBW196644 FLP196628:FLS196644 FVL196628:FVO196644 GFH196628:GFK196644 GPD196628:GPG196644 GYZ196628:GZC196644 HIV196628:HIY196644 HSR196628:HSU196644 ICN196628:ICQ196644 IMJ196628:IMM196644 IWF196628:IWI196644 JGB196628:JGE196644 JPX196628:JQA196644 JZT196628:JZW196644 KJP196628:KJS196644 KTL196628:KTO196644 LDH196628:LDK196644 LND196628:LNG196644 LWZ196628:LXC196644 MGV196628:MGY196644 MQR196628:MQU196644 NAN196628:NAQ196644 NKJ196628:NKM196644 NUF196628:NUI196644 OEB196628:OEE196644 ONX196628:OOA196644 OXT196628:OXW196644 PHP196628:PHS196644 PRL196628:PRO196644 QBH196628:QBK196644 QLD196628:QLG196644 QUZ196628:QVC196644 REV196628:REY196644 ROR196628:ROU196644 RYN196628:RYQ196644 SIJ196628:SIM196644 SSF196628:SSI196644 TCB196628:TCE196644 TLX196628:TMA196644 TVT196628:TVW196644 UFP196628:UFS196644 UPL196628:UPO196644 UZH196628:UZK196644 VJD196628:VJG196644 VSZ196628:VTC196644 WCV196628:WCY196644 WMR196628:WMU196644 WWN196628:WWQ196644 AF262164:AI262180 KB262164:KE262180 TX262164:UA262180 ADT262164:ADW262180 ANP262164:ANS262180 AXL262164:AXO262180 BHH262164:BHK262180 BRD262164:BRG262180 CAZ262164:CBC262180 CKV262164:CKY262180 CUR262164:CUU262180 DEN262164:DEQ262180 DOJ262164:DOM262180 DYF262164:DYI262180 EIB262164:EIE262180 ERX262164:ESA262180 FBT262164:FBW262180 FLP262164:FLS262180 FVL262164:FVO262180 GFH262164:GFK262180 GPD262164:GPG262180 GYZ262164:GZC262180 HIV262164:HIY262180 HSR262164:HSU262180 ICN262164:ICQ262180 IMJ262164:IMM262180 IWF262164:IWI262180 JGB262164:JGE262180 JPX262164:JQA262180 JZT262164:JZW262180 KJP262164:KJS262180 KTL262164:KTO262180 LDH262164:LDK262180 LND262164:LNG262180 LWZ262164:LXC262180 MGV262164:MGY262180 MQR262164:MQU262180 NAN262164:NAQ262180 NKJ262164:NKM262180 NUF262164:NUI262180 OEB262164:OEE262180 ONX262164:OOA262180 OXT262164:OXW262180 PHP262164:PHS262180 PRL262164:PRO262180 QBH262164:QBK262180 QLD262164:QLG262180 QUZ262164:QVC262180 REV262164:REY262180 ROR262164:ROU262180 RYN262164:RYQ262180 SIJ262164:SIM262180 SSF262164:SSI262180 TCB262164:TCE262180 TLX262164:TMA262180 TVT262164:TVW262180 UFP262164:UFS262180 UPL262164:UPO262180 UZH262164:UZK262180 VJD262164:VJG262180 VSZ262164:VTC262180 WCV262164:WCY262180 WMR262164:WMU262180 WWN262164:WWQ262180 AF327700:AI327716 KB327700:KE327716 TX327700:UA327716 ADT327700:ADW327716 ANP327700:ANS327716 AXL327700:AXO327716 BHH327700:BHK327716 BRD327700:BRG327716 CAZ327700:CBC327716 CKV327700:CKY327716 CUR327700:CUU327716 DEN327700:DEQ327716 DOJ327700:DOM327716 DYF327700:DYI327716 EIB327700:EIE327716 ERX327700:ESA327716 FBT327700:FBW327716 FLP327700:FLS327716 FVL327700:FVO327716 GFH327700:GFK327716 GPD327700:GPG327716 GYZ327700:GZC327716 HIV327700:HIY327716 HSR327700:HSU327716 ICN327700:ICQ327716 IMJ327700:IMM327716 IWF327700:IWI327716 JGB327700:JGE327716 JPX327700:JQA327716 JZT327700:JZW327716 KJP327700:KJS327716 KTL327700:KTO327716 LDH327700:LDK327716 LND327700:LNG327716 LWZ327700:LXC327716 MGV327700:MGY327716 MQR327700:MQU327716 NAN327700:NAQ327716 NKJ327700:NKM327716 NUF327700:NUI327716 OEB327700:OEE327716 ONX327700:OOA327716 OXT327700:OXW327716 PHP327700:PHS327716 PRL327700:PRO327716 QBH327700:QBK327716 QLD327700:QLG327716 QUZ327700:QVC327716 REV327700:REY327716 ROR327700:ROU327716 RYN327700:RYQ327716 SIJ327700:SIM327716 SSF327700:SSI327716 TCB327700:TCE327716 TLX327700:TMA327716 TVT327700:TVW327716 UFP327700:UFS327716 UPL327700:UPO327716 UZH327700:UZK327716 VJD327700:VJG327716 VSZ327700:VTC327716 WCV327700:WCY327716 WMR327700:WMU327716 WWN327700:WWQ327716 AF393236:AI393252 KB393236:KE393252 TX393236:UA393252 ADT393236:ADW393252 ANP393236:ANS393252 AXL393236:AXO393252 BHH393236:BHK393252 BRD393236:BRG393252 CAZ393236:CBC393252 CKV393236:CKY393252 CUR393236:CUU393252 DEN393236:DEQ393252 DOJ393236:DOM393252 DYF393236:DYI393252 EIB393236:EIE393252 ERX393236:ESA393252 FBT393236:FBW393252 FLP393236:FLS393252 FVL393236:FVO393252 GFH393236:GFK393252 GPD393236:GPG393252 GYZ393236:GZC393252 HIV393236:HIY393252 HSR393236:HSU393252 ICN393236:ICQ393252 IMJ393236:IMM393252 IWF393236:IWI393252 JGB393236:JGE393252 JPX393236:JQA393252 JZT393236:JZW393252 KJP393236:KJS393252 KTL393236:KTO393252 LDH393236:LDK393252 LND393236:LNG393252 LWZ393236:LXC393252 MGV393236:MGY393252 MQR393236:MQU393252 NAN393236:NAQ393252 NKJ393236:NKM393252 NUF393236:NUI393252 OEB393236:OEE393252 ONX393236:OOA393252 OXT393236:OXW393252 PHP393236:PHS393252 PRL393236:PRO393252 QBH393236:QBK393252 QLD393236:QLG393252 QUZ393236:QVC393252 REV393236:REY393252 ROR393236:ROU393252 RYN393236:RYQ393252 SIJ393236:SIM393252 SSF393236:SSI393252 TCB393236:TCE393252 TLX393236:TMA393252 TVT393236:TVW393252 UFP393236:UFS393252 UPL393236:UPO393252 UZH393236:UZK393252 VJD393236:VJG393252 VSZ393236:VTC393252 WCV393236:WCY393252 WMR393236:WMU393252 WWN393236:WWQ393252 AF458772:AI458788 KB458772:KE458788 TX458772:UA458788 ADT458772:ADW458788 ANP458772:ANS458788 AXL458772:AXO458788 BHH458772:BHK458788 BRD458772:BRG458788 CAZ458772:CBC458788 CKV458772:CKY458788 CUR458772:CUU458788 DEN458772:DEQ458788 DOJ458772:DOM458788 DYF458772:DYI458788 EIB458772:EIE458788 ERX458772:ESA458788 FBT458772:FBW458788 FLP458772:FLS458788 FVL458772:FVO458788 GFH458772:GFK458788 GPD458772:GPG458788 GYZ458772:GZC458788 HIV458772:HIY458788 HSR458772:HSU458788 ICN458772:ICQ458788 IMJ458772:IMM458788 IWF458772:IWI458788 JGB458772:JGE458788 JPX458772:JQA458788 JZT458772:JZW458788 KJP458772:KJS458788 KTL458772:KTO458788 LDH458772:LDK458788 LND458772:LNG458788 LWZ458772:LXC458788 MGV458772:MGY458788 MQR458772:MQU458788 NAN458772:NAQ458788 NKJ458772:NKM458788 NUF458772:NUI458788 OEB458772:OEE458788 ONX458772:OOA458788 OXT458772:OXW458788 PHP458772:PHS458788 PRL458772:PRO458788 QBH458772:QBK458788 QLD458772:QLG458788 QUZ458772:QVC458788 REV458772:REY458788 ROR458772:ROU458788 RYN458772:RYQ458788 SIJ458772:SIM458788 SSF458772:SSI458788 TCB458772:TCE458788 TLX458772:TMA458788 TVT458772:TVW458788 UFP458772:UFS458788 UPL458772:UPO458788 UZH458772:UZK458788 VJD458772:VJG458788 VSZ458772:VTC458788 WCV458772:WCY458788 WMR458772:WMU458788 WWN458772:WWQ458788 AF524308:AI524324 KB524308:KE524324 TX524308:UA524324 ADT524308:ADW524324 ANP524308:ANS524324 AXL524308:AXO524324 BHH524308:BHK524324 BRD524308:BRG524324 CAZ524308:CBC524324 CKV524308:CKY524324 CUR524308:CUU524324 DEN524308:DEQ524324 DOJ524308:DOM524324 DYF524308:DYI524324 EIB524308:EIE524324 ERX524308:ESA524324 FBT524308:FBW524324 FLP524308:FLS524324 FVL524308:FVO524324 GFH524308:GFK524324 GPD524308:GPG524324 GYZ524308:GZC524324 HIV524308:HIY524324 HSR524308:HSU524324 ICN524308:ICQ524324 IMJ524308:IMM524324 IWF524308:IWI524324 JGB524308:JGE524324 JPX524308:JQA524324 JZT524308:JZW524324 KJP524308:KJS524324 KTL524308:KTO524324 LDH524308:LDK524324 LND524308:LNG524324 LWZ524308:LXC524324 MGV524308:MGY524324 MQR524308:MQU524324 NAN524308:NAQ524324 NKJ524308:NKM524324 NUF524308:NUI524324 OEB524308:OEE524324 ONX524308:OOA524324 OXT524308:OXW524324 PHP524308:PHS524324 PRL524308:PRO524324 QBH524308:QBK524324 QLD524308:QLG524324 QUZ524308:QVC524324 REV524308:REY524324 ROR524308:ROU524324 RYN524308:RYQ524324 SIJ524308:SIM524324 SSF524308:SSI524324 TCB524308:TCE524324 TLX524308:TMA524324 TVT524308:TVW524324 UFP524308:UFS524324 UPL524308:UPO524324 UZH524308:UZK524324 VJD524308:VJG524324 VSZ524308:VTC524324 WCV524308:WCY524324 WMR524308:WMU524324 WWN524308:WWQ524324 AF589844:AI589860 KB589844:KE589860 TX589844:UA589860 ADT589844:ADW589860 ANP589844:ANS589860 AXL589844:AXO589860 BHH589844:BHK589860 BRD589844:BRG589860 CAZ589844:CBC589860 CKV589844:CKY589860 CUR589844:CUU589860 DEN589844:DEQ589860 DOJ589844:DOM589860 DYF589844:DYI589860 EIB589844:EIE589860 ERX589844:ESA589860 FBT589844:FBW589860 FLP589844:FLS589860 FVL589844:FVO589860 GFH589844:GFK589860 GPD589844:GPG589860 GYZ589844:GZC589860 HIV589844:HIY589860 HSR589844:HSU589860 ICN589844:ICQ589860 IMJ589844:IMM589860 IWF589844:IWI589860 JGB589844:JGE589860 JPX589844:JQA589860 JZT589844:JZW589860 KJP589844:KJS589860 KTL589844:KTO589860 LDH589844:LDK589860 LND589844:LNG589860 LWZ589844:LXC589860 MGV589844:MGY589860 MQR589844:MQU589860 NAN589844:NAQ589860 NKJ589844:NKM589860 NUF589844:NUI589860 OEB589844:OEE589860 ONX589844:OOA589860 OXT589844:OXW589860 PHP589844:PHS589860 PRL589844:PRO589860 QBH589844:QBK589860 QLD589844:QLG589860 QUZ589844:QVC589860 REV589844:REY589860 ROR589844:ROU589860 RYN589844:RYQ589860 SIJ589844:SIM589860 SSF589844:SSI589860 TCB589844:TCE589860 TLX589844:TMA589860 TVT589844:TVW589860 UFP589844:UFS589860 UPL589844:UPO589860 UZH589844:UZK589860 VJD589844:VJG589860 VSZ589844:VTC589860 WCV589844:WCY589860 WMR589844:WMU589860 WWN589844:WWQ589860 AF655380:AI655396 KB655380:KE655396 TX655380:UA655396 ADT655380:ADW655396 ANP655380:ANS655396 AXL655380:AXO655396 BHH655380:BHK655396 BRD655380:BRG655396 CAZ655380:CBC655396 CKV655380:CKY655396 CUR655380:CUU655396 DEN655380:DEQ655396 DOJ655380:DOM655396 DYF655380:DYI655396 EIB655380:EIE655396 ERX655380:ESA655396 FBT655380:FBW655396 FLP655380:FLS655396 FVL655380:FVO655396 GFH655380:GFK655396 GPD655380:GPG655396 GYZ655380:GZC655396 HIV655380:HIY655396 HSR655380:HSU655396 ICN655380:ICQ655396 IMJ655380:IMM655396 IWF655380:IWI655396 JGB655380:JGE655396 JPX655380:JQA655396 JZT655380:JZW655396 KJP655380:KJS655396 KTL655380:KTO655396 LDH655380:LDK655396 LND655380:LNG655396 LWZ655380:LXC655396 MGV655380:MGY655396 MQR655380:MQU655396 NAN655380:NAQ655396 NKJ655380:NKM655396 NUF655380:NUI655396 OEB655380:OEE655396 ONX655380:OOA655396 OXT655380:OXW655396 PHP655380:PHS655396 PRL655380:PRO655396 QBH655380:QBK655396 QLD655380:QLG655396 QUZ655380:QVC655396 REV655380:REY655396 ROR655380:ROU655396 RYN655380:RYQ655396 SIJ655380:SIM655396 SSF655380:SSI655396 TCB655380:TCE655396 TLX655380:TMA655396 TVT655380:TVW655396 UFP655380:UFS655396 UPL655380:UPO655396 UZH655380:UZK655396 VJD655380:VJG655396 VSZ655380:VTC655396 WCV655380:WCY655396 WMR655380:WMU655396 WWN655380:WWQ655396 AF720916:AI720932 KB720916:KE720932 TX720916:UA720932 ADT720916:ADW720932 ANP720916:ANS720932 AXL720916:AXO720932 BHH720916:BHK720932 BRD720916:BRG720932 CAZ720916:CBC720932 CKV720916:CKY720932 CUR720916:CUU720932 DEN720916:DEQ720932 DOJ720916:DOM720932 DYF720916:DYI720932 EIB720916:EIE720932 ERX720916:ESA720932 FBT720916:FBW720932 FLP720916:FLS720932 FVL720916:FVO720932 GFH720916:GFK720932 GPD720916:GPG720932 GYZ720916:GZC720932 HIV720916:HIY720932 HSR720916:HSU720932 ICN720916:ICQ720932 IMJ720916:IMM720932 IWF720916:IWI720932 JGB720916:JGE720932 JPX720916:JQA720932 JZT720916:JZW720932 KJP720916:KJS720932 KTL720916:KTO720932 LDH720916:LDK720932 LND720916:LNG720932 LWZ720916:LXC720932 MGV720916:MGY720932 MQR720916:MQU720932 NAN720916:NAQ720932 NKJ720916:NKM720932 NUF720916:NUI720932 OEB720916:OEE720932 ONX720916:OOA720932 OXT720916:OXW720932 PHP720916:PHS720932 PRL720916:PRO720932 QBH720916:QBK720932 QLD720916:QLG720932 QUZ720916:QVC720932 REV720916:REY720932 ROR720916:ROU720932 RYN720916:RYQ720932 SIJ720916:SIM720932 SSF720916:SSI720932 TCB720916:TCE720932 TLX720916:TMA720932 TVT720916:TVW720932 UFP720916:UFS720932 UPL720916:UPO720932 UZH720916:UZK720932 VJD720916:VJG720932 VSZ720916:VTC720932 WCV720916:WCY720932 WMR720916:WMU720932 WWN720916:WWQ720932 AF786452:AI786468 KB786452:KE786468 TX786452:UA786468 ADT786452:ADW786468 ANP786452:ANS786468 AXL786452:AXO786468 BHH786452:BHK786468 BRD786452:BRG786468 CAZ786452:CBC786468 CKV786452:CKY786468 CUR786452:CUU786468 DEN786452:DEQ786468 DOJ786452:DOM786468 DYF786452:DYI786468 EIB786452:EIE786468 ERX786452:ESA786468 FBT786452:FBW786468 FLP786452:FLS786468 FVL786452:FVO786468 GFH786452:GFK786468 GPD786452:GPG786468 GYZ786452:GZC786468 HIV786452:HIY786468 HSR786452:HSU786468 ICN786452:ICQ786468 IMJ786452:IMM786468 IWF786452:IWI786468 JGB786452:JGE786468 JPX786452:JQA786468 JZT786452:JZW786468 KJP786452:KJS786468 KTL786452:KTO786468 LDH786452:LDK786468 LND786452:LNG786468 LWZ786452:LXC786468 MGV786452:MGY786468 MQR786452:MQU786468 NAN786452:NAQ786468 NKJ786452:NKM786468 NUF786452:NUI786468 OEB786452:OEE786468 ONX786452:OOA786468 OXT786452:OXW786468 PHP786452:PHS786468 PRL786452:PRO786468 QBH786452:QBK786468 QLD786452:QLG786468 QUZ786452:QVC786468 REV786452:REY786468 ROR786452:ROU786468 RYN786452:RYQ786468 SIJ786452:SIM786468 SSF786452:SSI786468 TCB786452:TCE786468 TLX786452:TMA786468 TVT786452:TVW786468 UFP786452:UFS786468 UPL786452:UPO786468 UZH786452:UZK786468 VJD786452:VJG786468 VSZ786452:VTC786468 WCV786452:WCY786468 WMR786452:WMU786468 WWN786452:WWQ786468 AF851988:AI852004 KB851988:KE852004 TX851988:UA852004 ADT851988:ADW852004 ANP851988:ANS852004 AXL851988:AXO852004 BHH851988:BHK852004 BRD851988:BRG852004 CAZ851988:CBC852004 CKV851988:CKY852004 CUR851988:CUU852004 DEN851988:DEQ852004 DOJ851988:DOM852004 DYF851988:DYI852004 EIB851988:EIE852004 ERX851988:ESA852004 FBT851988:FBW852004 FLP851988:FLS852004 FVL851988:FVO852004 GFH851988:GFK852004 GPD851988:GPG852004 GYZ851988:GZC852004 HIV851988:HIY852004 HSR851988:HSU852004 ICN851988:ICQ852004 IMJ851988:IMM852004 IWF851988:IWI852004 JGB851988:JGE852004 JPX851988:JQA852004 JZT851988:JZW852004 KJP851988:KJS852004 KTL851988:KTO852004 LDH851988:LDK852004 LND851988:LNG852004 LWZ851988:LXC852004 MGV851988:MGY852004 MQR851988:MQU852004 NAN851988:NAQ852004 NKJ851988:NKM852004 NUF851988:NUI852004 OEB851988:OEE852004 ONX851988:OOA852004 OXT851988:OXW852004 PHP851988:PHS852004 PRL851988:PRO852004 QBH851988:QBK852004 QLD851988:QLG852004 QUZ851988:QVC852004 REV851988:REY852004 ROR851988:ROU852004 RYN851988:RYQ852004 SIJ851988:SIM852004 SSF851988:SSI852004 TCB851988:TCE852004 TLX851988:TMA852004 TVT851988:TVW852004 UFP851988:UFS852004 UPL851988:UPO852004 UZH851988:UZK852004 VJD851988:VJG852004 VSZ851988:VTC852004 WCV851988:WCY852004 WMR851988:WMU852004 WWN851988:WWQ852004 AF917524:AI917540 KB917524:KE917540 TX917524:UA917540 ADT917524:ADW917540 ANP917524:ANS917540 AXL917524:AXO917540 BHH917524:BHK917540 BRD917524:BRG917540 CAZ917524:CBC917540 CKV917524:CKY917540 CUR917524:CUU917540 DEN917524:DEQ917540 DOJ917524:DOM917540 DYF917524:DYI917540 EIB917524:EIE917540 ERX917524:ESA917540 FBT917524:FBW917540 FLP917524:FLS917540 FVL917524:FVO917540 GFH917524:GFK917540 GPD917524:GPG917540 GYZ917524:GZC917540 HIV917524:HIY917540 HSR917524:HSU917540 ICN917524:ICQ917540 IMJ917524:IMM917540 IWF917524:IWI917540 JGB917524:JGE917540 JPX917524:JQA917540 JZT917524:JZW917540 KJP917524:KJS917540 KTL917524:KTO917540 LDH917524:LDK917540 LND917524:LNG917540 LWZ917524:LXC917540 MGV917524:MGY917540 MQR917524:MQU917540 NAN917524:NAQ917540 NKJ917524:NKM917540 NUF917524:NUI917540 OEB917524:OEE917540 ONX917524:OOA917540 OXT917524:OXW917540 PHP917524:PHS917540 PRL917524:PRO917540 QBH917524:QBK917540 QLD917524:QLG917540 QUZ917524:QVC917540 REV917524:REY917540 ROR917524:ROU917540 RYN917524:RYQ917540 SIJ917524:SIM917540 SSF917524:SSI917540 TCB917524:TCE917540 TLX917524:TMA917540 TVT917524:TVW917540 UFP917524:UFS917540 UPL917524:UPO917540 UZH917524:UZK917540 VJD917524:VJG917540 VSZ917524:VTC917540 WCV917524:WCY917540 WMR917524:WMU917540 WWN917524:WWQ917540 AF983060:AI983076 KB983060:KE983076 TX983060:UA983076 ADT983060:ADW983076 ANP983060:ANS983076 AXL983060:AXO983076 BHH983060:BHK983076 BRD983060:BRG983076 CAZ983060:CBC983076 CKV983060:CKY983076 CUR983060:CUU983076 DEN983060:DEQ983076 DOJ983060:DOM983076 DYF983060:DYI983076 EIB983060:EIE983076 ERX983060:ESA983076 FBT983060:FBW983076 FLP983060:FLS983076 FVL983060:FVO983076 GFH983060:GFK983076 GPD983060:GPG983076 GYZ983060:GZC983076 HIV983060:HIY983076 HSR983060:HSU983076 ICN983060:ICQ983076 IMJ983060:IMM983076 IWF983060:IWI983076 JGB983060:JGE983076 JPX983060:JQA983076 JZT983060:JZW983076 KJP983060:KJS983076 KTL983060:KTO983076 LDH983060:LDK983076 LND983060:LNG983076 LWZ983060:LXC983076 MGV983060:MGY983076 MQR983060:MQU983076 NAN983060:NAQ983076 NKJ983060:NKM983076 NUF983060:NUI983076 OEB983060:OEE983076 ONX983060:OOA983076 OXT983060:OXW983076 PHP983060:PHS983076 PRL983060:PRO983076 QBH983060:QBK983076 QLD983060:QLG983076 QUZ983060:QVC983076 REV983060:REY983076 ROR983060:ROU983076 RYN983060:RYQ983076 SIJ983060:SIM983076 SSF983060:SSI983076 TCB983060:TCE983076 TLX983060:TMA983076 TVT983060:TVW983076 UFP983060:UFS983076 UPL983060:UPO983076 UZH983060:UZK983076 VJD983060:VJG983076 VSZ983060:VTC983076 WCV983060:WCY983076 WMR983060:WMU983076 WWN983060:WWQ983076 WWR1:XFD36 WWR65537:XFD65572 WWR131073:XFD131108 WWR196609:XFD196644 WWR262145:XFD262180 WWR327681:XFD327716 WWR393217:XFD393252 WWR458753:XFD458788 WWR524289:XFD524324 WWR589825:XFD589860 WWR655361:XFD655396 WWR720897:XFD720932 WWR786433:XFD786468 WWR851969:XFD852004 WWR917505:XFD917540 WWR983041:XFD983076 AF1:AI18 KB1:KE18 TX1:UA18 ADT1:ADW18 ANP1:ANS18 AXL1:AXO18 BHH1:BHK18 BRD1:BRG18 CAZ1:CBC18 CKV1:CKY18 CUR1:CUU18 DEN1:DEQ18 DOJ1:DOM18 DYF1:DYI18 EIB1:EIE18 ERX1:ESA18 FBT1:FBW18 FLP1:FLS18 FVL1:FVO18 GFH1:GFK18 GPD1:GPG18 GYZ1:GZC18 HIV1:HIY18 HSR1:HSU18 ICN1:ICQ18 IMJ1:IMM18 IWF1:IWI18 JGB1:JGE18 JPX1:JQA18 JZT1:JZW18 KJP1:KJS18 KTL1:KTO18 LDH1:LDK18 LND1:LNG18 LWZ1:LXC18 MGV1:MGY18 MQR1:MQU18 NAN1:NAQ18 NKJ1:NKM18 NUF1:NUI18 OEB1:OEE18 ONX1:OOA18 OXT1:OXW18 PHP1:PHS18 PRL1:PRO18 QBH1:QBK18 QLD1:QLG18 QUZ1:QVC18 REV1:REY18 ROR1:ROU18 RYN1:RYQ18 SIJ1:SIM18 SSF1:SSI18 TCB1:TCE18 TLX1:TMA18 TVT1:TVW18 UFP1:UFS18 UPL1:UPO18 UZH1:UZK18 VJD1:VJG18 VSZ1:VTC18 WCV1:WCY18 WMR1:WMU18 WWN1:WWQ18 AF65537:AI65554 KB65537:KE65554 TX65537:UA65554 ADT65537:ADW65554 ANP65537:ANS65554 AXL65537:AXO65554 BHH65537:BHK65554 BRD65537:BRG65554 CAZ65537:CBC65554 CKV65537:CKY65554 CUR65537:CUU65554 DEN65537:DEQ65554 DOJ65537:DOM65554 DYF65537:DYI65554 EIB65537:EIE65554 ERX65537:ESA65554 FBT65537:FBW65554 FLP65537:FLS65554 FVL65537:FVO65554 GFH65537:GFK65554 GPD65537:GPG65554 GYZ65537:GZC65554 HIV65537:HIY65554 HSR65537:HSU65554 ICN65537:ICQ65554 IMJ65537:IMM65554 IWF65537:IWI65554 JGB65537:JGE65554 JPX65537:JQA65554 JZT65537:JZW65554 KJP65537:KJS65554 KTL65537:KTO65554 LDH65537:LDK65554 LND65537:LNG65554 LWZ65537:LXC65554 MGV65537:MGY65554 MQR65537:MQU65554 NAN65537:NAQ65554 NKJ65537:NKM65554 NUF65537:NUI65554 OEB65537:OEE65554 ONX65537:OOA65554 OXT65537:OXW65554 PHP65537:PHS65554 PRL65537:PRO65554 QBH65537:QBK65554 QLD65537:QLG65554 QUZ65537:QVC65554 REV65537:REY65554 ROR65537:ROU65554 RYN65537:RYQ65554 SIJ65537:SIM65554 SSF65537:SSI65554 TCB65537:TCE65554 TLX65537:TMA65554 TVT65537:TVW65554 UFP65537:UFS65554 UPL65537:UPO65554 UZH65537:UZK65554 VJD65537:VJG65554 VSZ65537:VTC65554 WCV65537:WCY65554 WMR65537:WMU65554 WWN65537:WWQ65554 AF131073:AI131090 KB131073:KE131090 TX131073:UA131090 ADT131073:ADW131090 ANP131073:ANS131090 AXL131073:AXO131090 BHH131073:BHK131090 BRD131073:BRG131090 CAZ131073:CBC131090 CKV131073:CKY131090 CUR131073:CUU131090 DEN131073:DEQ131090 DOJ131073:DOM131090 DYF131073:DYI131090 EIB131073:EIE131090 ERX131073:ESA131090 FBT131073:FBW131090 FLP131073:FLS131090 FVL131073:FVO131090 GFH131073:GFK131090 GPD131073:GPG131090 GYZ131073:GZC131090 HIV131073:HIY131090 HSR131073:HSU131090 ICN131073:ICQ131090 IMJ131073:IMM131090 IWF131073:IWI131090 JGB131073:JGE131090 JPX131073:JQA131090 JZT131073:JZW131090 KJP131073:KJS131090 KTL131073:KTO131090 LDH131073:LDK131090 LND131073:LNG131090 LWZ131073:LXC131090 MGV131073:MGY131090 MQR131073:MQU131090 NAN131073:NAQ131090 NKJ131073:NKM131090 NUF131073:NUI131090 OEB131073:OEE131090 ONX131073:OOA131090 OXT131073:OXW131090 PHP131073:PHS131090 PRL131073:PRO131090 QBH131073:QBK131090 QLD131073:QLG131090 QUZ131073:QVC131090 REV131073:REY131090 ROR131073:ROU131090 RYN131073:RYQ131090 SIJ131073:SIM131090 SSF131073:SSI131090 TCB131073:TCE131090 TLX131073:TMA131090 TVT131073:TVW131090 UFP131073:UFS131090 UPL131073:UPO131090 UZH131073:UZK131090 VJD131073:VJG131090 VSZ131073:VTC131090 WCV131073:WCY131090 WMR131073:WMU131090 WWN131073:WWQ131090 AF196609:AI196626 KB196609:KE196626 TX196609:UA196626 ADT196609:ADW196626 ANP196609:ANS196626 AXL196609:AXO196626 BHH196609:BHK196626 BRD196609:BRG196626 CAZ196609:CBC196626 CKV196609:CKY196626 CUR196609:CUU196626 DEN196609:DEQ196626 DOJ196609:DOM196626 DYF196609:DYI196626 EIB196609:EIE196626 ERX196609:ESA196626 FBT196609:FBW196626 FLP196609:FLS196626 FVL196609:FVO196626 GFH196609:GFK196626 GPD196609:GPG196626 GYZ196609:GZC196626 HIV196609:HIY196626 HSR196609:HSU196626 ICN196609:ICQ196626 IMJ196609:IMM196626 IWF196609:IWI196626 JGB196609:JGE196626 JPX196609:JQA196626 JZT196609:JZW196626 KJP196609:KJS196626 KTL196609:KTO196626 LDH196609:LDK196626 LND196609:LNG196626 LWZ196609:LXC196626 MGV196609:MGY196626 MQR196609:MQU196626 NAN196609:NAQ196626 NKJ196609:NKM196626 NUF196609:NUI196626 OEB196609:OEE196626 ONX196609:OOA196626 OXT196609:OXW196626 PHP196609:PHS196626 PRL196609:PRO196626 QBH196609:QBK196626 QLD196609:QLG196626 QUZ196609:QVC196626 REV196609:REY196626 ROR196609:ROU196626 RYN196609:RYQ196626 SIJ196609:SIM196626 SSF196609:SSI196626 TCB196609:TCE196626 TLX196609:TMA196626 TVT196609:TVW196626 UFP196609:UFS196626 UPL196609:UPO196626 UZH196609:UZK196626 VJD196609:VJG196626 VSZ196609:VTC196626 WCV196609:WCY196626 WMR196609:WMU196626 WWN196609:WWQ196626 AF262145:AI262162 KB262145:KE262162 TX262145:UA262162 ADT262145:ADW262162 ANP262145:ANS262162 AXL262145:AXO262162 BHH262145:BHK262162 BRD262145:BRG262162 CAZ262145:CBC262162 CKV262145:CKY262162 CUR262145:CUU262162 DEN262145:DEQ262162 DOJ262145:DOM262162 DYF262145:DYI262162 EIB262145:EIE262162 ERX262145:ESA262162 FBT262145:FBW262162 FLP262145:FLS262162 FVL262145:FVO262162 GFH262145:GFK262162 GPD262145:GPG262162 GYZ262145:GZC262162 HIV262145:HIY262162 HSR262145:HSU262162 ICN262145:ICQ262162 IMJ262145:IMM262162 IWF262145:IWI262162 JGB262145:JGE262162 JPX262145:JQA262162 JZT262145:JZW262162 KJP262145:KJS262162 KTL262145:KTO262162 LDH262145:LDK262162 LND262145:LNG262162 LWZ262145:LXC262162 MGV262145:MGY262162 MQR262145:MQU262162 NAN262145:NAQ262162 NKJ262145:NKM262162 NUF262145:NUI262162 OEB262145:OEE262162 ONX262145:OOA262162 OXT262145:OXW262162 PHP262145:PHS262162 PRL262145:PRO262162 QBH262145:QBK262162 QLD262145:QLG262162 QUZ262145:QVC262162 REV262145:REY262162 ROR262145:ROU262162 RYN262145:RYQ262162 SIJ262145:SIM262162 SSF262145:SSI262162 TCB262145:TCE262162 TLX262145:TMA262162 TVT262145:TVW262162 UFP262145:UFS262162 UPL262145:UPO262162 UZH262145:UZK262162 VJD262145:VJG262162 VSZ262145:VTC262162 WCV262145:WCY262162 WMR262145:WMU262162 WWN262145:WWQ262162 AF327681:AI327698 KB327681:KE327698 TX327681:UA327698 ADT327681:ADW327698 ANP327681:ANS327698 AXL327681:AXO327698 BHH327681:BHK327698 BRD327681:BRG327698 CAZ327681:CBC327698 CKV327681:CKY327698 CUR327681:CUU327698 DEN327681:DEQ327698 DOJ327681:DOM327698 DYF327681:DYI327698 EIB327681:EIE327698 ERX327681:ESA327698 FBT327681:FBW327698 FLP327681:FLS327698 FVL327681:FVO327698 GFH327681:GFK327698 GPD327681:GPG327698 GYZ327681:GZC327698 HIV327681:HIY327698 HSR327681:HSU327698 ICN327681:ICQ327698 IMJ327681:IMM327698 IWF327681:IWI327698 JGB327681:JGE327698 JPX327681:JQA327698 JZT327681:JZW327698 KJP327681:KJS327698 KTL327681:KTO327698 LDH327681:LDK327698 LND327681:LNG327698 LWZ327681:LXC327698 MGV327681:MGY327698 MQR327681:MQU327698 NAN327681:NAQ327698 NKJ327681:NKM327698 NUF327681:NUI327698 OEB327681:OEE327698 ONX327681:OOA327698 OXT327681:OXW327698 PHP327681:PHS327698 PRL327681:PRO327698 QBH327681:QBK327698 QLD327681:QLG327698 QUZ327681:QVC327698 REV327681:REY327698 ROR327681:ROU327698 RYN327681:RYQ327698 SIJ327681:SIM327698 SSF327681:SSI327698 TCB327681:TCE327698 TLX327681:TMA327698 TVT327681:TVW327698 UFP327681:UFS327698 UPL327681:UPO327698 UZH327681:UZK327698 VJD327681:VJG327698 VSZ327681:VTC327698 WCV327681:WCY327698 WMR327681:WMU327698 WWN327681:WWQ327698 AF393217:AI393234 KB393217:KE393234 TX393217:UA393234 ADT393217:ADW393234 ANP393217:ANS393234 AXL393217:AXO393234 BHH393217:BHK393234 BRD393217:BRG393234 CAZ393217:CBC393234 CKV393217:CKY393234 CUR393217:CUU393234 DEN393217:DEQ393234 DOJ393217:DOM393234 DYF393217:DYI393234 EIB393217:EIE393234 ERX393217:ESA393234 FBT393217:FBW393234 FLP393217:FLS393234 FVL393217:FVO393234 GFH393217:GFK393234 GPD393217:GPG393234 GYZ393217:GZC393234 HIV393217:HIY393234 HSR393217:HSU393234 ICN393217:ICQ393234 IMJ393217:IMM393234 IWF393217:IWI393234 JGB393217:JGE393234 JPX393217:JQA393234 JZT393217:JZW393234 KJP393217:KJS393234 KTL393217:KTO393234 LDH393217:LDK393234 LND393217:LNG393234 LWZ393217:LXC393234 MGV393217:MGY393234 MQR393217:MQU393234 NAN393217:NAQ393234 NKJ393217:NKM393234 NUF393217:NUI393234 OEB393217:OEE393234 ONX393217:OOA393234 OXT393217:OXW393234 PHP393217:PHS393234 PRL393217:PRO393234 QBH393217:QBK393234 QLD393217:QLG393234 QUZ393217:QVC393234 REV393217:REY393234 ROR393217:ROU393234 RYN393217:RYQ393234 SIJ393217:SIM393234 SSF393217:SSI393234 TCB393217:TCE393234 TLX393217:TMA393234 TVT393217:TVW393234 UFP393217:UFS393234 UPL393217:UPO393234 UZH393217:UZK393234 VJD393217:VJG393234 VSZ393217:VTC393234 WCV393217:WCY393234 WMR393217:WMU393234 WWN393217:WWQ393234 AF458753:AI458770 KB458753:KE458770 TX458753:UA458770 ADT458753:ADW458770 ANP458753:ANS458770 AXL458753:AXO458770 BHH458753:BHK458770 BRD458753:BRG458770 CAZ458753:CBC458770 CKV458753:CKY458770 CUR458753:CUU458770 DEN458753:DEQ458770 DOJ458753:DOM458770 DYF458753:DYI458770 EIB458753:EIE458770 ERX458753:ESA458770 FBT458753:FBW458770 FLP458753:FLS458770 FVL458753:FVO458770 GFH458753:GFK458770 GPD458753:GPG458770 GYZ458753:GZC458770 HIV458753:HIY458770 HSR458753:HSU458770 ICN458753:ICQ458770 IMJ458753:IMM458770 IWF458753:IWI458770 JGB458753:JGE458770 JPX458753:JQA458770 JZT458753:JZW458770 KJP458753:KJS458770 KTL458753:KTO458770 LDH458753:LDK458770 LND458753:LNG458770 LWZ458753:LXC458770 MGV458753:MGY458770 MQR458753:MQU458770 NAN458753:NAQ458770 NKJ458753:NKM458770 NUF458753:NUI458770 OEB458753:OEE458770 ONX458753:OOA458770 OXT458753:OXW458770 PHP458753:PHS458770 PRL458753:PRO458770 QBH458753:QBK458770 QLD458753:QLG458770 QUZ458753:QVC458770 REV458753:REY458770 ROR458753:ROU458770 RYN458753:RYQ458770 SIJ458753:SIM458770 SSF458753:SSI458770 TCB458753:TCE458770 TLX458753:TMA458770 TVT458753:TVW458770 UFP458753:UFS458770 UPL458753:UPO458770 UZH458753:UZK458770 VJD458753:VJG458770 VSZ458753:VTC458770 WCV458753:WCY458770 WMR458753:WMU458770 WWN458753:WWQ458770 AF524289:AI524306 KB524289:KE524306 TX524289:UA524306 ADT524289:ADW524306 ANP524289:ANS524306 AXL524289:AXO524306 BHH524289:BHK524306 BRD524289:BRG524306 CAZ524289:CBC524306 CKV524289:CKY524306 CUR524289:CUU524306 DEN524289:DEQ524306 DOJ524289:DOM524306 DYF524289:DYI524306 EIB524289:EIE524306 ERX524289:ESA524306 FBT524289:FBW524306 FLP524289:FLS524306 FVL524289:FVO524306 GFH524289:GFK524306 GPD524289:GPG524306 GYZ524289:GZC524306 HIV524289:HIY524306 HSR524289:HSU524306 ICN524289:ICQ524306 IMJ524289:IMM524306 IWF524289:IWI524306 JGB524289:JGE524306 JPX524289:JQA524306 JZT524289:JZW524306 KJP524289:KJS524306 KTL524289:KTO524306 LDH524289:LDK524306 LND524289:LNG524306 LWZ524289:LXC524306 MGV524289:MGY524306 MQR524289:MQU524306 NAN524289:NAQ524306 NKJ524289:NKM524306 NUF524289:NUI524306 OEB524289:OEE524306 ONX524289:OOA524306 OXT524289:OXW524306 PHP524289:PHS524306 PRL524289:PRO524306 QBH524289:QBK524306 QLD524289:QLG524306 QUZ524289:QVC524306 REV524289:REY524306 ROR524289:ROU524306 RYN524289:RYQ524306 SIJ524289:SIM524306 SSF524289:SSI524306 TCB524289:TCE524306 TLX524289:TMA524306 TVT524289:TVW524306 UFP524289:UFS524306 UPL524289:UPO524306 UZH524289:UZK524306 VJD524289:VJG524306 VSZ524289:VTC524306 WCV524289:WCY524306 WMR524289:WMU524306 WWN524289:WWQ524306 AF589825:AI589842 KB589825:KE589842 TX589825:UA589842 ADT589825:ADW589842 ANP589825:ANS589842 AXL589825:AXO589842 BHH589825:BHK589842 BRD589825:BRG589842 CAZ589825:CBC589842 CKV589825:CKY589842 CUR589825:CUU589842 DEN589825:DEQ589842 DOJ589825:DOM589842 DYF589825:DYI589842 EIB589825:EIE589842 ERX589825:ESA589842 FBT589825:FBW589842 FLP589825:FLS589842 FVL589825:FVO589842 GFH589825:GFK589842 GPD589825:GPG589842 GYZ589825:GZC589842 HIV589825:HIY589842 HSR589825:HSU589842 ICN589825:ICQ589842 IMJ589825:IMM589842 IWF589825:IWI589842 JGB589825:JGE589842 JPX589825:JQA589842 JZT589825:JZW589842 KJP589825:KJS589842 KTL589825:KTO589842 LDH589825:LDK589842 LND589825:LNG589842 LWZ589825:LXC589842 MGV589825:MGY589842 MQR589825:MQU589842 NAN589825:NAQ589842 NKJ589825:NKM589842 NUF589825:NUI589842 OEB589825:OEE589842 ONX589825:OOA589842 OXT589825:OXW589842 PHP589825:PHS589842 PRL589825:PRO589842 QBH589825:QBK589842 QLD589825:QLG589842 QUZ589825:QVC589842 REV589825:REY589842 ROR589825:ROU589842 RYN589825:RYQ589842 SIJ589825:SIM589842 SSF589825:SSI589842 TCB589825:TCE589842 TLX589825:TMA589842 TVT589825:TVW589842 UFP589825:UFS589842 UPL589825:UPO589842 UZH589825:UZK589842 VJD589825:VJG589842 VSZ589825:VTC589842 WCV589825:WCY589842 WMR589825:WMU589842 WWN589825:WWQ589842 AF655361:AI655378 KB655361:KE655378 TX655361:UA655378 ADT655361:ADW655378 ANP655361:ANS655378 AXL655361:AXO655378 BHH655361:BHK655378 BRD655361:BRG655378 CAZ655361:CBC655378 CKV655361:CKY655378 CUR655361:CUU655378 DEN655361:DEQ655378 DOJ655361:DOM655378 DYF655361:DYI655378 EIB655361:EIE655378 ERX655361:ESA655378 FBT655361:FBW655378 FLP655361:FLS655378 FVL655361:FVO655378 GFH655361:GFK655378 GPD655361:GPG655378 GYZ655361:GZC655378 HIV655361:HIY655378 HSR655361:HSU655378 ICN655361:ICQ655378 IMJ655361:IMM655378 IWF655361:IWI655378 JGB655361:JGE655378 JPX655361:JQA655378 JZT655361:JZW655378 KJP655361:KJS655378 KTL655361:KTO655378 LDH655361:LDK655378 LND655361:LNG655378 LWZ655361:LXC655378 MGV655361:MGY655378 MQR655361:MQU655378 NAN655361:NAQ655378 NKJ655361:NKM655378 NUF655361:NUI655378 OEB655361:OEE655378 ONX655361:OOA655378 OXT655361:OXW655378 PHP655361:PHS655378 PRL655361:PRO655378 QBH655361:QBK655378 QLD655361:QLG655378 QUZ655361:QVC655378 REV655361:REY655378 ROR655361:ROU655378 RYN655361:RYQ655378 SIJ655361:SIM655378 SSF655361:SSI655378 TCB655361:TCE655378 TLX655361:TMA655378 TVT655361:TVW655378 UFP655361:UFS655378 UPL655361:UPO655378 UZH655361:UZK655378 VJD655361:VJG655378 VSZ655361:VTC655378 WCV655361:WCY655378 WMR655361:WMU655378 WWN655361:WWQ655378 AF720897:AI720914 KB720897:KE720914 TX720897:UA720914 ADT720897:ADW720914 ANP720897:ANS720914 AXL720897:AXO720914 BHH720897:BHK720914 BRD720897:BRG720914 CAZ720897:CBC720914 CKV720897:CKY720914 CUR720897:CUU720914 DEN720897:DEQ720914 DOJ720897:DOM720914 DYF720897:DYI720914 EIB720897:EIE720914 ERX720897:ESA720914 FBT720897:FBW720914 FLP720897:FLS720914 FVL720897:FVO720914 GFH720897:GFK720914 GPD720897:GPG720914 GYZ720897:GZC720914 HIV720897:HIY720914 HSR720897:HSU720914 ICN720897:ICQ720914 IMJ720897:IMM720914 IWF720897:IWI720914 JGB720897:JGE720914 JPX720897:JQA720914 JZT720897:JZW720914 KJP720897:KJS720914 KTL720897:KTO720914 LDH720897:LDK720914 LND720897:LNG720914 LWZ720897:LXC720914 MGV720897:MGY720914 MQR720897:MQU720914 NAN720897:NAQ720914 NKJ720897:NKM720914 NUF720897:NUI720914 OEB720897:OEE720914 ONX720897:OOA720914 OXT720897:OXW720914 PHP720897:PHS720914 PRL720897:PRO720914 QBH720897:QBK720914 QLD720897:QLG720914 QUZ720897:QVC720914 REV720897:REY720914 ROR720897:ROU720914 RYN720897:RYQ720914 SIJ720897:SIM720914 SSF720897:SSI720914 TCB720897:TCE720914 TLX720897:TMA720914 TVT720897:TVW720914 UFP720897:UFS720914 UPL720897:UPO720914 UZH720897:UZK720914 VJD720897:VJG720914 VSZ720897:VTC720914 WCV720897:WCY720914 WMR720897:WMU720914 WWN720897:WWQ720914 AF786433:AI786450 KB786433:KE786450 TX786433:UA786450 ADT786433:ADW786450 ANP786433:ANS786450 AXL786433:AXO786450 BHH786433:BHK786450 BRD786433:BRG786450 CAZ786433:CBC786450 CKV786433:CKY786450 CUR786433:CUU786450 DEN786433:DEQ786450 DOJ786433:DOM786450 DYF786433:DYI786450 EIB786433:EIE786450 ERX786433:ESA786450 FBT786433:FBW786450 FLP786433:FLS786450 FVL786433:FVO786450 GFH786433:GFK786450 GPD786433:GPG786450 GYZ786433:GZC786450 HIV786433:HIY786450 HSR786433:HSU786450 ICN786433:ICQ786450 IMJ786433:IMM786450 IWF786433:IWI786450 JGB786433:JGE786450 JPX786433:JQA786450 JZT786433:JZW786450 KJP786433:KJS786450 KTL786433:KTO786450 LDH786433:LDK786450 LND786433:LNG786450 LWZ786433:LXC786450 MGV786433:MGY786450 MQR786433:MQU786450 NAN786433:NAQ786450 NKJ786433:NKM786450 NUF786433:NUI786450 OEB786433:OEE786450 ONX786433:OOA786450 OXT786433:OXW786450 PHP786433:PHS786450 PRL786433:PRO786450 QBH786433:QBK786450 QLD786433:QLG786450 QUZ786433:QVC786450 REV786433:REY786450 ROR786433:ROU786450 RYN786433:RYQ786450 SIJ786433:SIM786450 SSF786433:SSI786450 TCB786433:TCE786450 TLX786433:TMA786450 TVT786433:TVW786450 UFP786433:UFS786450 UPL786433:UPO786450 UZH786433:UZK786450 VJD786433:VJG786450 VSZ786433:VTC786450 WCV786433:WCY786450 WMR786433:WMU786450 WWN786433:WWQ786450 AF851969:AI851986 KB851969:KE851986 TX851969:UA851986 ADT851969:ADW851986 ANP851969:ANS851986 AXL851969:AXO851986 BHH851969:BHK851986 BRD851969:BRG851986 CAZ851969:CBC851986 CKV851969:CKY851986 CUR851969:CUU851986 DEN851969:DEQ851986 DOJ851969:DOM851986 DYF851969:DYI851986 EIB851969:EIE851986 ERX851969:ESA851986 FBT851969:FBW851986 FLP851969:FLS851986 FVL851969:FVO851986 GFH851969:GFK851986 GPD851969:GPG851986 GYZ851969:GZC851986 HIV851969:HIY851986 HSR851969:HSU851986 ICN851969:ICQ851986 IMJ851969:IMM851986 IWF851969:IWI851986 JGB851969:JGE851986 JPX851969:JQA851986 JZT851969:JZW851986 KJP851969:KJS851986 KTL851969:KTO851986 LDH851969:LDK851986 LND851969:LNG851986 LWZ851969:LXC851986 MGV851969:MGY851986 MQR851969:MQU851986 NAN851969:NAQ851986 NKJ851969:NKM851986 NUF851969:NUI851986 OEB851969:OEE851986 ONX851969:OOA851986 OXT851969:OXW851986 PHP851969:PHS851986 PRL851969:PRO851986 QBH851969:QBK851986 QLD851969:QLG851986 QUZ851969:QVC851986 REV851969:REY851986 ROR851969:ROU851986 RYN851969:RYQ851986 SIJ851969:SIM851986 SSF851969:SSI851986 TCB851969:TCE851986 TLX851969:TMA851986 TVT851969:TVW851986 UFP851969:UFS851986 UPL851969:UPO851986 UZH851969:UZK851986 VJD851969:VJG851986 VSZ851969:VTC851986 WCV851969:WCY851986 WMR851969:WMU851986 WWN851969:WWQ851986 AF917505:AI917522 KB917505:KE917522 TX917505:UA917522 ADT917505:ADW917522 ANP917505:ANS917522 AXL917505:AXO917522 BHH917505:BHK917522 BRD917505:BRG917522 CAZ917505:CBC917522 CKV917505:CKY917522 CUR917505:CUU917522 DEN917505:DEQ917522 DOJ917505:DOM917522 DYF917505:DYI917522 EIB917505:EIE917522 ERX917505:ESA917522 FBT917505:FBW917522 FLP917505:FLS917522 FVL917505:FVO917522 GFH917505:GFK917522 GPD917505:GPG917522 GYZ917505:GZC917522 HIV917505:HIY917522 HSR917505:HSU917522 ICN917505:ICQ917522 IMJ917505:IMM917522 IWF917505:IWI917522 JGB917505:JGE917522 JPX917505:JQA917522 JZT917505:JZW917522 KJP917505:KJS917522 KTL917505:KTO917522 LDH917505:LDK917522 LND917505:LNG917522 LWZ917505:LXC917522 MGV917505:MGY917522 MQR917505:MQU917522 NAN917505:NAQ917522 NKJ917505:NKM917522 NUF917505:NUI917522 OEB917505:OEE917522 ONX917505:OOA917522 OXT917505:OXW917522 PHP917505:PHS917522 PRL917505:PRO917522 QBH917505:QBK917522 QLD917505:QLG917522 QUZ917505:QVC917522 REV917505:REY917522 ROR917505:ROU917522 RYN917505:RYQ917522 SIJ917505:SIM917522 SSF917505:SSI917522 TCB917505:TCE917522 TLX917505:TMA917522 TVT917505:TVW917522 UFP917505:UFS917522 UPL917505:UPO917522 UZH917505:UZK917522 VJD917505:VJG917522 VSZ917505:VTC917522 WCV917505:WCY917522 WMR917505:WMU917522 WWN917505:WWQ917522 AF983041:AI983058 KB983041:KE983058 TX983041:UA983058 ADT983041:ADW983058 ANP983041:ANS983058 AXL983041:AXO983058 BHH983041:BHK983058 BRD983041:BRG983058 CAZ983041:CBC983058 CKV983041:CKY983058 CUR983041:CUU983058 DEN983041:DEQ983058 DOJ983041:DOM983058 DYF983041:DYI983058 EIB983041:EIE983058 ERX983041:ESA983058 FBT983041:FBW983058 FLP983041:FLS983058 FVL983041:FVO983058 GFH983041:GFK983058 GPD983041:GPG983058 GYZ983041:GZC983058 HIV983041:HIY983058 HSR983041:HSU983058 ICN983041:ICQ983058 IMJ983041:IMM983058 IWF983041:IWI983058 JGB983041:JGE983058 JPX983041:JQA983058 JZT983041:JZW983058 KJP983041:KJS983058 KTL983041:KTO983058 LDH983041:LDK983058 LND983041:LNG983058 LWZ983041:LXC983058 MGV983041:MGY983058 MQR983041:MQU983058 NAN983041:NAQ983058 NKJ983041:NKM983058 NUF983041:NUI983058 OEB983041:OEE983058 ONX983041:OOA983058 OXT983041:OXW983058 PHP983041:PHS983058 PRL983041:PRO983058 QBH983041:QBK983058 QLD983041:QLG983058 QUZ983041:QVC983058 REV983041:REY983058 ROR983041:ROU983058 RYN983041:RYQ983058 SIJ983041:SIM983058 SSF983041:SSI983058 TCB983041:TCE983058 TLX983041:TMA983058 TVT983041:TVW983058 UFP983041:UFS983058 UPL983041:UPO983058 UZH983041:UZK983058 VJD983041:VJG983058 VSZ983041:VTC983058 WCV983041:WCY983058 WMR983041:WMU983058 WWN983041:WWQ983058 B50:IV90 IX50:SR90 ST50:ACN90 ACP50:AMJ90 AML50:AWF90 AWH50:BGB90 BGD50:BPX90 BPZ50:BZT90 BZV50:CJP90 CJR50:CTL90 CTN50:DDH90 DDJ50:DND90 DNF50:DWZ90 DXB50:EGV90 EGX50:EQR90 EQT50:FAN90 FAP50:FKJ90 FKL50:FUF90 FUH50:GEB90 GED50:GNX90 GNZ50:GXT90 GXV50:HHP90 HHR50:HRL90 HRN50:IBH90 IBJ50:ILD90 ILF50:IUZ90 IVB50:JEV90 JEX50:JOR90 JOT50:JYN90 JYP50:KIJ90 KIL50:KSF90 KSH50:LCB90 LCD50:LLX90 LLZ50:LVT90 LVV50:MFP90 MFR50:MPL90 MPN50:MZH90 MZJ50:NJD90 NJF50:NSZ90 NTB50:OCV90 OCX50:OMR90 OMT50:OWN90 OWP50:PGJ90 PGL50:PQF90 PQH50:QAB90 QAD50:QJX90 QJZ50:QTT90 QTV50:RDP90 RDR50:RNL90 RNN50:RXH90 RXJ50:SHD90 SHF50:SQZ90 SRB50:TAV90 TAX50:TKR90 TKT50:TUN90 TUP50:UEJ90 UEL50:UOF90 UOH50:UYB90 UYD50:VHX90 VHZ50:VRT90 VRV50:WBP90 WBR50:WLL90 WLN50:WVH90 WVJ50:XFD90 B65586:IV65626 IX65586:SR65626 ST65586:ACN65626 ACP65586:AMJ65626 AML65586:AWF65626 AWH65586:BGB65626 BGD65586:BPX65626 BPZ65586:BZT65626 BZV65586:CJP65626 CJR65586:CTL65626 CTN65586:DDH65626 DDJ65586:DND65626 DNF65586:DWZ65626 DXB65586:EGV65626 EGX65586:EQR65626 EQT65586:FAN65626 FAP65586:FKJ65626 FKL65586:FUF65626 FUH65586:GEB65626 GED65586:GNX65626 GNZ65586:GXT65626 GXV65586:HHP65626 HHR65586:HRL65626 HRN65586:IBH65626 IBJ65586:ILD65626 ILF65586:IUZ65626 IVB65586:JEV65626 JEX65586:JOR65626 JOT65586:JYN65626 JYP65586:KIJ65626 KIL65586:KSF65626 KSH65586:LCB65626 LCD65586:LLX65626 LLZ65586:LVT65626 LVV65586:MFP65626 MFR65586:MPL65626 MPN65586:MZH65626 MZJ65586:NJD65626 NJF65586:NSZ65626 NTB65586:OCV65626 OCX65586:OMR65626 OMT65586:OWN65626 OWP65586:PGJ65626 PGL65586:PQF65626 PQH65586:QAB65626 QAD65586:QJX65626 QJZ65586:QTT65626 QTV65586:RDP65626 RDR65586:RNL65626 RNN65586:RXH65626 RXJ65586:SHD65626 SHF65586:SQZ65626 SRB65586:TAV65626 TAX65586:TKR65626 TKT65586:TUN65626 TUP65586:UEJ65626 UEL65586:UOF65626 UOH65586:UYB65626 UYD65586:VHX65626 VHZ65586:VRT65626 VRV65586:WBP65626 WBR65586:WLL65626 WLN65586:WVH65626 WVJ65586:XFD65626 B131122:IV131162 IX131122:SR131162 ST131122:ACN131162 ACP131122:AMJ131162 AML131122:AWF131162 AWH131122:BGB131162 BGD131122:BPX131162 BPZ131122:BZT131162 BZV131122:CJP131162 CJR131122:CTL131162 CTN131122:DDH131162 DDJ131122:DND131162 DNF131122:DWZ131162 DXB131122:EGV131162 EGX131122:EQR131162 EQT131122:FAN131162 FAP131122:FKJ131162 FKL131122:FUF131162 FUH131122:GEB131162 GED131122:GNX131162 GNZ131122:GXT131162 GXV131122:HHP131162 HHR131122:HRL131162 HRN131122:IBH131162 IBJ131122:ILD131162 ILF131122:IUZ131162 IVB131122:JEV131162 JEX131122:JOR131162 JOT131122:JYN131162 JYP131122:KIJ131162 KIL131122:KSF131162 KSH131122:LCB131162 LCD131122:LLX131162 LLZ131122:LVT131162 LVV131122:MFP131162 MFR131122:MPL131162 MPN131122:MZH131162 MZJ131122:NJD131162 NJF131122:NSZ131162 NTB131122:OCV131162 OCX131122:OMR131162 OMT131122:OWN131162 OWP131122:PGJ131162 PGL131122:PQF131162 PQH131122:QAB131162 QAD131122:QJX131162 QJZ131122:QTT131162 QTV131122:RDP131162 RDR131122:RNL131162 RNN131122:RXH131162 RXJ131122:SHD131162 SHF131122:SQZ131162 SRB131122:TAV131162 TAX131122:TKR131162 TKT131122:TUN131162 TUP131122:UEJ131162 UEL131122:UOF131162 UOH131122:UYB131162 UYD131122:VHX131162 VHZ131122:VRT131162 VRV131122:WBP131162 WBR131122:WLL131162 WLN131122:WVH131162 WVJ131122:XFD131162 B196658:IV196698 IX196658:SR196698 ST196658:ACN196698 ACP196658:AMJ196698 AML196658:AWF196698 AWH196658:BGB196698 BGD196658:BPX196698 BPZ196658:BZT196698 BZV196658:CJP196698 CJR196658:CTL196698 CTN196658:DDH196698 DDJ196658:DND196698 DNF196658:DWZ196698 DXB196658:EGV196698 EGX196658:EQR196698 EQT196658:FAN196698 FAP196658:FKJ196698 FKL196658:FUF196698 FUH196658:GEB196698 GED196658:GNX196698 GNZ196658:GXT196698 GXV196658:HHP196698 HHR196658:HRL196698 HRN196658:IBH196698 IBJ196658:ILD196698 ILF196658:IUZ196698 IVB196658:JEV196698 JEX196658:JOR196698 JOT196658:JYN196698 JYP196658:KIJ196698 KIL196658:KSF196698 KSH196658:LCB196698 LCD196658:LLX196698 LLZ196658:LVT196698 LVV196658:MFP196698 MFR196658:MPL196698 MPN196658:MZH196698 MZJ196658:NJD196698 NJF196658:NSZ196698 NTB196658:OCV196698 OCX196658:OMR196698 OMT196658:OWN196698 OWP196658:PGJ196698 PGL196658:PQF196698 PQH196658:QAB196698 QAD196658:QJX196698 QJZ196658:QTT196698 QTV196658:RDP196698 RDR196658:RNL196698 RNN196658:RXH196698 RXJ196658:SHD196698 SHF196658:SQZ196698 SRB196658:TAV196698 TAX196658:TKR196698 TKT196658:TUN196698 TUP196658:UEJ196698 UEL196658:UOF196698 UOH196658:UYB196698 UYD196658:VHX196698 VHZ196658:VRT196698 VRV196658:WBP196698 WBR196658:WLL196698 WLN196658:WVH196698 WVJ196658:XFD196698 B262194:IV262234 IX262194:SR262234 ST262194:ACN262234 ACP262194:AMJ262234 AML262194:AWF262234 AWH262194:BGB262234 BGD262194:BPX262234 BPZ262194:BZT262234 BZV262194:CJP262234 CJR262194:CTL262234 CTN262194:DDH262234 DDJ262194:DND262234 DNF262194:DWZ262234 DXB262194:EGV262234 EGX262194:EQR262234 EQT262194:FAN262234 FAP262194:FKJ262234 FKL262194:FUF262234 FUH262194:GEB262234 GED262194:GNX262234 GNZ262194:GXT262234 GXV262194:HHP262234 HHR262194:HRL262234 HRN262194:IBH262234 IBJ262194:ILD262234 ILF262194:IUZ262234 IVB262194:JEV262234 JEX262194:JOR262234 JOT262194:JYN262234 JYP262194:KIJ262234 KIL262194:KSF262234 KSH262194:LCB262234 LCD262194:LLX262234 LLZ262194:LVT262234 LVV262194:MFP262234 MFR262194:MPL262234 MPN262194:MZH262234 MZJ262194:NJD262234 NJF262194:NSZ262234 NTB262194:OCV262234 OCX262194:OMR262234 OMT262194:OWN262234 OWP262194:PGJ262234 PGL262194:PQF262234 PQH262194:QAB262234 QAD262194:QJX262234 QJZ262194:QTT262234 QTV262194:RDP262234 RDR262194:RNL262234 RNN262194:RXH262234 RXJ262194:SHD262234 SHF262194:SQZ262234 SRB262194:TAV262234 TAX262194:TKR262234 TKT262194:TUN262234 TUP262194:UEJ262234 UEL262194:UOF262234 UOH262194:UYB262234 UYD262194:VHX262234 VHZ262194:VRT262234 VRV262194:WBP262234 WBR262194:WLL262234 WLN262194:WVH262234 WVJ262194:XFD262234 B327730:IV327770 IX327730:SR327770 ST327730:ACN327770 ACP327730:AMJ327770 AML327730:AWF327770 AWH327730:BGB327770 BGD327730:BPX327770 BPZ327730:BZT327770 BZV327730:CJP327770 CJR327730:CTL327770 CTN327730:DDH327770 DDJ327730:DND327770 DNF327730:DWZ327770 DXB327730:EGV327770 EGX327730:EQR327770 EQT327730:FAN327770 FAP327730:FKJ327770 FKL327730:FUF327770 FUH327730:GEB327770 GED327730:GNX327770 GNZ327730:GXT327770 GXV327730:HHP327770 HHR327730:HRL327770 HRN327730:IBH327770 IBJ327730:ILD327770 ILF327730:IUZ327770 IVB327730:JEV327770 JEX327730:JOR327770 JOT327730:JYN327770 JYP327730:KIJ327770 KIL327730:KSF327770 KSH327730:LCB327770 LCD327730:LLX327770 LLZ327730:LVT327770 LVV327730:MFP327770 MFR327730:MPL327770 MPN327730:MZH327770 MZJ327730:NJD327770 NJF327730:NSZ327770 NTB327730:OCV327770 OCX327730:OMR327770 OMT327730:OWN327770 OWP327730:PGJ327770 PGL327730:PQF327770 PQH327730:QAB327770 QAD327730:QJX327770 QJZ327730:QTT327770 QTV327730:RDP327770 RDR327730:RNL327770 RNN327730:RXH327770 RXJ327730:SHD327770 SHF327730:SQZ327770 SRB327730:TAV327770 TAX327730:TKR327770 TKT327730:TUN327770 TUP327730:UEJ327770 UEL327730:UOF327770 UOH327730:UYB327770 UYD327730:VHX327770 VHZ327730:VRT327770 VRV327730:WBP327770 WBR327730:WLL327770 WLN327730:WVH327770 WVJ327730:XFD327770 B393266:IV393306 IX393266:SR393306 ST393266:ACN393306 ACP393266:AMJ393306 AML393266:AWF393306 AWH393266:BGB393306 BGD393266:BPX393306 BPZ393266:BZT393306 BZV393266:CJP393306 CJR393266:CTL393306 CTN393266:DDH393306 DDJ393266:DND393306 DNF393266:DWZ393306 DXB393266:EGV393306 EGX393266:EQR393306 EQT393266:FAN393306 FAP393266:FKJ393306 FKL393266:FUF393306 FUH393266:GEB393306 GED393266:GNX393306 GNZ393266:GXT393306 GXV393266:HHP393306 HHR393266:HRL393306 HRN393266:IBH393306 IBJ393266:ILD393306 ILF393266:IUZ393306 IVB393266:JEV393306 JEX393266:JOR393306 JOT393266:JYN393306 JYP393266:KIJ393306 KIL393266:KSF393306 KSH393266:LCB393306 LCD393266:LLX393306 LLZ393266:LVT393306 LVV393266:MFP393306 MFR393266:MPL393306 MPN393266:MZH393306 MZJ393266:NJD393306 NJF393266:NSZ393306 NTB393266:OCV393306 OCX393266:OMR393306 OMT393266:OWN393306 OWP393266:PGJ393306 PGL393266:PQF393306 PQH393266:QAB393306 QAD393266:QJX393306 QJZ393266:QTT393306 QTV393266:RDP393306 RDR393266:RNL393306 RNN393266:RXH393306 RXJ393266:SHD393306 SHF393266:SQZ393306 SRB393266:TAV393306 TAX393266:TKR393306 TKT393266:TUN393306 TUP393266:UEJ393306 UEL393266:UOF393306 UOH393266:UYB393306 UYD393266:VHX393306 VHZ393266:VRT393306 VRV393266:WBP393306 WBR393266:WLL393306 WLN393266:WVH393306 WVJ393266:XFD393306 B458802:IV458842 IX458802:SR458842 ST458802:ACN458842 ACP458802:AMJ458842 AML458802:AWF458842 AWH458802:BGB458842 BGD458802:BPX458842 BPZ458802:BZT458842 BZV458802:CJP458842 CJR458802:CTL458842 CTN458802:DDH458842 DDJ458802:DND458842 DNF458802:DWZ458842 DXB458802:EGV458842 EGX458802:EQR458842 EQT458802:FAN458842 FAP458802:FKJ458842 FKL458802:FUF458842 FUH458802:GEB458842 GED458802:GNX458842 GNZ458802:GXT458842 GXV458802:HHP458842 HHR458802:HRL458842 HRN458802:IBH458842 IBJ458802:ILD458842 ILF458802:IUZ458842 IVB458802:JEV458842 JEX458802:JOR458842 JOT458802:JYN458842 JYP458802:KIJ458842 KIL458802:KSF458842 KSH458802:LCB458842 LCD458802:LLX458842 LLZ458802:LVT458842 LVV458802:MFP458842 MFR458802:MPL458842 MPN458802:MZH458842 MZJ458802:NJD458842 NJF458802:NSZ458842 NTB458802:OCV458842 OCX458802:OMR458842 OMT458802:OWN458842 OWP458802:PGJ458842 PGL458802:PQF458842 PQH458802:QAB458842 QAD458802:QJX458842 QJZ458802:QTT458842 QTV458802:RDP458842 RDR458802:RNL458842 RNN458802:RXH458842 RXJ458802:SHD458842 SHF458802:SQZ458842 SRB458802:TAV458842 TAX458802:TKR458842 TKT458802:TUN458842 TUP458802:UEJ458842 UEL458802:UOF458842 UOH458802:UYB458842 UYD458802:VHX458842 VHZ458802:VRT458842 VRV458802:WBP458842 WBR458802:WLL458842 WLN458802:WVH458842 WVJ458802:XFD458842 B524338:IV524378 IX524338:SR524378 ST524338:ACN524378 ACP524338:AMJ524378 AML524338:AWF524378 AWH524338:BGB524378 BGD524338:BPX524378 BPZ524338:BZT524378 BZV524338:CJP524378 CJR524338:CTL524378 CTN524338:DDH524378 DDJ524338:DND524378 DNF524338:DWZ524378 DXB524338:EGV524378 EGX524338:EQR524378 EQT524338:FAN524378 FAP524338:FKJ524378 FKL524338:FUF524378 FUH524338:GEB524378 GED524338:GNX524378 GNZ524338:GXT524378 GXV524338:HHP524378 HHR524338:HRL524378 HRN524338:IBH524378 IBJ524338:ILD524378 ILF524338:IUZ524378 IVB524338:JEV524378 JEX524338:JOR524378 JOT524338:JYN524378 JYP524338:KIJ524378 KIL524338:KSF524378 KSH524338:LCB524378 LCD524338:LLX524378 LLZ524338:LVT524378 LVV524338:MFP524378 MFR524338:MPL524378 MPN524338:MZH524378 MZJ524338:NJD524378 NJF524338:NSZ524378 NTB524338:OCV524378 OCX524338:OMR524378 OMT524338:OWN524378 OWP524338:PGJ524378 PGL524338:PQF524378 PQH524338:QAB524378 QAD524338:QJX524378 QJZ524338:QTT524378 QTV524338:RDP524378 RDR524338:RNL524378 RNN524338:RXH524378 RXJ524338:SHD524378 SHF524338:SQZ524378 SRB524338:TAV524378 TAX524338:TKR524378 TKT524338:TUN524378 TUP524338:UEJ524378 UEL524338:UOF524378 UOH524338:UYB524378 UYD524338:VHX524378 VHZ524338:VRT524378 VRV524338:WBP524378 WBR524338:WLL524378 WLN524338:WVH524378 WVJ524338:XFD524378 B589874:IV589914 IX589874:SR589914 ST589874:ACN589914 ACP589874:AMJ589914 AML589874:AWF589914 AWH589874:BGB589914 BGD589874:BPX589914 BPZ589874:BZT589914 BZV589874:CJP589914 CJR589874:CTL589914 CTN589874:DDH589914 DDJ589874:DND589914 DNF589874:DWZ589914 DXB589874:EGV589914 EGX589874:EQR589914 EQT589874:FAN589914 FAP589874:FKJ589914 FKL589874:FUF589914 FUH589874:GEB589914 GED589874:GNX589914 GNZ589874:GXT589914 GXV589874:HHP589914 HHR589874:HRL589914 HRN589874:IBH589914 IBJ589874:ILD589914 ILF589874:IUZ589914 IVB589874:JEV589914 JEX589874:JOR589914 JOT589874:JYN589914 JYP589874:KIJ589914 KIL589874:KSF589914 KSH589874:LCB589914 LCD589874:LLX589914 LLZ589874:LVT589914 LVV589874:MFP589914 MFR589874:MPL589914 MPN589874:MZH589914 MZJ589874:NJD589914 NJF589874:NSZ589914 NTB589874:OCV589914 OCX589874:OMR589914 OMT589874:OWN589914 OWP589874:PGJ589914 PGL589874:PQF589914 PQH589874:QAB589914 QAD589874:QJX589914 QJZ589874:QTT589914 QTV589874:RDP589914 RDR589874:RNL589914 RNN589874:RXH589914 RXJ589874:SHD589914 SHF589874:SQZ589914 SRB589874:TAV589914 TAX589874:TKR589914 TKT589874:TUN589914 TUP589874:UEJ589914 UEL589874:UOF589914 UOH589874:UYB589914 UYD589874:VHX589914 VHZ589874:VRT589914 VRV589874:WBP589914 WBR589874:WLL589914 WLN589874:WVH589914 WVJ589874:XFD589914 B655410:IV655450 IX655410:SR655450 ST655410:ACN655450 ACP655410:AMJ655450 AML655410:AWF655450 AWH655410:BGB655450 BGD655410:BPX655450 BPZ655410:BZT655450 BZV655410:CJP655450 CJR655410:CTL655450 CTN655410:DDH655450 DDJ655410:DND655450 DNF655410:DWZ655450 DXB655410:EGV655450 EGX655410:EQR655450 EQT655410:FAN655450 FAP655410:FKJ655450 FKL655410:FUF655450 FUH655410:GEB655450 GED655410:GNX655450 GNZ655410:GXT655450 GXV655410:HHP655450 HHR655410:HRL655450 HRN655410:IBH655450 IBJ655410:ILD655450 ILF655410:IUZ655450 IVB655410:JEV655450 JEX655410:JOR655450 JOT655410:JYN655450 JYP655410:KIJ655450 KIL655410:KSF655450 KSH655410:LCB655450 LCD655410:LLX655450 LLZ655410:LVT655450 LVV655410:MFP655450 MFR655410:MPL655450 MPN655410:MZH655450 MZJ655410:NJD655450 NJF655410:NSZ655450 NTB655410:OCV655450 OCX655410:OMR655450 OMT655410:OWN655450 OWP655410:PGJ655450 PGL655410:PQF655450 PQH655410:QAB655450 QAD655410:QJX655450 QJZ655410:QTT655450 QTV655410:RDP655450 RDR655410:RNL655450 RNN655410:RXH655450 RXJ655410:SHD655450 SHF655410:SQZ655450 SRB655410:TAV655450 TAX655410:TKR655450 TKT655410:TUN655450 TUP655410:UEJ655450 UEL655410:UOF655450 UOH655410:UYB655450 UYD655410:VHX655450 VHZ655410:VRT655450 VRV655410:WBP655450 WBR655410:WLL655450 WLN655410:WVH655450 WVJ655410:XFD655450 B720946:IV720986 IX720946:SR720986 ST720946:ACN720986 ACP720946:AMJ720986 AML720946:AWF720986 AWH720946:BGB720986 BGD720946:BPX720986 BPZ720946:BZT720986 BZV720946:CJP720986 CJR720946:CTL720986 CTN720946:DDH720986 DDJ720946:DND720986 DNF720946:DWZ720986 DXB720946:EGV720986 EGX720946:EQR720986 EQT720946:FAN720986 FAP720946:FKJ720986 FKL720946:FUF720986 FUH720946:GEB720986 GED720946:GNX720986 GNZ720946:GXT720986 GXV720946:HHP720986 HHR720946:HRL720986 HRN720946:IBH720986 IBJ720946:ILD720986 ILF720946:IUZ720986 IVB720946:JEV720986 JEX720946:JOR720986 JOT720946:JYN720986 JYP720946:KIJ720986 KIL720946:KSF720986 KSH720946:LCB720986 LCD720946:LLX720986 LLZ720946:LVT720986 LVV720946:MFP720986 MFR720946:MPL720986 MPN720946:MZH720986 MZJ720946:NJD720986 NJF720946:NSZ720986 NTB720946:OCV720986 OCX720946:OMR720986 OMT720946:OWN720986 OWP720946:PGJ720986 PGL720946:PQF720986 PQH720946:QAB720986 QAD720946:QJX720986 QJZ720946:QTT720986 QTV720946:RDP720986 RDR720946:RNL720986 RNN720946:RXH720986 RXJ720946:SHD720986 SHF720946:SQZ720986 SRB720946:TAV720986 TAX720946:TKR720986 TKT720946:TUN720986 TUP720946:UEJ720986 UEL720946:UOF720986 UOH720946:UYB720986 UYD720946:VHX720986 VHZ720946:VRT720986 VRV720946:WBP720986 WBR720946:WLL720986 WLN720946:WVH720986 WVJ720946:XFD720986 B786482:IV786522 IX786482:SR786522 ST786482:ACN786522 ACP786482:AMJ786522 AML786482:AWF786522 AWH786482:BGB786522 BGD786482:BPX786522 BPZ786482:BZT786522 BZV786482:CJP786522 CJR786482:CTL786522 CTN786482:DDH786522 DDJ786482:DND786522 DNF786482:DWZ786522 DXB786482:EGV786522 EGX786482:EQR786522 EQT786482:FAN786522 FAP786482:FKJ786522 FKL786482:FUF786522 FUH786482:GEB786522 GED786482:GNX786522 GNZ786482:GXT786522 GXV786482:HHP786522 HHR786482:HRL786522 HRN786482:IBH786522 IBJ786482:ILD786522 ILF786482:IUZ786522 IVB786482:JEV786522 JEX786482:JOR786522 JOT786482:JYN786522 JYP786482:KIJ786522 KIL786482:KSF786522 KSH786482:LCB786522 LCD786482:LLX786522 LLZ786482:LVT786522 LVV786482:MFP786522 MFR786482:MPL786522 MPN786482:MZH786522 MZJ786482:NJD786522 NJF786482:NSZ786522 NTB786482:OCV786522 OCX786482:OMR786522 OMT786482:OWN786522 OWP786482:PGJ786522 PGL786482:PQF786522 PQH786482:QAB786522 QAD786482:QJX786522 QJZ786482:QTT786522 QTV786482:RDP786522 RDR786482:RNL786522 RNN786482:RXH786522 RXJ786482:SHD786522 SHF786482:SQZ786522 SRB786482:TAV786522 TAX786482:TKR786522 TKT786482:TUN786522 TUP786482:UEJ786522 UEL786482:UOF786522 UOH786482:UYB786522 UYD786482:VHX786522 VHZ786482:VRT786522 VRV786482:WBP786522 WBR786482:WLL786522 WLN786482:WVH786522 WVJ786482:XFD786522 B852018:IV852058 IX852018:SR852058 ST852018:ACN852058 ACP852018:AMJ852058 AML852018:AWF852058 AWH852018:BGB852058 BGD852018:BPX852058 BPZ852018:BZT852058 BZV852018:CJP852058 CJR852018:CTL852058 CTN852018:DDH852058 DDJ852018:DND852058 DNF852018:DWZ852058 DXB852018:EGV852058 EGX852018:EQR852058 EQT852018:FAN852058 FAP852018:FKJ852058 FKL852018:FUF852058 FUH852018:GEB852058 GED852018:GNX852058 GNZ852018:GXT852058 GXV852018:HHP852058 HHR852018:HRL852058 HRN852018:IBH852058 IBJ852018:ILD852058 ILF852018:IUZ852058 IVB852018:JEV852058 JEX852018:JOR852058 JOT852018:JYN852058 JYP852018:KIJ852058 KIL852018:KSF852058 KSH852018:LCB852058 LCD852018:LLX852058 LLZ852018:LVT852058 LVV852018:MFP852058 MFR852018:MPL852058 MPN852018:MZH852058 MZJ852018:NJD852058 NJF852018:NSZ852058 NTB852018:OCV852058 OCX852018:OMR852058 OMT852018:OWN852058 OWP852018:PGJ852058 PGL852018:PQF852058 PQH852018:QAB852058 QAD852018:QJX852058 QJZ852018:QTT852058 QTV852018:RDP852058 RDR852018:RNL852058 RNN852018:RXH852058 RXJ852018:SHD852058 SHF852018:SQZ852058 SRB852018:TAV852058 TAX852018:TKR852058 TKT852018:TUN852058 TUP852018:UEJ852058 UEL852018:UOF852058 UOH852018:UYB852058 UYD852018:VHX852058 VHZ852018:VRT852058 VRV852018:WBP852058 WBR852018:WLL852058 WLN852018:WVH852058 WVJ852018:XFD852058 B917554:IV917594 IX917554:SR917594 ST917554:ACN917594 ACP917554:AMJ917594 AML917554:AWF917594 AWH917554:BGB917594 BGD917554:BPX917594 BPZ917554:BZT917594 BZV917554:CJP917594 CJR917554:CTL917594 CTN917554:DDH917594 DDJ917554:DND917594 DNF917554:DWZ917594 DXB917554:EGV917594 EGX917554:EQR917594 EQT917554:FAN917594 FAP917554:FKJ917594 FKL917554:FUF917594 FUH917554:GEB917594 GED917554:GNX917594 GNZ917554:GXT917594 GXV917554:HHP917594 HHR917554:HRL917594 HRN917554:IBH917594 IBJ917554:ILD917594 ILF917554:IUZ917594 IVB917554:JEV917594 JEX917554:JOR917594 JOT917554:JYN917594 JYP917554:KIJ917594 KIL917554:KSF917594 KSH917554:LCB917594 LCD917554:LLX917594 LLZ917554:LVT917594 LVV917554:MFP917594 MFR917554:MPL917594 MPN917554:MZH917594 MZJ917554:NJD917594 NJF917554:NSZ917594 NTB917554:OCV917594 OCX917554:OMR917594 OMT917554:OWN917594 OWP917554:PGJ917594 PGL917554:PQF917594 PQH917554:QAB917594 QAD917554:QJX917594 QJZ917554:QTT917594 QTV917554:RDP917594 RDR917554:RNL917594 RNN917554:RXH917594 RXJ917554:SHD917594 SHF917554:SQZ917594 SRB917554:TAV917594 TAX917554:TKR917594 TKT917554:TUN917594 TUP917554:UEJ917594 UEL917554:UOF917594 UOH917554:UYB917594 UYD917554:VHX917594 VHZ917554:VRT917594 VRV917554:WBP917594 WBR917554:WLL917594 WLN917554:WVH917594 WVJ917554:XFD917594 B983090:IV983130 IX983090:SR983130 ST983090:ACN983130 ACP983090:AMJ983130 AML983090:AWF983130 AWH983090:BGB983130 BGD983090:BPX983130 BPZ983090:BZT983130 BZV983090:CJP983130 CJR983090:CTL983130 CTN983090:DDH983130 DDJ983090:DND983130 DNF983090:DWZ983130 DXB983090:EGV983130 EGX983090:EQR983130 EQT983090:FAN983130 FAP983090:FKJ983130 FKL983090:FUF983130 FUH983090:GEB983130 GED983090:GNX983130 GNZ983090:GXT983130 GXV983090:HHP983130 HHR983090:HRL983130 HRN983090:IBH983130 IBJ983090:ILD983130 ILF983090:IUZ983130 IVB983090:JEV983130 JEX983090:JOR983130 JOT983090:JYN983130 JYP983090:KIJ983130 KIL983090:KSF983130 KSH983090:LCB983130 LCD983090:LLX983130 LLZ983090:LVT983130 LVV983090:MFP983130 MFR983090:MPL983130 MPN983090:MZH983130 MZJ983090:NJD983130 NJF983090:NSZ983130 NTB983090:OCV983130 OCX983090:OMR983130 OMT983090:OWN983130 OWP983090:PGJ983130 PGL983090:PQF983130 PQH983090:QAB983130 QAD983090:QJX983130 QJZ983090:QTT983130 QTV983090:RDP983130 RDR983090:RNL983130 RNN983090:RXH983130 RXJ983090:SHD983130 SHF983090:SQZ983130 SRB983090:TAV983130 TAX983090:TKR983130 TKT983090:TUN983130 TUP983090:UEJ983130 UEL983090:UOF983130 UOH983090:UYB983130 UYD983090:VHX983130 VHZ983090:VRT983130 VRV983090:WBP983130 WBR983090:WLL983130 WLN983090:WVH983130 WVJ983090:XFD983130 A50:A61 IW50:IW61 SS50:SS61 ACO50:ACO61 AMK50:AMK61 AWG50:AWG61 BGC50:BGC61 BPY50:BPY61 BZU50:BZU61 CJQ50:CJQ61 CTM50:CTM61 DDI50:DDI61 DNE50:DNE61 DXA50:DXA61 EGW50:EGW61 EQS50:EQS61 FAO50:FAO61 FKK50:FKK61 FUG50:FUG61 GEC50:GEC61 GNY50:GNY61 GXU50:GXU61 HHQ50:HHQ61 HRM50:HRM61 IBI50:IBI61 ILE50:ILE61 IVA50:IVA61 JEW50:JEW61 JOS50:JOS61 JYO50:JYO61 KIK50:KIK61 KSG50:KSG61 LCC50:LCC61 LLY50:LLY61 LVU50:LVU61 MFQ50:MFQ61 MPM50:MPM61 MZI50:MZI61 NJE50:NJE61 NTA50:NTA61 OCW50:OCW61 OMS50:OMS61 OWO50:OWO61 PGK50:PGK61 PQG50:PQG61 QAC50:QAC61 QJY50:QJY61 QTU50:QTU61 RDQ50:RDQ61 RNM50:RNM61 RXI50:RXI61 SHE50:SHE61 SRA50:SRA61 TAW50:TAW61 TKS50:TKS61 TUO50:TUO61 UEK50:UEK61 UOG50:UOG61 UYC50:UYC61 VHY50:VHY61 VRU50:VRU61 WBQ50:WBQ61 WLM50:WLM61 WVI50:WVI61 A65586:A65597 IW65586:IW65597 SS65586:SS65597 ACO65586:ACO65597 AMK65586:AMK65597 AWG65586:AWG65597 BGC65586:BGC65597 BPY65586:BPY65597 BZU65586:BZU65597 CJQ65586:CJQ65597 CTM65586:CTM65597 DDI65586:DDI65597 DNE65586:DNE65597 DXA65586:DXA65597 EGW65586:EGW65597 EQS65586:EQS65597 FAO65586:FAO65597 FKK65586:FKK65597 FUG65586:FUG65597 GEC65586:GEC65597 GNY65586:GNY65597 GXU65586:GXU65597 HHQ65586:HHQ65597 HRM65586:HRM65597 IBI65586:IBI65597 ILE65586:ILE65597 IVA65586:IVA65597 JEW65586:JEW65597 JOS65586:JOS65597 JYO65586:JYO65597 KIK65586:KIK65597 KSG65586:KSG65597 LCC65586:LCC65597 LLY65586:LLY65597 LVU65586:LVU65597 MFQ65586:MFQ65597 MPM65586:MPM65597 MZI65586:MZI65597 NJE65586:NJE65597 NTA65586:NTA65597 OCW65586:OCW65597 OMS65586:OMS65597 OWO65586:OWO65597 PGK65586:PGK65597 PQG65586:PQG65597 QAC65586:QAC65597 QJY65586:QJY65597 QTU65586:QTU65597 RDQ65586:RDQ65597 RNM65586:RNM65597 RXI65586:RXI65597 SHE65586:SHE65597 SRA65586:SRA65597 TAW65586:TAW65597 TKS65586:TKS65597 TUO65586:TUO65597 UEK65586:UEK65597 UOG65586:UOG65597 UYC65586:UYC65597 VHY65586:VHY65597 VRU65586:VRU65597 WBQ65586:WBQ65597 WLM65586:WLM65597 WVI65586:WVI65597 A131122:A131133 IW131122:IW131133 SS131122:SS131133 ACO131122:ACO131133 AMK131122:AMK131133 AWG131122:AWG131133 BGC131122:BGC131133 BPY131122:BPY131133 BZU131122:BZU131133 CJQ131122:CJQ131133 CTM131122:CTM131133 DDI131122:DDI131133 DNE131122:DNE131133 DXA131122:DXA131133 EGW131122:EGW131133 EQS131122:EQS131133 FAO131122:FAO131133 FKK131122:FKK131133 FUG131122:FUG131133 GEC131122:GEC131133 GNY131122:GNY131133 GXU131122:GXU131133 HHQ131122:HHQ131133 HRM131122:HRM131133 IBI131122:IBI131133 ILE131122:ILE131133 IVA131122:IVA131133 JEW131122:JEW131133 JOS131122:JOS131133 JYO131122:JYO131133 KIK131122:KIK131133 KSG131122:KSG131133 LCC131122:LCC131133 LLY131122:LLY131133 LVU131122:LVU131133 MFQ131122:MFQ131133 MPM131122:MPM131133 MZI131122:MZI131133 NJE131122:NJE131133 NTA131122:NTA131133 OCW131122:OCW131133 OMS131122:OMS131133 OWO131122:OWO131133 PGK131122:PGK131133 PQG131122:PQG131133 QAC131122:QAC131133 QJY131122:QJY131133 QTU131122:QTU131133 RDQ131122:RDQ131133 RNM131122:RNM131133 RXI131122:RXI131133 SHE131122:SHE131133 SRA131122:SRA131133 TAW131122:TAW131133 TKS131122:TKS131133 TUO131122:TUO131133 UEK131122:UEK131133 UOG131122:UOG131133 UYC131122:UYC131133 VHY131122:VHY131133 VRU131122:VRU131133 WBQ131122:WBQ131133 WLM131122:WLM131133 WVI131122:WVI131133 A196658:A196669 IW196658:IW196669 SS196658:SS196669 ACO196658:ACO196669 AMK196658:AMK196669 AWG196658:AWG196669 BGC196658:BGC196669 BPY196658:BPY196669 BZU196658:BZU196669 CJQ196658:CJQ196669 CTM196658:CTM196669 DDI196658:DDI196669 DNE196658:DNE196669 DXA196658:DXA196669 EGW196658:EGW196669 EQS196658:EQS196669 FAO196658:FAO196669 FKK196658:FKK196669 FUG196658:FUG196669 GEC196658:GEC196669 GNY196658:GNY196669 GXU196658:GXU196669 HHQ196658:HHQ196669 HRM196658:HRM196669 IBI196658:IBI196669 ILE196658:ILE196669 IVA196658:IVA196669 JEW196658:JEW196669 JOS196658:JOS196669 JYO196658:JYO196669 KIK196658:KIK196669 KSG196658:KSG196669 LCC196658:LCC196669 LLY196658:LLY196669 LVU196658:LVU196669 MFQ196658:MFQ196669 MPM196658:MPM196669 MZI196658:MZI196669 NJE196658:NJE196669 NTA196658:NTA196669 OCW196658:OCW196669 OMS196658:OMS196669 OWO196658:OWO196669 PGK196658:PGK196669 PQG196658:PQG196669 QAC196658:QAC196669 QJY196658:QJY196669 QTU196658:QTU196669 RDQ196658:RDQ196669 RNM196658:RNM196669 RXI196658:RXI196669 SHE196658:SHE196669 SRA196658:SRA196669 TAW196658:TAW196669 TKS196658:TKS196669 TUO196658:TUO196669 UEK196658:UEK196669 UOG196658:UOG196669 UYC196658:UYC196669 VHY196658:VHY196669 VRU196658:VRU196669 WBQ196658:WBQ196669 WLM196658:WLM196669 WVI196658:WVI196669 A262194:A262205 IW262194:IW262205 SS262194:SS262205 ACO262194:ACO262205 AMK262194:AMK262205 AWG262194:AWG262205 BGC262194:BGC262205 BPY262194:BPY262205 BZU262194:BZU262205 CJQ262194:CJQ262205 CTM262194:CTM262205 DDI262194:DDI262205 DNE262194:DNE262205 DXA262194:DXA262205 EGW262194:EGW262205 EQS262194:EQS262205 FAO262194:FAO262205 FKK262194:FKK262205 FUG262194:FUG262205 GEC262194:GEC262205 GNY262194:GNY262205 GXU262194:GXU262205 HHQ262194:HHQ262205 HRM262194:HRM262205 IBI262194:IBI262205 ILE262194:ILE262205 IVA262194:IVA262205 JEW262194:JEW262205 JOS262194:JOS262205 JYO262194:JYO262205 KIK262194:KIK262205 KSG262194:KSG262205 LCC262194:LCC262205 LLY262194:LLY262205 LVU262194:LVU262205 MFQ262194:MFQ262205 MPM262194:MPM262205 MZI262194:MZI262205 NJE262194:NJE262205 NTA262194:NTA262205 OCW262194:OCW262205 OMS262194:OMS262205 OWO262194:OWO262205 PGK262194:PGK262205 PQG262194:PQG262205 QAC262194:QAC262205 QJY262194:QJY262205 QTU262194:QTU262205 RDQ262194:RDQ262205 RNM262194:RNM262205 RXI262194:RXI262205 SHE262194:SHE262205 SRA262194:SRA262205 TAW262194:TAW262205 TKS262194:TKS262205 TUO262194:TUO262205 UEK262194:UEK262205 UOG262194:UOG262205 UYC262194:UYC262205 VHY262194:VHY262205 VRU262194:VRU262205 WBQ262194:WBQ262205 WLM262194:WLM262205 WVI262194:WVI262205 A327730:A327741 IW327730:IW327741 SS327730:SS327741 ACO327730:ACO327741 AMK327730:AMK327741 AWG327730:AWG327741 BGC327730:BGC327741 BPY327730:BPY327741 BZU327730:BZU327741 CJQ327730:CJQ327741 CTM327730:CTM327741 DDI327730:DDI327741 DNE327730:DNE327741 DXA327730:DXA327741 EGW327730:EGW327741 EQS327730:EQS327741 FAO327730:FAO327741 FKK327730:FKK327741 FUG327730:FUG327741 GEC327730:GEC327741 GNY327730:GNY327741 GXU327730:GXU327741 HHQ327730:HHQ327741 HRM327730:HRM327741 IBI327730:IBI327741 ILE327730:ILE327741 IVA327730:IVA327741 JEW327730:JEW327741 JOS327730:JOS327741 JYO327730:JYO327741 KIK327730:KIK327741 KSG327730:KSG327741 LCC327730:LCC327741 LLY327730:LLY327741 LVU327730:LVU327741 MFQ327730:MFQ327741 MPM327730:MPM327741 MZI327730:MZI327741 NJE327730:NJE327741 NTA327730:NTA327741 OCW327730:OCW327741 OMS327730:OMS327741 OWO327730:OWO327741 PGK327730:PGK327741 PQG327730:PQG327741 QAC327730:QAC327741 QJY327730:QJY327741 QTU327730:QTU327741 RDQ327730:RDQ327741 RNM327730:RNM327741 RXI327730:RXI327741 SHE327730:SHE327741 SRA327730:SRA327741 TAW327730:TAW327741 TKS327730:TKS327741 TUO327730:TUO327741 UEK327730:UEK327741 UOG327730:UOG327741 UYC327730:UYC327741 VHY327730:VHY327741 VRU327730:VRU327741 WBQ327730:WBQ327741 WLM327730:WLM327741 WVI327730:WVI327741 A393266:A393277 IW393266:IW393277 SS393266:SS393277 ACO393266:ACO393277 AMK393266:AMK393277 AWG393266:AWG393277 BGC393266:BGC393277 BPY393266:BPY393277 BZU393266:BZU393277 CJQ393266:CJQ393277 CTM393266:CTM393277 DDI393266:DDI393277 DNE393266:DNE393277 DXA393266:DXA393277 EGW393266:EGW393277 EQS393266:EQS393277 FAO393266:FAO393277 FKK393266:FKK393277 FUG393266:FUG393277 GEC393266:GEC393277 GNY393266:GNY393277 GXU393266:GXU393277 HHQ393266:HHQ393277 HRM393266:HRM393277 IBI393266:IBI393277 ILE393266:ILE393277 IVA393266:IVA393277 JEW393266:JEW393277 JOS393266:JOS393277 JYO393266:JYO393277 KIK393266:KIK393277 KSG393266:KSG393277 LCC393266:LCC393277 LLY393266:LLY393277 LVU393266:LVU393277 MFQ393266:MFQ393277 MPM393266:MPM393277 MZI393266:MZI393277 NJE393266:NJE393277 NTA393266:NTA393277 OCW393266:OCW393277 OMS393266:OMS393277 OWO393266:OWO393277 PGK393266:PGK393277 PQG393266:PQG393277 QAC393266:QAC393277 QJY393266:QJY393277 QTU393266:QTU393277 RDQ393266:RDQ393277 RNM393266:RNM393277 RXI393266:RXI393277 SHE393266:SHE393277 SRA393266:SRA393277 TAW393266:TAW393277 TKS393266:TKS393277 TUO393266:TUO393277 UEK393266:UEK393277 UOG393266:UOG393277 UYC393266:UYC393277 VHY393266:VHY393277 VRU393266:VRU393277 WBQ393266:WBQ393277 WLM393266:WLM393277 WVI393266:WVI393277 A458802:A458813 IW458802:IW458813 SS458802:SS458813 ACO458802:ACO458813 AMK458802:AMK458813 AWG458802:AWG458813 BGC458802:BGC458813 BPY458802:BPY458813 BZU458802:BZU458813 CJQ458802:CJQ458813 CTM458802:CTM458813 DDI458802:DDI458813 DNE458802:DNE458813 DXA458802:DXA458813 EGW458802:EGW458813 EQS458802:EQS458813 FAO458802:FAO458813 FKK458802:FKK458813 FUG458802:FUG458813 GEC458802:GEC458813 GNY458802:GNY458813 GXU458802:GXU458813 HHQ458802:HHQ458813 HRM458802:HRM458813 IBI458802:IBI458813 ILE458802:ILE458813 IVA458802:IVA458813 JEW458802:JEW458813 JOS458802:JOS458813 JYO458802:JYO458813 KIK458802:KIK458813 KSG458802:KSG458813 LCC458802:LCC458813 LLY458802:LLY458813 LVU458802:LVU458813 MFQ458802:MFQ458813 MPM458802:MPM458813 MZI458802:MZI458813 NJE458802:NJE458813 NTA458802:NTA458813 OCW458802:OCW458813 OMS458802:OMS458813 OWO458802:OWO458813 PGK458802:PGK458813 PQG458802:PQG458813 QAC458802:QAC458813 QJY458802:QJY458813 QTU458802:QTU458813 RDQ458802:RDQ458813 RNM458802:RNM458813 RXI458802:RXI458813 SHE458802:SHE458813 SRA458802:SRA458813 TAW458802:TAW458813 TKS458802:TKS458813 TUO458802:TUO458813 UEK458802:UEK458813 UOG458802:UOG458813 UYC458802:UYC458813 VHY458802:VHY458813 VRU458802:VRU458813 WBQ458802:WBQ458813 WLM458802:WLM458813 WVI458802:WVI458813 A524338:A524349 IW524338:IW524349 SS524338:SS524349 ACO524338:ACO524349 AMK524338:AMK524349 AWG524338:AWG524349 BGC524338:BGC524349 BPY524338:BPY524349 BZU524338:BZU524349 CJQ524338:CJQ524349 CTM524338:CTM524349 DDI524338:DDI524349 DNE524338:DNE524349 DXA524338:DXA524349 EGW524338:EGW524349 EQS524338:EQS524349 FAO524338:FAO524349 FKK524338:FKK524349 FUG524338:FUG524349 GEC524338:GEC524349 GNY524338:GNY524349 GXU524338:GXU524349 HHQ524338:HHQ524349 HRM524338:HRM524349 IBI524338:IBI524349 ILE524338:ILE524349 IVA524338:IVA524349 JEW524338:JEW524349 JOS524338:JOS524349 JYO524338:JYO524349 KIK524338:KIK524349 KSG524338:KSG524349 LCC524338:LCC524349 LLY524338:LLY524349 LVU524338:LVU524349 MFQ524338:MFQ524349 MPM524338:MPM524349 MZI524338:MZI524349 NJE524338:NJE524349 NTA524338:NTA524349 OCW524338:OCW524349 OMS524338:OMS524349 OWO524338:OWO524349 PGK524338:PGK524349 PQG524338:PQG524349 QAC524338:QAC524349 QJY524338:QJY524349 QTU524338:QTU524349 RDQ524338:RDQ524349 RNM524338:RNM524349 RXI524338:RXI524349 SHE524338:SHE524349 SRA524338:SRA524349 TAW524338:TAW524349 TKS524338:TKS524349 TUO524338:TUO524349 UEK524338:UEK524349 UOG524338:UOG524349 UYC524338:UYC524349 VHY524338:VHY524349 VRU524338:VRU524349 WBQ524338:WBQ524349 WLM524338:WLM524349 WVI524338:WVI524349 A589874:A589885 IW589874:IW589885 SS589874:SS589885 ACO589874:ACO589885 AMK589874:AMK589885 AWG589874:AWG589885 BGC589874:BGC589885 BPY589874:BPY589885 BZU589874:BZU589885 CJQ589874:CJQ589885 CTM589874:CTM589885 DDI589874:DDI589885 DNE589874:DNE589885 DXA589874:DXA589885 EGW589874:EGW589885 EQS589874:EQS589885 FAO589874:FAO589885 FKK589874:FKK589885 FUG589874:FUG589885 GEC589874:GEC589885 GNY589874:GNY589885 GXU589874:GXU589885 HHQ589874:HHQ589885 HRM589874:HRM589885 IBI589874:IBI589885 ILE589874:ILE589885 IVA589874:IVA589885 JEW589874:JEW589885 JOS589874:JOS589885 JYO589874:JYO589885 KIK589874:KIK589885 KSG589874:KSG589885 LCC589874:LCC589885 LLY589874:LLY589885 LVU589874:LVU589885 MFQ589874:MFQ589885 MPM589874:MPM589885 MZI589874:MZI589885 NJE589874:NJE589885 NTA589874:NTA589885 OCW589874:OCW589885 OMS589874:OMS589885 OWO589874:OWO589885 PGK589874:PGK589885 PQG589874:PQG589885 QAC589874:QAC589885 QJY589874:QJY589885 QTU589874:QTU589885 RDQ589874:RDQ589885 RNM589874:RNM589885 RXI589874:RXI589885 SHE589874:SHE589885 SRA589874:SRA589885 TAW589874:TAW589885 TKS589874:TKS589885 TUO589874:TUO589885 UEK589874:UEK589885 UOG589874:UOG589885 UYC589874:UYC589885 VHY589874:VHY589885 VRU589874:VRU589885 WBQ589874:WBQ589885 WLM589874:WLM589885 WVI589874:WVI589885 A655410:A655421 IW655410:IW655421 SS655410:SS655421 ACO655410:ACO655421 AMK655410:AMK655421 AWG655410:AWG655421 BGC655410:BGC655421 BPY655410:BPY655421 BZU655410:BZU655421 CJQ655410:CJQ655421 CTM655410:CTM655421 DDI655410:DDI655421 DNE655410:DNE655421 DXA655410:DXA655421 EGW655410:EGW655421 EQS655410:EQS655421 FAO655410:FAO655421 FKK655410:FKK655421 FUG655410:FUG655421 GEC655410:GEC655421 GNY655410:GNY655421 GXU655410:GXU655421 HHQ655410:HHQ655421 HRM655410:HRM655421 IBI655410:IBI655421 ILE655410:ILE655421 IVA655410:IVA655421 JEW655410:JEW655421 JOS655410:JOS655421 JYO655410:JYO655421 KIK655410:KIK655421 KSG655410:KSG655421 LCC655410:LCC655421 LLY655410:LLY655421 LVU655410:LVU655421 MFQ655410:MFQ655421 MPM655410:MPM655421 MZI655410:MZI655421 NJE655410:NJE655421 NTA655410:NTA655421 OCW655410:OCW655421 OMS655410:OMS655421 OWO655410:OWO655421 PGK655410:PGK655421 PQG655410:PQG655421 QAC655410:QAC655421 QJY655410:QJY655421 QTU655410:QTU655421 RDQ655410:RDQ655421 RNM655410:RNM655421 RXI655410:RXI655421 SHE655410:SHE655421 SRA655410:SRA655421 TAW655410:TAW655421 TKS655410:TKS655421 TUO655410:TUO655421 UEK655410:UEK655421 UOG655410:UOG655421 UYC655410:UYC655421 VHY655410:VHY655421 VRU655410:VRU655421 WBQ655410:WBQ655421 WLM655410:WLM655421 WVI655410:WVI655421 A720946:A720957 IW720946:IW720957 SS720946:SS720957 ACO720946:ACO720957 AMK720946:AMK720957 AWG720946:AWG720957 BGC720946:BGC720957 BPY720946:BPY720957 BZU720946:BZU720957 CJQ720946:CJQ720957 CTM720946:CTM720957 DDI720946:DDI720957 DNE720946:DNE720957 DXA720946:DXA720957 EGW720946:EGW720957 EQS720946:EQS720957 FAO720946:FAO720957 FKK720946:FKK720957 FUG720946:FUG720957 GEC720946:GEC720957 GNY720946:GNY720957 GXU720946:GXU720957 HHQ720946:HHQ720957 HRM720946:HRM720957 IBI720946:IBI720957 ILE720946:ILE720957 IVA720946:IVA720957 JEW720946:JEW720957 JOS720946:JOS720957 JYO720946:JYO720957 KIK720946:KIK720957 KSG720946:KSG720957 LCC720946:LCC720957 LLY720946:LLY720957 LVU720946:LVU720957 MFQ720946:MFQ720957 MPM720946:MPM720957 MZI720946:MZI720957 NJE720946:NJE720957 NTA720946:NTA720957 OCW720946:OCW720957 OMS720946:OMS720957 OWO720946:OWO720957 PGK720946:PGK720957 PQG720946:PQG720957 QAC720946:QAC720957 QJY720946:QJY720957 QTU720946:QTU720957 RDQ720946:RDQ720957 RNM720946:RNM720957 RXI720946:RXI720957 SHE720946:SHE720957 SRA720946:SRA720957 TAW720946:TAW720957 TKS720946:TKS720957 TUO720946:TUO720957 UEK720946:UEK720957 UOG720946:UOG720957 UYC720946:UYC720957 VHY720946:VHY720957 VRU720946:VRU720957 WBQ720946:WBQ720957 WLM720946:WLM720957 WVI720946:WVI720957 A786482:A786493 IW786482:IW786493 SS786482:SS786493 ACO786482:ACO786493 AMK786482:AMK786493 AWG786482:AWG786493 BGC786482:BGC786493 BPY786482:BPY786493 BZU786482:BZU786493 CJQ786482:CJQ786493 CTM786482:CTM786493 DDI786482:DDI786493 DNE786482:DNE786493 DXA786482:DXA786493 EGW786482:EGW786493 EQS786482:EQS786493 FAO786482:FAO786493 FKK786482:FKK786493 FUG786482:FUG786493 GEC786482:GEC786493 GNY786482:GNY786493 GXU786482:GXU786493 HHQ786482:HHQ786493 HRM786482:HRM786493 IBI786482:IBI786493 ILE786482:ILE786493 IVA786482:IVA786493 JEW786482:JEW786493 JOS786482:JOS786493 JYO786482:JYO786493 KIK786482:KIK786493 KSG786482:KSG786493 LCC786482:LCC786493 LLY786482:LLY786493 LVU786482:LVU786493 MFQ786482:MFQ786493 MPM786482:MPM786493 MZI786482:MZI786493 NJE786482:NJE786493 NTA786482:NTA786493 OCW786482:OCW786493 OMS786482:OMS786493 OWO786482:OWO786493 PGK786482:PGK786493 PQG786482:PQG786493 QAC786482:QAC786493 QJY786482:QJY786493 QTU786482:QTU786493 RDQ786482:RDQ786493 RNM786482:RNM786493 RXI786482:RXI786493 SHE786482:SHE786493 SRA786482:SRA786493 TAW786482:TAW786493 TKS786482:TKS786493 TUO786482:TUO786493 UEK786482:UEK786493 UOG786482:UOG786493 UYC786482:UYC786493 VHY786482:VHY786493 VRU786482:VRU786493 WBQ786482:WBQ786493 WLM786482:WLM786493 WVI786482:WVI786493 A852018:A852029 IW852018:IW852029 SS852018:SS852029 ACO852018:ACO852029 AMK852018:AMK852029 AWG852018:AWG852029 BGC852018:BGC852029 BPY852018:BPY852029 BZU852018:BZU852029 CJQ852018:CJQ852029 CTM852018:CTM852029 DDI852018:DDI852029 DNE852018:DNE852029 DXA852018:DXA852029 EGW852018:EGW852029 EQS852018:EQS852029 FAO852018:FAO852029 FKK852018:FKK852029 FUG852018:FUG852029 GEC852018:GEC852029 GNY852018:GNY852029 GXU852018:GXU852029 HHQ852018:HHQ852029 HRM852018:HRM852029 IBI852018:IBI852029 ILE852018:ILE852029 IVA852018:IVA852029 JEW852018:JEW852029 JOS852018:JOS852029 JYO852018:JYO852029 KIK852018:KIK852029 KSG852018:KSG852029 LCC852018:LCC852029 LLY852018:LLY852029 LVU852018:LVU852029 MFQ852018:MFQ852029 MPM852018:MPM852029 MZI852018:MZI852029 NJE852018:NJE852029 NTA852018:NTA852029 OCW852018:OCW852029 OMS852018:OMS852029 OWO852018:OWO852029 PGK852018:PGK852029 PQG852018:PQG852029 QAC852018:QAC852029 QJY852018:QJY852029 QTU852018:QTU852029 RDQ852018:RDQ852029 RNM852018:RNM852029 RXI852018:RXI852029 SHE852018:SHE852029 SRA852018:SRA852029 TAW852018:TAW852029 TKS852018:TKS852029 TUO852018:TUO852029 UEK852018:UEK852029 UOG852018:UOG852029 UYC852018:UYC852029 VHY852018:VHY852029 VRU852018:VRU852029 WBQ852018:WBQ852029 WLM852018:WLM852029 WVI852018:WVI852029 A917554:A917565 IW917554:IW917565 SS917554:SS917565 ACO917554:ACO917565 AMK917554:AMK917565 AWG917554:AWG917565 BGC917554:BGC917565 BPY917554:BPY917565 BZU917554:BZU917565 CJQ917554:CJQ917565 CTM917554:CTM917565 DDI917554:DDI917565 DNE917554:DNE917565 DXA917554:DXA917565 EGW917554:EGW917565 EQS917554:EQS917565 FAO917554:FAO917565 FKK917554:FKK917565 FUG917554:FUG917565 GEC917554:GEC917565 GNY917554:GNY917565 GXU917554:GXU917565 HHQ917554:HHQ917565 HRM917554:HRM917565 IBI917554:IBI917565 ILE917554:ILE917565 IVA917554:IVA917565 JEW917554:JEW917565 JOS917554:JOS917565 JYO917554:JYO917565 KIK917554:KIK917565 KSG917554:KSG917565 LCC917554:LCC917565 LLY917554:LLY917565 LVU917554:LVU917565 MFQ917554:MFQ917565 MPM917554:MPM917565 MZI917554:MZI917565 NJE917554:NJE917565 NTA917554:NTA917565 OCW917554:OCW917565 OMS917554:OMS917565 OWO917554:OWO917565 PGK917554:PGK917565 PQG917554:PQG917565 QAC917554:QAC917565 QJY917554:QJY917565 QTU917554:QTU917565 RDQ917554:RDQ917565 RNM917554:RNM917565 RXI917554:RXI917565 SHE917554:SHE917565 SRA917554:SRA917565 TAW917554:TAW917565 TKS917554:TKS917565 TUO917554:TUO917565 UEK917554:UEK917565 UOG917554:UOG917565 UYC917554:UYC917565 VHY917554:VHY917565 VRU917554:VRU917565 WBQ917554:WBQ917565 WLM917554:WLM917565 WVI917554:WVI917565 A983090:A983101 IW983090:IW983101 SS983090:SS983101 ACO983090:ACO983101 AMK983090:AMK983101 AWG983090:AWG983101 BGC983090:BGC983101 BPY983090:BPY983101 BZU983090:BZU983101 CJQ983090:CJQ983101 CTM983090:CTM983101 DDI983090:DDI983101 DNE983090:DNE983101 DXA983090:DXA983101 EGW983090:EGW983101 EQS983090:EQS983101 FAO983090:FAO983101 FKK983090:FKK983101 FUG983090:FUG983101 GEC983090:GEC983101 GNY983090:GNY983101 GXU983090:GXU983101 HHQ983090:HHQ983101 HRM983090:HRM983101 IBI983090:IBI983101 ILE983090:ILE983101 IVA983090:IVA983101 JEW983090:JEW983101 JOS983090:JOS983101 JYO983090:JYO983101 KIK983090:KIK983101 KSG983090:KSG983101 LCC983090:LCC983101 LLY983090:LLY983101 LVU983090:LVU983101 MFQ983090:MFQ983101 MPM983090:MPM983101 MZI983090:MZI983101 NJE983090:NJE983101 NTA983090:NTA983101 OCW983090:OCW983101 OMS983090:OMS983101 OWO983090:OWO983101 PGK983090:PGK983101 PQG983090:PQG983101 QAC983090:QAC983101 QJY983090:QJY983101 QTU983090:QTU983101 RDQ983090:RDQ983101 RNM983090:RNM983101 RXI983090:RXI983101 SHE983090:SHE983101 SRA983090:SRA983101 TAW983090:TAW983101 TKS983090:TKS983101 TUO983090:TUO983101 UEK983090:UEK983101 UOG983090:UOG983101 UYC983090:UYC983101 VHY983090:VHY983101 VRU983090:VRU983101 WBQ983090:WBQ983101 WLM983090:WLM983101 WVI983090:WVI983101 A63:A83 IW63:IW83 SS63:SS83 ACO63:ACO83 AMK63:AMK83 AWG63:AWG83 BGC63:BGC83 BPY63:BPY83 BZU63:BZU83 CJQ63:CJQ83 CTM63:CTM83 DDI63:DDI83 DNE63:DNE83 DXA63:DXA83 EGW63:EGW83 EQS63:EQS83 FAO63:FAO83 FKK63:FKK83 FUG63:FUG83 GEC63:GEC83 GNY63:GNY83 GXU63:GXU83 HHQ63:HHQ83 HRM63:HRM83 IBI63:IBI83 ILE63:ILE83 IVA63:IVA83 JEW63:JEW83 JOS63:JOS83 JYO63:JYO83 KIK63:KIK83 KSG63:KSG83 LCC63:LCC83 LLY63:LLY83 LVU63:LVU83 MFQ63:MFQ83 MPM63:MPM83 MZI63:MZI83 NJE63:NJE83 NTA63:NTA83 OCW63:OCW83 OMS63:OMS83 OWO63:OWO83 PGK63:PGK83 PQG63:PQG83 QAC63:QAC83 QJY63:QJY83 QTU63:QTU83 RDQ63:RDQ83 RNM63:RNM83 RXI63:RXI83 SHE63:SHE83 SRA63:SRA83 TAW63:TAW83 TKS63:TKS83 TUO63:TUO83 UEK63:UEK83 UOG63:UOG83 UYC63:UYC83 VHY63:VHY83 VRU63:VRU83 WBQ63:WBQ83 WLM63:WLM83 WVI63:WVI83 A65599:A65619 IW65599:IW65619 SS65599:SS65619 ACO65599:ACO65619 AMK65599:AMK65619 AWG65599:AWG65619 BGC65599:BGC65619 BPY65599:BPY65619 BZU65599:BZU65619 CJQ65599:CJQ65619 CTM65599:CTM65619 DDI65599:DDI65619 DNE65599:DNE65619 DXA65599:DXA65619 EGW65599:EGW65619 EQS65599:EQS65619 FAO65599:FAO65619 FKK65599:FKK65619 FUG65599:FUG65619 GEC65599:GEC65619 GNY65599:GNY65619 GXU65599:GXU65619 HHQ65599:HHQ65619 HRM65599:HRM65619 IBI65599:IBI65619 ILE65599:ILE65619 IVA65599:IVA65619 JEW65599:JEW65619 JOS65599:JOS65619 JYO65599:JYO65619 KIK65599:KIK65619 KSG65599:KSG65619 LCC65599:LCC65619 LLY65599:LLY65619 LVU65599:LVU65619 MFQ65599:MFQ65619 MPM65599:MPM65619 MZI65599:MZI65619 NJE65599:NJE65619 NTA65599:NTA65619 OCW65599:OCW65619 OMS65599:OMS65619 OWO65599:OWO65619 PGK65599:PGK65619 PQG65599:PQG65619 QAC65599:QAC65619 QJY65599:QJY65619 QTU65599:QTU65619 RDQ65599:RDQ65619 RNM65599:RNM65619 RXI65599:RXI65619 SHE65599:SHE65619 SRA65599:SRA65619 TAW65599:TAW65619 TKS65599:TKS65619 TUO65599:TUO65619 UEK65599:UEK65619 UOG65599:UOG65619 UYC65599:UYC65619 VHY65599:VHY65619 VRU65599:VRU65619 WBQ65599:WBQ65619 WLM65599:WLM65619 WVI65599:WVI65619 A131135:A131155 IW131135:IW131155 SS131135:SS131155 ACO131135:ACO131155 AMK131135:AMK131155 AWG131135:AWG131155 BGC131135:BGC131155 BPY131135:BPY131155 BZU131135:BZU131155 CJQ131135:CJQ131155 CTM131135:CTM131155 DDI131135:DDI131155 DNE131135:DNE131155 DXA131135:DXA131155 EGW131135:EGW131155 EQS131135:EQS131155 FAO131135:FAO131155 FKK131135:FKK131155 FUG131135:FUG131155 GEC131135:GEC131155 GNY131135:GNY131155 GXU131135:GXU131155 HHQ131135:HHQ131155 HRM131135:HRM131155 IBI131135:IBI131155 ILE131135:ILE131155 IVA131135:IVA131155 JEW131135:JEW131155 JOS131135:JOS131155 JYO131135:JYO131155 KIK131135:KIK131155 KSG131135:KSG131155 LCC131135:LCC131155 LLY131135:LLY131155 LVU131135:LVU131155 MFQ131135:MFQ131155 MPM131135:MPM131155 MZI131135:MZI131155 NJE131135:NJE131155 NTA131135:NTA131155 OCW131135:OCW131155 OMS131135:OMS131155 OWO131135:OWO131155 PGK131135:PGK131155 PQG131135:PQG131155 QAC131135:QAC131155 QJY131135:QJY131155 QTU131135:QTU131155 RDQ131135:RDQ131155 RNM131135:RNM131155 RXI131135:RXI131155 SHE131135:SHE131155 SRA131135:SRA131155 TAW131135:TAW131155 TKS131135:TKS131155 TUO131135:TUO131155 UEK131135:UEK131155 UOG131135:UOG131155 UYC131135:UYC131155 VHY131135:VHY131155 VRU131135:VRU131155 WBQ131135:WBQ131155 WLM131135:WLM131155 WVI131135:WVI131155 A196671:A196691 IW196671:IW196691 SS196671:SS196691 ACO196671:ACO196691 AMK196671:AMK196691 AWG196671:AWG196691 BGC196671:BGC196691 BPY196671:BPY196691 BZU196671:BZU196691 CJQ196671:CJQ196691 CTM196671:CTM196691 DDI196671:DDI196691 DNE196671:DNE196691 DXA196671:DXA196691 EGW196671:EGW196691 EQS196671:EQS196691 FAO196671:FAO196691 FKK196671:FKK196691 FUG196671:FUG196691 GEC196671:GEC196691 GNY196671:GNY196691 GXU196671:GXU196691 HHQ196671:HHQ196691 HRM196671:HRM196691 IBI196671:IBI196691 ILE196671:ILE196691 IVA196671:IVA196691 JEW196671:JEW196691 JOS196671:JOS196691 JYO196671:JYO196691 KIK196671:KIK196691 KSG196671:KSG196691 LCC196671:LCC196691 LLY196671:LLY196691 LVU196671:LVU196691 MFQ196671:MFQ196691 MPM196671:MPM196691 MZI196671:MZI196691 NJE196671:NJE196691 NTA196671:NTA196691 OCW196671:OCW196691 OMS196671:OMS196691 OWO196671:OWO196691 PGK196671:PGK196691 PQG196671:PQG196691 QAC196671:QAC196691 QJY196671:QJY196691 QTU196671:QTU196691 RDQ196671:RDQ196691 RNM196671:RNM196691 RXI196671:RXI196691 SHE196671:SHE196691 SRA196671:SRA196691 TAW196671:TAW196691 TKS196671:TKS196691 TUO196671:TUO196691 UEK196671:UEK196691 UOG196671:UOG196691 UYC196671:UYC196691 VHY196671:VHY196691 VRU196671:VRU196691 WBQ196671:WBQ196691 WLM196671:WLM196691 WVI196671:WVI196691 A262207:A262227 IW262207:IW262227 SS262207:SS262227 ACO262207:ACO262227 AMK262207:AMK262227 AWG262207:AWG262227 BGC262207:BGC262227 BPY262207:BPY262227 BZU262207:BZU262227 CJQ262207:CJQ262227 CTM262207:CTM262227 DDI262207:DDI262227 DNE262207:DNE262227 DXA262207:DXA262227 EGW262207:EGW262227 EQS262207:EQS262227 FAO262207:FAO262227 FKK262207:FKK262227 FUG262207:FUG262227 GEC262207:GEC262227 GNY262207:GNY262227 GXU262207:GXU262227 HHQ262207:HHQ262227 HRM262207:HRM262227 IBI262207:IBI262227 ILE262207:ILE262227 IVA262207:IVA262227 JEW262207:JEW262227 JOS262207:JOS262227 JYO262207:JYO262227 KIK262207:KIK262227 KSG262207:KSG262227 LCC262207:LCC262227 LLY262207:LLY262227 LVU262207:LVU262227 MFQ262207:MFQ262227 MPM262207:MPM262227 MZI262207:MZI262227 NJE262207:NJE262227 NTA262207:NTA262227 OCW262207:OCW262227 OMS262207:OMS262227 OWO262207:OWO262227 PGK262207:PGK262227 PQG262207:PQG262227 QAC262207:QAC262227 QJY262207:QJY262227 QTU262207:QTU262227 RDQ262207:RDQ262227 RNM262207:RNM262227 RXI262207:RXI262227 SHE262207:SHE262227 SRA262207:SRA262227 TAW262207:TAW262227 TKS262207:TKS262227 TUO262207:TUO262227 UEK262207:UEK262227 UOG262207:UOG262227 UYC262207:UYC262227 VHY262207:VHY262227 VRU262207:VRU262227 WBQ262207:WBQ262227 WLM262207:WLM262227 WVI262207:WVI262227 A327743:A327763 IW327743:IW327763 SS327743:SS327763 ACO327743:ACO327763 AMK327743:AMK327763 AWG327743:AWG327763 BGC327743:BGC327763 BPY327743:BPY327763 BZU327743:BZU327763 CJQ327743:CJQ327763 CTM327743:CTM327763 DDI327743:DDI327763 DNE327743:DNE327763 DXA327743:DXA327763 EGW327743:EGW327763 EQS327743:EQS327763 FAO327743:FAO327763 FKK327743:FKK327763 FUG327743:FUG327763 GEC327743:GEC327763 GNY327743:GNY327763 GXU327743:GXU327763 HHQ327743:HHQ327763 HRM327743:HRM327763 IBI327743:IBI327763 ILE327743:ILE327763 IVA327743:IVA327763 JEW327743:JEW327763 JOS327743:JOS327763 JYO327743:JYO327763 KIK327743:KIK327763 KSG327743:KSG327763 LCC327743:LCC327763 LLY327743:LLY327763 LVU327743:LVU327763 MFQ327743:MFQ327763 MPM327743:MPM327763 MZI327743:MZI327763 NJE327743:NJE327763 NTA327743:NTA327763 OCW327743:OCW327763 OMS327743:OMS327763 OWO327743:OWO327763 PGK327743:PGK327763 PQG327743:PQG327763 QAC327743:QAC327763 QJY327743:QJY327763 QTU327743:QTU327763 RDQ327743:RDQ327763 RNM327743:RNM327763 RXI327743:RXI327763 SHE327743:SHE327763 SRA327743:SRA327763 TAW327743:TAW327763 TKS327743:TKS327763 TUO327743:TUO327763 UEK327743:UEK327763 UOG327743:UOG327763 UYC327743:UYC327763 VHY327743:VHY327763 VRU327743:VRU327763 WBQ327743:WBQ327763 WLM327743:WLM327763 WVI327743:WVI327763 A393279:A393299 IW393279:IW393299 SS393279:SS393299 ACO393279:ACO393299 AMK393279:AMK393299 AWG393279:AWG393299 BGC393279:BGC393299 BPY393279:BPY393299 BZU393279:BZU393299 CJQ393279:CJQ393299 CTM393279:CTM393299 DDI393279:DDI393299 DNE393279:DNE393299 DXA393279:DXA393299 EGW393279:EGW393299 EQS393279:EQS393299 FAO393279:FAO393299 FKK393279:FKK393299 FUG393279:FUG393299 GEC393279:GEC393299 GNY393279:GNY393299 GXU393279:GXU393299 HHQ393279:HHQ393299 HRM393279:HRM393299 IBI393279:IBI393299 ILE393279:ILE393299 IVA393279:IVA393299 JEW393279:JEW393299 JOS393279:JOS393299 JYO393279:JYO393299 KIK393279:KIK393299 KSG393279:KSG393299 LCC393279:LCC393299 LLY393279:LLY393299 LVU393279:LVU393299 MFQ393279:MFQ393299 MPM393279:MPM393299 MZI393279:MZI393299 NJE393279:NJE393299 NTA393279:NTA393299 OCW393279:OCW393299 OMS393279:OMS393299 OWO393279:OWO393299 PGK393279:PGK393299 PQG393279:PQG393299 QAC393279:QAC393299 QJY393279:QJY393299 QTU393279:QTU393299 RDQ393279:RDQ393299 RNM393279:RNM393299 RXI393279:RXI393299 SHE393279:SHE393299 SRA393279:SRA393299 TAW393279:TAW393299 TKS393279:TKS393299 TUO393279:TUO393299 UEK393279:UEK393299 UOG393279:UOG393299 UYC393279:UYC393299 VHY393279:VHY393299 VRU393279:VRU393299 WBQ393279:WBQ393299 WLM393279:WLM393299 WVI393279:WVI393299 A458815:A458835 IW458815:IW458835 SS458815:SS458835 ACO458815:ACO458835 AMK458815:AMK458835 AWG458815:AWG458835 BGC458815:BGC458835 BPY458815:BPY458835 BZU458815:BZU458835 CJQ458815:CJQ458835 CTM458815:CTM458835 DDI458815:DDI458835 DNE458815:DNE458835 DXA458815:DXA458835 EGW458815:EGW458835 EQS458815:EQS458835 FAO458815:FAO458835 FKK458815:FKK458835 FUG458815:FUG458835 GEC458815:GEC458835 GNY458815:GNY458835 GXU458815:GXU458835 HHQ458815:HHQ458835 HRM458815:HRM458835 IBI458815:IBI458835 ILE458815:ILE458835 IVA458815:IVA458835 JEW458815:JEW458835 JOS458815:JOS458835 JYO458815:JYO458835 KIK458815:KIK458835 KSG458815:KSG458835 LCC458815:LCC458835 LLY458815:LLY458835 LVU458815:LVU458835 MFQ458815:MFQ458835 MPM458815:MPM458835 MZI458815:MZI458835 NJE458815:NJE458835 NTA458815:NTA458835 OCW458815:OCW458835 OMS458815:OMS458835 OWO458815:OWO458835 PGK458815:PGK458835 PQG458815:PQG458835 QAC458815:QAC458835 QJY458815:QJY458835 QTU458815:QTU458835 RDQ458815:RDQ458835 RNM458815:RNM458835 RXI458815:RXI458835 SHE458815:SHE458835 SRA458815:SRA458835 TAW458815:TAW458835 TKS458815:TKS458835 TUO458815:TUO458835 UEK458815:UEK458835 UOG458815:UOG458835 UYC458815:UYC458835 VHY458815:VHY458835 VRU458815:VRU458835 WBQ458815:WBQ458835 WLM458815:WLM458835 WVI458815:WVI458835 A524351:A524371 IW524351:IW524371 SS524351:SS524371 ACO524351:ACO524371 AMK524351:AMK524371 AWG524351:AWG524371 BGC524351:BGC524371 BPY524351:BPY524371 BZU524351:BZU524371 CJQ524351:CJQ524371 CTM524351:CTM524371 DDI524351:DDI524371 DNE524351:DNE524371 DXA524351:DXA524371 EGW524351:EGW524371 EQS524351:EQS524371 FAO524351:FAO524371 FKK524351:FKK524371 FUG524351:FUG524371 GEC524351:GEC524371 GNY524351:GNY524371 GXU524351:GXU524371 HHQ524351:HHQ524371 HRM524351:HRM524371 IBI524351:IBI524371 ILE524351:ILE524371 IVA524351:IVA524371 JEW524351:JEW524371 JOS524351:JOS524371 JYO524351:JYO524371 KIK524351:KIK524371 KSG524351:KSG524371 LCC524351:LCC524371 LLY524351:LLY524371 LVU524351:LVU524371 MFQ524351:MFQ524371 MPM524351:MPM524371 MZI524351:MZI524371 NJE524351:NJE524371 NTA524351:NTA524371 OCW524351:OCW524371 OMS524351:OMS524371 OWO524351:OWO524371 PGK524351:PGK524371 PQG524351:PQG524371 QAC524351:QAC524371 QJY524351:QJY524371 QTU524351:QTU524371 RDQ524351:RDQ524371 RNM524351:RNM524371 RXI524351:RXI524371 SHE524351:SHE524371 SRA524351:SRA524371 TAW524351:TAW524371 TKS524351:TKS524371 TUO524351:TUO524371 UEK524351:UEK524371 UOG524351:UOG524371 UYC524351:UYC524371 VHY524351:VHY524371 VRU524351:VRU524371 WBQ524351:WBQ524371 WLM524351:WLM524371 WVI524351:WVI524371 A589887:A589907 IW589887:IW589907 SS589887:SS589907 ACO589887:ACO589907 AMK589887:AMK589907 AWG589887:AWG589907 BGC589887:BGC589907 BPY589887:BPY589907 BZU589887:BZU589907 CJQ589887:CJQ589907 CTM589887:CTM589907 DDI589887:DDI589907 DNE589887:DNE589907 DXA589887:DXA589907 EGW589887:EGW589907 EQS589887:EQS589907 FAO589887:FAO589907 FKK589887:FKK589907 FUG589887:FUG589907 GEC589887:GEC589907 GNY589887:GNY589907 GXU589887:GXU589907 HHQ589887:HHQ589907 HRM589887:HRM589907 IBI589887:IBI589907 ILE589887:ILE589907 IVA589887:IVA589907 JEW589887:JEW589907 JOS589887:JOS589907 JYO589887:JYO589907 KIK589887:KIK589907 KSG589887:KSG589907 LCC589887:LCC589907 LLY589887:LLY589907 LVU589887:LVU589907 MFQ589887:MFQ589907 MPM589887:MPM589907 MZI589887:MZI589907 NJE589887:NJE589907 NTA589887:NTA589907 OCW589887:OCW589907 OMS589887:OMS589907 OWO589887:OWO589907 PGK589887:PGK589907 PQG589887:PQG589907 QAC589887:QAC589907 QJY589887:QJY589907 QTU589887:QTU589907 RDQ589887:RDQ589907 RNM589887:RNM589907 RXI589887:RXI589907 SHE589887:SHE589907 SRA589887:SRA589907 TAW589887:TAW589907 TKS589887:TKS589907 TUO589887:TUO589907 UEK589887:UEK589907 UOG589887:UOG589907 UYC589887:UYC589907 VHY589887:VHY589907 VRU589887:VRU589907 WBQ589887:WBQ589907 WLM589887:WLM589907 WVI589887:WVI589907 A655423:A655443 IW655423:IW655443 SS655423:SS655443 ACO655423:ACO655443 AMK655423:AMK655443 AWG655423:AWG655443 BGC655423:BGC655443 BPY655423:BPY655443 BZU655423:BZU655443 CJQ655423:CJQ655443 CTM655423:CTM655443 DDI655423:DDI655443 DNE655423:DNE655443 DXA655423:DXA655443 EGW655423:EGW655443 EQS655423:EQS655443 FAO655423:FAO655443 FKK655423:FKK655443 FUG655423:FUG655443 GEC655423:GEC655443 GNY655423:GNY655443 GXU655423:GXU655443 HHQ655423:HHQ655443 HRM655423:HRM655443 IBI655423:IBI655443 ILE655423:ILE655443 IVA655423:IVA655443 JEW655423:JEW655443 JOS655423:JOS655443 JYO655423:JYO655443 KIK655423:KIK655443 KSG655423:KSG655443 LCC655423:LCC655443 LLY655423:LLY655443 LVU655423:LVU655443 MFQ655423:MFQ655443 MPM655423:MPM655443 MZI655423:MZI655443 NJE655423:NJE655443 NTA655423:NTA655443 OCW655423:OCW655443 OMS655423:OMS655443 OWO655423:OWO655443 PGK655423:PGK655443 PQG655423:PQG655443 QAC655423:QAC655443 QJY655423:QJY655443 QTU655423:QTU655443 RDQ655423:RDQ655443 RNM655423:RNM655443 RXI655423:RXI655443 SHE655423:SHE655443 SRA655423:SRA655443 TAW655423:TAW655443 TKS655423:TKS655443 TUO655423:TUO655443 UEK655423:UEK655443 UOG655423:UOG655443 UYC655423:UYC655443 VHY655423:VHY655443 VRU655423:VRU655443 WBQ655423:WBQ655443 WLM655423:WLM655443 WVI655423:WVI655443 A720959:A720979 IW720959:IW720979 SS720959:SS720979 ACO720959:ACO720979 AMK720959:AMK720979 AWG720959:AWG720979 BGC720959:BGC720979 BPY720959:BPY720979 BZU720959:BZU720979 CJQ720959:CJQ720979 CTM720959:CTM720979 DDI720959:DDI720979 DNE720959:DNE720979 DXA720959:DXA720979 EGW720959:EGW720979 EQS720959:EQS720979 FAO720959:FAO720979 FKK720959:FKK720979 FUG720959:FUG720979 GEC720959:GEC720979 GNY720959:GNY720979 GXU720959:GXU720979 HHQ720959:HHQ720979 HRM720959:HRM720979 IBI720959:IBI720979 ILE720959:ILE720979 IVA720959:IVA720979 JEW720959:JEW720979 JOS720959:JOS720979 JYO720959:JYO720979 KIK720959:KIK720979 KSG720959:KSG720979 LCC720959:LCC720979 LLY720959:LLY720979 LVU720959:LVU720979 MFQ720959:MFQ720979 MPM720959:MPM720979 MZI720959:MZI720979 NJE720959:NJE720979 NTA720959:NTA720979 OCW720959:OCW720979 OMS720959:OMS720979 OWO720959:OWO720979 PGK720959:PGK720979 PQG720959:PQG720979 QAC720959:QAC720979 QJY720959:QJY720979 QTU720959:QTU720979 RDQ720959:RDQ720979 RNM720959:RNM720979 RXI720959:RXI720979 SHE720959:SHE720979 SRA720959:SRA720979 TAW720959:TAW720979 TKS720959:TKS720979 TUO720959:TUO720979 UEK720959:UEK720979 UOG720959:UOG720979 UYC720959:UYC720979 VHY720959:VHY720979 VRU720959:VRU720979 WBQ720959:WBQ720979 WLM720959:WLM720979 WVI720959:WVI720979 A786495:A786515 IW786495:IW786515 SS786495:SS786515 ACO786495:ACO786515 AMK786495:AMK786515 AWG786495:AWG786515 BGC786495:BGC786515 BPY786495:BPY786515 BZU786495:BZU786515 CJQ786495:CJQ786515 CTM786495:CTM786515 DDI786495:DDI786515 DNE786495:DNE786515 DXA786495:DXA786515 EGW786495:EGW786515 EQS786495:EQS786515 FAO786495:FAO786515 FKK786495:FKK786515 FUG786495:FUG786515 GEC786495:GEC786515 GNY786495:GNY786515 GXU786495:GXU786515 HHQ786495:HHQ786515 HRM786495:HRM786515 IBI786495:IBI786515 ILE786495:ILE786515 IVA786495:IVA786515 JEW786495:JEW786515 JOS786495:JOS786515 JYO786495:JYO786515 KIK786495:KIK786515 KSG786495:KSG786515 LCC786495:LCC786515 LLY786495:LLY786515 LVU786495:LVU786515 MFQ786495:MFQ786515 MPM786495:MPM786515 MZI786495:MZI786515 NJE786495:NJE786515 NTA786495:NTA786515 OCW786495:OCW786515 OMS786495:OMS786515 OWO786495:OWO786515 PGK786495:PGK786515 PQG786495:PQG786515 QAC786495:QAC786515 QJY786495:QJY786515 QTU786495:QTU786515 RDQ786495:RDQ786515 RNM786495:RNM786515 RXI786495:RXI786515 SHE786495:SHE786515 SRA786495:SRA786515 TAW786495:TAW786515 TKS786495:TKS786515 TUO786495:TUO786515 UEK786495:UEK786515 UOG786495:UOG786515 UYC786495:UYC786515 VHY786495:VHY786515 VRU786495:VRU786515 WBQ786495:WBQ786515 WLM786495:WLM786515 WVI786495:WVI786515 A852031:A852051 IW852031:IW852051 SS852031:SS852051 ACO852031:ACO852051 AMK852031:AMK852051 AWG852031:AWG852051 BGC852031:BGC852051 BPY852031:BPY852051 BZU852031:BZU852051 CJQ852031:CJQ852051 CTM852031:CTM852051 DDI852031:DDI852051 DNE852031:DNE852051 DXA852031:DXA852051 EGW852031:EGW852051 EQS852031:EQS852051 FAO852031:FAO852051 FKK852031:FKK852051 FUG852031:FUG852051 GEC852031:GEC852051 GNY852031:GNY852051 GXU852031:GXU852051 HHQ852031:HHQ852051 HRM852031:HRM852051 IBI852031:IBI852051 ILE852031:ILE852051 IVA852031:IVA852051 JEW852031:JEW852051 JOS852031:JOS852051 JYO852031:JYO852051 KIK852031:KIK852051 KSG852031:KSG852051 LCC852031:LCC852051 LLY852031:LLY852051 LVU852031:LVU852051 MFQ852031:MFQ852051 MPM852031:MPM852051 MZI852031:MZI852051 NJE852031:NJE852051 NTA852031:NTA852051 OCW852031:OCW852051 OMS852031:OMS852051 OWO852031:OWO852051 PGK852031:PGK852051 PQG852031:PQG852051 QAC852031:QAC852051 QJY852031:QJY852051 QTU852031:QTU852051 RDQ852031:RDQ852051 RNM852031:RNM852051 RXI852031:RXI852051 SHE852031:SHE852051 SRA852031:SRA852051 TAW852031:TAW852051 TKS852031:TKS852051 TUO852031:TUO852051 UEK852031:UEK852051 UOG852031:UOG852051 UYC852031:UYC852051 VHY852031:VHY852051 VRU852031:VRU852051 WBQ852031:WBQ852051 WLM852031:WLM852051 WVI852031:WVI852051 A917567:A917587 IW917567:IW917587 SS917567:SS917587 ACO917567:ACO917587 AMK917567:AMK917587 AWG917567:AWG917587 BGC917567:BGC917587 BPY917567:BPY917587 BZU917567:BZU917587 CJQ917567:CJQ917587 CTM917567:CTM917587 DDI917567:DDI917587 DNE917567:DNE917587 DXA917567:DXA917587 EGW917567:EGW917587 EQS917567:EQS917587 FAO917567:FAO917587 FKK917567:FKK917587 FUG917567:FUG917587 GEC917567:GEC917587 GNY917567:GNY917587 GXU917567:GXU917587 HHQ917567:HHQ917587 HRM917567:HRM917587 IBI917567:IBI917587 ILE917567:ILE917587 IVA917567:IVA917587 JEW917567:JEW917587 JOS917567:JOS917587 JYO917567:JYO917587 KIK917567:KIK917587 KSG917567:KSG917587 LCC917567:LCC917587 LLY917567:LLY917587 LVU917567:LVU917587 MFQ917567:MFQ917587 MPM917567:MPM917587 MZI917567:MZI917587 NJE917567:NJE917587 NTA917567:NTA917587 OCW917567:OCW917587 OMS917567:OMS917587 OWO917567:OWO917587 PGK917567:PGK917587 PQG917567:PQG917587 QAC917567:QAC917587 QJY917567:QJY917587 QTU917567:QTU917587 RDQ917567:RDQ917587 RNM917567:RNM917587 RXI917567:RXI917587 SHE917567:SHE917587 SRA917567:SRA917587 TAW917567:TAW917587 TKS917567:TKS917587 TUO917567:TUO917587 UEK917567:UEK917587 UOG917567:UOG917587 UYC917567:UYC917587 VHY917567:VHY917587 VRU917567:VRU917587 WBQ917567:WBQ917587 WLM917567:WLM917587 WVI917567:WVI917587 A983103:A983123 IW983103:IW983123 SS983103:SS983123 ACO983103:ACO983123 AMK983103:AMK983123 AWG983103:AWG983123 BGC983103:BGC983123 BPY983103:BPY983123 BZU983103:BZU983123 CJQ983103:CJQ983123 CTM983103:CTM983123 DDI983103:DDI983123 DNE983103:DNE983123 DXA983103:DXA983123 EGW983103:EGW983123 EQS983103:EQS983123 FAO983103:FAO983123 FKK983103:FKK983123 FUG983103:FUG983123 GEC983103:GEC983123 GNY983103:GNY983123 GXU983103:GXU983123 HHQ983103:HHQ983123 HRM983103:HRM983123 IBI983103:IBI983123 ILE983103:ILE983123 IVA983103:IVA983123 JEW983103:JEW983123 JOS983103:JOS983123 JYO983103:JYO983123 KIK983103:KIK983123 KSG983103:KSG983123 LCC983103:LCC983123 LLY983103:LLY983123 LVU983103:LVU983123 MFQ983103:MFQ983123 MPM983103:MPM983123 MZI983103:MZI983123 NJE983103:NJE983123 NTA983103:NTA983123 OCW983103:OCW983123 OMS983103:OMS983123 OWO983103:OWO983123 PGK983103:PGK983123 PQG983103:PQG983123 QAC983103:QAC983123 QJY983103:QJY983123 QTU983103:QTU983123 RDQ983103:RDQ983123 RNM983103:RNM983123 RXI983103:RXI983123 SHE983103:SHE983123 SRA983103:SRA983123 TAW983103:TAW983123 TKS983103:TKS983123 TUO983103:TUO983123 UEK983103:UEK983123 UOG983103:UOG983123 UYC983103:UYC983123 VHY983103:VHY983123 VRU983103:VRU983123 WBQ983103:WBQ983123 WLM983103:WLM983123 WVI983103:WVI983123 A85:A90 IW85:IW90 SS85:SS90 ACO85:ACO90 AMK85:AMK90 AWG85:AWG90 BGC85:BGC90 BPY85:BPY90 BZU85:BZU90 CJQ85:CJQ90 CTM85:CTM90 DDI85:DDI90 DNE85:DNE90 DXA85:DXA90 EGW85:EGW90 EQS85:EQS90 FAO85:FAO90 FKK85:FKK90 FUG85:FUG90 GEC85:GEC90 GNY85:GNY90 GXU85:GXU90 HHQ85:HHQ90 HRM85:HRM90 IBI85:IBI90 ILE85:ILE90 IVA85:IVA90 JEW85:JEW90 JOS85:JOS90 JYO85:JYO90 KIK85:KIK90 KSG85:KSG90 LCC85:LCC90 LLY85:LLY90 LVU85:LVU90 MFQ85:MFQ90 MPM85:MPM90 MZI85:MZI90 NJE85:NJE90 NTA85:NTA90 OCW85:OCW90 OMS85:OMS90 OWO85:OWO90 PGK85:PGK90 PQG85:PQG90 QAC85:QAC90 QJY85:QJY90 QTU85:QTU90 RDQ85:RDQ90 RNM85:RNM90 RXI85:RXI90 SHE85:SHE90 SRA85:SRA90 TAW85:TAW90 TKS85:TKS90 TUO85:TUO90 UEK85:UEK90 UOG85:UOG90 UYC85:UYC90 VHY85:VHY90 VRU85:VRU90 WBQ85:WBQ90 WLM85:WLM90 WVI85:WVI90 A65621:A65626 IW65621:IW65626 SS65621:SS65626 ACO65621:ACO65626 AMK65621:AMK65626 AWG65621:AWG65626 BGC65621:BGC65626 BPY65621:BPY65626 BZU65621:BZU65626 CJQ65621:CJQ65626 CTM65621:CTM65626 DDI65621:DDI65626 DNE65621:DNE65626 DXA65621:DXA65626 EGW65621:EGW65626 EQS65621:EQS65626 FAO65621:FAO65626 FKK65621:FKK65626 FUG65621:FUG65626 GEC65621:GEC65626 GNY65621:GNY65626 GXU65621:GXU65626 HHQ65621:HHQ65626 HRM65621:HRM65626 IBI65621:IBI65626 ILE65621:ILE65626 IVA65621:IVA65626 JEW65621:JEW65626 JOS65621:JOS65626 JYO65621:JYO65626 KIK65621:KIK65626 KSG65621:KSG65626 LCC65621:LCC65626 LLY65621:LLY65626 LVU65621:LVU65626 MFQ65621:MFQ65626 MPM65621:MPM65626 MZI65621:MZI65626 NJE65621:NJE65626 NTA65621:NTA65626 OCW65621:OCW65626 OMS65621:OMS65626 OWO65621:OWO65626 PGK65621:PGK65626 PQG65621:PQG65626 QAC65621:QAC65626 QJY65621:QJY65626 QTU65621:QTU65626 RDQ65621:RDQ65626 RNM65621:RNM65626 RXI65621:RXI65626 SHE65621:SHE65626 SRA65621:SRA65626 TAW65621:TAW65626 TKS65621:TKS65626 TUO65621:TUO65626 UEK65621:UEK65626 UOG65621:UOG65626 UYC65621:UYC65626 VHY65621:VHY65626 VRU65621:VRU65626 WBQ65621:WBQ65626 WLM65621:WLM65626 WVI65621:WVI65626 A131157:A131162 IW131157:IW131162 SS131157:SS131162 ACO131157:ACO131162 AMK131157:AMK131162 AWG131157:AWG131162 BGC131157:BGC131162 BPY131157:BPY131162 BZU131157:BZU131162 CJQ131157:CJQ131162 CTM131157:CTM131162 DDI131157:DDI131162 DNE131157:DNE131162 DXA131157:DXA131162 EGW131157:EGW131162 EQS131157:EQS131162 FAO131157:FAO131162 FKK131157:FKK131162 FUG131157:FUG131162 GEC131157:GEC131162 GNY131157:GNY131162 GXU131157:GXU131162 HHQ131157:HHQ131162 HRM131157:HRM131162 IBI131157:IBI131162 ILE131157:ILE131162 IVA131157:IVA131162 JEW131157:JEW131162 JOS131157:JOS131162 JYO131157:JYO131162 KIK131157:KIK131162 KSG131157:KSG131162 LCC131157:LCC131162 LLY131157:LLY131162 LVU131157:LVU131162 MFQ131157:MFQ131162 MPM131157:MPM131162 MZI131157:MZI131162 NJE131157:NJE131162 NTA131157:NTA131162 OCW131157:OCW131162 OMS131157:OMS131162 OWO131157:OWO131162 PGK131157:PGK131162 PQG131157:PQG131162 QAC131157:QAC131162 QJY131157:QJY131162 QTU131157:QTU131162 RDQ131157:RDQ131162 RNM131157:RNM131162 RXI131157:RXI131162 SHE131157:SHE131162 SRA131157:SRA131162 TAW131157:TAW131162 TKS131157:TKS131162 TUO131157:TUO131162 UEK131157:UEK131162 UOG131157:UOG131162 UYC131157:UYC131162 VHY131157:VHY131162 VRU131157:VRU131162 WBQ131157:WBQ131162 WLM131157:WLM131162 WVI131157:WVI131162 A196693:A196698 IW196693:IW196698 SS196693:SS196698 ACO196693:ACO196698 AMK196693:AMK196698 AWG196693:AWG196698 BGC196693:BGC196698 BPY196693:BPY196698 BZU196693:BZU196698 CJQ196693:CJQ196698 CTM196693:CTM196698 DDI196693:DDI196698 DNE196693:DNE196698 DXA196693:DXA196698 EGW196693:EGW196698 EQS196693:EQS196698 FAO196693:FAO196698 FKK196693:FKK196698 FUG196693:FUG196698 GEC196693:GEC196698 GNY196693:GNY196698 GXU196693:GXU196698 HHQ196693:HHQ196698 HRM196693:HRM196698 IBI196693:IBI196698 ILE196693:ILE196698 IVA196693:IVA196698 JEW196693:JEW196698 JOS196693:JOS196698 JYO196693:JYO196698 KIK196693:KIK196698 KSG196693:KSG196698 LCC196693:LCC196698 LLY196693:LLY196698 LVU196693:LVU196698 MFQ196693:MFQ196698 MPM196693:MPM196698 MZI196693:MZI196698 NJE196693:NJE196698 NTA196693:NTA196698 OCW196693:OCW196698 OMS196693:OMS196698 OWO196693:OWO196698 PGK196693:PGK196698 PQG196693:PQG196698 QAC196693:QAC196698 QJY196693:QJY196698 QTU196693:QTU196698 RDQ196693:RDQ196698 RNM196693:RNM196698 RXI196693:RXI196698 SHE196693:SHE196698 SRA196693:SRA196698 TAW196693:TAW196698 TKS196693:TKS196698 TUO196693:TUO196698 UEK196693:UEK196698 UOG196693:UOG196698 UYC196693:UYC196698 VHY196693:VHY196698 VRU196693:VRU196698 WBQ196693:WBQ196698 WLM196693:WLM196698 WVI196693:WVI196698 A262229:A262234 IW262229:IW262234 SS262229:SS262234 ACO262229:ACO262234 AMK262229:AMK262234 AWG262229:AWG262234 BGC262229:BGC262234 BPY262229:BPY262234 BZU262229:BZU262234 CJQ262229:CJQ262234 CTM262229:CTM262234 DDI262229:DDI262234 DNE262229:DNE262234 DXA262229:DXA262234 EGW262229:EGW262234 EQS262229:EQS262234 FAO262229:FAO262234 FKK262229:FKK262234 FUG262229:FUG262234 GEC262229:GEC262234 GNY262229:GNY262234 GXU262229:GXU262234 HHQ262229:HHQ262234 HRM262229:HRM262234 IBI262229:IBI262234 ILE262229:ILE262234 IVA262229:IVA262234 JEW262229:JEW262234 JOS262229:JOS262234 JYO262229:JYO262234 KIK262229:KIK262234 KSG262229:KSG262234 LCC262229:LCC262234 LLY262229:LLY262234 LVU262229:LVU262234 MFQ262229:MFQ262234 MPM262229:MPM262234 MZI262229:MZI262234 NJE262229:NJE262234 NTA262229:NTA262234 OCW262229:OCW262234 OMS262229:OMS262234 OWO262229:OWO262234 PGK262229:PGK262234 PQG262229:PQG262234 QAC262229:QAC262234 QJY262229:QJY262234 QTU262229:QTU262234 RDQ262229:RDQ262234 RNM262229:RNM262234 RXI262229:RXI262234 SHE262229:SHE262234 SRA262229:SRA262234 TAW262229:TAW262234 TKS262229:TKS262234 TUO262229:TUO262234 UEK262229:UEK262234 UOG262229:UOG262234 UYC262229:UYC262234 VHY262229:VHY262234 VRU262229:VRU262234 WBQ262229:WBQ262234 WLM262229:WLM262234 WVI262229:WVI262234 A327765:A327770 IW327765:IW327770 SS327765:SS327770 ACO327765:ACO327770 AMK327765:AMK327770 AWG327765:AWG327770 BGC327765:BGC327770 BPY327765:BPY327770 BZU327765:BZU327770 CJQ327765:CJQ327770 CTM327765:CTM327770 DDI327765:DDI327770 DNE327765:DNE327770 DXA327765:DXA327770 EGW327765:EGW327770 EQS327765:EQS327770 FAO327765:FAO327770 FKK327765:FKK327770 FUG327765:FUG327770 GEC327765:GEC327770 GNY327765:GNY327770 GXU327765:GXU327770 HHQ327765:HHQ327770 HRM327765:HRM327770 IBI327765:IBI327770 ILE327765:ILE327770 IVA327765:IVA327770 JEW327765:JEW327770 JOS327765:JOS327770 JYO327765:JYO327770 KIK327765:KIK327770 KSG327765:KSG327770 LCC327765:LCC327770 LLY327765:LLY327770 LVU327765:LVU327770 MFQ327765:MFQ327770 MPM327765:MPM327770 MZI327765:MZI327770 NJE327765:NJE327770 NTA327765:NTA327770 OCW327765:OCW327770 OMS327765:OMS327770 OWO327765:OWO327770 PGK327765:PGK327770 PQG327765:PQG327770 QAC327765:QAC327770 QJY327765:QJY327770 QTU327765:QTU327770 RDQ327765:RDQ327770 RNM327765:RNM327770 RXI327765:RXI327770 SHE327765:SHE327770 SRA327765:SRA327770 TAW327765:TAW327770 TKS327765:TKS327770 TUO327765:TUO327770 UEK327765:UEK327770 UOG327765:UOG327770 UYC327765:UYC327770 VHY327765:VHY327770 VRU327765:VRU327770 WBQ327765:WBQ327770 WLM327765:WLM327770 WVI327765:WVI327770 A393301:A393306 IW393301:IW393306 SS393301:SS393306 ACO393301:ACO393306 AMK393301:AMK393306 AWG393301:AWG393306 BGC393301:BGC393306 BPY393301:BPY393306 BZU393301:BZU393306 CJQ393301:CJQ393306 CTM393301:CTM393306 DDI393301:DDI393306 DNE393301:DNE393306 DXA393301:DXA393306 EGW393301:EGW393306 EQS393301:EQS393306 FAO393301:FAO393306 FKK393301:FKK393306 FUG393301:FUG393306 GEC393301:GEC393306 GNY393301:GNY393306 GXU393301:GXU393306 HHQ393301:HHQ393306 HRM393301:HRM393306 IBI393301:IBI393306 ILE393301:ILE393306 IVA393301:IVA393306 JEW393301:JEW393306 JOS393301:JOS393306 JYO393301:JYO393306 KIK393301:KIK393306 KSG393301:KSG393306 LCC393301:LCC393306 LLY393301:LLY393306 LVU393301:LVU393306 MFQ393301:MFQ393306 MPM393301:MPM393306 MZI393301:MZI393306 NJE393301:NJE393306 NTA393301:NTA393306 OCW393301:OCW393306 OMS393301:OMS393306 OWO393301:OWO393306 PGK393301:PGK393306 PQG393301:PQG393306 QAC393301:QAC393306 QJY393301:QJY393306 QTU393301:QTU393306 RDQ393301:RDQ393306 RNM393301:RNM393306 RXI393301:RXI393306 SHE393301:SHE393306 SRA393301:SRA393306 TAW393301:TAW393306 TKS393301:TKS393306 TUO393301:TUO393306 UEK393301:UEK393306 UOG393301:UOG393306 UYC393301:UYC393306 VHY393301:VHY393306 VRU393301:VRU393306 WBQ393301:WBQ393306 WLM393301:WLM393306 WVI393301:WVI393306 A458837:A458842 IW458837:IW458842 SS458837:SS458842 ACO458837:ACO458842 AMK458837:AMK458842 AWG458837:AWG458842 BGC458837:BGC458842 BPY458837:BPY458842 BZU458837:BZU458842 CJQ458837:CJQ458842 CTM458837:CTM458842 DDI458837:DDI458842 DNE458837:DNE458842 DXA458837:DXA458842 EGW458837:EGW458842 EQS458837:EQS458842 FAO458837:FAO458842 FKK458837:FKK458842 FUG458837:FUG458842 GEC458837:GEC458842 GNY458837:GNY458842 GXU458837:GXU458842 HHQ458837:HHQ458842 HRM458837:HRM458842 IBI458837:IBI458842 ILE458837:ILE458842 IVA458837:IVA458842 JEW458837:JEW458842 JOS458837:JOS458842 JYO458837:JYO458842 KIK458837:KIK458842 KSG458837:KSG458842 LCC458837:LCC458842 LLY458837:LLY458842 LVU458837:LVU458842 MFQ458837:MFQ458842 MPM458837:MPM458842 MZI458837:MZI458842 NJE458837:NJE458842 NTA458837:NTA458842 OCW458837:OCW458842 OMS458837:OMS458842 OWO458837:OWO458842 PGK458837:PGK458842 PQG458837:PQG458842 QAC458837:QAC458842 QJY458837:QJY458842 QTU458837:QTU458842 RDQ458837:RDQ458842 RNM458837:RNM458842 RXI458837:RXI458842 SHE458837:SHE458842 SRA458837:SRA458842 TAW458837:TAW458842 TKS458837:TKS458842 TUO458837:TUO458842 UEK458837:UEK458842 UOG458837:UOG458842 UYC458837:UYC458842 VHY458837:VHY458842 VRU458837:VRU458842 WBQ458837:WBQ458842 WLM458837:WLM458842 WVI458837:WVI458842 A524373:A524378 IW524373:IW524378 SS524373:SS524378 ACO524373:ACO524378 AMK524373:AMK524378 AWG524373:AWG524378 BGC524373:BGC524378 BPY524373:BPY524378 BZU524373:BZU524378 CJQ524373:CJQ524378 CTM524373:CTM524378 DDI524373:DDI524378 DNE524373:DNE524378 DXA524373:DXA524378 EGW524373:EGW524378 EQS524373:EQS524378 FAO524373:FAO524378 FKK524373:FKK524378 FUG524373:FUG524378 GEC524373:GEC524378 GNY524373:GNY524378 GXU524373:GXU524378 HHQ524373:HHQ524378 HRM524373:HRM524378 IBI524373:IBI524378 ILE524373:ILE524378 IVA524373:IVA524378 JEW524373:JEW524378 JOS524373:JOS524378 JYO524373:JYO524378 KIK524373:KIK524378 KSG524373:KSG524378 LCC524373:LCC524378 LLY524373:LLY524378 LVU524373:LVU524378 MFQ524373:MFQ524378 MPM524373:MPM524378 MZI524373:MZI524378 NJE524373:NJE524378 NTA524373:NTA524378 OCW524373:OCW524378 OMS524373:OMS524378 OWO524373:OWO524378 PGK524373:PGK524378 PQG524373:PQG524378 QAC524373:QAC524378 QJY524373:QJY524378 QTU524373:QTU524378 RDQ524373:RDQ524378 RNM524373:RNM524378 RXI524373:RXI524378 SHE524373:SHE524378 SRA524373:SRA524378 TAW524373:TAW524378 TKS524373:TKS524378 TUO524373:TUO524378 UEK524373:UEK524378 UOG524373:UOG524378 UYC524373:UYC524378 VHY524373:VHY524378 VRU524373:VRU524378 WBQ524373:WBQ524378 WLM524373:WLM524378 WVI524373:WVI524378 A589909:A589914 IW589909:IW589914 SS589909:SS589914 ACO589909:ACO589914 AMK589909:AMK589914 AWG589909:AWG589914 BGC589909:BGC589914 BPY589909:BPY589914 BZU589909:BZU589914 CJQ589909:CJQ589914 CTM589909:CTM589914 DDI589909:DDI589914 DNE589909:DNE589914 DXA589909:DXA589914 EGW589909:EGW589914 EQS589909:EQS589914 FAO589909:FAO589914 FKK589909:FKK589914 FUG589909:FUG589914 GEC589909:GEC589914 GNY589909:GNY589914 GXU589909:GXU589914 HHQ589909:HHQ589914 HRM589909:HRM589914 IBI589909:IBI589914 ILE589909:ILE589914 IVA589909:IVA589914 JEW589909:JEW589914 JOS589909:JOS589914 JYO589909:JYO589914 KIK589909:KIK589914 KSG589909:KSG589914 LCC589909:LCC589914 LLY589909:LLY589914 LVU589909:LVU589914 MFQ589909:MFQ589914 MPM589909:MPM589914 MZI589909:MZI589914 NJE589909:NJE589914 NTA589909:NTA589914 OCW589909:OCW589914 OMS589909:OMS589914 OWO589909:OWO589914 PGK589909:PGK589914 PQG589909:PQG589914 QAC589909:QAC589914 QJY589909:QJY589914 QTU589909:QTU589914 RDQ589909:RDQ589914 RNM589909:RNM589914 RXI589909:RXI589914 SHE589909:SHE589914 SRA589909:SRA589914 TAW589909:TAW589914 TKS589909:TKS589914 TUO589909:TUO589914 UEK589909:UEK589914 UOG589909:UOG589914 UYC589909:UYC589914 VHY589909:VHY589914 VRU589909:VRU589914 WBQ589909:WBQ589914 WLM589909:WLM589914 WVI589909:WVI589914 A655445:A655450 IW655445:IW655450 SS655445:SS655450 ACO655445:ACO655450 AMK655445:AMK655450 AWG655445:AWG655450 BGC655445:BGC655450 BPY655445:BPY655450 BZU655445:BZU655450 CJQ655445:CJQ655450 CTM655445:CTM655450 DDI655445:DDI655450 DNE655445:DNE655450 DXA655445:DXA655450 EGW655445:EGW655450 EQS655445:EQS655450 FAO655445:FAO655450 FKK655445:FKK655450 FUG655445:FUG655450 GEC655445:GEC655450 GNY655445:GNY655450 GXU655445:GXU655450 HHQ655445:HHQ655450 HRM655445:HRM655450 IBI655445:IBI655450 ILE655445:ILE655450 IVA655445:IVA655450 JEW655445:JEW655450 JOS655445:JOS655450 JYO655445:JYO655450 KIK655445:KIK655450 KSG655445:KSG655450 LCC655445:LCC655450 LLY655445:LLY655450 LVU655445:LVU655450 MFQ655445:MFQ655450 MPM655445:MPM655450 MZI655445:MZI655450 NJE655445:NJE655450 NTA655445:NTA655450 OCW655445:OCW655450 OMS655445:OMS655450 OWO655445:OWO655450 PGK655445:PGK655450 PQG655445:PQG655450 QAC655445:QAC655450 QJY655445:QJY655450 QTU655445:QTU655450 RDQ655445:RDQ655450 RNM655445:RNM655450 RXI655445:RXI655450 SHE655445:SHE655450 SRA655445:SRA655450 TAW655445:TAW655450 TKS655445:TKS655450 TUO655445:TUO655450 UEK655445:UEK655450 UOG655445:UOG655450 UYC655445:UYC655450 VHY655445:VHY655450 VRU655445:VRU655450 WBQ655445:WBQ655450 WLM655445:WLM655450 WVI655445:WVI655450 A720981:A720986 IW720981:IW720986 SS720981:SS720986 ACO720981:ACO720986 AMK720981:AMK720986 AWG720981:AWG720986 BGC720981:BGC720986 BPY720981:BPY720986 BZU720981:BZU720986 CJQ720981:CJQ720986 CTM720981:CTM720986 DDI720981:DDI720986 DNE720981:DNE720986 DXA720981:DXA720986 EGW720981:EGW720986 EQS720981:EQS720986 FAO720981:FAO720986 FKK720981:FKK720986 FUG720981:FUG720986 GEC720981:GEC720986 GNY720981:GNY720986 GXU720981:GXU720986 HHQ720981:HHQ720986 HRM720981:HRM720986 IBI720981:IBI720986 ILE720981:ILE720986 IVA720981:IVA720986 JEW720981:JEW720986 JOS720981:JOS720986 JYO720981:JYO720986 KIK720981:KIK720986 KSG720981:KSG720986 LCC720981:LCC720986 LLY720981:LLY720986 LVU720981:LVU720986 MFQ720981:MFQ720986 MPM720981:MPM720986 MZI720981:MZI720986 NJE720981:NJE720986 NTA720981:NTA720986 OCW720981:OCW720986 OMS720981:OMS720986 OWO720981:OWO720986 PGK720981:PGK720986 PQG720981:PQG720986 QAC720981:QAC720986 QJY720981:QJY720986 QTU720981:QTU720986 RDQ720981:RDQ720986 RNM720981:RNM720986 RXI720981:RXI720986 SHE720981:SHE720986 SRA720981:SRA720986 TAW720981:TAW720986 TKS720981:TKS720986 TUO720981:TUO720986 UEK720981:UEK720986 UOG720981:UOG720986 UYC720981:UYC720986 VHY720981:VHY720986 VRU720981:VRU720986 WBQ720981:WBQ720986 WLM720981:WLM720986 WVI720981:WVI720986 A786517:A786522 IW786517:IW786522 SS786517:SS786522 ACO786517:ACO786522 AMK786517:AMK786522 AWG786517:AWG786522 BGC786517:BGC786522 BPY786517:BPY786522 BZU786517:BZU786522 CJQ786517:CJQ786522 CTM786517:CTM786522 DDI786517:DDI786522 DNE786517:DNE786522 DXA786517:DXA786522 EGW786517:EGW786522 EQS786517:EQS786522 FAO786517:FAO786522 FKK786517:FKK786522 FUG786517:FUG786522 GEC786517:GEC786522 GNY786517:GNY786522 GXU786517:GXU786522 HHQ786517:HHQ786522 HRM786517:HRM786522 IBI786517:IBI786522 ILE786517:ILE786522 IVA786517:IVA786522 JEW786517:JEW786522 JOS786517:JOS786522 JYO786517:JYO786522 KIK786517:KIK786522 KSG786517:KSG786522 LCC786517:LCC786522 LLY786517:LLY786522 LVU786517:LVU786522 MFQ786517:MFQ786522 MPM786517:MPM786522 MZI786517:MZI786522 NJE786517:NJE786522 NTA786517:NTA786522 OCW786517:OCW786522 OMS786517:OMS786522 OWO786517:OWO786522 PGK786517:PGK786522 PQG786517:PQG786522 QAC786517:QAC786522 QJY786517:QJY786522 QTU786517:QTU786522 RDQ786517:RDQ786522 RNM786517:RNM786522 RXI786517:RXI786522 SHE786517:SHE786522 SRA786517:SRA786522 TAW786517:TAW786522 TKS786517:TKS786522 TUO786517:TUO786522 UEK786517:UEK786522 UOG786517:UOG786522 UYC786517:UYC786522 VHY786517:VHY786522 VRU786517:VRU786522 WBQ786517:WBQ786522 WLM786517:WLM786522 WVI786517:WVI786522 A852053:A852058 IW852053:IW852058 SS852053:SS852058 ACO852053:ACO852058 AMK852053:AMK852058 AWG852053:AWG852058 BGC852053:BGC852058 BPY852053:BPY852058 BZU852053:BZU852058 CJQ852053:CJQ852058 CTM852053:CTM852058 DDI852053:DDI852058 DNE852053:DNE852058 DXA852053:DXA852058 EGW852053:EGW852058 EQS852053:EQS852058 FAO852053:FAO852058 FKK852053:FKK852058 FUG852053:FUG852058 GEC852053:GEC852058 GNY852053:GNY852058 GXU852053:GXU852058 HHQ852053:HHQ852058 HRM852053:HRM852058 IBI852053:IBI852058 ILE852053:ILE852058 IVA852053:IVA852058 JEW852053:JEW852058 JOS852053:JOS852058 JYO852053:JYO852058 KIK852053:KIK852058 KSG852053:KSG852058 LCC852053:LCC852058 LLY852053:LLY852058 LVU852053:LVU852058 MFQ852053:MFQ852058 MPM852053:MPM852058 MZI852053:MZI852058 NJE852053:NJE852058 NTA852053:NTA852058 OCW852053:OCW852058 OMS852053:OMS852058 OWO852053:OWO852058 PGK852053:PGK852058 PQG852053:PQG852058 QAC852053:QAC852058 QJY852053:QJY852058 QTU852053:QTU852058 RDQ852053:RDQ852058 RNM852053:RNM852058 RXI852053:RXI852058 SHE852053:SHE852058 SRA852053:SRA852058 TAW852053:TAW852058 TKS852053:TKS852058 TUO852053:TUO852058 UEK852053:UEK852058 UOG852053:UOG852058 UYC852053:UYC852058 VHY852053:VHY852058 VRU852053:VRU852058 WBQ852053:WBQ852058 WLM852053:WLM852058 WVI852053:WVI852058 A917589:A917594 IW917589:IW917594 SS917589:SS917594 ACO917589:ACO917594 AMK917589:AMK917594 AWG917589:AWG917594 BGC917589:BGC917594 BPY917589:BPY917594 BZU917589:BZU917594 CJQ917589:CJQ917594 CTM917589:CTM917594 DDI917589:DDI917594 DNE917589:DNE917594 DXA917589:DXA917594 EGW917589:EGW917594 EQS917589:EQS917594 FAO917589:FAO917594 FKK917589:FKK917594 FUG917589:FUG917594 GEC917589:GEC917594 GNY917589:GNY917594 GXU917589:GXU917594 HHQ917589:HHQ917594 HRM917589:HRM917594 IBI917589:IBI917594 ILE917589:ILE917594 IVA917589:IVA917594 JEW917589:JEW917594 JOS917589:JOS917594 JYO917589:JYO917594 KIK917589:KIK917594 KSG917589:KSG917594 LCC917589:LCC917594 LLY917589:LLY917594 LVU917589:LVU917594 MFQ917589:MFQ917594 MPM917589:MPM917594 MZI917589:MZI917594 NJE917589:NJE917594 NTA917589:NTA917594 OCW917589:OCW917594 OMS917589:OMS917594 OWO917589:OWO917594 PGK917589:PGK917594 PQG917589:PQG917594 QAC917589:QAC917594 QJY917589:QJY917594 QTU917589:QTU917594 RDQ917589:RDQ917594 RNM917589:RNM917594 RXI917589:RXI917594 SHE917589:SHE917594 SRA917589:SRA917594 TAW917589:TAW917594 TKS917589:TKS917594 TUO917589:TUO917594 UEK917589:UEK917594 UOG917589:UOG917594 UYC917589:UYC917594 VHY917589:VHY917594 VRU917589:VRU917594 WBQ917589:WBQ917594 WLM917589:WLM917594 WVI917589:WVI917594 A983125:A983130 IW983125:IW983130 SS983125:SS983130 ACO983125:ACO983130 AMK983125:AMK983130 AWG983125:AWG983130 BGC983125:BGC983130 BPY983125:BPY983130 BZU983125:BZU983130 CJQ983125:CJQ983130 CTM983125:CTM983130 DDI983125:DDI983130 DNE983125:DNE983130 DXA983125:DXA983130 EGW983125:EGW983130 EQS983125:EQS983130 FAO983125:FAO983130 FKK983125:FKK983130 FUG983125:FUG983130 GEC983125:GEC983130 GNY983125:GNY983130 GXU983125:GXU983130 HHQ983125:HHQ983130 HRM983125:HRM983130 IBI983125:IBI983130 ILE983125:ILE983130 IVA983125:IVA983130 JEW983125:JEW983130 JOS983125:JOS983130 JYO983125:JYO983130 KIK983125:KIK983130 KSG983125:KSG983130 LCC983125:LCC983130 LLY983125:LLY983130 LVU983125:LVU983130 MFQ983125:MFQ983130 MPM983125:MPM983130 MZI983125:MZI983130 NJE983125:NJE983130 NTA983125:NTA983130 OCW983125:OCW983130 OMS983125:OMS983130 OWO983125:OWO983130 PGK983125:PGK983130 PQG983125:PQG983130 QAC983125:QAC983130 QJY983125:QJY983130 QTU983125:QTU983130 RDQ983125:RDQ983130 RNM983125:RNM983130 RXI983125:RXI983130 SHE983125:SHE983130 SRA983125:SRA983130 TAW983125:TAW983130 TKS983125:TKS983130 TUO983125:TUO983130 UEK983125:UEK983130 UOG983125:UOG983130 UYC983125:UYC983130 VHY983125:VHY983130 VRU983125:VRU983130 WBQ983125:WBQ983130 WLM983125:WLM983130 WVI983125:WVI983130">
      <formula1>0</formula1>
      <formula2>99999999</formula2>
    </dataValidation>
  </dataValidation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201"/>
  <sheetViews>
    <sheetView topLeftCell="A34" workbookViewId="0">
      <selection activeCell="D33" sqref="D33"/>
    </sheetView>
  </sheetViews>
  <sheetFormatPr baseColWidth="10" defaultColWidth="11.7109375" defaultRowHeight="10.5" x14ac:dyDescent="0.15"/>
  <cols>
    <col min="1" max="1" width="13.85546875" style="11" customWidth="1"/>
    <col min="2" max="2" width="27.7109375" style="11" customWidth="1"/>
    <col min="3" max="3" width="10.7109375" style="11" customWidth="1"/>
    <col min="4" max="4" width="13" style="11" customWidth="1"/>
    <col min="5" max="5" width="11.28515625" style="11" bestFit="1" customWidth="1"/>
    <col min="6" max="6" width="11.7109375" style="11" customWidth="1"/>
    <col min="7" max="7" width="11.85546875" style="11" customWidth="1"/>
    <col min="8" max="9" width="12.42578125" style="11" customWidth="1"/>
    <col min="10" max="10" width="12" style="11" customWidth="1"/>
    <col min="11" max="12" width="12.28515625" style="11" customWidth="1"/>
    <col min="13" max="13" width="12.42578125" style="11" customWidth="1"/>
    <col min="14" max="14" width="13.42578125" style="11" customWidth="1"/>
    <col min="15" max="15" width="12.5703125" style="11" customWidth="1"/>
    <col min="16" max="16" width="11.85546875" style="11" customWidth="1"/>
    <col min="17" max="24" width="11.7109375" style="11" customWidth="1"/>
    <col min="25" max="25" width="11.7109375" style="11" hidden="1" customWidth="1"/>
    <col min="26" max="26" width="3.85546875" style="12" hidden="1" customWidth="1"/>
    <col min="27" max="30" width="12.28515625" style="11" hidden="1" customWidth="1"/>
    <col min="31" max="31" width="2.5703125" style="12" hidden="1" customWidth="1"/>
    <col min="32" max="37" width="12.28515625" style="11" hidden="1" customWidth="1"/>
    <col min="38" max="256" width="11.7109375" style="11"/>
    <col min="257" max="257" width="13.85546875" style="11" customWidth="1"/>
    <col min="258" max="258" width="27.7109375" style="11" customWidth="1"/>
    <col min="259" max="259" width="10.7109375" style="11" customWidth="1"/>
    <col min="260" max="260" width="13" style="11" customWidth="1"/>
    <col min="261" max="261" width="11.28515625" style="11" bestFit="1" customWidth="1"/>
    <col min="262" max="262" width="11.7109375" style="11" customWidth="1"/>
    <col min="263" max="263" width="11.85546875" style="11" customWidth="1"/>
    <col min="264" max="265" width="12.42578125" style="11" customWidth="1"/>
    <col min="266" max="266" width="12" style="11" customWidth="1"/>
    <col min="267" max="268" width="12.28515625" style="11" customWidth="1"/>
    <col min="269" max="269" width="12.42578125" style="11" customWidth="1"/>
    <col min="270" max="270" width="13.42578125" style="11" customWidth="1"/>
    <col min="271" max="271" width="12.5703125" style="11" customWidth="1"/>
    <col min="272" max="272" width="11.85546875" style="11" customWidth="1"/>
    <col min="273" max="280" width="11.7109375" style="11" customWidth="1"/>
    <col min="281" max="293" width="0" style="11" hidden="1" customWidth="1"/>
    <col min="294" max="512" width="11.7109375" style="11"/>
    <col min="513" max="513" width="13.85546875" style="11" customWidth="1"/>
    <col min="514" max="514" width="27.7109375" style="11" customWidth="1"/>
    <col min="515" max="515" width="10.7109375" style="11" customWidth="1"/>
    <col min="516" max="516" width="13" style="11" customWidth="1"/>
    <col min="517" max="517" width="11.28515625" style="11" bestFit="1" customWidth="1"/>
    <col min="518" max="518" width="11.7109375" style="11" customWidth="1"/>
    <col min="519" max="519" width="11.85546875" style="11" customWidth="1"/>
    <col min="520" max="521" width="12.42578125" style="11" customWidth="1"/>
    <col min="522" max="522" width="12" style="11" customWidth="1"/>
    <col min="523" max="524" width="12.28515625" style="11" customWidth="1"/>
    <col min="525" max="525" width="12.42578125" style="11" customWidth="1"/>
    <col min="526" max="526" width="13.42578125" style="11" customWidth="1"/>
    <col min="527" max="527" width="12.5703125" style="11" customWidth="1"/>
    <col min="528" max="528" width="11.85546875" style="11" customWidth="1"/>
    <col min="529" max="536" width="11.7109375" style="11" customWidth="1"/>
    <col min="537" max="549" width="0" style="11" hidden="1" customWidth="1"/>
    <col min="550" max="768" width="11.7109375" style="11"/>
    <col min="769" max="769" width="13.85546875" style="11" customWidth="1"/>
    <col min="770" max="770" width="27.7109375" style="11" customWidth="1"/>
    <col min="771" max="771" width="10.7109375" style="11" customWidth="1"/>
    <col min="772" max="772" width="13" style="11" customWidth="1"/>
    <col min="773" max="773" width="11.28515625" style="11" bestFit="1" customWidth="1"/>
    <col min="774" max="774" width="11.7109375" style="11" customWidth="1"/>
    <col min="775" max="775" width="11.85546875" style="11" customWidth="1"/>
    <col min="776" max="777" width="12.42578125" style="11" customWidth="1"/>
    <col min="778" max="778" width="12" style="11" customWidth="1"/>
    <col min="779" max="780" width="12.28515625" style="11" customWidth="1"/>
    <col min="781" max="781" width="12.42578125" style="11" customWidth="1"/>
    <col min="782" max="782" width="13.42578125" style="11" customWidth="1"/>
    <col min="783" max="783" width="12.5703125" style="11" customWidth="1"/>
    <col min="784" max="784" width="11.85546875" style="11" customWidth="1"/>
    <col min="785" max="792" width="11.7109375" style="11" customWidth="1"/>
    <col min="793" max="805" width="0" style="11" hidden="1" customWidth="1"/>
    <col min="806" max="1024" width="11.7109375" style="11"/>
    <col min="1025" max="1025" width="13.85546875" style="11" customWidth="1"/>
    <col min="1026" max="1026" width="27.7109375" style="11" customWidth="1"/>
    <col min="1027" max="1027" width="10.7109375" style="11" customWidth="1"/>
    <col min="1028" max="1028" width="13" style="11" customWidth="1"/>
    <col min="1029" max="1029" width="11.28515625" style="11" bestFit="1" customWidth="1"/>
    <col min="1030" max="1030" width="11.7109375" style="11" customWidth="1"/>
    <col min="1031" max="1031" width="11.85546875" style="11" customWidth="1"/>
    <col min="1032" max="1033" width="12.42578125" style="11" customWidth="1"/>
    <col min="1034" max="1034" width="12" style="11" customWidth="1"/>
    <col min="1035" max="1036" width="12.28515625" style="11" customWidth="1"/>
    <col min="1037" max="1037" width="12.42578125" style="11" customWidth="1"/>
    <col min="1038" max="1038" width="13.42578125" style="11" customWidth="1"/>
    <col min="1039" max="1039" width="12.5703125" style="11" customWidth="1"/>
    <col min="1040" max="1040" width="11.85546875" style="11" customWidth="1"/>
    <col min="1041" max="1048" width="11.7109375" style="11" customWidth="1"/>
    <col min="1049" max="1061" width="0" style="11" hidden="1" customWidth="1"/>
    <col min="1062" max="1280" width="11.7109375" style="11"/>
    <col min="1281" max="1281" width="13.85546875" style="11" customWidth="1"/>
    <col min="1282" max="1282" width="27.7109375" style="11" customWidth="1"/>
    <col min="1283" max="1283" width="10.7109375" style="11" customWidth="1"/>
    <col min="1284" max="1284" width="13" style="11" customWidth="1"/>
    <col min="1285" max="1285" width="11.28515625" style="11" bestFit="1" customWidth="1"/>
    <col min="1286" max="1286" width="11.7109375" style="11" customWidth="1"/>
    <col min="1287" max="1287" width="11.85546875" style="11" customWidth="1"/>
    <col min="1288" max="1289" width="12.42578125" style="11" customWidth="1"/>
    <col min="1290" max="1290" width="12" style="11" customWidth="1"/>
    <col min="1291" max="1292" width="12.28515625" style="11" customWidth="1"/>
    <col min="1293" max="1293" width="12.42578125" style="11" customWidth="1"/>
    <col min="1294" max="1294" width="13.42578125" style="11" customWidth="1"/>
    <col min="1295" max="1295" width="12.5703125" style="11" customWidth="1"/>
    <col min="1296" max="1296" width="11.85546875" style="11" customWidth="1"/>
    <col min="1297" max="1304" width="11.7109375" style="11" customWidth="1"/>
    <col min="1305" max="1317" width="0" style="11" hidden="1" customWidth="1"/>
    <col min="1318" max="1536" width="11.7109375" style="11"/>
    <col min="1537" max="1537" width="13.85546875" style="11" customWidth="1"/>
    <col min="1538" max="1538" width="27.7109375" style="11" customWidth="1"/>
    <col min="1539" max="1539" width="10.7109375" style="11" customWidth="1"/>
    <col min="1540" max="1540" width="13" style="11" customWidth="1"/>
    <col min="1541" max="1541" width="11.28515625" style="11" bestFit="1" customWidth="1"/>
    <col min="1542" max="1542" width="11.7109375" style="11" customWidth="1"/>
    <col min="1543" max="1543" width="11.85546875" style="11" customWidth="1"/>
    <col min="1544" max="1545" width="12.42578125" style="11" customWidth="1"/>
    <col min="1546" max="1546" width="12" style="11" customWidth="1"/>
    <col min="1547" max="1548" width="12.28515625" style="11" customWidth="1"/>
    <col min="1549" max="1549" width="12.42578125" style="11" customWidth="1"/>
    <col min="1550" max="1550" width="13.42578125" style="11" customWidth="1"/>
    <col min="1551" max="1551" width="12.5703125" style="11" customWidth="1"/>
    <col min="1552" max="1552" width="11.85546875" style="11" customWidth="1"/>
    <col min="1553" max="1560" width="11.7109375" style="11" customWidth="1"/>
    <col min="1561" max="1573" width="0" style="11" hidden="1" customWidth="1"/>
    <col min="1574" max="1792" width="11.7109375" style="11"/>
    <col min="1793" max="1793" width="13.85546875" style="11" customWidth="1"/>
    <col min="1794" max="1794" width="27.7109375" style="11" customWidth="1"/>
    <col min="1795" max="1795" width="10.7109375" style="11" customWidth="1"/>
    <col min="1796" max="1796" width="13" style="11" customWidth="1"/>
    <col min="1797" max="1797" width="11.28515625" style="11" bestFit="1" customWidth="1"/>
    <col min="1798" max="1798" width="11.7109375" style="11" customWidth="1"/>
    <col min="1799" max="1799" width="11.85546875" style="11" customWidth="1"/>
    <col min="1800" max="1801" width="12.42578125" style="11" customWidth="1"/>
    <col min="1802" max="1802" width="12" style="11" customWidth="1"/>
    <col min="1803" max="1804" width="12.28515625" style="11" customWidth="1"/>
    <col min="1805" max="1805" width="12.42578125" style="11" customWidth="1"/>
    <col min="1806" max="1806" width="13.42578125" style="11" customWidth="1"/>
    <col min="1807" max="1807" width="12.5703125" style="11" customWidth="1"/>
    <col min="1808" max="1808" width="11.85546875" style="11" customWidth="1"/>
    <col min="1809" max="1816" width="11.7109375" style="11" customWidth="1"/>
    <col min="1817" max="1829" width="0" style="11" hidden="1" customWidth="1"/>
    <col min="1830" max="2048" width="11.7109375" style="11"/>
    <col min="2049" max="2049" width="13.85546875" style="11" customWidth="1"/>
    <col min="2050" max="2050" width="27.7109375" style="11" customWidth="1"/>
    <col min="2051" max="2051" width="10.7109375" style="11" customWidth="1"/>
    <col min="2052" max="2052" width="13" style="11" customWidth="1"/>
    <col min="2053" max="2053" width="11.28515625" style="11" bestFit="1" customWidth="1"/>
    <col min="2054" max="2054" width="11.7109375" style="11" customWidth="1"/>
    <col min="2055" max="2055" width="11.85546875" style="11" customWidth="1"/>
    <col min="2056" max="2057" width="12.42578125" style="11" customWidth="1"/>
    <col min="2058" max="2058" width="12" style="11" customWidth="1"/>
    <col min="2059" max="2060" width="12.28515625" style="11" customWidth="1"/>
    <col min="2061" max="2061" width="12.42578125" style="11" customWidth="1"/>
    <col min="2062" max="2062" width="13.42578125" style="11" customWidth="1"/>
    <col min="2063" max="2063" width="12.5703125" style="11" customWidth="1"/>
    <col min="2064" max="2064" width="11.85546875" style="11" customWidth="1"/>
    <col min="2065" max="2072" width="11.7109375" style="11" customWidth="1"/>
    <col min="2073" max="2085" width="0" style="11" hidden="1" customWidth="1"/>
    <col min="2086" max="2304" width="11.7109375" style="11"/>
    <col min="2305" max="2305" width="13.85546875" style="11" customWidth="1"/>
    <col min="2306" max="2306" width="27.7109375" style="11" customWidth="1"/>
    <col min="2307" max="2307" width="10.7109375" style="11" customWidth="1"/>
    <col min="2308" max="2308" width="13" style="11" customWidth="1"/>
    <col min="2309" max="2309" width="11.28515625" style="11" bestFit="1" customWidth="1"/>
    <col min="2310" max="2310" width="11.7109375" style="11" customWidth="1"/>
    <col min="2311" max="2311" width="11.85546875" style="11" customWidth="1"/>
    <col min="2312" max="2313" width="12.42578125" style="11" customWidth="1"/>
    <col min="2314" max="2314" width="12" style="11" customWidth="1"/>
    <col min="2315" max="2316" width="12.28515625" style="11" customWidth="1"/>
    <col min="2317" max="2317" width="12.42578125" style="11" customWidth="1"/>
    <col min="2318" max="2318" width="13.42578125" style="11" customWidth="1"/>
    <col min="2319" max="2319" width="12.5703125" style="11" customWidth="1"/>
    <col min="2320" max="2320" width="11.85546875" style="11" customWidth="1"/>
    <col min="2321" max="2328" width="11.7109375" style="11" customWidth="1"/>
    <col min="2329" max="2341" width="0" style="11" hidden="1" customWidth="1"/>
    <col min="2342" max="2560" width="11.7109375" style="11"/>
    <col min="2561" max="2561" width="13.85546875" style="11" customWidth="1"/>
    <col min="2562" max="2562" width="27.7109375" style="11" customWidth="1"/>
    <col min="2563" max="2563" width="10.7109375" style="11" customWidth="1"/>
    <col min="2564" max="2564" width="13" style="11" customWidth="1"/>
    <col min="2565" max="2565" width="11.28515625" style="11" bestFit="1" customWidth="1"/>
    <col min="2566" max="2566" width="11.7109375" style="11" customWidth="1"/>
    <col min="2567" max="2567" width="11.85546875" style="11" customWidth="1"/>
    <col min="2568" max="2569" width="12.42578125" style="11" customWidth="1"/>
    <col min="2570" max="2570" width="12" style="11" customWidth="1"/>
    <col min="2571" max="2572" width="12.28515625" style="11" customWidth="1"/>
    <col min="2573" max="2573" width="12.42578125" style="11" customWidth="1"/>
    <col min="2574" max="2574" width="13.42578125" style="11" customWidth="1"/>
    <col min="2575" max="2575" width="12.5703125" style="11" customWidth="1"/>
    <col min="2576" max="2576" width="11.85546875" style="11" customWidth="1"/>
    <col min="2577" max="2584" width="11.7109375" style="11" customWidth="1"/>
    <col min="2585" max="2597" width="0" style="11" hidden="1" customWidth="1"/>
    <col min="2598" max="2816" width="11.7109375" style="11"/>
    <col min="2817" max="2817" width="13.85546875" style="11" customWidth="1"/>
    <col min="2818" max="2818" width="27.7109375" style="11" customWidth="1"/>
    <col min="2819" max="2819" width="10.7109375" style="11" customWidth="1"/>
    <col min="2820" max="2820" width="13" style="11" customWidth="1"/>
    <col min="2821" max="2821" width="11.28515625" style="11" bestFit="1" customWidth="1"/>
    <col min="2822" max="2822" width="11.7109375" style="11" customWidth="1"/>
    <col min="2823" max="2823" width="11.85546875" style="11" customWidth="1"/>
    <col min="2824" max="2825" width="12.42578125" style="11" customWidth="1"/>
    <col min="2826" max="2826" width="12" style="11" customWidth="1"/>
    <col min="2827" max="2828" width="12.28515625" style="11" customWidth="1"/>
    <col min="2829" max="2829" width="12.42578125" style="11" customWidth="1"/>
    <col min="2830" max="2830" width="13.42578125" style="11" customWidth="1"/>
    <col min="2831" max="2831" width="12.5703125" style="11" customWidth="1"/>
    <col min="2832" max="2832" width="11.85546875" style="11" customWidth="1"/>
    <col min="2833" max="2840" width="11.7109375" style="11" customWidth="1"/>
    <col min="2841" max="2853" width="0" style="11" hidden="1" customWidth="1"/>
    <col min="2854" max="3072" width="11.7109375" style="11"/>
    <col min="3073" max="3073" width="13.85546875" style="11" customWidth="1"/>
    <col min="3074" max="3074" width="27.7109375" style="11" customWidth="1"/>
    <col min="3075" max="3075" width="10.7109375" style="11" customWidth="1"/>
    <col min="3076" max="3076" width="13" style="11" customWidth="1"/>
    <col min="3077" max="3077" width="11.28515625" style="11" bestFit="1" customWidth="1"/>
    <col min="3078" max="3078" width="11.7109375" style="11" customWidth="1"/>
    <col min="3079" max="3079" width="11.85546875" style="11" customWidth="1"/>
    <col min="3080" max="3081" width="12.42578125" style="11" customWidth="1"/>
    <col min="3082" max="3082" width="12" style="11" customWidth="1"/>
    <col min="3083" max="3084" width="12.28515625" style="11" customWidth="1"/>
    <col min="3085" max="3085" width="12.42578125" style="11" customWidth="1"/>
    <col min="3086" max="3086" width="13.42578125" style="11" customWidth="1"/>
    <col min="3087" max="3087" width="12.5703125" style="11" customWidth="1"/>
    <col min="3088" max="3088" width="11.85546875" style="11" customWidth="1"/>
    <col min="3089" max="3096" width="11.7109375" style="11" customWidth="1"/>
    <col min="3097" max="3109" width="0" style="11" hidden="1" customWidth="1"/>
    <col min="3110" max="3328" width="11.7109375" style="11"/>
    <col min="3329" max="3329" width="13.85546875" style="11" customWidth="1"/>
    <col min="3330" max="3330" width="27.7109375" style="11" customWidth="1"/>
    <col min="3331" max="3331" width="10.7109375" style="11" customWidth="1"/>
    <col min="3332" max="3332" width="13" style="11" customWidth="1"/>
    <col min="3333" max="3333" width="11.28515625" style="11" bestFit="1" customWidth="1"/>
    <col min="3334" max="3334" width="11.7109375" style="11" customWidth="1"/>
    <col min="3335" max="3335" width="11.85546875" style="11" customWidth="1"/>
    <col min="3336" max="3337" width="12.42578125" style="11" customWidth="1"/>
    <col min="3338" max="3338" width="12" style="11" customWidth="1"/>
    <col min="3339" max="3340" width="12.28515625" style="11" customWidth="1"/>
    <col min="3341" max="3341" width="12.42578125" style="11" customWidth="1"/>
    <col min="3342" max="3342" width="13.42578125" style="11" customWidth="1"/>
    <col min="3343" max="3343" width="12.5703125" style="11" customWidth="1"/>
    <col min="3344" max="3344" width="11.85546875" style="11" customWidth="1"/>
    <col min="3345" max="3352" width="11.7109375" style="11" customWidth="1"/>
    <col min="3353" max="3365" width="0" style="11" hidden="1" customWidth="1"/>
    <col min="3366" max="3584" width="11.7109375" style="11"/>
    <col min="3585" max="3585" width="13.85546875" style="11" customWidth="1"/>
    <col min="3586" max="3586" width="27.7109375" style="11" customWidth="1"/>
    <col min="3587" max="3587" width="10.7109375" style="11" customWidth="1"/>
    <col min="3588" max="3588" width="13" style="11" customWidth="1"/>
    <col min="3589" max="3589" width="11.28515625" style="11" bestFit="1" customWidth="1"/>
    <col min="3590" max="3590" width="11.7109375" style="11" customWidth="1"/>
    <col min="3591" max="3591" width="11.85546875" style="11" customWidth="1"/>
    <col min="3592" max="3593" width="12.42578125" style="11" customWidth="1"/>
    <col min="3594" max="3594" width="12" style="11" customWidth="1"/>
    <col min="3595" max="3596" width="12.28515625" style="11" customWidth="1"/>
    <col min="3597" max="3597" width="12.42578125" style="11" customWidth="1"/>
    <col min="3598" max="3598" width="13.42578125" style="11" customWidth="1"/>
    <col min="3599" max="3599" width="12.5703125" style="11" customWidth="1"/>
    <col min="3600" max="3600" width="11.85546875" style="11" customWidth="1"/>
    <col min="3601" max="3608" width="11.7109375" style="11" customWidth="1"/>
    <col min="3609" max="3621" width="0" style="11" hidden="1" customWidth="1"/>
    <col min="3622" max="3840" width="11.7109375" style="11"/>
    <col min="3841" max="3841" width="13.85546875" style="11" customWidth="1"/>
    <col min="3842" max="3842" width="27.7109375" style="11" customWidth="1"/>
    <col min="3843" max="3843" width="10.7109375" style="11" customWidth="1"/>
    <col min="3844" max="3844" width="13" style="11" customWidth="1"/>
    <col min="3845" max="3845" width="11.28515625" style="11" bestFit="1" customWidth="1"/>
    <col min="3846" max="3846" width="11.7109375" style="11" customWidth="1"/>
    <col min="3847" max="3847" width="11.85546875" style="11" customWidth="1"/>
    <col min="3848" max="3849" width="12.42578125" style="11" customWidth="1"/>
    <col min="3850" max="3850" width="12" style="11" customWidth="1"/>
    <col min="3851" max="3852" width="12.28515625" style="11" customWidth="1"/>
    <col min="3853" max="3853" width="12.42578125" style="11" customWidth="1"/>
    <col min="3854" max="3854" width="13.42578125" style="11" customWidth="1"/>
    <col min="3855" max="3855" width="12.5703125" style="11" customWidth="1"/>
    <col min="3856" max="3856" width="11.85546875" style="11" customWidth="1"/>
    <col min="3857" max="3864" width="11.7109375" style="11" customWidth="1"/>
    <col min="3865" max="3877" width="0" style="11" hidden="1" customWidth="1"/>
    <col min="3878" max="4096" width="11.7109375" style="11"/>
    <col min="4097" max="4097" width="13.85546875" style="11" customWidth="1"/>
    <col min="4098" max="4098" width="27.7109375" style="11" customWidth="1"/>
    <col min="4099" max="4099" width="10.7109375" style="11" customWidth="1"/>
    <col min="4100" max="4100" width="13" style="11" customWidth="1"/>
    <col min="4101" max="4101" width="11.28515625" style="11" bestFit="1" customWidth="1"/>
    <col min="4102" max="4102" width="11.7109375" style="11" customWidth="1"/>
    <col min="4103" max="4103" width="11.85546875" style="11" customWidth="1"/>
    <col min="4104" max="4105" width="12.42578125" style="11" customWidth="1"/>
    <col min="4106" max="4106" width="12" style="11" customWidth="1"/>
    <col min="4107" max="4108" width="12.28515625" style="11" customWidth="1"/>
    <col min="4109" max="4109" width="12.42578125" style="11" customWidth="1"/>
    <col min="4110" max="4110" width="13.42578125" style="11" customWidth="1"/>
    <col min="4111" max="4111" width="12.5703125" style="11" customWidth="1"/>
    <col min="4112" max="4112" width="11.85546875" style="11" customWidth="1"/>
    <col min="4113" max="4120" width="11.7109375" style="11" customWidth="1"/>
    <col min="4121" max="4133" width="0" style="11" hidden="1" customWidth="1"/>
    <col min="4134" max="4352" width="11.7109375" style="11"/>
    <col min="4353" max="4353" width="13.85546875" style="11" customWidth="1"/>
    <col min="4354" max="4354" width="27.7109375" style="11" customWidth="1"/>
    <col min="4355" max="4355" width="10.7109375" style="11" customWidth="1"/>
    <col min="4356" max="4356" width="13" style="11" customWidth="1"/>
    <col min="4357" max="4357" width="11.28515625" style="11" bestFit="1" customWidth="1"/>
    <col min="4358" max="4358" width="11.7109375" style="11" customWidth="1"/>
    <col min="4359" max="4359" width="11.85546875" style="11" customWidth="1"/>
    <col min="4360" max="4361" width="12.42578125" style="11" customWidth="1"/>
    <col min="4362" max="4362" width="12" style="11" customWidth="1"/>
    <col min="4363" max="4364" width="12.28515625" style="11" customWidth="1"/>
    <col min="4365" max="4365" width="12.42578125" style="11" customWidth="1"/>
    <col min="4366" max="4366" width="13.42578125" style="11" customWidth="1"/>
    <col min="4367" max="4367" width="12.5703125" style="11" customWidth="1"/>
    <col min="4368" max="4368" width="11.85546875" style="11" customWidth="1"/>
    <col min="4369" max="4376" width="11.7109375" style="11" customWidth="1"/>
    <col min="4377" max="4389" width="0" style="11" hidden="1" customWidth="1"/>
    <col min="4390" max="4608" width="11.7109375" style="11"/>
    <col min="4609" max="4609" width="13.85546875" style="11" customWidth="1"/>
    <col min="4610" max="4610" width="27.7109375" style="11" customWidth="1"/>
    <col min="4611" max="4611" width="10.7109375" style="11" customWidth="1"/>
    <col min="4612" max="4612" width="13" style="11" customWidth="1"/>
    <col min="4613" max="4613" width="11.28515625" style="11" bestFit="1" customWidth="1"/>
    <col min="4614" max="4614" width="11.7109375" style="11" customWidth="1"/>
    <col min="4615" max="4615" width="11.85546875" style="11" customWidth="1"/>
    <col min="4616" max="4617" width="12.42578125" style="11" customWidth="1"/>
    <col min="4618" max="4618" width="12" style="11" customWidth="1"/>
    <col min="4619" max="4620" width="12.28515625" style="11" customWidth="1"/>
    <col min="4621" max="4621" width="12.42578125" style="11" customWidth="1"/>
    <col min="4622" max="4622" width="13.42578125" style="11" customWidth="1"/>
    <col min="4623" max="4623" width="12.5703125" style="11" customWidth="1"/>
    <col min="4624" max="4624" width="11.85546875" style="11" customWidth="1"/>
    <col min="4625" max="4632" width="11.7109375" style="11" customWidth="1"/>
    <col min="4633" max="4645" width="0" style="11" hidden="1" customWidth="1"/>
    <col min="4646" max="4864" width="11.7109375" style="11"/>
    <col min="4865" max="4865" width="13.85546875" style="11" customWidth="1"/>
    <col min="4866" max="4866" width="27.7109375" style="11" customWidth="1"/>
    <col min="4867" max="4867" width="10.7109375" style="11" customWidth="1"/>
    <col min="4868" max="4868" width="13" style="11" customWidth="1"/>
    <col min="4869" max="4869" width="11.28515625" style="11" bestFit="1" customWidth="1"/>
    <col min="4870" max="4870" width="11.7109375" style="11" customWidth="1"/>
    <col min="4871" max="4871" width="11.85546875" style="11" customWidth="1"/>
    <col min="4872" max="4873" width="12.42578125" style="11" customWidth="1"/>
    <col min="4874" max="4874" width="12" style="11" customWidth="1"/>
    <col min="4875" max="4876" width="12.28515625" style="11" customWidth="1"/>
    <col min="4877" max="4877" width="12.42578125" style="11" customWidth="1"/>
    <col min="4878" max="4878" width="13.42578125" style="11" customWidth="1"/>
    <col min="4879" max="4879" width="12.5703125" style="11" customWidth="1"/>
    <col min="4880" max="4880" width="11.85546875" style="11" customWidth="1"/>
    <col min="4881" max="4888" width="11.7109375" style="11" customWidth="1"/>
    <col min="4889" max="4901" width="0" style="11" hidden="1" customWidth="1"/>
    <col min="4902" max="5120" width="11.7109375" style="11"/>
    <col min="5121" max="5121" width="13.85546875" style="11" customWidth="1"/>
    <col min="5122" max="5122" width="27.7109375" style="11" customWidth="1"/>
    <col min="5123" max="5123" width="10.7109375" style="11" customWidth="1"/>
    <col min="5124" max="5124" width="13" style="11" customWidth="1"/>
    <col min="5125" max="5125" width="11.28515625" style="11" bestFit="1" customWidth="1"/>
    <col min="5126" max="5126" width="11.7109375" style="11" customWidth="1"/>
    <col min="5127" max="5127" width="11.85546875" style="11" customWidth="1"/>
    <col min="5128" max="5129" width="12.42578125" style="11" customWidth="1"/>
    <col min="5130" max="5130" width="12" style="11" customWidth="1"/>
    <col min="5131" max="5132" width="12.28515625" style="11" customWidth="1"/>
    <col min="5133" max="5133" width="12.42578125" style="11" customWidth="1"/>
    <col min="5134" max="5134" width="13.42578125" style="11" customWidth="1"/>
    <col min="5135" max="5135" width="12.5703125" style="11" customWidth="1"/>
    <col min="5136" max="5136" width="11.85546875" style="11" customWidth="1"/>
    <col min="5137" max="5144" width="11.7109375" style="11" customWidth="1"/>
    <col min="5145" max="5157" width="0" style="11" hidden="1" customWidth="1"/>
    <col min="5158" max="5376" width="11.7109375" style="11"/>
    <col min="5377" max="5377" width="13.85546875" style="11" customWidth="1"/>
    <col min="5378" max="5378" width="27.7109375" style="11" customWidth="1"/>
    <col min="5379" max="5379" width="10.7109375" style="11" customWidth="1"/>
    <col min="5380" max="5380" width="13" style="11" customWidth="1"/>
    <col min="5381" max="5381" width="11.28515625" style="11" bestFit="1" customWidth="1"/>
    <col min="5382" max="5382" width="11.7109375" style="11" customWidth="1"/>
    <col min="5383" max="5383" width="11.85546875" style="11" customWidth="1"/>
    <col min="5384" max="5385" width="12.42578125" style="11" customWidth="1"/>
    <col min="5386" max="5386" width="12" style="11" customWidth="1"/>
    <col min="5387" max="5388" width="12.28515625" style="11" customWidth="1"/>
    <col min="5389" max="5389" width="12.42578125" style="11" customWidth="1"/>
    <col min="5390" max="5390" width="13.42578125" style="11" customWidth="1"/>
    <col min="5391" max="5391" width="12.5703125" style="11" customWidth="1"/>
    <col min="5392" max="5392" width="11.85546875" style="11" customWidth="1"/>
    <col min="5393" max="5400" width="11.7109375" style="11" customWidth="1"/>
    <col min="5401" max="5413" width="0" style="11" hidden="1" customWidth="1"/>
    <col min="5414" max="5632" width="11.7109375" style="11"/>
    <col min="5633" max="5633" width="13.85546875" style="11" customWidth="1"/>
    <col min="5634" max="5634" width="27.7109375" style="11" customWidth="1"/>
    <col min="5635" max="5635" width="10.7109375" style="11" customWidth="1"/>
    <col min="5636" max="5636" width="13" style="11" customWidth="1"/>
    <col min="5637" max="5637" width="11.28515625" style="11" bestFit="1" customWidth="1"/>
    <col min="5638" max="5638" width="11.7109375" style="11" customWidth="1"/>
    <col min="5639" max="5639" width="11.85546875" style="11" customWidth="1"/>
    <col min="5640" max="5641" width="12.42578125" style="11" customWidth="1"/>
    <col min="5642" max="5642" width="12" style="11" customWidth="1"/>
    <col min="5643" max="5644" width="12.28515625" style="11" customWidth="1"/>
    <col min="5645" max="5645" width="12.42578125" style="11" customWidth="1"/>
    <col min="5646" max="5646" width="13.42578125" style="11" customWidth="1"/>
    <col min="5647" max="5647" width="12.5703125" style="11" customWidth="1"/>
    <col min="5648" max="5648" width="11.85546875" style="11" customWidth="1"/>
    <col min="5649" max="5656" width="11.7109375" style="11" customWidth="1"/>
    <col min="5657" max="5669" width="0" style="11" hidden="1" customWidth="1"/>
    <col min="5670" max="5888" width="11.7109375" style="11"/>
    <col min="5889" max="5889" width="13.85546875" style="11" customWidth="1"/>
    <col min="5890" max="5890" width="27.7109375" style="11" customWidth="1"/>
    <col min="5891" max="5891" width="10.7109375" style="11" customWidth="1"/>
    <col min="5892" max="5892" width="13" style="11" customWidth="1"/>
    <col min="5893" max="5893" width="11.28515625" style="11" bestFit="1" customWidth="1"/>
    <col min="5894" max="5894" width="11.7109375" style="11" customWidth="1"/>
    <col min="5895" max="5895" width="11.85546875" style="11" customWidth="1"/>
    <col min="5896" max="5897" width="12.42578125" style="11" customWidth="1"/>
    <col min="5898" max="5898" width="12" style="11" customWidth="1"/>
    <col min="5899" max="5900" width="12.28515625" style="11" customWidth="1"/>
    <col min="5901" max="5901" width="12.42578125" style="11" customWidth="1"/>
    <col min="5902" max="5902" width="13.42578125" style="11" customWidth="1"/>
    <col min="5903" max="5903" width="12.5703125" style="11" customWidth="1"/>
    <col min="5904" max="5904" width="11.85546875" style="11" customWidth="1"/>
    <col min="5905" max="5912" width="11.7109375" style="11" customWidth="1"/>
    <col min="5913" max="5925" width="0" style="11" hidden="1" customWidth="1"/>
    <col min="5926" max="6144" width="11.7109375" style="11"/>
    <col min="6145" max="6145" width="13.85546875" style="11" customWidth="1"/>
    <col min="6146" max="6146" width="27.7109375" style="11" customWidth="1"/>
    <col min="6147" max="6147" width="10.7109375" style="11" customWidth="1"/>
    <col min="6148" max="6148" width="13" style="11" customWidth="1"/>
    <col min="6149" max="6149" width="11.28515625" style="11" bestFit="1" customWidth="1"/>
    <col min="6150" max="6150" width="11.7109375" style="11" customWidth="1"/>
    <col min="6151" max="6151" width="11.85546875" style="11" customWidth="1"/>
    <col min="6152" max="6153" width="12.42578125" style="11" customWidth="1"/>
    <col min="6154" max="6154" width="12" style="11" customWidth="1"/>
    <col min="6155" max="6156" width="12.28515625" style="11" customWidth="1"/>
    <col min="6157" max="6157" width="12.42578125" style="11" customWidth="1"/>
    <col min="6158" max="6158" width="13.42578125" style="11" customWidth="1"/>
    <col min="6159" max="6159" width="12.5703125" style="11" customWidth="1"/>
    <col min="6160" max="6160" width="11.85546875" style="11" customWidth="1"/>
    <col min="6161" max="6168" width="11.7109375" style="11" customWidth="1"/>
    <col min="6169" max="6181" width="0" style="11" hidden="1" customWidth="1"/>
    <col min="6182" max="6400" width="11.7109375" style="11"/>
    <col min="6401" max="6401" width="13.85546875" style="11" customWidth="1"/>
    <col min="6402" max="6402" width="27.7109375" style="11" customWidth="1"/>
    <col min="6403" max="6403" width="10.7109375" style="11" customWidth="1"/>
    <col min="6404" max="6404" width="13" style="11" customWidth="1"/>
    <col min="6405" max="6405" width="11.28515625" style="11" bestFit="1" customWidth="1"/>
    <col min="6406" max="6406" width="11.7109375" style="11" customWidth="1"/>
    <col min="6407" max="6407" width="11.85546875" style="11" customWidth="1"/>
    <col min="6408" max="6409" width="12.42578125" style="11" customWidth="1"/>
    <col min="6410" max="6410" width="12" style="11" customWidth="1"/>
    <col min="6411" max="6412" width="12.28515625" style="11" customWidth="1"/>
    <col min="6413" max="6413" width="12.42578125" style="11" customWidth="1"/>
    <col min="6414" max="6414" width="13.42578125" style="11" customWidth="1"/>
    <col min="6415" max="6415" width="12.5703125" style="11" customWidth="1"/>
    <col min="6416" max="6416" width="11.85546875" style="11" customWidth="1"/>
    <col min="6417" max="6424" width="11.7109375" style="11" customWidth="1"/>
    <col min="6425" max="6437" width="0" style="11" hidden="1" customWidth="1"/>
    <col min="6438" max="6656" width="11.7109375" style="11"/>
    <col min="6657" max="6657" width="13.85546875" style="11" customWidth="1"/>
    <col min="6658" max="6658" width="27.7109375" style="11" customWidth="1"/>
    <col min="6659" max="6659" width="10.7109375" style="11" customWidth="1"/>
    <col min="6660" max="6660" width="13" style="11" customWidth="1"/>
    <col min="6661" max="6661" width="11.28515625" style="11" bestFit="1" customWidth="1"/>
    <col min="6662" max="6662" width="11.7109375" style="11" customWidth="1"/>
    <col min="6663" max="6663" width="11.85546875" style="11" customWidth="1"/>
    <col min="6664" max="6665" width="12.42578125" style="11" customWidth="1"/>
    <col min="6666" max="6666" width="12" style="11" customWidth="1"/>
    <col min="6667" max="6668" width="12.28515625" style="11" customWidth="1"/>
    <col min="6669" max="6669" width="12.42578125" style="11" customWidth="1"/>
    <col min="6670" max="6670" width="13.42578125" style="11" customWidth="1"/>
    <col min="6671" max="6671" width="12.5703125" style="11" customWidth="1"/>
    <col min="6672" max="6672" width="11.85546875" style="11" customWidth="1"/>
    <col min="6673" max="6680" width="11.7109375" style="11" customWidth="1"/>
    <col min="6681" max="6693" width="0" style="11" hidden="1" customWidth="1"/>
    <col min="6694" max="6912" width="11.7109375" style="11"/>
    <col min="6913" max="6913" width="13.85546875" style="11" customWidth="1"/>
    <col min="6914" max="6914" width="27.7109375" style="11" customWidth="1"/>
    <col min="6915" max="6915" width="10.7109375" style="11" customWidth="1"/>
    <col min="6916" max="6916" width="13" style="11" customWidth="1"/>
    <col min="6917" max="6917" width="11.28515625" style="11" bestFit="1" customWidth="1"/>
    <col min="6918" max="6918" width="11.7109375" style="11" customWidth="1"/>
    <col min="6919" max="6919" width="11.85546875" style="11" customWidth="1"/>
    <col min="6920" max="6921" width="12.42578125" style="11" customWidth="1"/>
    <col min="6922" max="6922" width="12" style="11" customWidth="1"/>
    <col min="6923" max="6924" width="12.28515625" style="11" customWidth="1"/>
    <col min="6925" max="6925" width="12.42578125" style="11" customWidth="1"/>
    <col min="6926" max="6926" width="13.42578125" style="11" customWidth="1"/>
    <col min="6927" max="6927" width="12.5703125" style="11" customWidth="1"/>
    <col min="6928" max="6928" width="11.85546875" style="11" customWidth="1"/>
    <col min="6929" max="6936" width="11.7109375" style="11" customWidth="1"/>
    <col min="6937" max="6949" width="0" style="11" hidden="1" customWidth="1"/>
    <col min="6950" max="7168" width="11.7109375" style="11"/>
    <col min="7169" max="7169" width="13.85546875" style="11" customWidth="1"/>
    <col min="7170" max="7170" width="27.7109375" style="11" customWidth="1"/>
    <col min="7171" max="7171" width="10.7109375" style="11" customWidth="1"/>
    <col min="7172" max="7172" width="13" style="11" customWidth="1"/>
    <col min="7173" max="7173" width="11.28515625" style="11" bestFit="1" customWidth="1"/>
    <col min="7174" max="7174" width="11.7109375" style="11" customWidth="1"/>
    <col min="7175" max="7175" width="11.85546875" style="11" customWidth="1"/>
    <col min="7176" max="7177" width="12.42578125" style="11" customWidth="1"/>
    <col min="7178" max="7178" width="12" style="11" customWidth="1"/>
    <col min="7179" max="7180" width="12.28515625" style="11" customWidth="1"/>
    <col min="7181" max="7181" width="12.42578125" style="11" customWidth="1"/>
    <col min="7182" max="7182" width="13.42578125" style="11" customWidth="1"/>
    <col min="7183" max="7183" width="12.5703125" style="11" customWidth="1"/>
    <col min="7184" max="7184" width="11.85546875" style="11" customWidth="1"/>
    <col min="7185" max="7192" width="11.7109375" style="11" customWidth="1"/>
    <col min="7193" max="7205" width="0" style="11" hidden="1" customWidth="1"/>
    <col min="7206" max="7424" width="11.7109375" style="11"/>
    <col min="7425" max="7425" width="13.85546875" style="11" customWidth="1"/>
    <col min="7426" max="7426" width="27.7109375" style="11" customWidth="1"/>
    <col min="7427" max="7427" width="10.7109375" style="11" customWidth="1"/>
    <col min="7428" max="7428" width="13" style="11" customWidth="1"/>
    <col min="7429" max="7429" width="11.28515625" style="11" bestFit="1" customWidth="1"/>
    <col min="7430" max="7430" width="11.7109375" style="11" customWidth="1"/>
    <col min="7431" max="7431" width="11.85546875" style="11" customWidth="1"/>
    <col min="7432" max="7433" width="12.42578125" style="11" customWidth="1"/>
    <col min="7434" max="7434" width="12" style="11" customWidth="1"/>
    <col min="7435" max="7436" width="12.28515625" style="11" customWidth="1"/>
    <col min="7437" max="7437" width="12.42578125" style="11" customWidth="1"/>
    <col min="7438" max="7438" width="13.42578125" style="11" customWidth="1"/>
    <col min="7439" max="7439" width="12.5703125" style="11" customWidth="1"/>
    <col min="7440" max="7440" width="11.85546875" style="11" customWidth="1"/>
    <col min="7441" max="7448" width="11.7109375" style="11" customWidth="1"/>
    <col min="7449" max="7461" width="0" style="11" hidden="1" customWidth="1"/>
    <col min="7462" max="7680" width="11.7109375" style="11"/>
    <col min="7681" max="7681" width="13.85546875" style="11" customWidth="1"/>
    <col min="7682" max="7682" width="27.7109375" style="11" customWidth="1"/>
    <col min="7683" max="7683" width="10.7109375" style="11" customWidth="1"/>
    <col min="7684" max="7684" width="13" style="11" customWidth="1"/>
    <col min="7685" max="7685" width="11.28515625" style="11" bestFit="1" customWidth="1"/>
    <col min="7686" max="7686" width="11.7109375" style="11" customWidth="1"/>
    <col min="7687" max="7687" width="11.85546875" style="11" customWidth="1"/>
    <col min="7688" max="7689" width="12.42578125" style="11" customWidth="1"/>
    <col min="7690" max="7690" width="12" style="11" customWidth="1"/>
    <col min="7691" max="7692" width="12.28515625" style="11" customWidth="1"/>
    <col min="7693" max="7693" width="12.42578125" style="11" customWidth="1"/>
    <col min="7694" max="7694" width="13.42578125" style="11" customWidth="1"/>
    <col min="7695" max="7695" width="12.5703125" style="11" customWidth="1"/>
    <col min="7696" max="7696" width="11.85546875" style="11" customWidth="1"/>
    <col min="7697" max="7704" width="11.7109375" style="11" customWidth="1"/>
    <col min="7705" max="7717" width="0" style="11" hidden="1" customWidth="1"/>
    <col min="7718" max="7936" width="11.7109375" style="11"/>
    <col min="7937" max="7937" width="13.85546875" style="11" customWidth="1"/>
    <col min="7938" max="7938" width="27.7109375" style="11" customWidth="1"/>
    <col min="7939" max="7939" width="10.7109375" style="11" customWidth="1"/>
    <col min="7940" max="7940" width="13" style="11" customWidth="1"/>
    <col min="7941" max="7941" width="11.28515625" style="11" bestFit="1" customWidth="1"/>
    <col min="7942" max="7942" width="11.7109375" style="11" customWidth="1"/>
    <col min="7943" max="7943" width="11.85546875" style="11" customWidth="1"/>
    <col min="7944" max="7945" width="12.42578125" style="11" customWidth="1"/>
    <col min="7946" max="7946" width="12" style="11" customWidth="1"/>
    <col min="7947" max="7948" width="12.28515625" style="11" customWidth="1"/>
    <col min="7949" max="7949" width="12.42578125" style="11" customWidth="1"/>
    <col min="7950" max="7950" width="13.42578125" style="11" customWidth="1"/>
    <col min="7951" max="7951" width="12.5703125" style="11" customWidth="1"/>
    <col min="7952" max="7952" width="11.85546875" style="11" customWidth="1"/>
    <col min="7953" max="7960" width="11.7109375" style="11" customWidth="1"/>
    <col min="7961" max="7973" width="0" style="11" hidden="1" customWidth="1"/>
    <col min="7974" max="8192" width="11.7109375" style="11"/>
    <col min="8193" max="8193" width="13.85546875" style="11" customWidth="1"/>
    <col min="8194" max="8194" width="27.7109375" style="11" customWidth="1"/>
    <col min="8195" max="8195" width="10.7109375" style="11" customWidth="1"/>
    <col min="8196" max="8196" width="13" style="11" customWidth="1"/>
    <col min="8197" max="8197" width="11.28515625" style="11" bestFit="1" customWidth="1"/>
    <col min="8198" max="8198" width="11.7109375" style="11" customWidth="1"/>
    <col min="8199" max="8199" width="11.85546875" style="11" customWidth="1"/>
    <col min="8200" max="8201" width="12.42578125" style="11" customWidth="1"/>
    <col min="8202" max="8202" width="12" style="11" customWidth="1"/>
    <col min="8203" max="8204" width="12.28515625" style="11" customWidth="1"/>
    <col min="8205" max="8205" width="12.42578125" style="11" customWidth="1"/>
    <col min="8206" max="8206" width="13.42578125" style="11" customWidth="1"/>
    <col min="8207" max="8207" width="12.5703125" style="11" customWidth="1"/>
    <col min="8208" max="8208" width="11.85546875" style="11" customWidth="1"/>
    <col min="8209" max="8216" width="11.7109375" style="11" customWidth="1"/>
    <col min="8217" max="8229" width="0" style="11" hidden="1" customWidth="1"/>
    <col min="8230" max="8448" width="11.7109375" style="11"/>
    <col min="8449" max="8449" width="13.85546875" style="11" customWidth="1"/>
    <col min="8450" max="8450" width="27.7109375" style="11" customWidth="1"/>
    <col min="8451" max="8451" width="10.7109375" style="11" customWidth="1"/>
    <col min="8452" max="8452" width="13" style="11" customWidth="1"/>
    <col min="8453" max="8453" width="11.28515625" style="11" bestFit="1" customWidth="1"/>
    <col min="8454" max="8454" width="11.7109375" style="11" customWidth="1"/>
    <col min="8455" max="8455" width="11.85546875" style="11" customWidth="1"/>
    <col min="8456" max="8457" width="12.42578125" style="11" customWidth="1"/>
    <col min="8458" max="8458" width="12" style="11" customWidth="1"/>
    <col min="8459" max="8460" width="12.28515625" style="11" customWidth="1"/>
    <col min="8461" max="8461" width="12.42578125" style="11" customWidth="1"/>
    <col min="8462" max="8462" width="13.42578125" style="11" customWidth="1"/>
    <col min="8463" max="8463" width="12.5703125" style="11" customWidth="1"/>
    <col min="8464" max="8464" width="11.85546875" style="11" customWidth="1"/>
    <col min="8465" max="8472" width="11.7109375" style="11" customWidth="1"/>
    <col min="8473" max="8485" width="0" style="11" hidden="1" customWidth="1"/>
    <col min="8486" max="8704" width="11.7109375" style="11"/>
    <col min="8705" max="8705" width="13.85546875" style="11" customWidth="1"/>
    <col min="8706" max="8706" width="27.7109375" style="11" customWidth="1"/>
    <col min="8707" max="8707" width="10.7109375" style="11" customWidth="1"/>
    <col min="8708" max="8708" width="13" style="11" customWidth="1"/>
    <col min="8709" max="8709" width="11.28515625" style="11" bestFit="1" customWidth="1"/>
    <col min="8710" max="8710" width="11.7109375" style="11" customWidth="1"/>
    <col min="8711" max="8711" width="11.85546875" style="11" customWidth="1"/>
    <col min="8712" max="8713" width="12.42578125" style="11" customWidth="1"/>
    <col min="8714" max="8714" width="12" style="11" customWidth="1"/>
    <col min="8715" max="8716" width="12.28515625" style="11" customWidth="1"/>
    <col min="8717" max="8717" width="12.42578125" style="11" customWidth="1"/>
    <col min="8718" max="8718" width="13.42578125" style="11" customWidth="1"/>
    <col min="8719" max="8719" width="12.5703125" style="11" customWidth="1"/>
    <col min="8720" max="8720" width="11.85546875" style="11" customWidth="1"/>
    <col min="8721" max="8728" width="11.7109375" style="11" customWidth="1"/>
    <col min="8729" max="8741" width="0" style="11" hidden="1" customWidth="1"/>
    <col min="8742" max="8960" width="11.7109375" style="11"/>
    <col min="8961" max="8961" width="13.85546875" style="11" customWidth="1"/>
    <col min="8962" max="8962" width="27.7109375" style="11" customWidth="1"/>
    <col min="8963" max="8963" width="10.7109375" style="11" customWidth="1"/>
    <col min="8964" max="8964" width="13" style="11" customWidth="1"/>
    <col min="8965" max="8965" width="11.28515625" style="11" bestFit="1" customWidth="1"/>
    <col min="8966" max="8966" width="11.7109375" style="11" customWidth="1"/>
    <col min="8967" max="8967" width="11.85546875" style="11" customWidth="1"/>
    <col min="8968" max="8969" width="12.42578125" style="11" customWidth="1"/>
    <col min="8970" max="8970" width="12" style="11" customWidth="1"/>
    <col min="8971" max="8972" width="12.28515625" style="11" customWidth="1"/>
    <col min="8973" max="8973" width="12.42578125" style="11" customWidth="1"/>
    <col min="8974" max="8974" width="13.42578125" style="11" customWidth="1"/>
    <col min="8975" max="8975" width="12.5703125" style="11" customWidth="1"/>
    <col min="8976" max="8976" width="11.85546875" style="11" customWidth="1"/>
    <col min="8977" max="8984" width="11.7109375" style="11" customWidth="1"/>
    <col min="8985" max="8997" width="0" style="11" hidden="1" customWidth="1"/>
    <col min="8998" max="9216" width="11.7109375" style="11"/>
    <col min="9217" max="9217" width="13.85546875" style="11" customWidth="1"/>
    <col min="9218" max="9218" width="27.7109375" style="11" customWidth="1"/>
    <col min="9219" max="9219" width="10.7109375" style="11" customWidth="1"/>
    <col min="9220" max="9220" width="13" style="11" customWidth="1"/>
    <col min="9221" max="9221" width="11.28515625" style="11" bestFit="1" customWidth="1"/>
    <col min="9222" max="9222" width="11.7109375" style="11" customWidth="1"/>
    <col min="9223" max="9223" width="11.85546875" style="11" customWidth="1"/>
    <col min="9224" max="9225" width="12.42578125" style="11" customWidth="1"/>
    <col min="9226" max="9226" width="12" style="11" customWidth="1"/>
    <col min="9227" max="9228" width="12.28515625" style="11" customWidth="1"/>
    <col min="9229" max="9229" width="12.42578125" style="11" customWidth="1"/>
    <col min="9230" max="9230" width="13.42578125" style="11" customWidth="1"/>
    <col min="9231" max="9231" width="12.5703125" style="11" customWidth="1"/>
    <col min="9232" max="9232" width="11.85546875" style="11" customWidth="1"/>
    <col min="9233" max="9240" width="11.7109375" style="11" customWidth="1"/>
    <col min="9241" max="9253" width="0" style="11" hidden="1" customWidth="1"/>
    <col min="9254" max="9472" width="11.7109375" style="11"/>
    <col min="9473" max="9473" width="13.85546875" style="11" customWidth="1"/>
    <col min="9474" max="9474" width="27.7109375" style="11" customWidth="1"/>
    <col min="9475" max="9475" width="10.7109375" style="11" customWidth="1"/>
    <col min="9476" max="9476" width="13" style="11" customWidth="1"/>
    <col min="9477" max="9477" width="11.28515625" style="11" bestFit="1" customWidth="1"/>
    <col min="9478" max="9478" width="11.7109375" style="11" customWidth="1"/>
    <col min="9479" max="9479" width="11.85546875" style="11" customWidth="1"/>
    <col min="9480" max="9481" width="12.42578125" style="11" customWidth="1"/>
    <col min="9482" max="9482" width="12" style="11" customWidth="1"/>
    <col min="9483" max="9484" width="12.28515625" style="11" customWidth="1"/>
    <col min="9485" max="9485" width="12.42578125" style="11" customWidth="1"/>
    <col min="9486" max="9486" width="13.42578125" style="11" customWidth="1"/>
    <col min="9487" max="9487" width="12.5703125" style="11" customWidth="1"/>
    <col min="9488" max="9488" width="11.85546875" style="11" customWidth="1"/>
    <col min="9489" max="9496" width="11.7109375" style="11" customWidth="1"/>
    <col min="9497" max="9509" width="0" style="11" hidden="1" customWidth="1"/>
    <col min="9510" max="9728" width="11.7109375" style="11"/>
    <col min="9729" max="9729" width="13.85546875" style="11" customWidth="1"/>
    <col min="9730" max="9730" width="27.7109375" style="11" customWidth="1"/>
    <col min="9731" max="9731" width="10.7109375" style="11" customWidth="1"/>
    <col min="9732" max="9732" width="13" style="11" customWidth="1"/>
    <col min="9733" max="9733" width="11.28515625" style="11" bestFit="1" customWidth="1"/>
    <col min="9734" max="9734" width="11.7109375" style="11" customWidth="1"/>
    <col min="9735" max="9735" width="11.85546875" style="11" customWidth="1"/>
    <col min="9736" max="9737" width="12.42578125" style="11" customWidth="1"/>
    <col min="9738" max="9738" width="12" style="11" customWidth="1"/>
    <col min="9739" max="9740" width="12.28515625" style="11" customWidth="1"/>
    <col min="9741" max="9741" width="12.42578125" style="11" customWidth="1"/>
    <col min="9742" max="9742" width="13.42578125" style="11" customWidth="1"/>
    <col min="9743" max="9743" width="12.5703125" style="11" customWidth="1"/>
    <col min="9744" max="9744" width="11.85546875" style="11" customWidth="1"/>
    <col min="9745" max="9752" width="11.7109375" style="11" customWidth="1"/>
    <col min="9753" max="9765" width="0" style="11" hidden="1" customWidth="1"/>
    <col min="9766" max="9984" width="11.7109375" style="11"/>
    <col min="9985" max="9985" width="13.85546875" style="11" customWidth="1"/>
    <col min="9986" max="9986" width="27.7109375" style="11" customWidth="1"/>
    <col min="9987" max="9987" width="10.7109375" style="11" customWidth="1"/>
    <col min="9988" max="9988" width="13" style="11" customWidth="1"/>
    <col min="9989" max="9989" width="11.28515625" style="11" bestFit="1" customWidth="1"/>
    <col min="9990" max="9990" width="11.7109375" style="11" customWidth="1"/>
    <col min="9991" max="9991" width="11.85546875" style="11" customWidth="1"/>
    <col min="9992" max="9993" width="12.42578125" style="11" customWidth="1"/>
    <col min="9994" max="9994" width="12" style="11" customWidth="1"/>
    <col min="9995" max="9996" width="12.28515625" style="11" customWidth="1"/>
    <col min="9997" max="9997" width="12.42578125" style="11" customWidth="1"/>
    <col min="9998" max="9998" width="13.42578125" style="11" customWidth="1"/>
    <col min="9999" max="9999" width="12.5703125" style="11" customWidth="1"/>
    <col min="10000" max="10000" width="11.85546875" style="11" customWidth="1"/>
    <col min="10001" max="10008" width="11.7109375" style="11" customWidth="1"/>
    <col min="10009" max="10021" width="0" style="11" hidden="1" customWidth="1"/>
    <col min="10022" max="10240" width="11.7109375" style="11"/>
    <col min="10241" max="10241" width="13.85546875" style="11" customWidth="1"/>
    <col min="10242" max="10242" width="27.7109375" style="11" customWidth="1"/>
    <col min="10243" max="10243" width="10.7109375" style="11" customWidth="1"/>
    <col min="10244" max="10244" width="13" style="11" customWidth="1"/>
    <col min="10245" max="10245" width="11.28515625" style="11" bestFit="1" customWidth="1"/>
    <col min="10246" max="10246" width="11.7109375" style="11" customWidth="1"/>
    <col min="10247" max="10247" width="11.85546875" style="11" customWidth="1"/>
    <col min="10248" max="10249" width="12.42578125" style="11" customWidth="1"/>
    <col min="10250" max="10250" width="12" style="11" customWidth="1"/>
    <col min="10251" max="10252" width="12.28515625" style="11" customWidth="1"/>
    <col min="10253" max="10253" width="12.42578125" style="11" customWidth="1"/>
    <col min="10254" max="10254" width="13.42578125" style="11" customWidth="1"/>
    <col min="10255" max="10255" width="12.5703125" style="11" customWidth="1"/>
    <col min="10256" max="10256" width="11.85546875" style="11" customWidth="1"/>
    <col min="10257" max="10264" width="11.7109375" style="11" customWidth="1"/>
    <col min="10265" max="10277" width="0" style="11" hidden="1" customWidth="1"/>
    <col min="10278" max="10496" width="11.7109375" style="11"/>
    <col min="10497" max="10497" width="13.85546875" style="11" customWidth="1"/>
    <col min="10498" max="10498" width="27.7109375" style="11" customWidth="1"/>
    <col min="10499" max="10499" width="10.7109375" style="11" customWidth="1"/>
    <col min="10500" max="10500" width="13" style="11" customWidth="1"/>
    <col min="10501" max="10501" width="11.28515625" style="11" bestFit="1" customWidth="1"/>
    <col min="10502" max="10502" width="11.7109375" style="11" customWidth="1"/>
    <col min="10503" max="10503" width="11.85546875" style="11" customWidth="1"/>
    <col min="10504" max="10505" width="12.42578125" style="11" customWidth="1"/>
    <col min="10506" max="10506" width="12" style="11" customWidth="1"/>
    <col min="10507" max="10508" width="12.28515625" style="11" customWidth="1"/>
    <col min="10509" max="10509" width="12.42578125" style="11" customWidth="1"/>
    <col min="10510" max="10510" width="13.42578125" style="11" customWidth="1"/>
    <col min="10511" max="10511" width="12.5703125" style="11" customWidth="1"/>
    <col min="10512" max="10512" width="11.85546875" style="11" customWidth="1"/>
    <col min="10513" max="10520" width="11.7109375" style="11" customWidth="1"/>
    <col min="10521" max="10533" width="0" style="11" hidden="1" customWidth="1"/>
    <col min="10534" max="10752" width="11.7109375" style="11"/>
    <col min="10753" max="10753" width="13.85546875" style="11" customWidth="1"/>
    <col min="10754" max="10754" width="27.7109375" style="11" customWidth="1"/>
    <col min="10755" max="10755" width="10.7109375" style="11" customWidth="1"/>
    <col min="10756" max="10756" width="13" style="11" customWidth="1"/>
    <col min="10757" max="10757" width="11.28515625" style="11" bestFit="1" customWidth="1"/>
    <col min="10758" max="10758" width="11.7109375" style="11" customWidth="1"/>
    <col min="10759" max="10759" width="11.85546875" style="11" customWidth="1"/>
    <col min="10760" max="10761" width="12.42578125" style="11" customWidth="1"/>
    <col min="10762" max="10762" width="12" style="11" customWidth="1"/>
    <col min="10763" max="10764" width="12.28515625" style="11" customWidth="1"/>
    <col min="10765" max="10765" width="12.42578125" style="11" customWidth="1"/>
    <col min="10766" max="10766" width="13.42578125" style="11" customWidth="1"/>
    <col min="10767" max="10767" width="12.5703125" style="11" customWidth="1"/>
    <col min="10768" max="10768" width="11.85546875" style="11" customWidth="1"/>
    <col min="10769" max="10776" width="11.7109375" style="11" customWidth="1"/>
    <col min="10777" max="10789" width="0" style="11" hidden="1" customWidth="1"/>
    <col min="10790" max="11008" width="11.7109375" style="11"/>
    <col min="11009" max="11009" width="13.85546875" style="11" customWidth="1"/>
    <col min="11010" max="11010" width="27.7109375" style="11" customWidth="1"/>
    <col min="11011" max="11011" width="10.7109375" style="11" customWidth="1"/>
    <col min="11012" max="11012" width="13" style="11" customWidth="1"/>
    <col min="11013" max="11013" width="11.28515625" style="11" bestFit="1" customWidth="1"/>
    <col min="11014" max="11014" width="11.7109375" style="11" customWidth="1"/>
    <col min="11015" max="11015" width="11.85546875" style="11" customWidth="1"/>
    <col min="11016" max="11017" width="12.42578125" style="11" customWidth="1"/>
    <col min="11018" max="11018" width="12" style="11" customWidth="1"/>
    <col min="11019" max="11020" width="12.28515625" style="11" customWidth="1"/>
    <col min="11021" max="11021" width="12.42578125" style="11" customWidth="1"/>
    <col min="11022" max="11022" width="13.42578125" style="11" customWidth="1"/>
    <col min="11023" max="11023" width="12.5703125" style="11" customWidth="1"/>
    <col min="11024" max="11024" width="11.85546875" style="11" customWidth="1"/>
    <col min="11025" max="11032" width="11.7109375" style="11" customWidth="1"/>
    <col min="11033" max="11045" width="0" style="11" hidden="1" customWidth="1"/>
    <col min="11046" max="11264" width="11.7109375" style="11"/>
    <col min="11265" max="11265" width="13.85546875" style="11" customWidth="1"/>
    <col min="11266" max="11266" width="27.7109375" style="11" customWidth="1"/>
    <col min="11267" max="11267" width="10.7109375" style="11" customWidth="1"/>
    <col min="11268" max="11268" width="13" style="11" customWidth="1"/>
    <col min="11269" max="11269" width="11.28515625" style="11" bestFit="1" customWidth="1"/>
    <col min="11270" max="11270" width="11.7109375" style="11" customWidth="1"/>
    <col min="11271" max="11271" width="11.85546875" style="11" customWidth="1"/>
    <col min="11272" max="11273" width="12.42578125" style="11" customWidth="1"/>
    <col min="11274" max="11274" width="12" style="11" customWidth="1"/>
    <col min="11275" max="11276" width="12.28515625" style="11" customWidth="1"/>
    <col min="11277" max="11277" width="12.42578125" style="11" customWidth="1"/>
    <col min="11278" max="11278" width="13.42578125" style="11" customWidth="1"/>
    <col min="11279" max="11279" width="12.5703125" style="11" customWidth="1"/>
    <col min="11280" max="11280" width="11.85546875" style="11" customWidth="1"/>
    <col min="11281" max="11288" width="11.7109375" style="11" customWidth="1"/>
    <col min="11289" max="11301" width="0" style="11" hidden="1" customWidth="1"/>
    <col min="11302" max="11520" width="11.7109375" style="11"/>
    <col min="11521" max="11521" width="13.85546875" style="11" customWidth="1"/>
    <col min="11522" max="11522" width="27.7109375" style="11" customWidth="1"/>
    <col min="11523" max="11523" width="10.7109375" style="11" customWidth="1"/>
    <col min="11524" max="11524" width="13" style="11" customWidth="1"/>
    <col min="11525" max="11525" width="11.28515625" style="11" bestFit="1" customWidth="1"/>
    <col min="11526" max="11526" width="11.7109375" style="11" customWidth="1"/>
    <col min="11527" max="11527" width="11.85546875" style="11" customWidth="1"/>
    <col min="11528" max="11529" width="12.42578125" style="11" customWidth="1"/>
    <col min="11530" max="11530" width="12" style="11" customWidth="1"/>
    <col min="11531" max="11532" width="12.28515625" style="11" customWidth="1"/>
    <col min="11533" max="11533" width="12.42578125" style="11" customWidth="1"/>
    <col min="11534" max="11534" width="13.42578125" style="11" customWidth="1"/>
    <col min="11535" max="11535" width="12.5703125" style="11" customWidth="1"/>
    <col min="11536" max="11536" width="11.85546875" style="11" customWidth="1"/>
    <col min="11537" max="11544" width="11.7109375" style="11" customWidth="1"/>
    <col min="11545" max="11557" width="0" style="11" hidden="1" customWidth="1"/>
    <col min="11558" max="11776" width="11.7109375" style="11"/>
    <col min="11777" max="11777" width="13.85546875" style="11" customWidth="1"/>
    <col min="11778" max="11778" width="27.7109375" style="11" customWidth="1"/>
    <col min="11779" max="11779" width="10.7109375" style="11" customWidth="1"/>
    <col min="11780" max="11780" width="13" style="11" customWidth="1"/>
    <col min="11781" max="11781" width="11.28515625" style="11" bestFit="1" customWidth="1"/>
    <col min="11782" max="11782" width="11.7109375" style="11" customWidth="1"/>
    <col min="11783" max="11783" width="11.85546875" style="11" customWidth="1"/>
    <col min="11784" max="11785" width="12.42578125" style="11" customWidth="1"/>
    <col min="11786" max="11786" width="12" style="11" customWidth="1"/>
    <col min="11787" max="11788" width="12.28515625" style="11" customWidth="1"/>
    <col min="11789" max="11789" width="12.42578125" style="11" customWidth="1"/>
    <col min="11790" max="11790" width="13.42578125" style="11" customWidth="1"/>
    <col min="11791" max="11791" width="12.5703125" style="11" customWidth="1"/>
    <col min="11792" max="11792" width="11.85546875" style="11" customWidth="1"/>
    <col min="11793" max="11800" width="11.7109375" style="11" customWidth="1"/>
    <col min="11801" max="11813" width="0" style="11" hidden="1" customWidth="1"/>
    <col min="11814" max="12032" width="11.7109375" style="11"/>
    <col min="12033" max="12033" width="13.85546875" style="11" customWidth="1"/>
    <col min="12034" max="12034" width="27.7109375" style="11" customWidth="1"/>
    <col min="12035" max="12035" width="10.7109375" style="11" customWidth="1"/>
    <col min="12036" max="12036" width="13" style="11" customWidth="1"/>
    <col min="12037" max="12037" width="11.28515625" style="11" bestFit="1" customWidth="1"/>
    <col min="12038" max="12038" width="11.7109375" style="11" customWidth="1"/>
    <col min="12039" max="12039" width="11.85546875" style="11" customWidth="1"/>
    <col min="12040" max="12041" width="12.42578125" style="11" customWidth="1"/>
    <col min="12042" max="12042" width="12" style="11" customWidth="1"/>
    <col min="12043" max="12044" width="12.28515625" style="11" customWidth="1"/>
    <col min="12045" max="12045" width="12.42578125" style="11" customWidth="1"/>
    <col min="12046" max="12046" width="13.42578125" style="11" customWidth="1"/>
    <col min="12047" max="12047" width="12.5703125" style="11" customWidth="1"/>
    <col min="12048" max="12048" width="11.85546875" style="11" customWidth="1"/>
    <col min="12049" max="12056" width="11.7109375" style="11" customWidth="1"/>
    <col min="12057" max="12069" width="0" style="11" hidden="1" customWidth="1"/>
    <col min="12070" max="12288" width="11.7109375" style="11"/>
    <col min="12289" max="12289" width="13.85546875" style="11" customWidth="1"/>
    <col min="12290" max="12290" width="27.7109375" style="11" customWidth="1"/>
    <col min="12291" max="12291" width="10.7109375" style="11" customWidth="1"/>
    <col min="12292" max="12292" width="13" style="11" customWidth="1"/>
    <col min="12293" max="12293" width="11.28515625" style="11" bestFit="1" customWidth="1"/>
    <col min="12294" max="12294" width="11.7109375" style="11" customWidth="1"/>
    <col min="12295" max="12295" width="11.85546875" style="11" customWidth="1"/>
    <col min="12296" max="12297" width="12.42578125" style="11" customWidth="1"/>
    <col min="12298" max="12298" width="12" style="11" customWidth="1"/>
    <col min="12299" max="12300" width="12.28515625" style="11" customWidth="1"/>
    <col min="12301" max="12301" width="12.42578125" style="11" customWidth="1"/>
    <col min="12302" max="12302" width="13.42578125" style="11" customWidth="1"/>
    <col min="12303" max="12303" width="12.5703125" style="11" customWidth="1"/>
    <col min="12304" max="12304" width="11.85546875" style="11" customWidth="1"/>
    <col min="12305" max="12312" width="11.7109375" style="11" customWidth="1"/>
    <col min="12313" max="12325" width="0" style="11" hidden="1" customWidth="1"/>
    <col min="12326" max="12544" width="11.7109375" style="11"/>
    <col min="12545" max="12545" width="13.85546875" style="11" customWidth="1"/>
    <col min="12546" max="12546" width="27.7109375" style="11" customWidth="1"/>
    <col min="12547" max="12547" width="10.7109375" style="11" customWidth="1"/>
    <col min="12548" max="12548" width="13" style="11" customWidth="1"/>
    <col min="12549" max="12549" width="11.28515625" style="11" bestFit="1" customWidth="1"/>
    <col min="12550" max="12550" width="11.7109375" style="11" customWidth="1"/>
    <col min="12551" max="12551" width="11.85546875" style="11" customWidth="1"/>
    <col min="12552" max="12553" width="12.42578125" style="11" customWidth="1"/>
    <col min="12554" max="12554" width="12" style="11" customWidth="1"/>
    <col min="12555" max="12556" width="12.28515625" style="11" customWidth="1"/>
    <col min="12557" max="12557" width="12.42578125" style="11" customWidth="1"/>
    <col min="12558" max="12558" width="13.42578125" style="11" customWidth="1"/>
    <col min="12559" max="12559" width="12.5703125" style="11" customWidth="1"/>
    <col min="12560" max="12560" width="11.85546875" style="11" customWidth="1"/>
    <col min="12561" max="12568" width="11.7109375" style="11" customWidth="1"/>
    <col min="12569" max="12581" width="0" style="11" hidden="1" customWidth="1"/>
    <col min="12582" max="12800" width="11.7109375" style="11"/>
    <col min="12801" max="12801" width="13.85546875" style="11" customWidth="1"/>
    <col min="12802" max="12802" width="27.7109375" style="11" customWidth="1"/>
    <col min="12803" max="12803" width="10.7109375" style="11" customWidth="1"/>
    <col min="12804" max="12804" width="13" style="11" customWidth="1"/>
    <col min="12805" max="12805" width="11.28515625" style="11" bestFit="1" customWidth="1"/>
    <col min="12806" max="12806" width="11.7109375" style="11" customWidth="1"/>
    <col min="12807" max="12807" width="11.85546875" style="11" customWidth="1"/>
    <col min="12808" max="12809" width="12.42578125" style="11" customWidth="1"/>
    <col min="12810" max="12810" width="12" style="11" customWidth="1"/>
    <col min="12811" max="12812" width="12.28515625" style="11" customWidth="1"/>
    <col min="12813" max="12813" width="12.42578125" style="11" customWidth="1"/>
    <col min="12814" max="12814" width="13.42578125" style="11" customWidth="1"/>
    <col min="12815" max="12815" width="12.5703125" style="11" customWidth="1"/>
    <col min="12816" max="12816" width="11.85546875" style="11" customWidth="1"/>
    <col min="12817" max="12824" width="11.7109375" style="11" customWidth="1"/>
    <col min="12825" max="12837" width="0" style="11" hidden="1" customWidth="1"/>
    <col min="12838" max="13056" width="11.7109375" style="11"/>
    <col min="13057" max="13057" width="13.85546875" style="11" customWidth="1"/>
    <col min="13058" max="13058" width="27.7109375" style="11" customWidth="1"/>
    <col min="13059" max="13059" width="10.7109375" style="11" customWidth="1"/>
    <col min="13060" max="13060" width="13" style="11" customWidth="1"/>
    <col min="13061" max="13061" width="11.28515625" style="11" bestFit="1" customWidth="1"/>
    <col min="13062" max="13062" width="11.7109375" style="11" customWidth="1"/>
    <col min="13063" max="13063" width="11.85546875" style="11" customWidth="1"/>
    <col min="13064" max="13065" width="12.42578125" style="11" customWidth="1"/>
    <col min="13066" max="13066" width="12" style="11" customWidth="1"/>
    <col min="13067" max="13068" width="12.28515625" style="11" customWidth="1"/>
    <col min="13069" max="13069" width="12.42578125" style="11" customWidth="1"/>
    <col min="13070" max="13070" width="13.42578125" style="11" customWidth="1"/>
    <col min="13071" max="13071" width="12.5703125" style="11" customWidth="1"/>
    <col min="13072" max="13072" width="11.85546875" style="11" customWidth="1"/>
    <col min="13073" max="13080" width="11.7109375" style="11" customWidth="1"/>
    <col min="13081" max="13093" width="0" style="11" hidden="1" customWidth="1"/>
    <col min="13094" max="13312" width="11.7109375" style="11"/>
    <col min="13313" max="13313" width="13.85546875" style="11" customWidth="1"/>
    <col min="13314" max="13314" width="27.7109375" style="11" customWidth="1"/>
    <col min="13315" max="13315" width="10.7109375" style="11" customWidth="1"/>
    <col min="13316" max="13316" width="13" style="11" customWidth="1"/>
    <col min="13317" max="13317" width="11.28515625" style="11" bestFit="1" customWidth="1"/>
    <col min="13318" max="13318" width="11.7109375" style="11" customWidth="1"/>
    <col min="13319" max="13319" width="11.85546875" style="11" customWidth="1"/>
    <col min="13320" max="13321" width="12.42578125" style="11" customWidth="1"/>
    <col min="13322" max="13322" width="12" style="11" customWidth="1"/>
    <col min="13323" max="13324" width="12.28515625" style="11" customWidth="1"/>
    <col min="13325" max="13325" width="12.42578125" style="11" customWidth="1"/>
    <col min="13326" max="13326" width="13.42578125" style="11" customWidth="1"/>
    <col min="13327" max="13327" width="12.5703125" style="11" customWidth="1"/>
    <col min="13328" max="13328" width="11.85546875" style="11" customWidth="1"/>
    <col min="13329" max="13336" width="11.7109375" style="11" customWidth="1"/>
    <col min="13337" max="13349" width="0" style="11" hidden="1" customWidth="1"/>
    <col min="13350" max="13568" width="11.7109375" style="11"/>
    <col min="13569" max="13569" width="13.85546875" style="11" customWidth="1"/>
    <col min="13570" max="13570" width="27.7109375" style="11" customWidth="1"/>
    <col min="13571" max="13571" width="10.7109375" style="11" customWidth="1"/>
    <col min="13572" max="13572" width="13" style="11" customWidth="1"/>
    <col min="13573" max="13573" width="11.28515625" style="11" bestFit="1" customWidth="1"/>
    <col min="13574" max="13574" width="11.7109375" style="11" customWidth="1"/>
    <col min="13575" max="13575" width="11.85546875" style="11" customWidth="1"/>
    <col min="13576" max="13577" width="12.42578125" style="11" customWidth="1"/>
    <col min="13578" max="13578" width="12" style="11" customWidth="1"/>
    <col min="13579" max="13580" width="12.28515625" style="11" customWidth="1"/>
    <col min="13581" max="13581" width="12.42578125" style="11" customWidth="1"/>
    <col min="13582" max="13582" width="13.42578125" style="11" customWidth="1"/>
    <col min="13583" max="13583" width="12.5703125" style="11" customWidth="1"/>
    <col min="13584" max="13584" width="11.85546875" style="11" customWidth="1"/>
    <col min="13585" max="13592" width="11.7109375" style="11" customWidth="1"/>
    <col min="13593" max="13605" width="0" style="11" hidden="1" customWidth="1"/>
    <col min="13606" max="13824" width="11.7109375" style="11"/>
    <col min="13825" max="13825" width="13.85546875" style="11" customWidth="1"/>
    <col min="13826" max="13826" width="27.7109375" style="11" customWidth="1"/>
    <col min="13827" max="13827" width="10.7109375" style="11" customWidth="1"/>
    <col min="13828" max="13828" width="13" style="11" customWidth="1"/>
    <col min="13829" max="13829" width="11.28515625" style="11" bestFit="1" customWidth="1"/>
    <col min="13830" max="13830" width="11.7109375" style="11" customWidth="1"/>
    <col min="13831" max="13831" width="11.85546875" style="11" customWidth="1"/>
    <col min="13832" max="13833" width="12.42578125" style="11" customWidth="1"/>
    <col min="13834" max="13834" width="12" style="11" customWidth="1"/>
    <col min="13835" max="13836" width="12.28515625" style="11" customWidth="1"/>
    <col min="13837" max="13837" width="12.42578125" style="11" customWidth="1"/>
    <col min="13838" max="13838" width="13.42578125" style="11" customWidth="1"/>
    <col min="13839" max="13839" width="12.5703125" style="11" customWidth="1"/>
    <col min="13840" max="13840" width="11.85546875" style="11" customWidth="1"/>
    <col min="13841" max="13848" width="11.7109375" style="11" customWidth="1"/>
    <col min="13849" max="13861" width="0" style="11" hidden="1" customWidth="1"/>
    <col min="13862" max="14080" width="11.7109375" style="11"/>
    <col min="14081" max="14081" width="13.85546875" style="11" customWidth="1"/>
    <col min="14082" max="14082" width="27.7109375" style="11" customWidth="1"/>
    <col min="14083" max="14083" width="10.7109375" style="11" customWidth="1"/>
    <col min="14084" max="14084" width="13" style="11" customWidth="1"/>
    <col min="14085" max="14085" width="11.28515625" style="11" bestFit="1" customWidth="1"/>
    <col min="14086" max="14086" width="11.7109375" style="11" customWidth="1"/>
    <col min="14087" max="14087" width="11.85546875" style="11" customWidth="1"/>
    <col min="14088" max="14089" width="12.42578125" style="11" customWidth="1"/>
    <col min="14090" max="14090" width="12" style="11" customWidth="1"/>
    <col min="14091" max="14092" width="12.28515625" style="11" customWidth="1"/>
    <col min="14093" max="14093" width="12.42578125" style="11" customWidth="1"/>
    <col min="14094" max="14094" width="13.42578125" style="11" customWidth="1"/>
    <col min="14095" max="14095" width="12.5703125" style="11" customWidth="1"/>
    <col min="14096" max="14096" width="11.85546875" style="11" customWidth="1"/>
    <col min="14097" max="14104" width="11.7109375" style="11" customWidth="1"/>
    <col min="14105" max="14117" width="0" style="11" hidden="1" customWidth="1"/>
    <col min="14118" max="14336" width="11.7109375" style="11"/>
    <col min="14337" max="14337" width="13.85546875" style="11" customWidth="1"/>
    <col min="14338" max="14338" width="27.7109375" style="11" customWidth="1"/>
    <col min="14339" max="14339" width="10.7109375" style="11" customWidth="1"/>
    <col min="14340" max="14340" width="13" style="11" customWidth="1"/>
    <col min="14341" max="14341" width="11.28515625" style="11" bestFit="1" customWidth="1"/>
    <col min="14342" max="14342" width="11.7109375" style="11" customWidth="1"/>
    <col min="14343" max="14343" width="11.85546875" style="11" customWidth="1"/>
    <col min="14344" max="14345" width="12.42578125" style="11" customWidth="1"/>
    <col min="14346" max="14346" width="12" style="11" customWidth="1"/>
    <col min="14347" max="14348" width="12.28515625" style="11" customWidth="1"/>
    <col min="14349" max="14349" width="12.42578125" style="11" customWidth="1"/>
    <col min="14350" max="14350" width="13.42578125" style="11" customWidth="1"/>
    <col min="14351" max="14351" width="12.5703125" style="11" customWidth="1"/>
    <col min="14352" max="14352" width="11.85546875" style="11" customWidth="1"/>
    <col min="14353" max="14360" width="11.7109375" style="11" customWidth="1"/>
    <col min="14361" max="14373" width="0" style="11" hidden="1" customWidth="1"/>
    <col min="14374" max="14592" width="11.7109375" style="11"/>
    <col min="14593" max="14593" width="13.85546875" style="11" customWidth="1"/>
    <col min="14594" max="14594" width="27.7109375" style="11" customWidth="1"/>
    <col min="14595" max="14595" width="10.7109375" style="11" customWidth="1"/>
    <col min="14596" max="14596" width="13" style="11" customWidth="1"/>
    <col min="14597" max="14597" width="11.28515625" style="11" bestFit="1" customWidth="1"/>
    <col min="14598" max="14598" width="11.7109375" style="11" customWidth="1"/>
    <col min="14599" max="14599" width="11.85546875" style="11" customWidth="1"/>
    <col min="14600" max="14601" width="12.42578125" style="11" customWidth="1"/>
    <col min="14602" max="14602" width="12" style="11" customWidth="1"/>
    <col min="14603" max="14604" width="12.28515625" style="11" customWidth="1"/>
    <col min="14605" max="14605" width="12.42578125" style="11" customWidth="1"/>
    <col min="14606" max="14606" width="13.42578125" style="11" customWidth="1"/>
    <col min="14607" max="14607" width="12.5703125" style="11" customWidth="1"/>
    <col min="14608" max="14608" width="11.85546875" style="11" customWidth="1"/>
    <col min="14609" max="14616" width="11.7109375" style="11" customWidth="1"/>
    <col min="14617" max="14629" width="0" style="11" hidden="1" customWidth="1"/>
    <col min="14630" max="14848" width="11.7109375" style="11"/>
    <col min="14849" max="14849" width="13.85546875" style="11" customWidth="1"/>
    <col min="14850" max="14850" width="27.7109375" style="11" customWidth="1"/>
    <col min="14851" max="14851" width="10.7109375" style="11" customWidth="1"/>
    <col min="14852" max="14852" width="13" style="11" customWidth="1"/>
    <col min="14853" max="14853" width="11.28515625" style="11" bestFit="1" customWidth="1"/>
    <col min="14854" max="14854" width="11.7109375" style="11" customWidth="1"/>
    <col min="14855" max="14855" width="11.85546875" style="11" customWidth="1"/>
    <col min="14856" max="14857" width="12.42578125" style="11" customWidth="1"/>
    <col min="14858" max="14858" width="12" style="11" customWidth="1"/>
    <col min="14859" max="14860" width="12.28515625" style="11" customWidth="1"/>
    <col min="14861" max="14861" width="12.42578125" style="11" customWidth="1"/>
    <col min="14862" max="14862" width="13.42578125" style="11" customWidth="1"/>
    <col min="14863" max="14863" width="12.5703125" style="11" customWidth="1"/>
    <col min="14864" max="14864" width="11.85546875" style="11" customWidth="1"/>
    <col min="14865" max="14872" width="11.7109375" style="11" customWidth="1"/>
    <col min="14873" max="14885" width="0" style="11" hidden="1" customWidth="1"/>
    <col min="14886" max="15104" width="11.7109375" style="11"/>
    <col min="15105" max="15105" width="13.85546875" style="11" customWidth="1"/>
    <col min="15106" max="15106" width="27.7109375" style="11" customWidth="1"/>
    <col min="15107" max="15107" width="10.7109375" style="11" customWidth="1"/>
    <col min="15108" max="15108" width="13" style="11" customWidth="1"/>
    <col min="15109" max="15109" width="11.28515625" style="11" bestFit="1" customWidth="1"/>
    <col min="15110" max="15110" width="11.7109375" style="11" customWidth="1"/>
    <col min="15111" max="15111" width="11.85546875" style="11" customWidth="1"/>
    <col min="15112" max="15113" width="12.42578125" style="11" customWidth="1"/>
    <col min="15114" max="15114" width="12" style="11" customWidth="1"/>
    <col min="15115" max="15116" width="12.28515625" style="11" customWidth="1"/>
    <col min="15117" max="15117" width="12.42578125" style="11" customWidth="1"/>
    <col min="15118" max="15118" width="13.42578125" style="11" customWidth="1"/>
    <col min="15119" max="15119" width="12.5703125" style="11" customWidth="1"/>
    <col min="15120" max="15120" width="11.85546875" style="11" customWidth="1"/>
    <col min="15121" max="15128" width="11.7109375" style="11" customWidth="1"/>
    <col min="15129" max="15141" width="0" style="11" hidden="1" customWidth="1"/>
    <col min="15142" max="15360" width="11.7109375" style="11"/>
    <col min="15361" max="15361" width="13.85546875" style="11" customWidth="1"/>
    <col min="15362" max="15362" width="27.7109375" style="11" customWidth="1"/>
    <col min="15363" max="15363" width="10.7109375" style="11" customWidth="1"/>
    <col min="15364" max="15364" width="13" style="11" customWidth="1"/>
    <col min="15365" max="15365" width="11.28515625" style="11" bestFit="1" customWidth="1"/>
    <col min="15366" max="15366" width="11.7109375" style="11" customWidth="1"/>
    <col min="15367" max="15367" width="11.85546875" style="11" customWidth="1"/>
    <col min="15368" max="15369" width="12.42578125" style="11" customWidth="1"/>
    <col min="15370" max="15370" width="12" style="11" customWidth="1"/>
    <col min="15371" max="15372" width="12.28515625" style="11" customWidth="1"/>
    <col min="15373" max="15373" width="12.42578125" style="11" customWidth="1"/>
    <col min="15374" max="15374" width="13.42578125" style="11" customWidth="1"/>
    <col min="15375" max="15375" width="12.5703125" style="11" customWidth="1"/>
    <col min="15376" max="15376" width="11.85546875" style="11" customWidth="1"/>
    <col min="15377" max="15384" width="11.7109375" style="11" customWidth="1"/>
    <col min="15385" max="15397" width="0" style="11" hidden="1" customWidth="1"/>
    <col min="15398" max="15616" width="11.7109375" style="11"/>
    <col min="15617" max="15617" width="13.85546875" style="11" customWidth="1"/>
    <col min="15618" max="15618" width="27.7109375" style="11" customWidth="1"/>
    <col min="15619" max="15619" width="10.7109375" style="11" customWidth="1"/>
    <col min="15620" max="15620" width="13" style="11" customWidth="1"/>
    <col min="15621" max="15621" width="11.28515625" style="11" bestFit="1" customWidth="1"/>
    <col min="15622" max="15622" width="11.7109375" style="11" customWidth="1"/>
    <col min="15623" max="15623" width="11.85546875" style="11" customWidth="1"/>
    <col min="15624" max="15625" width="12.42578125" style="11" customWidth="1"/>
    <col min="15626" max="15626" width="12" style="11" customWidth="1"/>
    <col min="15627" max="15628" width="12.28515625" style="11" customWidth="1"/>
    <col min="15629" max="15629" width="12.42578125" style="11" customWidth="1"/>
    <col min="15630" max="15630" width="13.42578125" style="11" customWidth="1"/>
    <col min="15631" max="15631" width="12.5703125" style="11" customWidth="1"/>
    <col min="15632" max="15632" width="11.85546875" style="11" customWidth="1"/>
    <col min="15633" max="15640" width="11.7109375" style="11" customWidth="1"/>
    <col min="15641" max="15653" width="0" style="11" hidden="1" customWidth="1"/>
    <col min="15654" max="15872" width="11.7109375" style="11"/>
    <col min="15873" max="15873" width="13.85546875" style="11" customWidth="1"/>
    <col min="15874" max="15874" width="27.7109375" style="11" customWidth="1"/>
    <col min="15875" max="15875" width="10.7109375" style="11" customWidth="1"/>
    <col min="15876" max="15876" width="13" style="11" customWidth="1"/>
    <col min="15877" max="15877" width="11.28515625" style="11" bestFit="1" customWidth="1"/>
    <col min="15878" max="15878" width="11.7109375" style="11" customWidth="1"/>
    <col min="15879" max="15879" width="11.85546875" style="11" customWidth="1"/>
    <col min="15880" max="15881" width="12.42578125" style="11" customWidth="1"/>
    <col min="15882" max="15882" width="12" style="11" customWidth="1"/>
    <col min="15883" max="15884" width="12.28515625" style="11" customWidth="1"/>
    <col min="15885" max="15885" width="12.42578125" style="11" customWidth="1"/>
    <col min="15886" max="15886" width="13.42578125" style="11" customWidth="1"/>
    <col min="15887" max="15887" width="12.5703125" style="11" customWidth="1"/>
    <col min="15888" max="15888" width="11.85546875" style="11" customWidth="1"/>
    <col min="15889" max="15896" width="11.7109375" style="11" customWidth="1"/>
    <col min="15897" max="15909" width="0" style="11" hidden="1" customWidth="1"/>
    <col min="15910" max="16128" width="11.7109375" style="11"/>
    <col min="16129" max="16129" width="13.85546875" style="11" customWidth="1"/>
    <col min="16130" max="16130" width="27.7109375" style="11" customWidth="1"/>
    <col min="16131" max="16131" width="10.7109375" style="11" customWidth="1"/>
    <col min="16132" max="16132" width="13" style="11" customWidth="1"/>
    <col min="16133" max="16133" width="11.28515625" style="11" bestFit="1" customWidth="1"/>
    <col min="16134" max="16134" width="11.7109375" style="11" customWidth="1"/>
    <col min="16135" max="16135" width="11.85546875" style="11" customWidth="1"/>
    <col min="16136" max="16137" width="12.42578125" style="11" customWidth="1"/>
    <col min="16138" max="16138" width="12" style="11" customWidth="1"/>
    <col min="16139" max="16140" width="12.28515625" style="11" customWidth="1"/>
    <col min="16141" max="16141" width="12.42578125" style="11" customWidth="1"/>
    <col min="16142" max="16142" width="13.42578125" style="11" customWidth="1"/>
    <col min="16143" max="16143" width="12.5703125" style="11" customWidth="1"/>
    <col min="16144" max="16144" width="11.85546875" style="11" customWidth="1"/>
    <col min="16145" max="16152" width="11.7109375" style="11" customWidth="1"/>
    <col min="16153" max="16165" width="0" style="11" hidden="1" customWidth="1"/>
    <col min="16166" max="16384" width="11.7109375" style="11"/>
  </cols>
  <sheetData>
    <row r="1" spans="1:35" s="1" customFormat="1" ht="12.75" customHeight="1" x14ac:dyDescent="0.15">
      <c r="A1" s="4" t="s">
        <v>0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Z1" s="5"/>
      <c r="AE1" s="5"/>
    </row>
    <row r="2" spans="1:35" s="1" customFormat="1" ht="12.75" customHeight="1" x14ac:dyDescent="0.15">
      <c r="A2" s="4" t="str">
        <f>CONCATENATE("COMUNA: ",[5]NOMBRE!$B$2," - ","( ",[5]NOMBRE!$C$2,[5]NOMBRE!$D$2,[5]NOMBRE!$E$2,[5]NOMBRE!$F$2,[5]NOMBRE!$G$2," )")</f>
        <v>COMUNA: LINARES  - ( 07401 )</v>
      </c>
      <c r="B2" s="3"/>
      <c r="C2" s="3"/>
      <c r="D2" s="3"/>
      <c r="E2" s="3"/>
      <c r="F2" s="3"/>
      <c r="G2" s="3"/>
      <c r="H2" s="3"/>
      <c r="I2" s="3"/>
      <c r="J2" s="3"/>
      <c r="K2" s="3"/>
      <c r="L2" s="3"/>
      <c r="Z2" s="5"/>
      <c r="AE2" s="5"/>
    </row>
    <row r="3" spans="1:35" s="1" customFormat="1" ht="12.75" customHeight="1" x14ac:dyDescent="0.2">
      <c r="A3" s="4" t="str">
        <f>CONCATENATE("ESTABLECIMIENTO/ESTRATEGIA: ",[5]NOMBRE!$B$3," - ","( ",[5]NOMBRE!$C$3,[5]NOMBRE!$D$3,[5]NOMBRE!$E$3,[5]NOMBRE!$F$3,[5]NOMBRE!$G$3,[5]NOMBRE!$H$3," )")</f>
        <v>ESTABLECIMIENTO/ESTRATEGIA: HOSPITAL DE LINARES  - ( 116108 )</v>
      </c>
      <c r="B3" s="3"/>
      <c r="C3" s="3"/>
      <c r="D3" s="6"/>
      <c r="E3" s="3"/>
      <c r="F3" s="3"/>
      <c r="G3" s="3"/>
      <c r="H3" s="3"/>
      <c r="I3" s="3"/>
      <c r="J3" s="3"/>
      <c r="K3" s="3"/>
      <c r="L3" s="3"/>
      <c r="Z3" s="5"/>
      <c r="AE3" s="5"/>
    </row>
    <row r="4" spans="1:35" s="1" customFormat="1" ht="12.75" customHeight="1" x14ac:dyDescent="0.15">
      <c r="A4" s="4" t="str">
        <f>CONCATENATE("MES: ",[5]NOMBRE!$B$6," - ","( ",[5]NOMBRE!$C$6,[5]NOMBRE!$D$6," )")</f>
        <v>MES: ABRIL - ( 04 )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Z4" s="5"/>
      <c r="AE4" s="5"/>
    </row>
    <row r="5" spans="1:35" s="1" customFormat="1" ht="12.75" customHeight="1" x14ac:dyDescent="0.15">
      <c r="A5" s="4" t="str">
        <f>CONCATENATE("AÑO: ",[5]NOMBRE!$B$7)</f>
        <v>AÑO: 2015</v>
      </c>
      <c r="B5" s="3"/>
      <c r="C5" s="3"/>
      <c r="D5" s="3"/>
      <c r="E5" s="3"/>
      <c r="F5" s="3"/>
      <c r="G5" s="3"/>
      <c r="H5" s="3"/>
      <c r="I5" s="3"/>
      <c r="J5" s="3"/>
      <c r="K5" s="3"/>
      <c r="L5" s="3"/>
      <c r="Z5" s="5"/>
      <c r="AE5" s="5"/>
    </row>
    <row r="6" spans="1:35" s="8" customFormat="1" x14ac:dyDescent="0.15">
      <c r="A6" s="248"/>
      <c r="B6" s="248"/>
      <c r="C6" s="248"/>
      <c r="D6" s="248"/>
      <c r="E6" s="248"/>
      <c r="F6" s="248"/>
      <c r="G6" s="248"/>
      <c r="H6" s="248"/>
      <c r="I6" s="248"/>
      <c r="J6" s="248"/>
      <c r="K6" s="248"/>
      <c r="L6" s="238"/>
      <c r="Z6" s="9"/>
      <c r="AE6" s="9"/>
    </row>
    <row r="7" spans="1:35" s="8" customFormat="1" ht="33" customHeight="1" x14ac:dyDescent="0.15">
      <c r="A7" s="249" t="s">
        <v>6</v>
      </c>
      <c r="B7" s="249"/>
      <c r="C7" s="249"/>
      <c r="D7" s="249"/>
      <c r="E7" s="249"/>
      <c r="F7" s="249"/>
      <c r="G7" s="249"/>
      <c r="H7" s="249"/>
      <c r="I7" s="249"/>
      <c r="J7" s="249"/>
      <c r="K7" s="249"/>
      <c r="L7" s="249"/>
      <c r="M7" s="249"/>
      <c r="N7" s="249"/>
      <c r="O7" s="249"/>
      <c r="P7" s="249"/>
      <c r="Q7" s="249"/>
      <c r="Z7" s="9"/>
      <c r="AE7" s="9"/>
    </row>
    <row r="8" spans="1:35" ht="30" customHeight="1" x14ac:dyDescent="0.2">
      <c r="A8" s="10" t="s">
        <v>7</v>
      </c>
    </row>
    <row r="9" spans="1:35" ht="32.1" customHeight="1" x14ac:dyDescent="0.15">
      <c r="A9" s="250" t="s">
        <v>8</v>
      </c>
      <c r="B9" s="253" t="s">
        <v>9</v>
      </c>
      <c r="C9" s="253" t="s">
        <v>1</v>
      </c>
      <c r="D9" s="256" t="s">
        <v>10</v>
      </c>
      <c r="E9" s="257"/>
      <c r="F9" s="257"/>
      <c r="G9" s="257"/>
      <c r="H9" s="257"/>
      <c r="I9" s="257"/>
      <c r="J9" s="257"/>
      <c r="K9" s="256" t="s">
        <v>11</v>
      </c>
      <c r="L9" s="258"/>
      <c r="M9" s="259" t="s">
        <v>12</v>
      </c>
      <c r="N9" s="260"/>
      <c r="O9" s="261"/>
    </row>
    <row r="10" spans="1:35" ht="12.75" customHeight="1" x14ac:dyDescent="0.15">
      <c r="A10" s="251"/>
      <c r="B10" s="254"/>
      <c r="C10" s="254"/>
      <c r="D10" s="262" t="s">
        <v>13</v>
      </c>
      <c r="E10" s="262" t="s">
        <v>14</v>
      </c>
      <c r="F10" s="265" t="s">
        <v>15</v>
      </c>
      <c r="G10" s="268" t="s">
        <v>3</v>
      </c>
      <c r="H10" s="265" t="s">
        <v>16</v>
      </c>
      <c r="I10" s="265" t="s">
        <v>17</v>
      </c>
      <c r="J10" s="277" t="s">
        <v>18</v>
      </c>
      <c r="K10" s="298" t="s">
        <v>19</v>
      </c>
      <c r="L10" s="301" t="s">
        <v>20</v>
      </c>
      <c r="M10" s="298" t="s">
        <v>21</v>
      </c>
      <c r="N10" s="271" t="s">
        <v>22</v>
      </c>
      <c r="O10" s="274" t="s">
        <v>23</v>
      </c>
    </row>
    <row r="11" spans="1:35" ht="12.75" customHeight="1" x14ac:dyDescent="0.15">
      <c r="A11" s="251"/>
      <c r="B11" s="254"/>
      <c r="C11" s="254"/>
      <c r="D11" s="263"/>
      <c r="E11" s="263"/>
      <c r="F11" s="266"/>
      <c r="G11" s="269"/>
      <c r="H11" s="266"/>
      <c r="I11" s="266"/>
      <c r="J11" s="278"/>
      <c r="K11" s="299"/>
      <c r="L11" s="302"/>
      <c r="M11" s="299"/>
      <c r="N11" s="272"/>
      <c r="O11" s="275"/>
    </row>
    <row r="12" spans="1:35" ht="16.5" customHeight="1" x14ac:dyDescent="0.15">
      <c r="A12" s="252"/>
      <c r="B12" s="255"/>
      <c r="C12" s="255"/>
      <c r="D12" s="264"/>
      <c r="E12" s="264"/>
      <c r="F12" s="267"/>
      <c r="G12" s="270"/>
      <c r="H12" s="267"/>
      <c r="I12" s="267"/>
      <c r="J12" s="279"/>
      <c r="K12" s="300"/>
      <c r="L12" s="303"/>
      <c r="M12" s="300"/>
      <c r="N12" s="273"/>
      <c r="O12" s="276"/>
    </row>
    <row r="13" spans="1:35" ht="15" customHeight="1" x14ac:dyDescent="0.15">
      <c r="A13" s="250" t="s">
        <v>24</v>
      </c>
      <c r="B13" s="13" t="s">
        <v>25</v>
      </c>
      <c r="C13" s="14">
        <f>SUM(D13:K13)+M13+N13+O13</f>
        <v>0</v>
      </c>
      <c r="D13" s="15"/>
      <c r="E13" s="16"/>
      <c r="F13" s="17"/>
      <c r="G13" s="17"/>
      <c r="H13" s="17"/>
      <c r="I13" s="17"/>
      <c r="J13" s="18"/>
      <c r="K13" s="15"/>
      <c r="L13" s="19"/>
      <c r="M13" s="20"/>
      <c r="N13" s="21"/>
      <c r="O13" s="22"/>
      <c r="P13" s="2" t="str">
        <f>$AA13&amp;" "&amp;$AB13&amp;""&amp;$AC13&amp;""&amp;$AD13</f>
        <v xml:space="preserve"> </v>
      </c>
      <c r="AA13" s="23" t="s">
        <v>26</v>
      </c>
      <c r="AB13" s="23" t="s">
        <v>26</v>
      </c>
      <c r="AC13" s="23" t="s">
        <v>26</v>
      </c>
      <c r="AD13" s="23" t="s">
        <v>26</v>
      </c>
      <c r="AE13" s="24"/>
      <c r="AF13" s="25" t="s">
        <v>26</v>
      </c>
      <c r="AG13" s="25" t="s">
        <v>26</v>
      </c>
      <c r="AH13" s="25" t="s">
        <v>26</v>
      </c>
      <c r="AI13" s="25" t="s">
        <v>26</v>
      </c>
    </row>
    <row r="14" spans="1:35" ht="15" customHeight="1" x14ac:dyDescent="0.15">
      <c r="A14" s="251"/>
      <c r="B14" s="26" t="s">
        <v>27</v>
      </c>
      <c r="C14" s="14">
        <f>SUM(H14:J14)</f>
        <v>0</v>
      </c>
      <c r="D14" s="27"/>
      <c r="E14" s="28"/>
      <c r="F14" s="29"/>
      <c r="G14" s="30"/>
      <c r="H14" s="31"/>
      <c r="I14" s="31"/>
      <c r="J14" s="32"/>
      <c r="K14" s="27"/>
      <c r="L14" s="33"/>
      <c r="M14" s="27"/>
      <c r="N14" s="30"/>
      <c r="O14" s="34"/>
      <c r="P14" s="2" t="str">
        <f>$AA14&amp;""&amp;$AB14&amp;""&amp;$AC14</f>
        <v/>
      </c>
      <c r="AA14" s="23" t="s">
        <v>26</v>
      </c>
      <c r="AB14" s="23" t="s">
        <v>26</v>
      </c>
      <c r="AC14" s="23" t="s">
        <v>26</v>
      </c>
      <c r="AD14" s="23" t="s">
        <v>26</v>
      </c>
      <c r="AE14" s="24"/>
      <c r="AF14" s="25" t="s">
        <v>26</v>
      </c>
      <c r="AG14" s="25" t="s">
        <v>26</v>
      </c>
      <c r="AH14" s="25" t="s">
        <v>26</v>
      </c>
      <c r="AI14" s="25" t="s">
        <v>26</v>
      </c>
    </row>
    <row r="15" spans="1:35" ht="15" customHeight="1" x14ac:dyDescent="0.15">
      <c r="A15" s="251"/>
      <c r="B15" s="35" t="s">
        <v>28</v>
      </c>
      <c r="C15" s="36">
        <f>SUM(M15:O15)+K15</f>
        <v>0</v>
      </c>
      <c r="D15" s="27"/>
      <c r="E15" s="28"/>
      <c r="F15" s="29"/>
      <c r="G15" s="30"/>
      <c r="H15" s="29"/>
      <c r="I15" s="29"/>
      <c r="J15" s="37"/>
      <c r="K15" s="20"/>
      <c r="L15" s="33"/>
      <c r="M15" s="20"/>
      <c r="N15" s="21"/>
      <c r="O15" s="22"/>
      <c r="P15" s="2" t="str">
        <f>$AD14&amp;""&amp;$AA15&amp;""&amp;$AB15&amp;""&amp;$AC15</f>
        <v/>
      </c>
      <c r="AA15" s="23" t="s">
        <v>26</v>
      </c>
      <c r="AB15" s="23" t="s">
        <v>26</v>
      </c>
      <c r="AC15" s="23" t="s">
        <v>26</v>
      </c>
      <c r="AF15" s="25" t="s">
        <v>26</v>
      </c>
      <c r="AG15" s="25" t="s">
        <v>26</v>
      </c>
      <c r="AH15" s="25" t="s">
        <v>26</v>
      </c>
    </row>
    <row r="16" spans="1:35" ht="15" customHeight="1" x14ac:dyDescent="0.15">
      <c r="A16" s="251"/>
      <c r="B16" s="38"/>
      <c r="C16" s="14"/>
      <c r="D16" s="39"/>
      <c r="E16" s="40"/>
      <c r="F16" s="41"/>
      <c r="G16" s="41"/>
      <c r="H16" s="42"/>
      <c r="I16" s="42"/>
      <c r="J16" s="43"/>
      <c r="K16" s="44"/>
      <c r="L16" s="45"/>
      <c r="M16" s="44"/>
      <c r="N16" s="46"/>
      <c r="O16" s="47"/>
    </row>
    <row r="17" spans="1:35" ht="15" customHeight="1" x14ac:dyDescent="0.15">
      <c r="A17" s="252"/>
      <c r="B17" s="48" t="s">
        <v>29</v>
      </c>
      <c r="C17" s="49">
        <f>SUM(D17:O17)</f>
        <v>0</v>
      </c>
      <c r="D17" s="50">
        <f t="shared" ref="D17:O17" si="0">SUM(D13:D16)</f>
        <v>0</v>
      </c>
      <c r="E17" s="51">
        <f t="shared" si="0"/>
        <v>0</v>
      </c>
      <c r="F17" s="52">
        <f t="shared" si="0"/>
        <v>0</v>
      </c>
      <c r="G17" s="52">
        <f t="shared" si="0"/>
        <v>0</v>
      </c>
      <c r="H17" s="52">
        <f t="shared" si="0"/>
        <v>0</v>
      </c>
      <c r="I17" s="52">
        <f t="shared" si="0"/>
        <v>0</v>
      </c>
      <c r="J17" s="53">
        <f t="shared" si="0"/>
        <v>0</v>
      </c>
      <c r="K17" s="50">
        <f t="shared" si="0"/>
        <v>0</v>
      </c>
      <c r="L17" s="54">
        <f t="shared" si="0"/>
        <v>0</v>
      </c>
      <c r="M17" s="50">
        <f t="shared" si="0"/>
        <v>0</v>
      </c>
      <c r="N17" s="52">
        <f t="shared" si="0"/>
        <v>0</v>
      </c>
      <c r="O17" s="54">
        <f t="shared" si="0"/>
        <v>0</v>
      </c>
    </row>
    <row r="18" spans="1:35" ht="15" customHeight="1" x14ac:dyDescent="0.15">
      <c r="A18" s="250" t="s">
        <v>30</v>
      </c>
      <c r="B18" s="13" t="s">
        <v>25</v>
      </c>
      <c r="C18" s="14">
        <f>SUM(D18:J18)+SUM(L18:O18)</f>
        <v>0</v>
      </c>
      <c r="D18" s="55"/>
      <c r="E18" s="56"/>
      <c r="F18" s="57"/>
      <c r="G18" s="57"/>
      <c r="H18" s="57"/>
      <c r="I18" s="57"/>
      <c r="J18" s="58"/>
      <c r="K18" s="59"/>
      <c r="L18" s="60"/>
      <c r="M18" s="20"/>
      <c r="N18" s="21"/>
      <c r="O18" s="22"/>
      <c r="P18" s="2" t="str">
        <f>$AA18&amp;" "&amp;$AB18&amp;""&amp;$AC18&amp;""&amp;$AD18</f>
        <v xml:space="preserve"> </v>
      </c>
      <c r="AA18" s="23" t="s">
        <v>26</v>
      </c>
      <c r="AB18" s="23" t="s">
        <v>26</v>
      </c>
      <c r="AC18" s="23" t="s">
        <v>26</v>
      </c>
      <c r="AD18" s="23" t="s">
        <v>26</v>
      </c>
      <c r="AE18" s="24"/>
      <c r="AF18" s="25" t="s">
        <v>26</v>
      </c>
      <c r="AG18" s="25" t="s">
        <v>26</v>
      </c>
      <c r="AH18" s="25" t="s">
        <v>26</v>
      </c>
      <c r="AI18" s="25" t="s">
        <v>26</v>
      </c>
    </row>
    <row r="19" spans="1:35" ht="15" customHeight="1" x14ac:dyDescent="0.15">
      <c r="A19" s="251"/>
      <c r="B19" s="26" t="s">
        <v>27</v>
      </c>
      <c r="C19" s="14">
        <f>SUM(H19:J19)</f>
        <v>0</v>
      </c>
      <c r="D19" s="61"/>
      <c r="E19" s="62"/>
      <c r="F19" s="63"/>
      <c r="G19" s="63"/>
      <c r="H19" s="31"/>
      <c r="I19" s="31"/>
      <c r="J19" s="32"/>
      <c r="K19" s="59"/>
      <c r="L19" s="64"/>
      <c r="M19" s="59"/>
      <c r="N19" s="65"/>
      <c r="O19" s="64"/>
      <c r="P19" s="2" t="str">
        <f>$AA19&amp;" "&amp;$AB19&amp;""&amp;$AC19</f>
        <v xml:space="preserve"> </v>
      </c>
      <c r="AA19" s="23" t="s">
        <v>26</v>
      </c>
      <c r="AB19" s="23" t="s">
        <v>26</v>
      </c>
      <c r="AC19" s="23" t="s">
        <v>26</v>
      </c>
      <c r="AD19" s="23"/>
      <c r="AE19" s="24"/>
      <c r="AF19" s="25" t="s">
        <v>26</v>
      </c>
      <c r="AG19" s="25" t="s">
        <v>26</v>
      </c>
      <c r="AH19" s="25" t="s">
        <v>26</v>
      </c>
      <c r="AI19" s="25"/>
    </row>
    <row r="20" spans="1:35" ht="15" customHeight="1" x14ac:dyDescent="0.15">
      <c r="A20" s="251"/>
      <c r="B20" s="66" t="s">
        <v>31</v>
      </c>
      <c r="C20" s="36">
        <f>SUM(F20:J20)</f>
        <v>0</v>
      </c>
      <c r="D20" s="61"/>
      <c r="E20" s="62"/>
      <c r="F20" s="67"/>
      <c r="G20" s="21"/>
      <c r="H20" s="21"/>
      <c r="I20" s="21"/>
      <c r="J20" s="68"/>
      <c r="K20" s="59"/>
      <c r="L20" s="64"/>
      <c r="M20" s="59"/>
      <c r="N20" s="65"/>
      <c r="O20" s="64"/>
      <c r="P20" s="2"/>
      <c r="Q20" s="69"/>
      <c r="R20" s="69"/>
      <c r="AA20" s="23" t="s">
        <v>26</v>
      </c>
      <c r="AB20" s="23" t="s">
        <v>26</v>
      </c>
      <c r="AC20" s="23" t="s">
        <v>26</v>
      </c>
      <c r="AF20" s="25" t="s">
        <v>26</v>
      </c>
      <c r="AG20" s="25" t="s">
        <v>26</v>
      </c>
      <c r="AH20" s="25" t="s">
        <v>26</v>
      </c>
    </row>
    <row r="21" spans="1:35" ht="15" customHeight="1" x14ac:dyDescent="0.15">
      <c r="A21" s="251"/>
      <c r="B21" s="35" t="s">
        <v>28</v>
      </c>
      <c r="C21" s="36">
        <f>SUM(L21:O21)</f>
        <v>0</v>
      </c>
      <c r="D21" s="61"/>
      <c r="E21" s="62"/>
      <c r="F21" s="63"/>
      <c r="G21" s="63"/>
      <c r="H21" s="29"/>
      <c r="I21" s="29"/>
      <c r="J21" s="37"/>
      <c r="K21" s="59"/>
      <c r="L21" s="22"/>
      <c r="M21" s="20"/>
      <c r="N21" s="21"/>
      <c r="O21" s="22"/>
      <c r="P21" s="2" t="str">
        <f>$AA20&amp;" "&amp;$AB20&amp;""&amp;$AC20&amp;""&amp;$AD19</f>
        <v xml:space="preserve"> </v>
      </c>
    </row>
    <row r="22" spans="1:35" ht="15" customHeight="1" x14ac:dyDescent="0.15">
      <c r="A22" s="251"/>
      <c r="B22" s="38"/>
      <c r="C22" s="14"/>
      <c r="D22" s="39"/>
      <c r="E22" s="40"/>
      <c r="F22" s="41"/>
      <c r="G22" s="41"/>
      <c r="H22" s="42"/>
      <c r="I22" s="42"/>
      <c r="J22" s="43"/>
      <c r="K22" s="44"/>
      <c r="L22" s="45"/>
      <c r="M22" s="44"/>
      <c r="N22" s="46"/>
      <c r="O22" s="45"/>
    </row>
    <row r="23" spans="1:35" ht="15" customHeight="1" x14ac:dyDescent="0.15">
      <c r="A23" s="252"/>
      <c r="B23" s="70" t="s">
        <v>29</v>
      </c>
      <c r="C23" s="49">
        <f>SUM(D23:O23)</f>
        <v>0</v>
      </c>
      <c r="D23" s="50">
        <f t="shared" ref="D23:O23" si="1">SUM(D18:D22)</f>
        <v>0</v>
      </c>
      <c r="E23" s="51">
        <f t="shared" si="1"/>
        <v>0</v>
      </c>
      <c r="F23" s="52">
        <f t="shared" si="1"/>
        <v>0</v>
      </c>
      <c r="G23" s="52">
        <f t="shared" si="1"/>
        <v>0</v>
      </c>
      <c r="H23" s="52">
        <f t="shared" si="1"/>
        <v>0</v>
      </c>
      <c r="I23" s="52">
        <f t="shared" si="1"/>
        <v>0</v>
      </c>
      <c r="J23" s="53">
        <f t="shared" si="1"/>
        <v>0</v>
      </c>
      <c r="K23" s="50">
        <f t="shared" si="1"/>
        <v>0</v>
      </c>
      <c r="L23" s="54">
        <f t="shared" si="1"/>
        <v>0</v>
      </c>
      <c r="M23" s="50">
        <f t="shared" si="1"/>
        <v>0</v>
      </c>
      <c r="N23" s="52">
        <f t="shared" si="1"/>
        <v>0</v>
      </c>
      <c r="O23" s="54">
        <f t="shared" si="1"/>
        <v>0</v>
      </c>
      <c r="P23" s="69"/>
      <c r="Q23" s="69"/>
      <c r="R23" s="69"/>
    </row>
    <row r="24" spans="1:35" ht="15" customHeight="1" x14ac:dyDescent="0.15">
      <c r="A24" s="250" t="s">
        <v>32</v>
      </c>
      <c r="B24" s="13" t="s">
        <v>25</v>
      </c>
      <c r="C24" s="14">
        <f>SUM(D24:J24)</f>
        <v>0</v>
      </c>
      <c r="D24" s="55"/>
      <c r="E24" s="56"/>
      <c r="F24" s="57"/>
      <c r="G24" s="57"/>
      <c r="H24" s="57"/>
      <c r="I24" s="57"/>
      <c r="J24" s="58"/>
      <c r="K24" s="27"/>
      <c r="L24" s="34"/>
      <c r="M24" s="27"/>
      <c r="N24" s="29"/>
      <c r="O24" s="34"/>
      <c r="P24" s="2" t="str">
        <f>$AA24&amp;" "&amp;$AB24&amp;""&amp;$AC24&amp;""&amp;$AD24</f>
        <v xml:space="preserve"> </v>
      </c>
      <c r="AA24" s="23" t="s">
        <v>26</v>
      </c>
      <c r="AB24" s="23" t="s">
        <v>26</v>
      </c>
      <c r="AC24" s="23" t="s">
        <v>26</v>
      </c>
      <c r="AD24" s="23" t="s">
        <v>26</v>
      </c>
      <c r="AE24" s="24"/>
      <c r="AF24" s="25" t="s">
        <v>26</v>
      </c>
      <c r="AG24" s="25" t="s">
        <v>26</v>
      </c>
      <c r="AH24" s="25" t="s">
        <v>26</v>
      </c>
      <c r="AI24" s="25" t="s">
        <v>26</v>
      </c>
    </row>
    <row r="25" spans="1:35" ht="15" customHeight="1" x14ac:dyDescent="0.15">
      <c r="A25" s="251"/>
      <c r="B25" s="26" t="s">
        <v>27</v>
      </c>
      <c r="C25" s="14">
        <f>SUM(H25:J25)</f>
        <v>0</v>
      </c>
      <c r="D25" s="61"/>
      <c r="E25" s="62"/>
      <c r="F25" s="63"/>
      <c r="G25" s="63"/>
      <c r="H25" s="31"/>
      <c r="I25" s="31"/>
      <c r="J25" s="32"/>
      <c r="K25" s="59"/>
      <c r="L25" s="64"/>
      <c r="M25" s="59"/>
      <c r="N25" s="65"/>
      <c r="O25" s="64"/>
      <c r="P25" s="2" t="str">
        <f>$AA25&amp;" "&amp;$AB25&amp;""&amp;$AC25</f>
        <v xml:space="preserve"> </v>
      </c>
      <c r="AA25" s="23" t="s">
        <v>26</v>
      </c>
      <c r="AB25" s="23" t="s">
        <v>26</v>
      </c>
      <c r="AC25" s="23" t="s">
        <v>26</v>
      </c>
      <c r="AD25" s="71"/>
      <c r="AE25" s="24"/>
      <c r="AF25" s="25" t="s">
        <v>26</v>
      </c>
      <c r="AG25" s="25" t="s">
        <v>26</v>
      </c>
      <c r="AH25" s="25" t="s">
        <v>26</v>
      </c>
      <c r="AI25" s="71"/>
    </row>
    <row r="26" spans="1:35" ht="15" customHeight="1" x14ac:dyDescent="0.15">
      <c r="A26" s="251"/>
      <c r="B26" s="66" t="s">
        <v>31</v>
      </c>
      <c r="C26" s="36">
        <f>SUM(F26:J26)</f>
        <v>0</v>
      </c>
      <c r="D26" s="61"/>
      <c r="E26" s="62"/>
      <c r="F26" s="67"/>
      <c r="G26" s="67"/>
      <c r="H26" s="72"/>
      <c r="I26" s="72"/>
      <c r="J26" s="73"/>
      <c r="K26" s="27"/>
      <c r="L26" s="34"/>
      <c r="M26" s="27"/>
      <c r="N26" s="30"/>
      <c r="O26" s="33"/>
      <c r="P26" s="69"/>
      <c r="Q26" s="69"/>
      <c r="R26" s="69"/>
      <c r="AA26" s="71"/>
      <c r="AB26" s="71"/>
      <c r="AC26" s="71"/>
    </row>
    <row r="27" spans="1:35" s="74" customFormat="1" ht="15" customHeight="1" x14ac:dyDescent="0.15">
      <c r="A27" s="251"/>
      <c r="B27" s="38"/>
      <c r="C27" s="14"/>
      <c r="D27" s="39"/>
      <c r="E27" s="40"/>
      <c r="F27" s="41"/>
      <c r="G27" s="41"/>
      <c r="H27" s="42"/>
      <c r="I27" s="42"/>
      <c r="J27" s="43"/>
      <c r="K27" s="44"/>
      <c r="L27" s="45"/>
      <c r="M27" s="44"/>
      <c r="N27" s="46"/>
      <c r="O27" s="45"/>
      <c r="P27" s="11"/>
      <c r="Q27" s="11"/>
      <c r="R27" s="11"/>
      <c r="Z27" s="75"/>
      <c r="AE27" s="75"/>
    </row>
    <row r="28" spans="1:35" ht="15" customHeight="1" x14ac:dyDescent="0.15">
      <c r="A28" s="252"/>
      <c r="B28" s="70" t="s">
        <v>29</v>
      </c>
      <c r="C28" s="49">
        <f>SUM(D28:O28)</f>
        <v>0</v>
      </c>
      <c r="D28" s="50">
        <f t="shared" ref="D28:O28" si="2">SUM(D24:D27)</f>
        <v>0</v>
      </c>
      <c r="E28" s="51">
        <f t="shared" si="2"/>
        <v>0</v>
      </c>
      <c r="F28" s="52">
        <f t="shared" si="2"/>
        <v>0</v>
      </c>
      <c r="G28" s="52">
        <f t="shared" si="2"/>
        <v>0</v>
      </c>
      <c r="H28" s="52">
        <f t="shared" si="2"/>
        <v>0</v>
      </c>
      <c r="I28" s="52">
        <f t="shared" si="2"/>
        <v>0</v>
      </c>
      <c r="J28" s="53">
        <f t="shared" si="2"/>
        <v>0</v>
      </c>
      <c r="K28" s="50">
        <f t="shared" si="2"/>
        <v>0</v>
      </c>
      <c r="L28" s="54">
        <f t="shared" si="2"/>
        <v>0</v>
      </c>
      <c r="M28" s="50">
        <f t="shared" si="2"/>
        <v>0</v>
      </c>
      <c r="N28" s="52">
        <f t="shared" si="2"/>
        <v>0</v>
      </c>
      <c r="O28" s="54">
        <f t="shared" si="2"/>
        <v>0</v>
      </c>
      <c r="P28" s="69"/>
      <c r="Q28" s="69"/>
      <c r="R28" s="69"/>
    </row>
    <row r="29" spans="1:35" ht="15" customHeight="1" x14ac:dyDescent="0.15">
      <c r="A29" s="319" t="s">
        <v>1</v>
      </c>
      <c r="B29" s="320"/>
      <c r="C29" s="76">
        <f>SUM(D29:O29)</f>
        <v>0</v>
      </c>
      <c r="D29" s="77">
        <f>+D17+D23+D28</f>
        <v>0</v>
      </c>
      <c r="E29" s="78">
        <f>+E17+E23+E28</f>
        <v>0</v>
      </c>
      <c r="F29" s="79">
        <f t="shared" ref="F29:O29" si="3">+F17+F23+F28</f>
        <v>0</v>
      </c>
      <c r="G29" s="79">
        <f t="shared" si="3"/>
        <v>0</v>
      </c>
      <c r="H29" s="79">
        <f t="shared" si="3"/>
        <v>0</v>
      </c>
      <c r="I29" s="79">
        <f t="shared" si="3"/>
        <v>0</v>
      </c>
      <c r="J29" s="80">
        <f t="shared" si="3"/>
        <v>0</v>
      </c>
      <c r="K29" s="77">
        <f t="shared" si="3"/>
        <v>0</v>
      </c>
      <c r="L29" s="81">
        <f t="shared" si="3"/>
        <v>0</v>
      </c>
      <c r="M29" s="77">
        <f t="shared" si="3"/>
        <v>0</v>
      </c>
      <c r="N29" s="79">
        <f t="shared" si="3"/>
        <v>0</v>
      </c>
      <c r="O29" s="81">
        <f t="shared" si="3"/>
        <v>0</v>
      </c>
      <c r="P29" s="69"/>
      <c r="Q29" s="69"/>
      <c r="R29" s="69"/>
    </row>
    <row r="30" spans="1:35" ht="30" customHeight="1" x14ac:dyDescent="0.2">
      <c r="A30" s="10" t="s">
        <v>33</v>
      </c>
    </row>
    <row r="31" spans="1:35" ht="19.5" customHeight="1" x14ac:dyDescent="0.15">
      <c r="A31" s="321" t="s">
        <v>34</v>
      </c>
      <c r="B31" s="322"/>
      <c r="C31" s="250" t="s">
        <v>1</v>
      </c>
      <c r="D31" s="304" t="s">
        <v>35</v>
      </c>
      <c r="E31" s="305"/>
      <c r="F31" s="305"/>
      <c r="G31" s="325"/>
    </row>
    <row r="32" spans="1:35" s="85" customFormat="1" ht="24" customHeight="1" x14ac:dyDescent="0.15">
      <c r="A32" s="323"/>
      <c r="B32" s="324"/>
      <c r="C32" s="252"/>
      <c r="D32" s="82" t="s">
        <v>13</v>
      </c>
      <c r="E32" s="83" t="s">
        <v>14</v>
      </c>
      <c r="F32" s="83" t="s">
        <v>15</v>
      </c>
      <c r="G32" s="84" t="s">
        <v>36</v>
      </c>
      <c r="H32" s="11"/>
      <c r="I32" s="11"/>
      <c r="J32" s="11"/>
      <c r="K32" s="11"/>
      <c r="L32" s="11"/>
      <c r="M32" s="11"/>
      <c r="N32" s="11"/>
      <c r="O32" s="11"/>
      <c r="P32" s="11"/>
      <c r="Q32" s="11"/>
      <c r="Z32" s="86"/>
      <c r="AE32" s="86"/>
    </row>
    <row r="33" spans="1:35" ht="15.75" customHeight="1" x14ac:dyDescent="0.15">
      <c r="A33" s="285" t="s">
        <v>37</v>
      </c>
      <c r="B33" s="286"/>
      <c r="C33" s="87">
        <f>SUM(D33:F33)</f>
        <v>0</v>
      </c>
      <c r="D33" s="88"/>
      <c r="E33" s="89"/>
      <c r="F33" s="90"/>
      <c r="G33" s="91"/>
    </row>
    <row r="34" spans="1:35" ht="15" customHeight="1" thickBot="1" x14ac:dyDescent="0.2">
      <c r="A34" s="287" t="s">
        <v>38</v>
      </c>
      <c r="B34" s="288"/>
      <c r="C34" s="92">
        <f>+F34</f>
        <v>0</v>
      </c>
      <c r="D34" s="93"/>
      <c r="E34" s="94"/>
      <c r="F34" s="95"/>
      <c r="G34" s="96"/>
    </row>
    <row r="35" spans="1:35" ht="15" customHeight="1" thickTop="1" x14ac:dyDescent="0.15">
      <c r="A35" s="97" t="s">
        <v>39</v>
      </c>
      <c r="B35" s="98"/>
      <c r="C35" s="99">
        <f>+G35</f>
        <v>0</v>
      </c>
      <c r="D35" s="100"/>
      <c r="E35" s="101"/>
      <c r="F35" s="101"/>
      <c r="G35" s="102"/>
    </row>
    <row r="36" spans="1:35" ht="15" customHeight="1" x14ac:dyDescent="0.15">
      <c r="A36" s="103" t="s">
        <v>40</v>
      </c>
      <c r="B36" s="104"/>
      <c r="C36" s="105">
        <f>+F36+G36</f>
        <v>0</v>
      </c>
      <c r="D36" s="106"/>
      <c r="E36" s="107"/>
      <c r="F36" s="108"/>
      <c r="G36" s="109"/>
    </row>
    <row r="37" spans="1:35" ht="30" customHeight="1" x14ac:dyDescent="0.2">
      <c r="A37" s="10" t="s">
        <v>41</v>
      </c>
      <c r="C37" s="110"/>
    </row>
    <row r="38" spans="1:35" ht="19.5" customHeight="1" x14ac:dyDescent="0.15">
      <c r="A38" s="289" t="s">
        <v>8</v>
      </c>
      <c r="B38" s="290"/>
      <c r="C38" s="250" t="s">
        <v>1</v>
      </c>
      <c r="D38" s="256" t="s">
        <v>10</v>
      </c>
      <c r="E38" s="257"/>
      <c r="F38" s="257"/>
      <c r="G38" s="257"/>
      <c r="H38" s="257"/>
      <c r="I38" s="257"/>
      <c r="J38" s="258"/>
      <c r="K38" s="256" t="s">
        <v>11</v>
      </c>
      <c r="L38" s="257"/>
      <c r="M38" s="259" t="s">
        <v>12</v>
      </c>
      <c r="N38" s="260"/>
      <c r="O38" s="261"/>
      <c r="R38" s="111"/>
    </row>
    <row r="39" spans="1:35" ht="15" customHeight="1" x14ac:dyDescent="0.15">
      <c r="A39" s="291"/>
      <c r="B39" s="292"/>
      <c r="C39" s="291"/>
      <c r="D39" s="262" t="s">
        <v>13</v>
      </c>
      <c r="E39" s="262" t="s">
        <v>14</v>
      </c>
      <c r="F39" s="265" t="s">
        <v>15</v>
      </c>
      <c r="G39" s="268" t="s">
        <v>3</v>
      </c>
      <c r="H39" s="265" t="s">
        <v>16</v>
      </c>
      <c r="I39" s="265" t="s">
        <v>17</v>
      </c>
      <c r="J39" s="295" t="s">
        <v>18</v>
      </c>
      <c r="K39" s="298" t="s">
        <v>19</v>
      </c>
      <c r="L39" s="301" t="s">
        <v>20</v>
      </c>
      <c r="M39" s="298" t="s">
        <v>21</v>
      </c>
      <c r="N39" s="271" t="s">
        <v>22</v>
      </c>
      <c r="O39" s="274" t="s">
        <v>23</v>
      </c>
      <c r="R39" s="111"/>
    </row>
    <row r="40" spans="1:35" ht="24" customHeight="1" x14ac:dyDescent="0.15">
      <c r="A40" s="291"/>
      <c r="B40" s="292"/>
      <c r="C40" s="291"/>
      <c r="D40" s="263"/>
      <c r="E40" s="263"/>
      <c r="F40" s="266"/>
      <c r="G40" s="269"/>
      <c r="H40" s="266"/>
      <c r="I40" s="266"/>
      <c r="J40" s="296"/>
      <c r="K40" s="299"/>
      <c r="L40" s="302"/>
      <c r="M40" s="299"/>
      <c r="N40" s="272"/>
      <c r="O40" s="275"/>
      <c r="R40" s="111"/>
    </row>
    <row r="41" spans="1:35" ht="5.25" customHeight="1" x14ac:dyDescent="0.15">
      <c r="A41" s="293"/>
      <c r="B41" s="294"/>
      <c r="C41" s="291"/>
      <c r="D41" s="264"/>
      <c r="E41" s="264"/>
      <c r="F41" s="267"/>
      <c r="G41" s="270"/>
      <c r="H41" s="267"/>
      <c r="I41" s="267"/>
      <c r="J41" s="297"/>
      <c r="K41" s="300"/>
      <c r="L41" s="303"/>
      <c r="M41" s="300"/>
      <c r="N41" s="273"/>
      <c r="O41" s="276"/>
      <c r="R41" s="111"/>
    </row>
    <row r="42" spans="1:35" ht="15" customHeight="1" x14ac:dyDescent="0.15">
      <c r="A42" s="289" t="s">
        <v>24</v>
      </c>
      <c r="B42" s="290"/>
      <c r="C42" s="112">
        <f>SUM(D42:K42)+M42+N42+O42</f>
        <v>0</v>
      </c>
      <c r="D42" s="113"/>
      <c r="E42" s="114"/>
      <c r="F42" s="115"/>
      <c r="G42" s="115"/>
      <c r="H42" s="115"/>
      <c r="I42" s="115"/>
      <c r="J42" s="116"/>
      <c r="K42" s="113"/>
      <c r="L42" s="117"/>
      <c r="M42" s="113"/>
      <c r="N42" s="115"/>
      <c r="O42" s="116"/>
      <c r="P42" s="2" t="str">
        <f>$AA42&amp;" "&amp;$AB42&amp;""&amp;$AC42&amp;""&amp;$AD42&amp;""&amp;$AA43&amp;" "&amp;$AB43&amp;""&amp;$AC43&amp;""&amp;$AD43&amp;""&amp;$AA44&amp;" "&amp;$AB44&amp;" "&amp;$AC44</f>
        <v xml:space="preserve">    </v>
      </c>
      <c r="R42" s="111"/>
      <c r="AA42" s="23" t="s">
        <v>26</v>
      </c>
      <c r="AB42" s="23" t="s">
        <v>26</v>
      </c>
      <c r="AC42" s="23" t="s">
        <v>26</v>
      </c>
      <c r="AD42" s="23" t="s">
        <v>26</v>
      </c>
      <c r="AE42" s="24"/>
      <c r="AF42" s="25" t="s">
        <v>26</v>
      </c>
      <c r="AG42" s="25" t="s">
        <v>26</v>
      </c>
      <c r="AH42" s="25" t="s">
        <v>26</v>
      </c>
      <c r="AI42" s="25" t="s">
        <v>26</v>
      </c>
    </row>
    <row r="43" spans="1:35" ht="42" x14ac:dyDescent="0.15">
      <c r="A43" s="250" t="s">
        <v>42</v>
      </c>
      <c r="B43" s="118" t="s">
        <v>43</v>
      </c>
      <c r="C43" s="119">
        <f>SUM(D43:J43)+SUM(L43:O43)</f>
        <v>0</v>
      </c>
      <c r="D43" s="120"/>
      <c r="E43" s="121"/>
      <c r="F43" s="122"/>
      <c r="G43" s="122"/>
      <c r="H43" s="122"/>
      <c r="I43" s="122"/>
      <c r="J43" s="123"/>
      <c r="K43" s="124"/>
      <c r="L43" s="123"/>
      <c r="M43" s="120"/>
      <c r="N43" s="122"/>
      <c r="O43" s="123"/>
      <c r="P43" s="2" t="str">
        <f>$AA45&amp;" "&amp;$AB45&amp;""&amp;$AC45&amp;""&amp;$AD45&amp;""&amp;$AA46&amp;" "&amp;$AB46&amp;""&amp;$AC46&amp;""&amp;$AD46&amp;""&amp;$AA47&amp;" "&amp;$AB47&amp;" "&amp;$AC47</f>
        <v xml:space="preserve">    </v>
      </c>
      <c r="R43" s="111"/>
      <c r="AA43" s="23" t="s">
        <v>26</v>
      </c>
      <c r="AB43" s="23" t="s">
        <v>26</v>
      </c>
      <c r="AC43" s="23" t="s">
        <v>26</v>
      </c>
      <c r="AD43" s="23" t="s">
        <v>26</v>
      </c>
      <c r="AE43" s="24"/>
      <c r="AF43" s="25" t="s">
        <v>26</v>
      </c>
      <c r="AG43" s="25" t="s">
        <v>26</v>
      </c>
      <c r="AH43" s="25" t="s">
        <v>26</v>
      </c>
      <c r="AI43" s="25" t="s">
        <v>26</v>
      </c>
    </row>
    <row r="44" spans="1:35" ht="13.5" customHeight="1" x14ac:dyDescent="0.15">
      <c r="A44" s="251"/>
      <c r="B44" s="125" t="s">
        <v>44</v>
      </c>
      <c r="C44" s="126">
        <f>SUM(D44:J44)</f>
        <v>0</v>
      </c>
      <c r="D44" s="127"/>
      <c r="E44" s="128"/>
      <c r="F44" s="129"/>
      <c r="G44" s="129"/>
      <c r="H44" s="129"/>
      <c r="I44" s="129"/>
      <c r="J44" s="130"/>
      <c r="K44" s="131"/>
      <c r="L44" s="132"/>
      <c r="M44" s="131"/>
      <c r="N44" s="133"/>
      <c r="O44" s="132"/>
      <c r="P44" s="2" t="str">
        <f>$AA48&amp;" "&amp;$AB48&amp;""&amp;$AC48&amp;""&amp;$AD48&amp;""&amp;$AA49&amp;" "&amp;$AB49&amp;""&amp;$AC49</f>
        <v xml:space="preserve">  </v>
      </c>
      <c r="R44" s="111"/>
      <c r="AA44" s="23" t="s">
        <v>26</v>
      </c>
      <c r="AB44" s="23" t="s">
        <v>26</v>
      </c>
      <c r="AC44" s="23" t="s">
        <v>26</v>
      </c>
      <c r="AF44" s="25" t="s">
        <v>26</v>
      </c>
      <c r="AG44" s="25" t="s">
        <v>26</v>
      </c>
      <c r="AH44" s="25" t="s">
        <v>26</v>
      </c>
    </row>
    <row r="45" spans="1:35" ht="15" customHeight="1" x14ac:dyDescent="0.15">
      <c r="A45" s="304" t="s">
        <v>1</v>
      </c>
      <c r="B45" s="305"/>
      <c r="C45" s="134">
        <f>SUM(D45:O45)</f>
        <v>0</v>
      </c>
      <c r="D45" s="135">
        <f>SUM(D42:D44)</f>
        <v>0</v>
      </c>
      <c r="E45" s="136">
        <f>SUM(E42:E44)</f>
        <v>0</v>
      </c>
      <c r="F45" s="137">
        <f t="shared" ref="F45:O45" si="4">SUM(F42:F44)</f>
        <v>0</v>
      </c>
      <c r="G45" s="137">
        <f t="shared" si="4"/>
        <v>0</v>
      </c>
      <c r="H45" s="137">
        <f t="shared" si="4"/>
        <v>0</v>
      </c>
      <c r="I45" s="137">
        <f t="shared" si="4"/>
        <v>0</v>
      </c>
      <c r="J45" s="138">
        <f t="shared" si="4"/>
        <v>0</v>
      </c>
      <c r="K45" s="135">
        <f t="shared" si="4"/>
        <v>0</v>
      </c>
      <c r="L45" s="138">
        <f t="shared" si="4"/>
        <v>0</v>
      </c>
      <c r="M45" s="135">
        <f t="shared" si="4"/>
        <v>0</v>
      </c>
      <c r="N45" s="137">
        <f t="shared" si="4"/>
        <v>0</v>
      </c>
      <c r="O45" s="138">
        <f t="shared" si="4"/>
        <v>0</v>
      </c>
      <c r="R45" s="139"/>
      <c r="AA45" s="23" t="s">
        <v>26</v>
      </c>
      <c r="AB45" s="23" t="s">
        <v>26</v>
      </c>
      <c r="AC45" s="23" t="s">
        <v>26</v>
      </c>
      <c r="AD45" s="23" t="s">
        <v>26</v>
      </c>
      <c r="AE45" s="24"/>
      <c r="AF45" s="25" t="s">
        <v>26</v>
      </c>
      <c r="AG45" s="25" t="s">
        <v>26</v>
      </c>
      <c r="AH45" s="25" t="s">
        <v>26</v>
      </c>
      <c r="AI45" s="25" t="s">
        <v>26</v>
      </c>
    </row>
    <row r="46" spans="1:35" ht="15" customHeight="1" x14ac:dyDescent="0.15">
      <c r="A46" s="304" t="s">
        <v>45</v>
      </c>
      <c r="B46" s="305"/>
      <c r="C46" s="134">
        <f>SUM(D46:O46)</f>
        <v>0</v>
      </c>
      <c r="D46" s="140"/>
      <c r="E46" s="141"/>
      <c r="F46" s="142"/>
      <c r="G46" s="142"/>
      <c r="H46" s="142"/>
      <c r="I46" s="142"/>
      <c r="J46" s="143"/>
      <c r="K46" s="140"/>
      <c r="L46" s="143"/>
      <c r="M46" s="140"/>
      <c r="N46" s="142"/>
      <c r="O46" s="143"/>
      <c r="R46" s="111"/>
      <c r="AA46" s="23" t="s">
        <v>26</v>
      </c>
      <c r="AB46" s="23" t="s">
        <v>26</v>
      </c>
      <c r="AC46" s="23" t="s">
        <v>26</v>
      </c>
      <c r="AD46" s="23" t="s">
        <v>26</v>
      </c>
      <c r="AE46" s="24"/>
      <c r="AF46" s="25" t="s">
        <v>26</v>
      </c>
      <c r="AG46" s="25" t="s">
        <v>26</v>
      </c>
      <c r="AH46" s="25" t="s">
        <v>26</v>
      </c>
      <c r="AI46" s="25" t="s">
        <v>26</v>
      </c>
    </row>
    <row r="47" spans="1:35" ht="15" customHeight="1" x14ac:dyDescent="0.15">
      <c r="A47" s="304" t="s">
        <v>46</v>
      </c>
      <c r="B47" s="305"/>
      <c r="C47" s="134">
        <f>SUM(D47:H47)</f>
        <v>0</v>
      </c>
      <c r="D47" s="140"/>
      <c r="E47" s="142"/>
      <c r="F47" s="142"/>
      <c r="G47" s="142"/>
      <c r="H47" s="142"/>
      <c r="I47" s="144"/>
      <c r="J47" s="145"/>
      <c r="K47" s="144"/>
      <c r="L47" s="145"/>
      <c r="M47" s="146"/>
      <c r="N47" s="144"/>
      <c r="O47" s="144"/>
      <c r="Q47" s="111"/>
      <c r="AA47" s="23" t="s">
        <v>26</v>
      </c>
      <c r="AB47" s="23" t="s">
        <v>26</v>
      </c>
      <c r="AC47" s="23" t="s">
        <v>26</v>
      </c>
      <c r="AF47" s="25" t="s">
        <v>26</v>
      </c>
      <c r="AG47" s="25" t="s">
        <v>26</v>
      </c>
      <c r="AH47" s="25" t="s">
        <v>26</v>
      </c>
    </row>
    <row r="48" spans="1:35" ht="15" customHeight="1" x14ac:dyDescent="0.15">
      <c r="A48" s="8" t="s">
        <v>47</v>
      </c>
      <c r="AA48" s="23" t="s">
        <v>26</v>
      </c>
      <c r="AB48" s="23" t="s">
        <v>26</v>
      </c>
      <c r="AC48" s="23" t="s">
        <v>26</v>
      </c>
      <c r="AD48" s="23" t="s">
        <v>26</v>
      </c>
      <c r="AE48" s="24"/>
      <c r="AF48" s="25" t="s">
        <v>26</v>
      </c>
      <c r="AG48" s="25" t="s">
        <v>26</v>
      </c>
      <c r="AH48" s="25" t="s">
        <v>26</v>
      </c>
      <c r="AI48" s="25" t="s">
        <v>26</v>
      </c>
    </row>
    <row r="49" spans="1:35" ht="30" customHeight="1" x14ac:dyDescent="0.2">
      <c r="A49" s="10" t="s">
        <v>48</v>
      </c>
      <c r="G49" s="110"/>
      <c r="H49" s="110"/>
      <c r="AA49" s="23" t="s">
        <v>26</v>
      </c>
      <c r="AB49" s="23" t="s">
        <v>26</v>
      </c>
      <c r="AC49" s="23" t="s">
        <v>26</v>
      </c>
      <c r="AD49" s="147"/>
      <c r="AE49" s="24"/>
      <c r="AF49" s="25" t="s">
        <v>26</v>
      </c>
      <c r="AG49" s="25" t="s">
        <v>26</v>
      </c>
      <c r="AH49" s="25" t="s">
        <v>26</v>
      </c>
      <c r="AI49" s="147"/>
    </row>
    <row r="50" spans="1:35" ht="15" customHeight="1" x14ac:dyDescent="0.15">
      <c r="A50" s="289" t="s">
        <v>9</v>
      </c>
      <c r="B50" s="290"/>
      <c r="C50" s="250" t="s">
        <v>49</v>
      </c>
      <c r="D50" s="326" t="s">
        <v>2</v>
      </c>
      <c r="E50" s="327"/>
      <c r="F50" s="250" t="s">
        <v>50</v>
      </c>
      <c r="G50" s="330" t="s">
        <v>4</v>
      </c>
      <c r="H50" s="330"/>
      <c r="I50" s="330"/>
      <c r="J50" s="330"/>
      <c r="K50" s="330"/>
      <c r="L50" s="330"/>
      <c r="M50" s="330"/>
      <c r="N50" s="331" t="s">
        <v>51</v>
      </c>
      <c r="O50" s="326" t="s">
        <v>52</v>
      </c>
      <c r="P50" s="327"/>
      <c r="Y50" s="12"/>
      <c r="Z50" s="11"/>
      <c r="AD50" s="12"/>
      <c r="AE50" s="11"/>
    </row>
    <row r="51" spans="1:35" ht="23.25" customHeight="1" x14ac:dyDescent="0.15">
      <c r="A51" s="291"/>
      <c r="B51" s="292"/>
      <c r="C51" s="251"/>
      <c r="D51" s="332" t="s">
        <v>53</v>
      </c>
      <c r="E51" s="301" t="s">
        <v>54</v>
      </c>
      <c r="F51" s="328"/>
      <c r="G51" s="334" t="s">
        <v>55</v>
      </c>
      <c r="H51" s="334"/>
      <c r="I51" s="334"/>
      <c r="J51" s="335" t="s">
        <v>56</v>
      </c>
      <c r="K51" s="336" t="s">
        <v>57</v>
      </c>
      <c r="L51" s="336" t="s">
        <v>58</v>
      </c>
      <c r="M51" s="337" t="s">
        <v>5</v>
      </c>
      <c r="N51" s="328"/>
      <c r="O51" s="298" t="s">
        <v>59</v>
      </c>
      <c r="P51" s="274" t="s">
        <v>60</v>
      </c>
      <c r="Y51" s="12"/>
      <c r="Z51" s="11"/>
      <c r="AD51" s="12"/>
      <c r="AE51" s="11"/>
    </row>
    <row r="52" spans="1:35" ht="21" x14ac:dyDescent="0.15">
      <c r="A52" s="291"/>
      <c r="B52" s="292"/>
      <c r="C52" s="252"/>
      <c r="D52" s="333"/>
      <c r="E52" s="303"/>
      <c r="F52" s="329"/>
      <c r="G52" s="148" t="s">
        <v>61</v>
      </c>
      <c r="H52" s="149" t="s">
        <v>62</v>
      </c>
      <c r="I52" s="150" t="s">
        <v>63</v>
      </c>
      <c r="J52" s="335"/>
      <c r="K52" s="336"/>
      <c r="L52" s="336"/>
      <c r="M52" s="337"/>
      <c r="N52" s="329"/>
      <c r="O52" s="300"/>
      <c r="P52" s="276"/>
      <c r="Y52" s="12"/>
      <c r="Z52" s="11"/>
      <c r="AD52" s="12"/>
      <c r="AE52" s="11"/>
    </row>
    <row r="53" spans="1:35" ht="15" customHeight="1" x14ac:dyDescent="0.15">
      <c r="A53" s="284" t="s">
        <v>25</v>
      </c>
      <c r="B53" s="284"/>
      <c r="C53" s="151"/>
      <c r="D53" s="120"/>
      <c r="E53" s="123"/>
      <c r="F53" s="152">
        <f>SUM(C53:E53)</f>
        <v>0</v>
      </c>
      <c r="G53" s="153">
        <f>+C13+C18+C24+C35</f>
        <v>0</v>
      </c>
      <c r="H53" s="154">
        <f>+C67+C72+C78+C89</f>
        <v>0</v>
      </c>
      <c r="I53" s="155">
        <f>+G53+H53</f>
        <v>0</v>
      </c>
      <c r="J53" s="120"/>
      <c r="K53" s="122"/>
      <c r="L53" s="122"/>
      <c r="M53" s="156">
        <f>SUM(I53:L53)</f>
        <v>0</v>
      </c>
      <c r="N53" s="157">
        <f>F53-M53</f>
        <v>0</v>
      </c>
      <c r="O53" s="120"/>
      <c r="P53" s="123"/>
      <c r="Y53" s="12"/>
      <c r="Z53" s="71"/>
      <c r="AD53" s="12"/>
      <c r="AE53" s="11"/>
    </row>
    <row r="54" spans="1:35" ht="15" customHeight="1" x14ac:dyDescent="0.15">
      <c r="A54" s="280" t="s">
        <v>27</v>
      </c>
      <c r="B54" s="280"/>
      <c r="C54" s="158"/>
      <c r="D54" s="159"/>
      <c r="E54" s="160"/>
      <c r="F54" s="161">
        <f>SUM(C54:E54)</f>
        <v>0</v>
      </c>
      <c r="G54" s="162">
        <f>+C14+C19+C25</f>
        <v>0</v>
      </c>
      <c r="H54" s="163">
        <f>+C68+C73+C79</f>
        <v>0</v>
      </c>
      <c r="I54" s="164">
        <f>+G54+H54</f>
        <v>0</v>
      </c>
      <c r="J54" s="159"/>
      <c r="K54" s="165"/>
      <c r="L54" s="165"/>
      <c r="M54" s="166">
        <f>SUM(I54:L54)</f>
        <v>0</v>
      </c>
      <c r="N54" s="167">
        <f>F54-M54</f>
        <v>0</v>
      </c>
      <c r="O54" s="159"/>
      <c r="P54" s="160"/>
      <c r="Y54" s="12"/>
      <c r="Z54" s="71"/>
      <c r="AD54" s="12"/>
      <c r="AE54" s="11"/>
    </row>
    <row r="55" spans="1:35" ht="15" customHeight="1" x14ac:dyDescent="0.15">
      <c r="A55" s="281" t="s">
        <v>31</v>
      </c>
      <c r="B55" s="281"/>
      <c r="C55" s="168"/>
      <c r="D55" s="169"/>
      <c r="E55" s="170"/>
      <c r="F55" s="171">
        <f>SUM(C55:E55)</f>
        <v>0</v>
      </c>
      <c r="G55" s="172">
        <f>+C20+C26+C36</f>
        <v>0</v>
      </c>
      <c r="H55" s="173">
        <f>+C74+C80+C90</f>
        <v>0</v>
      </c>
      <c r="I55" s="174">
        <f>+G55+H55</f>
        <v>0</v>
      </c>
      <c r="J55" s="169"/>
      <c r="K55" s="175"/>
      <c r="L55" s="175"/>
      <c r="M55" s="176">
        <f>SUM(I55:L55)</f>
        <v>0</v>
      </c>
      <c r="N55" s="177">
        <f>F55-M55</f>
        <v>0</v>
      </c>
      <c r="O55" s="169"/>
      <c r="P55" s="170"/>
      <c r="Y55" s="12"/>
      <c r="Z55" s="71"/>
      <c r="AD55" s="12"/>
      <c r="AE55" s="11"/>
    </row>
    <row r="56" spans="1:35" ht="15" customHeight="1" x14ac:dyDescent="0.15">
      <c r="A56" s="26" t="s">
        <v>28</v>
      </c>
      <c r="B56" s="178"/>
      <c r="C56" s="168"/>
      <c r="D56" s="169"/>
      <c r="E56" s="170"/>
      <c r="F56" s="171">
        <f>SUM(C56:E56)</f>
        <v>0</v>
      </c>
      <c r="G56" s="179">
        <f>+C15+C21</f>
        <v>0</v>
      </c>
      <c r="H56" s="173">
        <f>+C69+C75</f>
        <v>0</v>
      </c>
      <c r="I56" s="174">
        <f>+G56+H56</f>
        <v>0</v>
      </c>
      <c r="J56" s="169"/>
      <c r="K56" s="175"/>
      <c r="L56" s="175"/>
      <c r="M56" s="176">
        <f>SUM(I56:L56)</f>
        <v>0</v>
      </c>
      <c r="N56" s="177">
        <f>F56-M56</f>
        <v>0</v>
      </c>
      <c r="O56" s="169"/>
      <c r="P56" s="170"/>
      <c r="Y56" s="12"/>
      <c r="Z56" s="71"/>
      <c r="AD56" s="12"/>
      <c r="AE56" s="11"/>
    </row>
    <row r="57" spans="1:35" ht="15" customHeight="1" x14ac:dyDescent="0.15">
      <c r="A57" s="282"/>
      <c r="B57" s="283"/>
      <c r="C57" s="180"/>
      <c r="D57" s="181"/>
      <c r="E57" s="182"/>
      <c r="F57" s="180"/>
      <c r="G57" s="181"/>
      <c r="H57" s="183"/>
      <c r="I57" s="184"/>
      <c r="J57" s="181"/>
      <c r="K57" s="185"/>
      <c r="L57" s="186"/>
      <c r="M57" s="187"/>
      <c r="N57" s="188"/>
      <c r="O57" s="181"/>
      <c r="P57" s="189"/>
      <c r="Y57" s="12"/>
      <c r="Z57" s="71"/>
      <c r="AD57" s="12"/>
      <c r="AE57" s="11"/>
    </row>
    <row r="58" spans="1:35" ht="15" customHeight="1" x14ac:dyDescent="0.15">
      <c r="A58" s="308" t="s">
        <v>64</v>
      </c>
      <c r="B58" s="308"/>
      <c r="C58" s="190">
        <f t="shared" ref="C58:P58" si="5">SUM(C53:C57)</f>
        <v>0</v>
      </c>
      <c r="D58" s="191">
        <f t="shared" si="5"/>
        <v>0</v>
      </c>
      <c r="E58" s="192">
        <f t="shared" si="5"/>
        <v>0</v>
      </c>
      <c r="F58" s="190">
        <f t="shared" si="5"/>
        <v>0</v>
      </c>
      <c r="G58" s="191">
        <f t="shared" si="5"/>
        <v>0</v>
      </c>
      <c r="H58" s="193">
        <f t="shared" si="5"/>
        <v>0</v>
      </c>
      <c r="I58" s="194">
        <f t="shared" si="5"/>
        <v>0</v>
      </c>
      <c r="J58" s="191">
        <f t="shared" si="5"/>
        <v>0</v>
      </c>
      <c r="K58" s="195">
        <f t="shared" si="5"/>
        <v>0</v>
      </c>
      <c r="L58" s="195">
        <f t="shared" si="5"/>
        <v>0</v>
      </c>
      <c r="M58" s="192">
        <f t="shared" si="5"/>
        <v>0</v>
      </c>
      <c r="N58" s="190">
        <f t="shared" si="5"/>
        <v>0</v>
      </c>
      <c r="O58" s="191">
        <f t="shared" si="5"/>
        <v>0</v>
      </c>
      <c r="P58" s="192">
        <f t="shared" si="5"/>
        <v>0</v>
      </c>
      <c r="Y58" s="12"/>
      <c r="Z58" s="71"/>
      <c r="AD58" s="12"/>
      <c r="AE58" s="11"/>
    </row>
    <row r="59" spans="1:35" ht="15" customHeight="1" x14ac:dyDescent="0.15">
      <c r="A59" s="309" t="s">
        <v>65</v>
      </c>
      <c r="B59" s="309"/>
      <c r="C59" s="196">
        <v>52800</v>
      </c>
      <c r="D59" s="197">
        <v>96000</v>
      </c>
      <c r="E59" s="198"/>
      <c r="F59" s="199">
        <f>SUM(C59:E59)</f>
        <v>148800</v>
      </c>
      <c r="G59" s="200">
        <f>+C33</f>
        <v>0</v>
      </c>
      <c r="H59" s="201">
        <f>+C87</f>
        <v>0</v>
      </c>
      <c r="I59" s="202">
        <f>+G59+H59</f>
        <v>0</v>
      </c>
      <c r="J59" s="120"/>
      <c r="K59" s="122"/>
      <c r="L59" s="122">
        <v>73600</v>
      </c>
      <c r="M59" s="203">
        <f>SUM(I59:L59)</f>
        <v>73600</v>
      </c>
      <c r="N59" s="204">
        <f>F59-M59</f>
        <v>75200</v>
      </c>
      <c r="O59" s="197"/>
      <c r="P59" s="198"/>
      <c r="Y59" s="12"/>
      <c r="Z59" s="71"/>
      <c r="AD59" s="12"/>
      <c r="AE59" s="11"/>
    </row>
    <row r="60" spans="1:35" ht="15" customHeight="1" x14ac:dyDescent="0.15">
      <c r="A60" s="306" t="s">
        <v>66</v>
      </c>
      <c r="B60" s="306"/>
      <c r="C60" s="158">
        <v>109600</v>
      </c>
      <c r="D60" s="159"/>
      <c r="E60" s="160"/>
      <c r="F60" s="161">
        <f>SUM(C60:E60)</f>
        <v>109600</v>
      </c>
      <c r="G60" s="162">
        <f>+C34</f>
        <v>0</v>
      </c>
      <c r="H60" s="163">
        <f>+C88</f>
        <v>0</v>
      </c>
      <c r="I60" s="164">
        <f>+G60+H60</f>
        <v>0</v>
      </c>
      <c r="J60" s="159"/>
      <c r="K60" s="165"/>
      <c r="L60" s="165">
        <v>48800</v>
      </c>
      <c r="M60" s="166">
        <f>SUM(I60:L60)</f>
        <v>48800</v>
      </c>
      <c r="N60" s="167">
        <f>F60-M60</f>
        <v>60800</v>
      </c>
      <c r="O60" s="159"/>
      <c r="P60" s="160"/>
      <c r="Y60" s="12"/>
      <c r="Z60" s="71"/>
      <c r="AD60" s="12"/>
      <c r="AE60" s="11"/>
    </row>
    <row r="61" spans="1:35" ht="15" customHeight="1" x14ac:dyDescent="0.15">
      <c r="A61" s="307" t="s">
        <v>67</v>
      </c>
      <c r="B61" s="307"/>
      <c r="C61" s="134">
        <f t="shared" ref="C61:P61" si="6">SUM(C59:C60)</f>
        <v>162400</v>
      </c>
      <c r="D61" s="135">
        <f t="shared" si="6"/>
        <v>96000</v>
      </c>
      <c r="E61" s="138">
        <f t="shared" si="6"/>
        <v>0</v>
      </c>
      <c r="F61" s="205">
        <f t="shared" si="6"/>
        <v>258400</v>
      </c>
      <c r="G61" s="135">
        <f t="shared" si="6"/>
        <v>0</v>
      </c>
      <c r="H61" s="137">
        <f t="shared" si="6"/>
        <v>0</v>
      </c>
      <c r="I61" s="138">
        <f t="shared" si="6"/>
        <v>0</v>
      </c>
      <c r="J61" s="135">
        <f t="shared" si="6"/>
        <v>0</v>
      </c>
      <c r="K61" s="137">
        <f t="shared" si="6"/>
        <v>0</v>
      </c>
      <c r="L61" s="137">
        <f t="shared" si="6"/>
        <v>122400</v>
      </c>
      <c r="M61" s="138">
        <f t="shared" si="6"/>
        <v>122400</v>
      </c>
      <c r="N61" s="134">
        <f t="shared" si="6"/>
        <v>136000</v>
      </c>
      <c r="O61" s="135">
        <f t="shared" si="6"/>
        <v>0</v>
      </c>
      <c r="P61" s="138">
        <f t="shared" si="6"/>
        <v>0</v>
      </c>
      <c r="Y61" s="12"/>
      <c r="Z61" s="71"/>
      <c r="AD61" s="12"/>
      <c r="AE61" s="11"/>
    </row>
    <row r="62" spans="1:35" ht="30" customHeight="1" x14ac:dyDescent="0.2">
      <c r="A62" s="10" t="s">
        <v>68</v>
      </c>
      <c r="AA62" s="71"/>
    </row>
    <row r="63" spans="1:35" ht="15" customHeight="1" x14ac:dyDescent="0.15">
      <c r="A63" s="250" t="s">
        <v>8</v>
      </c>
      <c r="B63" s="253" t="s">
        <v>9</v>
      </c>
      <c r="C63" s="253" t="s">
        <v>1</v>
      </c>
      <c r="D63" s="256" t="s">
        <v>10</v>
      </c>
      <c r="E63" s="257"/>
      <c r="F63" s="257"/>
      <c r="G63" s="257"/>
      <c r="H63" s="257"/>
      <c r="I63" s="257"/>
      <c r="J63" s="257"/>
      <c r="K63" s="256" t="s">
        <v>11</v>
      </c>
      <c r="L63" s="258"/>
      <c r="M63" s="259" t="s">
        <v>12</v>
      </c>
      <c r="N63" s="260"/>
      <c r="O63" s="261"/>
      <c r="AB63" s="71"/>
    </row>
    <row r="64" spans="1:35" ht="15" customHeight="1" x14ac:dyDescent="0.15">
      <c r="A64" s="251"/>
      <c r="B64" s="254"/>
      <c r="C64" s="254"/>
      <c r="D64" s="262" t="s">
        <v>13</v>
      </c>
      <c r="E64" s="262" t="s">
        <v>14</v>
      </c>
      <c r="F64" s="265" t="s">
        <v>15</v>
      </c>
      <c r="G64" s="268" t="s">
        <v>3</v>
      </c>
      <c r="H64" s="265" t="s">
        <v>16</v>
      </c>
      <c r="I64" s="265" t="s">
        <v>17</v>
      </c>
      <c r="J64" s="277" t="s">
        <v>18</v>
      </c>
      <c r="K64" s="298" t="s">
        <v>19</v>
      </c>
      <c r="L64" s="301" t="s">
        <v>20</v>
      </c>
      <c r="M64" s="298" t="s">
        <v>21</v>
      </c>
      <c r="N64" s="271" t="s">
        <v>22</v>
      </c>
      <c r="O64" s="274" t="s">
        <v>23</v>
      </c>
      <c r="AB64" s="71"/>
    </row>
    <row r="65" spans="1:35" ht="15" customHeight="1" x14ac:dyDescent="0.15">
      <c r="A65" s="251"/>
      <c r="B65" s="254"/>
      <c r="C65" s="254"/>
      <c r="D65" s="263"/>
      <c r="E65" s="263"/>
      <c r="F65" s="266"/>
      <c r="G65" s="269"/>
      <c r="H65" s="266"/>
      <c r="I65" s="266"/>
      <c r="J65" s="278"/>
      <c r="K65" s="299"/>
      <c r="L65" s="302"/>
      <c r="M65" s="299"/>
      <c r="N65" s="272"/>
      <c r="O65" s="275"/>
      <c r="AB65" s="71"/>
    </row>
    <row r="66" spans="1:35" x14ac:dyDescent="0.15">
      <c r="A66" s="252"/>
      <c r="B66" s="255"/>
      <c r="C66" s="255"/>
      <c r="D66" s="264"/>
      <c r="E66" s="264"/>
      <c r="F66" s="267"/>
      <c r="G66" s="270"/>
      <c r="H66" s="267"/>
      <c r="I66" s="267"/>
      <c r="J66" s="279"/>
      <c r="K66" s="300"/>
      <c r="L66" s="303"/>
      <c r="M66" s="300"/>
      <c r="N66" s="273"/>
      <c r="O66" s="276"/>
    </row>
    <row r="67" spans="1:35" ht="15" customHeight="1" x14ac:dyDescent="0.15">
      <c r="A67" s="250" t="s">
        <v>24</v>
      </c>
      <c r="B67" s="13" t="s">
        <v>25</v>
      </c>
      <c r="C67" s="14">
        <f>SUM(D67:K67)+M67+N67+O67</f>
        <v>0</v>
      </c>
      <c r="D67" s="15"/>
      <c r="E67" s="16"/>
      <c r="F67" s="17"/>
      <c r="G67" s="17"/>
      <c r="H67" s="17"/>
      <c r="I67" s="17"/>
      <c r="J67" s="18"/>
      <c r="K67" s="15"/>
      <c r="L67" s="19"/>
      <c r="M67" s="20"/>
      <c r="N67" s="21"/>
      <c r="O67" s="22"/>
      <c r="P67" s="2" t="str">
        <f>$AA67&amp;" "&amp;$AB67&amp;""&amp;$AC67&amp;""&amp;$AD67</f>
        <v xml:space="preserve"> </v>
      </c>
      <c r="AA67" s="23" t="s">
        <v>26</v>
      </c>
      <c r="AB67" s="23" t="s">
        <v>26</v>
      </c>
      <c r="AC67" s="23" t="s">
        <v>26</v>
      </c>
      <c r="AD67" s="23" t="s">
        <v>26</v>
      </c>
      <c r="AE67" s="24"/>
      <c r="AF67" s="25" t="s">
        <v>26</v>
      </c>
      <c r="AG67" s="25" t="s">
        <v>26</v>
      </c>
      <c r="AH67" s="25" t="s">
        <v>26</v>
      </c>
      <c r="AI67" s="25" t="s">
        <v>26</v>
      </c>
    </row>
    <row r="68" spans="1:35" ht="15" customHeight="1" x14ac:dyDescent="0.15">
      <c r="A68" s="251"/>
      <c r="B68" s="26" t="s">
        <v>27</v>
      </c>
      <c r="C68" s="14">
        <f>SUM(H68:J68)</f>
        <v>0</v>
      </c>
      <c r="D68" s="27"/>
      <c r="E68" s="28"/>
      <c r="F68" s="29"/>
      <c r="G68" s="30"/>
      <c r="H68" s="31"/>
      <c r="I68" s="31"/>
      <c r="J68" s="32"/>
      <c r="K68" s="27"/>
      <c r="L68" s="33"/>
      <c r="M68" s="27"/>
      <c r="N68" s="30"/>
      <c r="O68" s="34"/>
      <c r="P68" s="2" t="str">
        <f>$AA68&amp;""&amp;$AB68&amp;""&amp;$AC68</f>
        <v/>
      </c>
      <c r="AA68" s="23" t="s">
        <v>26</v>
      </c>
      <c r="AB68" s="23" t="s">
        <v>26</v>
      </c>
      <c r="AC68" s="23" t="s">
        <v>26</v>
      </c>
      <c r="AD68" s="23" t="s">
        <v>26</v>
      </c>
      <c r="AE68" s="24"/>
      <c r="AF68" s="25" t="s">
        <v>26</v>
      </c>
      <c r="AG68" s="25" t="s">
        <v>26</v>
      </c>
      <c r="AH68" s="25" t="s">
        <v>26</v>
      </c>
      <c r="AI68" s="25" t="s">
        <v>26</v>
      </c>
    </row>
    <row r="69" spans="1:35" ht="15" customHeight="1" x14ac:dyDescent="0.15">
      <c r="A69" s="251"/>
      <c r="B69" s="35" t="s">
        <v>28</v>
      </c>
      <c r="C69" s="36">
        <f>SUM(M69:O69)+K69</f>
        <v>0</v>
      </c>
      <c r="D69" s="27"/>
      <c r="E69" s="28"/>
      <c r="F69" s="29"/>
      <c r="G69" s="30"/>
      <c r="H69" s="29"/>
      <c r="I69" s="29"/>
      <c r="J69" s="37"/>
      <c r="K69" s="20"/>
      <c r="L69" s="33"/>
      <c r="M69" s="20"/>
      <c r="N69" s="21"/>
      <c r="O69" s="22"/>
      <c r="P69" s="2" t="str">
        <f>$AD68&amp;""&amp;$AA69&amp;""&amp;$AB69&amp;""&amp;$AC69</f>
        <v/>
      </c>
      <c r="AA69" s="23" t="s">
        <v>26</v>
      </c>
      <c r="AB69" s="23" t="s">
        <v>26</v>
      </c>
      <c r="AC69" s="23" t="s">
        <v>26</v>
      </c>
      <c r="AF69" s="25" t="s">
        <v>26</v>
      </c>
      <c r="AG69" s="25" t="s">
        <v>26</v>
      </c>
      <c r="AH69" s="25" t="s">
        <v>26</v>
      </c>
    </row>
    <row r="70" spans="1:35" ht="15" customHeight="1" x14ac:dyDescent="0.15">
      <c r="A70" s="251"/>
      <c r="B70" s="35"/>
      <c r="C70" s="14"/>
      <c r="D70" s="39"/>
      <c r="E70" s="40"/>
      <c r="F70" s="41"/>
      <c r="G70" s="41"/>
      <c r="H70" s="42"/>
      <c r="I70" s="42"/>
      <c r="J70" s="43"/>
      <c r="K70" s="44"/>
      <c r="L70" s="45"/>
      <c r="M70" s="44"/>
      <c r="N70" s="46"/>
      <c r="O70" s="47"/>
    </row>
    <row r="71" spans="1:35" ht="15" customHeight="1" x14ac:dyDescent="0.15">
      <c r="A71" s="252"/>
      <c r="B71" s="48" t="s">
        <v>29</v>
      </c>
      <c r="C71" s="49">
        <f>SUM(D71:O71)</f>
        <v>0</v>
      </c>
      <c r="D71" s="50">
        <f t="shared" ref="D71:O71" si="7">SUM(D67:D70)</f>
        <v>0</v>
      </c>
      <c r="E71" s="51">
        <f t="shared" si="7"/>
        <v>0</v>
      </c>
      <c r="F71" s="52">
        <f t="shared" si="7"/>
        <v>0</v>
      </c>
      <c r="G71" s="52">
        <f t="shared" si="7"/>
        <v>0</v>
      </c>
      <c r="H71" s="52">
        <f t="shared" si="7"/>
        <v>0</v>
      </c>
      <c r="I71" s="52">
        <f t="shared" si="7"/>
        <v>0</v>
      </c>
      <c r="J71" s="53">
        <f t="shared" si="7"/>
        <v>0</v>
      </c>
      <c r="K71" s="50">
        <f t="shared" si="7"/>
        <v>0</v>
      </c>
      <c r="L71" s="54">
        <f t="shared" si="7"/>
        <v>0</v>
      </c>
      <c r="M71" s="50">
        <f t="shared" si="7"/>
        <v>0</v>
      </c>
      <c r="N71" s="52">
        <f t="shared" si="7"/>
        <v>0</v>
      </c>
      <c r="O71" s="54">
        <f t="shared" si="7"/>
        <v>0</v>
      </c>
    </row>
    <row r="72" spans="1:35" ht="15" customHeight="1" x14ac:dyDescent="0.15">
      <c r="A72" s="250" t="s">
        <v>30</v>
      </c>
      <c r="B72" s="13" t="s">
        <v>25</v>
      </c>
      <c r="C72" s="14">
        <f>SUM(D72:J72)+SUM(L72:O72)</f>
        <v>0</v>
      </c>
      <c r="D72" s="55"/>
      <c r="E72" s="56"/>
      <c r="F72" s="57"/>
      <c r="G72" s="57"/>
      <c r="H72" s="57"/>
      <c r="I72" s="57"/>
      <c r="J72" s="58"/>
      <c r="K72" s="59"/>
      <c r="L72" s="22"/>
      <c r="M72" s="20"/>
      <c r="N72" s="21"/>
      <c r="O72" s="22"/>
      <c r="P72" s="2" t="str">
        <f>$AA72&amp;" "&amp;$AB72&amp;""&amp;$AC72&amp;""&amp;$AD72</f>
        <v xml:space="preserve"> </v>
      </c>
      <c r="AA72" s="23" t="s">
        <v>26</v>
      </c>
      <c r="AB72" s="23" t="s">
        <v>26</v>
      </c>
      <c r="AC72" s="23" t="s">
        <v>26</v>
      </c>
      <c r="AD72" s="23" t="s">
        <v>26</v>
      </c>
      <c r="AE72" s="24"/>
      <c r="AF72" s="25" t="s">
        <v>26</v>
      </c>
      <c r="AG72" s="25" t="s">
        <v>26</v>
      </c>
      <c r="AH72" s="25" t="s">
        <v>26</v>
      </c>
      <c r="AI72" s="25" t="s">
        <v>26</v>
      </c>
    </row>
    <row r="73" spans="1:35" ht="15" customHeight="1" x14ac:dyDescent="0.15">
      <c r="A73" s="251"/>
      <c r="B73" s="26" t="s">
        <v>27</v>
      </c>
      <c r="C73" s="14">
        <f>SUM(H73:J73)</f>
        <v>0</v>
      </c>
      <c r="D73" s="61"/>
      <c r="E73" s="62"/>
      <c r="F73" s="63"/>
      <c r="G73" s="63"/>
      <c r="H73" s="31"/>
      <c r="I73" s="31"/>
      <c r="J73" s="32"/>
      <c r="K73" s="59"/>
      <c r="L73" s="64"/>
      <c r="M73" s="59"/>
      <c r="N73" s="65"/>
      <c r="O73" s="64"/>
      <c r="P73" s="2" t="str">
        <f>$AA73&amp;" "&amp;$AB73&amp;""&amp;$AC73</f>
        <v xml:space="preserve"> </v>
      </c>
      <c r="AA73" s="23" t="s">
        <v>26</v>
      </c>
      <c r="AB73" s="23" t="s">
        <v>26</v>
      </c>
      <c r="AC73" s="23" t="s">
        <v>26</v>
      </c>
      <c r="AD73" s="23" t="s">
        <v>26</v>
      </c>
      <c r="AE73" s="24"/>
      <c r="AF73" s="25" t="s">
        <v>26</v>
      </c>
      <c r="AG73" s="25" t="s">
        <v>26</v>
      </c>
      <c r="AH73" s="25" t="s">
        <v>26</v>
      </c>
      <c r="AI73" s="25" t="s">
        <v>26</v>
      </c>
    </row>
    <row r="74" spans="1:35" ht="15" customHeight="1" x14ac:dyDescent="0.15">
      <c r="A74" s="251"/>
      <c r="B74" s="66" t="s">
        <v>31</v>
      </c>
      <c r="C74" s="36">
        <f>SUM(F74:J74)</f>
        <v>0</v>
      </c>
      <c r="D74" s="61"/>
      <c r="E74" s="62"/>
      <c r="F74" s="67"/>
      <c r="G74" s="21"/>
      <c r="H74" s="21"/>
      <c r="I74" s="21"/>
      <c r="J74" s="68"/>
      <c r="K74" s="59"/>
      <c r="L74" s="64"/>
      <c r="M74" s="59"/>
      <c r="N74" s="65"/>
      <c r="O74" s="64"/>
      <c r="P74" s="2"/>
      <c r="Q74" s="69"/>
      <c r="R74" s="69"/>
      <c r="AA74" s="23" t="s">
        <v>26</v>
      </c>
      <c r="AB74" s="23" t="s">
        <v>26</v>
      </c>
      <c r="AC74" s="23" t="s">
        <v>26</v>
      </c>
      <c r="AF74" s="25" t="s">
        <v>26</v>
      </c>
      <c r="AG74" s="25" t="s">
        <v>26</v>
      </c>
      <c r="AH74" s="25" t="s">
        <v>26</v>
      </c>
    </row>
    <row r="75" spans="1:35" ht="15" customHeight="1" x14ac:dyDescent="0.15">
      <c r="A75" s="251"/>
      <c r="B75" s="35" t="s">
        <v>28</v>
      </c>
      <c r="C75" s="36">
        <f>SUM(L75:O75)</f>
        <v>0</v>
      </c>
      <c r="D75" s="61"/>
      <c r="E75" s="62"/>
      <c r="F75" s="63"/>
      <c r="G75" s="63"/>
      <c r="H75" s="29"/>
      <c r="I75" s="29"/>
      <c r="J75" s="37"/>
      <c r="K75" s="59"/>
      <c r="L75" s="22"/>
      <c r="M75" s="20"/>
      <c r="N75" s="21"/>
      <c r="O75" s="22"/>
      <c r="P75" s="2" t="str">
        <f>$AA74&amp;" "&amp;$AB74&amp;""&amp;$AC74&amp;""&amp;$AD73</f>
        <v xml:space="preserve"> </v>
      </c>
    </row>
    <row r="76" spans="1:35" ht="15" customHeight="1" x14ac:dyDescent="0.15">
      <c r="A76" s="251"/>
      <c r="B76" s="35"/>
      <c r="C76" s="14"/>
      <c r="D76" s="39"/>
      <c r="E76" s="40"/>
      <c r="F76" s="41"/>
      <c r="G76" s="41"/>
      <c r="H76" s="42"/>
      <c r="I76" s="42"/>
      <c r="J76" s="43"/>
      <c r="K76" s="44"/>
      <c r="L76" s="45"/>
      <c r="M76" s="44"/>
      <c r="N76" s="46"/>
      <c r="O76" s="45"/>
    </row>
    <row r="77" spans="1:35" ht="15" customHeight="1" x14ac:dyDescent="0.15">
      <c r="A77" s="252"/>
      <c r="B77" s="70" t="s">
        <v>29</v>
      </c>
      <c r="C77" s="49">
        <f>SUM(D77:O77)</f>
        <v>0</v>
      </c>
      <c r="D77" s="50">
        <f t="shared" ref="D77:O77" si="8">SUM(D72:D76)</f>
        <v>0</v>
      </c>
      <c r="E77" s="51">
        <f t="shared" si="8"/>
        <v>0</v>
      </c>
      <c r="F77" s="52">
        <f t="shared" si="8"/>
        <v>0</v>
      </c>
      <c r="G77" s="52">
        <f t="shared" si="8"/>
        <v>0</v>
      </c>
      <c r="H77" s="52">
        <f t="shared" si="8"/>
        <v>0</v>
      </c>
      <c r="I77" s="52">
        <f t="shared" si="8"/>
        <v>0</v>
      </c>
      <c r="J77" s="53">
        <f t="shared" si="8"/>
        <v>0</v>
      </c>
      <c r="K77" s="50">
        <f t="shared" si="8"/>
        <v>0</v>
      </c>
      <c r="L77" s="54">
        <f t="shared" si="8"/>
        <v>0</v>
      </c>
      <c r="M77" s="50">
        <f t="shared" si="8"/>
        <v>0</v>
      </c>
      <c r="N77" s="52">
        <f t="shared" si="8"/>
        <v>0</v>
      </c>
      <c r="O77" s="54">
        <f t="shared" si="8"/>
        <v>0</v>
      </c>
      <c r="P77" s="69"/>
      <c r="Q77" s="69"/>
      <c r="R77" s="69"/>
    </row>
    <row r="78" spans="1:35" ht="15" customHeight="1" x14ac:dyDescent="0.15">
      <c r="A78" s="250" t="s">
        <v>32</v>
      </c>
      <c r="B78" s="13" t="s">
        <v>25</v>
      </c>
      <c r="C78" s="14">
        <f>SUM(D78:J78)</f>
        <v>0</v>
      </c>
      <c r="D78" s="55"/>
      <c r="E78" s="56"/>
      <c r="F78" s="57"/>
      <c r="G78" s="57"/>
      <c r="H78" s="57"/>
      <c r="I78" s="57"/>
      <c r="J78" s="58"/>
      <c r="K78" s="27"/>
      <c r="L78" s="34"/>
      <c r="M78" s="27"/>
      <c r="N78" s="29"/>
      <c r="O78" s="34"/>
      <c r="P78" s="2" t="str">
        <f>$AA78&amp;" "&amp;$AB78&amp;""&amp;$AC78&amp;""&amp;$AD78</f>
        <v xml:space="preserve"> </v>
      </c>
      <c r="AA78" s="23" t="s">
        <v>26</v>
      </c>
      <c r="AB78" s="23" t="s">
        <v>26</v>
      </c>
      <c r="AC78" s="23" t="s">
        <v>26</v>
      </c>
      <c r="AD78" s="23" t="s">
        <v>26</v>
      </c>
      <c r="AE78" s="24"/>
      <c r="AF78" s="25" t="s">
        <v>26</v>
      </c>
      <c r="AG78" s="25" t="s">
        <v>26</v>
      </c>
      <c r="AH78" s="25" t="s">
        <v>26</v>
      </c>
      <c r="AI78" s="25" t="s">
        <v>26</v>
      </c>
    </row>
    <row r="79" spans="1:35" ht="15" customHeight="1" x14ac:dyDescent="0.15">
      <c r="A79" s="251"/>
      <c r="B79" s="26" t="s">
        <v>27</v>
      </c>
      <c r="C79" s="14">
        <f>SUM(H79:J79)</f>
        <v>0</v>
      </c>
      <c r="D79" s="61"/>
      <c r="E79" s="62"/>
      <c r="F79" s="63"/>
      <c r="G79" s="63"/>
      <c r="H79" s="31"/>
      <c r="I79" s="31"/>
      <c r="J79" s="32"/>
      <c r="K79" s="59"/>
      <c r="L79" s="64"/>
      <c r="M79" s="59"/>
      <c r="N79" s="65"/>
      <c r="O79" s="64"/>
      <c r="P79" s="2" t="str">
        <f>$AA79&amp;" "&amp;$AB79&amp;""&amp;$AC79</f>
        <v xml:space="preserve"> </v>
      </c>
      <c r="AA79" s="23" t="s">
        <v>26</v>
      </c>
      <c r="AB79" s="23" t="s">
        <v>26</v>
      </c>
      <c r="AC79" s="23" t="s">
        <v>26</v>
      </c>
      <c r="AD79" s="71"/>
      <c r="AE79" s="24"/>
      <c r="AF79" s="25" t="s">
        <v>26</v>
      </c>
      <c r="AG79" s="25" t="s">
        <v>26</v>
      </c>
      <c r="AH79" s="25" t="s">
        <v>26</v>
      </c>
      <c r="AI79" s="71"/>
    </row>
    <row r="80" spans="1:35" ht="15" customHeight="1" x14ac:dyDescent="0.15">
      <c r="A80" s="251"/>
      <c r="B80" s="66" t="s">
        <v>31</v>
      </c>
      <c r="C80" s="36">
        <f>SUM(F80:J80)</f>
        <v>0</v>
      </c>
      <c r="D80" s="61"/>
      <c r="E80" s="62"/>
      <c r="F80" s="67"/>
      <c r="G80" s="67"/>
      <c r="H80" s="72"/>
      <c r="I80" s="72"/>
      <c r="J80" s="73"/>
      <c r="K80" s="27"/>
      <c r="L80" s="34"/>
      <c r="M80" s="27"/>
      <c r="N80" s="30"/>
      <c r="O80" s="33"/>
      <c r="P80" s="69"/>
      <c r="Q80" s="69"/>
      <c r="R80" s="69"/>
    </row>
    <row r="81" spans="1:35" ht="15" customHeight="1" x14ac:dyDescent="0.15">
      <c r="A81" s="251"/>
      <c r="B81" s="35"/>
      <c r="C81" s="14"/>
      <c r="D81" s="39"/>
      <c r="E81" s="40"/>
      <c r="F81" s="41"/>
      <c r="G81" s="41"/>
      <c r="H81" s="42"/>
      <c r="I81" s="42"/>
      <c r="J81" s="43"/>
      <c r="K81" s="44"/>
      <c r="L81" s="45"/>
      <c r="M81" s="44"/>
      <c r="N81" s="46"/>
      <c r="O81" s="45"/>
    </row>
    <row r="82" spans="1:35" ht="15" customHeight="1" x14ac:dyDescent="0.15">
      <c r="A82" s="252"/>
      <c r="B82" s="70" t="s">
        <v>29</v>
      </c>
      <c r="C82" s="49">
        <f>SUM(D82:O82)</f>
        <v>0</v>
      </c>
      <c r="D82" s="50">
        <f t="shared" ref="D82:O82" si="9">SUM(D78:D81)</f>
        <v>0</v>
      </c>
      <c r="E82" s="51">
        <f t="shared" si="9"/>
        <v>0</v>
      </c>
      <c r="F82" s="52">
        <f t="shared" si="9"/>
        <v>0</v>
      </c>
      <c r="G82" s="52">
        <f t="shared" si="9"/>
        <v>0</v>
      </c>
      <c r="H82" s="52">
        <f t="shared" si="9"/>
        <v>0</v>
      </c>
      <c r="I82" s="52">
        <f t="shared" si="9"/>
        <v>0</v>
      </c>
      <c r="J82" s="53">
        <f t="shared" si="9"/>
        <v>0</v>
      </c>
      <c r="K82" s="50">
        <f t="shared" si="9"/>
        <v>0</v>
      </c>
      <c r="L82" s="54">
        <f t="shared" si="9"/>
        <v>0</v>
      </c>
      <c r="M82" s="50">
        <f t="shared" si="9"/>
        <v>0</v>
      </c>
      <c r="N82" s="52">
        <f t="shared" si="9"/>
        <v>0</v>
      </c>
      <c r="O82" s="54">
        <f t="shared" si="9"/>
        <v>0</v>
      </c>
      <c r="P82" s="69"/>
      <c r="Q82" s="69"/>
      <c r="R82" s="69"/>
    </row>
    <row r="83" spans="1:35" ht="15" customHeight="1" x14ac:dyDescent="0.15">
      <c r="A83" s="319" t="s">
        <v>1</v>
      </c>
      <c r="B83" s="320"/>
      <c r="C83" s="76">
        <f>SUM(D83:O83)</f>
        <v>0</v>
      </c>
      <c r="D83" s="77">
        <f>+D71+D77+D82</f>
        <v>0</v>
      </c>
      <c r="E83" s="78">
        <f>+E71+E77+E82</f>
        <v>0</v>
      </c>
      <c r="F83" s="79">
        <f t="shared" ref="F83:O83" si="10">+F71+F77+F82</f>
        <v>0</v>
      </c>
      <c r="G83" s="79">
        <f t="shared" si="10"/>
        <v>0</v>
      </c>
      <c r="H83" s="79">
        <f t="shared" si="10"/>
        <v>0</v>
      </c>
      <c r="I83" s="79">
        <f t="shared" si="10"/>
        <v>0</v>
      </c>
      <c r="J83" s="80">
        <f t="shared" si="10"/>
        <v>0</v>
      </c>
      <c r="K83" s="77">
        <f t="shared" si="10"/>
        <v>0</v>
      </c>
      <c r="L83" s="81">
        <f t="shared" si="10"/>
        <v>0</v>
      </c>
      <c r="M83" s="77">
        <f t="shared" si="10"/>
        <v>0</v>
      </c>
      <c r="N83" s="79">
        <f t="shared" si="10"/>
        <v>0</v>
      </c>
      <c r="O83" s="81">
        <f t="shared" si="10"/>
        <v>0</v>
      </c>
      <c r="P83" s="69"/>
      <c r="Q83" s="69"/>
      <c r="R83" s="69"/>
    </row>
    <row r="84" spans="1:35" ht="30" customHeight="1" x14ac:dyDescent="0.2">
      <c r="A84" s="10" t="s">
        <v>69</v>
      </c>
    </row>
    <row r="85" spans="1:35" s="74" customFormat="1" ht="18" customHeight="1" x14ac:dyDescent="0.15">
      <c r="A85" s="321" t="s">
        <v>34</v>
      </c>
      <c r="B85" s="322"/>
      <c r="C85" s="250" t="s">
        <v>1</v>
      </c>
      <c r="D85" s="304" t="s">
        <v>35</v>
      </c>
      <c r="E85" s="305"/>
      <c r="F85" s="305"/>
      <c r="G85" s="325"/>
      <c r="H85" s="11"/>
      <c r="I85" s="11"/>
      <c r="J85" s="11"/>
      <c r="K85" s="11"/>
      <c r="L85" s="11"/>
      <c r="M85" s="11"/>
      <c r="N85" s="11"/>
      <c r="O85" s="11"/>
      <c r="P85" s="11"/>
      <c r="Q85" s="11"/>
      <c r="Z85" s="75"/>
      <c r="AE85" s="75"/>
    </row>
    <row r="86" spans="1:35" ht="18" customHeight="1" x14ac:dyDescent="0.15">
      <c r="A86" s="323"/>
      <c r="B86" s="324"/>
      <c r="C86" s="252"/>
      <c r="D86" s="82" t="s">
        <v>13</v>
      </c>
      <c r="E86" s="83" t="s">
        <v>14</v>
      </c>
      <c r="F86" s="83" t="s">
        <v>15</v>
      </c>
      <c r="G86" s="84" t="s">
        <v>36</v>
      </c>
    </row>
    <row r="87" spans="1:35" ht="15" customHeight="1" x14ac:dyDescent="0.15">
      <c r="A87" s="285" t="s">
        <v>37</v>
      </c>
      <c r="B87" s="286"/>
      <c r="C87" s="87">
        <f>SUM(D87:F87)</f>
        <v>0</v>
      </c>
      <c r="D87" s="206"/>
      <c r="E87" s="90"/>
      <c r="F87" s="90"/>
      <c r="G87" s="91"/>
    </row>
    <row r="88" spans="1:35" ht="15" customHeight="1" thickBot="1" x14ac:dyDescent="0.2">
      <c r="A88" s="287" t="s">
        <v>38</v>
      </c>
      <c r="B88" s="288"/>
      <c r="C88" s="92">
        <f>+F88</f>
        <v>0</v>
      </c>
      <c r="D88" s="207"/>
      <c r="E88" s="208"/>
      <c r="F88" s="95"/>
      <c r="G88" s="96"/>
    </row>
    <row r="89" spans="1:35" ht="15" customHeight="1" thickTop="1" x14ac:dyDescent="0.15">
      <c r="A89" s="97" t="s">
        <v>39</v>
      </c>
      <c r="B89" s="98"/>
      <c r="C89" s="99">
        <f>+G89</f>
        <v>0</v>
      </c>
      <c r="D89" s="100"/>
      <c r="E89" s="101"/>
      <c r="F89" s="101"/>
      <c r="G89" s="102"/>
    </row>
    <row r="90" spans="1:35" ht="15" customHeight="1" x14ac:dyDescent="0.15">
      <c r="A90" s="103" t="s">
        <v>40</v>
      </c>
      <c r="B90" s="104"/>
      <c r="C90" s="105">
        <f>+F90+G90</f>
        <v>0</v>
      </c>
      <c r="D90" s="106"/>
      <c r="E90" s="107"/>
      <c r="F90" s="108"/>
      <c r="G90" s="109"/>
    </row>
    <row r="91" spans="1:35" ht="30" customHeight="1" x14ac:dyDescent="0.2">
      <c r="A91" s="10" t="s">
        <v>70</v>
      </c>
      <c r="C91" s="110"/>
    </row>
    <row r="92" spans="1:35" ht="12.75" customHeight="1" x14ac:dyDescent="0.15">
      <c r="A92" s="289" t="s">
        <v>8</v>
      </c>
      <c r="B92" s="290"/>
      <c r="C92" s="250" t="s">
        <v>1</v>
      </c>
      <c r="D92" s="256" t="s">
        <v>10</v>
      </c>
      <c r="E92" s="257"/>
      <c r="F92" s="257"/>
      <c r="G92" s="257"/>
      <c r="H92" s="257"/>
      <c r="I92" s="257"/>
      <c r="J92" s="258"/>
      <c r="K92" s="256" t="s">
        <v>11</v>
      </c>
      <c r="L92" s="258"/>
      <c r="M92" s="260" t="s">
        <v>12</v>
      </c>
      <c r="N92" s="260"/>
      <c r="O92" s="261"/>
      <c r="R92" s="111"/>
    </row>
    <row r="93" spans="1:35" ht="20.100000000000001" customHeight="1" x14ac:dyDescent="0.15">
      <c r="A93" s="291"/>
      <c r="B93" s="292"/>
      <c r="C93" s="291"/>
      <c r="D93" s="262" t="s">
        <v>13</v>
      </c>
      <c r="E93" s="262" t="s">
        <v>14</v>
      </c>
      <c r="F93" s="265" t="s">
        <v>15</v>
      </c>
      <c r="G93" s="268" t="s">
        <v>3</v>
      </c>
      <c r="H93" s="265" t="s">
        <v>16</v>
      </c>
      <c r="I93" s="265" t="s">
        <v>17</v>
      </c>
      <c r="J93" s="295" t="s">
        <v>18</v>
      </c>
      <c r="K93" s="298" t="s">
        <v>19</v>
      </c>
      <c r="L93" s="301" t="s">
        <v>20</v>
      </c>
      <c r="M93" s="341" t="s">
        <v>21</v>
      </c>
      <c r="N93" s="271" t="s">
        <v>22</v>
      </c>
      <c r="O93" s="274" t="s">
        <v>23</v>
      </c>
      <c r="R93" s="111"/>
    </row>
    <row r="94" spans="1:35" ht="15" customHeight="1" x14ac:dyDescent="0.15">
      <c r="A94" s="291"/>
      <c r="B94" s="292"/>
      <c r="C94" s="291"/>
      <c r="D94" s="263"/>
      <c r="E94" s="263"/>
      <c r="F94" s="266"/>
      <c r="G94" s="269"/>
      <c r="H94" s="266"/>
      <c r="I94" s="266"/>
      <c r="J94" s="296"/>
      <c r="K94" s="299"/>
      <c r="L94" s="302"/>
      <c r="M94" s="342"/>
      <c r="N94" s="272"/>
      <c r="O94" s="275"/>
      <c r="R94" s="111"/>
    </row>
    <row r="95" spans="1:35" ht="9" customHeight="1" x14ac:dyDescent="0.15">
      <c r="A95" s="293"/>
      <c r="B95" s="294"/>
      <c r="C95" s="291"/>
      <c r="D95" s="264"/>
      <c r="E95" s="264"/>
      <c r="F95" s="267"/>
      <c r="G95" s="270"/>
      <c r="H95" s="267"/>
      <c r="I95" s="267"/>
      <c r="J95" s="297"/>
      <c r="K95" s="300"/>
      <c r="L95" s="303"/>
      <c r="M95" s="343"/>
      <c r="N95" s="273"/>
      <c r="O95" s="276"/>
      <c r="R95" s="111"/>
    </row>
    <row r="96" spans="1:35" ht="15" customHeight="1" x14ac:dyDescent="0.15">
      <c r="A96" s="289" t="s">
        <v>24</v>
      </c>
      <c r="B96" s="290"/>
      <c r="C96" s="112">
        <f>SUM(D96:K96)+SUM(M96:O96)</f>
        <v>0</v>
      </c>
      <c r="D96" s="113"/>
      <c r="E96" s="114"/>
      <c r="F96" s="115"/>
      <c r="G96" s="115"/>
      <c r="H96" s="115"/>
      <c r="I96" s="115"/>
      <c r="J96" s="116"/>
      <c r="K96" s="113"/>
      <c r="L96" s="117"/>
      <c r="M96" s="114"/>
      <c r="N96" s="115"/>
      <c r="O96" s="116"/>
      <c r="P96" s="2" t="str">
        <f>$AA96&amp;" "&amp;$AB96&amp;""&amp;$AC96&amp;""&amp;$AD96&amp;""&amp;$AA97&amp;" "&amp;$AB97&amp;""&amp;$AC97&amp;""&amp;$AD97&amp;""&amp;$AA98&amp;" "&amp;$AB98&amp;" "&amp;$AC98</f>
        <v xml:space="preserve">    </v>
      </c>
      <c r="R96" s="111"/>
      <c r="AA96" s="23" t="s">
        <v>26</v>
      </c>
      <c r="AB96" s="23" t="s">
        <v>26</v>
      </c>
      <c r="AC96" s="23" t="s">
        <v>26</v>
      </c>
      <c r="AD96" s="23" t="s">
        <v>26</v>
      </c>
      <c r="AE96" s="24"/>
      <c r="AF96" s="25" t="s">
        <v>26</v>
      </c>
      <c r="AG96" s="25" t="s">
        <v>26</v>
      </c>
      <c r="AH96" s="25" t="s">
        <v>26</v>
      </c>
      <c r="AI96" s="25" t="s">
        <v>26</v>
      </c>
    </row>
    <row r="97" spans="1:35" ht="38.25" customHeight="1" x14ac:dyDescent="0.15">
      <c r="A97" s="310" t="s">
        <v>42</v>
      </c>
      <c r="B97" s="118" t="s">
        <v>43</v>
      </c>
      <c r="C97" s="119">
        <f>SUM(D97:J97)+SUM(L97:O97)</f>
        <v>0</v>
      </c>
      <c r="D97" s="120"/>
      <c r="E97" s="121"/>
      <c r="F97" s="122"/>
      <c r="G97" s="122"/>
      <c r="H97" s="122"/>
      <c r="I97" s="122"/>
      <c r="J97" s="123"/>
      <c r="K97" s="124"/>
      <c r="L97" s="123"/>
      <c r="M97" s="121"/>
      <c r="N97" s="122"/>
      <c r="O97" s="123"/>
      <c r="P97" s="2" t="str">
        <f>$AA99&amp;" "&amp;$AB99&amp;""&amp;$AC99&amp;""&amp;$AD99&amp;""&amp;$AA100&amp;" "&amp;$AB100&amp;""&amp;$AC100&amp;""&amp;$AD100&amp;""&amp;$AA101&amp;" "&amp;$AB101&amp;" "&amp;$AC101</f>
        <v xml:space="preserve">    </v>
      </c>
      <c r="R97" s="111"/>
      <c r="AA97" s="23" t="s">
        <v>26</v>
      </c>
      <c r="AB97" s="23" t="s">
        <v>26</v>
      </c>
      <c r="AC97" s="23" t="s">
        <v>26</v>
      </c>
      <c r="AD97" s="23" t="s">
        <v>26</v>
      </c>
      <c r="AE97" s="24"/>
      <c r="AF97" s="25" t="s">
        <v>26</v>
      </c>
      <c r="AG97" s="25" t="s">
        <v>26</v>
      </c>
      <c r="AH97" s="25" t="s">
        <v>26</v>
      </c>
      <c r="AI97" s="25" t="s">
        <v>26</v>
      </c>
    </row>
    <row r="98" spans="1:35" ht="15" customHeight="1" x14ac:dyDescent="0.15">
      <c r="A98" s="310"/>
      <c r="B98" s="125" t="s">
        <v>44</v>
      </c>
      <c r="C98" s="209">
        <f>SUM(D98:J98)</f>
        <v>0</v>
      </c>
      <c r="D98" s="210"/>
      <c r="E98" s="211"/>
      <c r="F98" s="212"/>
      <c r="G98" s="212"/>
      <c r="H98" s="212"/>
      <c r="I98" s="212"/>
      <c r="J98" s="213"/>
      <c r="K98" s="214"/>
      <c r="L98" s="215"/>
      <c r="M98" s="216"/>
      <c r="N98" s="217"/>
      <c r="O98" s="215"/>
      <c r="P98" s="2" t="str">
        <f>$AA102&amp;" "&amp;$AB102&amp;""&amp;$AC102&amp;""&amp;$AD102&amp;""&amp;$AA103&amp;" "&amp;$AB103&amp;""&amp;$AC103</f>
        <v xml:space="preserve">  </v>
      </c>
      <c r="R98" s="111"/>
      <c r="AA98" s="23" t="s">
        <v>26</v>
      </c>
      <c r="AB98" s="23" t="s">
        <v>26</v>
      </c>
      <c r="AC98" s="23" t="s">
        <v>26</v>
      </c>
      <c r="AF98" s="25" t="s">
        <v>26</v>
      </c>
      <c r="AG98" s="25" t="s">
        <v>26</v>
      </c>
      <c r="AH98" s="25" t="s">
        <v>26</v>
      </c>
    </row>
    <row r="99" spans="1:35" ht="15" customHeight="1" x14ac:dyDescent="0.15">
      <c r="A99" s="304" t="s">
        <v>1</v>
      </c>
      <c r="B99" s="325"/>
      <c r="C99" s="218">
        <f>SUM(D99:O99)</f>
        <v>0</v>
      </c>
      <c r="D99" s="219">
        <f t="shared" ref="D99:O99" si="11">SUM(D96:D98)</f>
        <v>0</v>
      </c>
      <c r="E99" s="220">
        <f t="shared" si="11"/>
        <v>0</v>
      </c>
      <c r="F99" s="221">
        <f t="shared" si="11"/>
        <v>0</v>
      </c>
      <c r="G99" s="221">
        <f t="shared" si="11"/>
        <v>0</v>
      </c>
      <c r="H99" s="221">
        <f t="shared" si="11"/>
        <v>0</v>
      </c>
      <c r="I99" s="221">
        <f t="shared" si="11"/>
        <v>0</v>
      </c>
      <c r="J99" s="222">
        <f t="shared" si="11"/>
        <v>0</v>
      </c>
      <c r="K99" s="219">
        <f t="shared" si="11"/>
        <v>0</v>
      </c>
      <c r="L99" s="222">
        <f t="shared" si="11"/>
        <v>0</v>
      </c>
      <c r="M99" s="220">
        <f t="shared" si="11"/>
        <v>0</v>
      </c>
      <c r="N99" s="221">
        <f t="shared" si="11"/>
        <v>0</v>
      </c>
      <c r="O99" s="222">
        <f t="shared" si="11"/>
        <v>0</v>
      </c>
      <c r="R99" s="111"/>
      <c r="AA99" s="23" t="s">
        <v>26</v>
      </c>
      <c r="AB99" s="23" t="s">
        <v>26</v>
      </c>
      <c r="AC99" s="23" t="s">
        <v>26</v>
      </c>
      <c r="AD99" s="23" t="s">
        <v>26</v>
      </c>
      <c r="AE99" s="24"/>
      <c r="AF99" s="25" t="s">
        <v>26</v>
      </c>
      <c r="AG99" s="25" t="s">
        <v>26</v>
      </c>
      <c r="AH99" s="25" t="s">
        <v>26</v>
      </c>
      <c r="AI99" s="25" t="s">
        <v>26</v>
      </c>
    </row>
    <row r="100" spans="1:35" ht="15" customHeight="1" x14ac:dyDescent="0.15">
      <c r="A100" s="304" t="s">
        <v>46</v>
      </c>
      <c r="B100" s="305"/>
      <c r="C100" s="134">
        <f>SUM(D100:H100)</f>
        <v>0</v>
      </c>
      <c r="D100" s="140"/>
      <c r="E100" s="141"/>
      <c r="F100" s="142"/>
      <c r="G100" s="142"/>
      <c r="H100" s="142"/>
      <c r="I100" s="146"/>
      <c r="J100" s="144"/>
      <c r="K100" s="145"/>
      <c r="L100" s="144"/>
      <c r="M100" s="223"/>
      <c r="N100" s="146"/>
      <c r="O100" s="144"/>
      <c r="R100" s="111"/>
      <c r="AA100" s="23" t="s">
        <v>26</v>
      </c>
      <c r="AB100" s="23" t="s">
        <v>26</v>
      </c>
      <c r="AC100" s="23" t="s">
        <v>26</v>
      </c>
      <c r="AD100" s="23" t="s">
        <v>26</v>
      </c>
      <c r="AE100" s="24"/>
      <c r="AF100" s="25" t="s">
        <v>26</v>
      </c>
      <c r="AG100" s="25" t="s">
        <v>26</v>
      </c>
      <c r="AH100" s="25" t="s">
        <v>26</v>
      </c>
      <c r="AI100" s="25" t="s">
        <v>26</v>
      </c>
    </row>
    <row r="101" spans="1:35" ht="30" customHeight="1" x14ac:dyDescent="0.2">
      <c r="A101" s="10" t="s">
        <v>71</v>
      </c>
      <c r="C101" s="224"/>
      <c r="AA101" s="23" t="s">
        <v>26</v>
      </c>
      <c r="AB101" s="23" t="s">
        <v>26</v>
      </c>
      <c r="AC101" s="23" t="s">
        <v>26</v>
      </c>
      <c r="AF101" s="25" t="s">
        <v>26</v>
      </c>
      <c r="AG101" s="25" t="s">
        <v>26</v>
      </c>
      <c r="AH101" s="25" t="s">
        <v>26</v>
      </c>
    </row>
    <row r="102" spans="1:35" ht="48" customHeight="1" x14ac:dyDescent="0.15">
      <c r="A102" s="289" t="s">
        <v>72</v>
      </c>
      <c r="B102" s="338"/>
      <c r="C102" s="304" t="s">
        <v>73</v>
      </c>
      <c r="D102" s="340"/>
      <c r="AA102" s="23" t="s">
        <v>26</v>
      </c>
      <c r="AB102" s="23" t="s">
        <v>26</v>
      </c>
      <c r="AC102" s="23" t="s">
        <v>26</v>
      </c>
      <c r="AD102" s="23" t="s">
        <v>26</v>
      </c>
      <c r="AE102" s="24"/>
      <c r="AF102" s="25" t="s">
        <v>26</v>
      </c>
      <c r="AG102" s="25" t="s">
        <v>26</v>
      </c>
      <c r="AH102" s="25" t="s">
        <v>26</v>
      </c>
      <c r="AI102" s="25" t="s">
        <v>26</v>
      </c>
    </row>
    <row r="103" spans="1:35" ht="27" customHeight="1" x14ac:dyDescent="0.15">
      <c r="A103" s="293"/>
      <c r="B103" s="339"/>
      <c r="C103" s="241" t="s">
        <v>74</v>
      </c>
      <c r="D103" s="242" t="s">
        <v>75</v>
      </c>
      <c r="AA103" s="23" t="s">
        <v>26</v>
      </c>
      <c r="AB103" s="23" t="s">
        <v>26</v>
      </c>
      <c r="AC103" s="23" t="s">
        <v>26</v>
      </c>
      <c r="AD103" s="147"/>
      <c r="AE103" s="24"/>
      <c r="AF103" s="25" t="s">
        <v>26</v>
      </c>
      <c r="AG103" s="25" t="s">
        <v>26</v>
      </c>
      <c r="AH103" s="25" t="s">
        <v>26</v>
      </c>
      <c r="AI103" s="147"/>
    </row>
    <row r="104" spans="1:35" ht="15" customHeight="1" x14ac:dyDescent="0.15">
      <c r="A104" s="317" t="s">
        <v>76</v>
      </c>
      <c r="B104" s="318"/>
      <c r="C104" s="227"/>
      <c r="D104" s="228"/>
    </row>
    <row r="105" spans="1:35" ht="15" customHeight="1" x14ac:dyDescent="0.15">
      <c r="A105" s="313" t="s">
        <v>77</v>
      </c>
      <c r="B105" s="314"/>
      <c r="C105" s="229"/>
      <c r="D105" s="230"/>
    </row>
    <row r="106" spans="1:35" ht="15" customHeight="1" x14ac:dyDescent="0.15">
      <c r="A106" s="313" t="s">
        <v>78</v>
      </c>
      <c r="B106" s="314"/>
      <c r="C106" s="229"/>
      <c r="D106" s="230"/>
    </row>
    <row r="107" spans="1:35" ht="15" customHeight="1" x14ac:dyDescent="0.15">
      <c r="A107" s="313" t="s">
        <v>79</v>
      </c>
      <c r="B107" s="314"/>
      <c r="C107" s="229"/>
      <c r="D107" s="230"/>
    </row>
    <row r="108" spans="1:35" ht="15" customHeight="1" x14ac:dyDescent="0.15">
      <c r="A108" s="315" t="s">
        <v>80</v>
      </c>
      <c r="B108" s="316"/>
      <c r="C108" s="231"/>
      <c r="D108" s="232"/>
    </row>
    <row r="109" spans="1:35" ht="12.95" customHeight="1" x14ac:dyDescent="0.15">
      <c r="A109" s="8" t="s">
        <v>47</v>
      </c>
    </row>
    <row r="116" spans="1:16" ht="12.75" customHeight="1" x14ac:dyDescent="0.15">
      <c r="A116" s="311"/>
      <c r="B116" s="311"/>
      <c r="G116" s="311"/>
      <c r="H116" s="311"/>
      <c r="I116" s="311"/>
      <c r="J116" s="311"/>
      <c r="K116" s="311"/>
      <c r="L116" s="239"/>
      <c r="M116" s="1"/>
      <c r="P116" s="1"/>
    </row>
    <row r="117" spans="1:16" ht="15" customHeight="1" x14ac:dyDescent="0.15">
      <c r="A117" s="311"/>
      <c r="B117" s="311"/>
      <c r="G117" s="312"/>
      <c r="H117" s="312"/>
      <c r="I117" s="312"/>
      <c r="J117" s="312"/>
      <c r="K117" s="312"/>
      <c r="L117" s="240"/>
      <c r="M117" s="3"/>
      <c r="P117" s="3"/>
    </row>
    <row r="118" spans="1:16" ht="18.75" customHeight="1" x14ac:dyDescent="0.15">
      <c r="A118" s="312"/>
      <c r="B118" s="312"/>
      <c r="G118" s="312"/>
      <c r="H118" s="312"/>
      <c r="I118" s="312"/>
      <c r="J118" s="312"/>
      <c r="K118" s="312"/>
      <c r="L118" s="240"/>
      <c r="M118" s="1"/>
      <c r="P118" s="1"/>
    </row>
    <row r="119" spans="1:16" x14ac:dyDescent="0.15">
      <c r="K119" s="1"/>
      <c r="L119" s="1"/>
      <c r="M119" s="1"/>
      <c r="P119" s="1"/>
    </row>
    <row r="120" spans="1:16" ht="12.75" x14ac:dyDescent="0.2">
      <c r="A120" s="235"/>
      <c r="B120" s="235"/>
      <c r="C120" s="235"/>
      <c r="K120" s="1"/>
      <c r="L120" s="1"/>
      <c r="M120" s="1"/>
      <c r="P120" s="1"/>
    </row>
    <row r="121" spans="1:16" ht="12.75" x14ac:dyDescent="0.2">
      <c r="A121" s="235"/>
      <c r="B121" s="235"/>
      <c r="C121" s="235"/>
    </row>
    <row r="122" spans="1:16" ht="12.75" x14ac:dyDescent="0.2">
      <c r="A122" s="235"/>
      <c r="B122" s="235"/>
      <c r="C122" s="235"/>
    </row>
    <row r="123" spans="1:16" ht="12.75" x14ac:dyDescent="0.2">
      <c r="A123" s="235"/>
      <c r="B123" s="235"/>
      <c r="C123" s="235"/>
    </row>
    <row r="124" spans="1:16" ht="12.75" x14ac:dyDescent="0.2">
      <c r="A124" s="235"/>
      <c r="B124" s="235"/>
      <c r="C124" s="235"/>
    </row>
    <row r="125" spans="1:16" ht="12.75" x14ac:dyDescent="0.2">
      <c r="A125" s="235"/>
      <c r="B125" s="235"/>
      <c r="C125" s="235"/>
    </row>
    <row r="126" spans="1:16" ht="12.75" x14ac:dyDescent="0.2">
      <c r="A126" s="235"/>
      <c r="B126" s="235"/>
      <c r="C126" s="235"/>
    </row>
    <row r="127" spans="1:16" ht="12.75" x14ac:dyDescent="0.2">
      <c r="A127" s="235"/>
      <c r="B127" s="235"/>
      <c r="C127" s="235"/>
    </row>
    <row r="128" spans="1:16" ht="12.75" x14ac:dyDescent="0.2">
      <c r="A128" s="235"/>
      <c r="B128" s="235"/>
      <c r="C128" s="235"/>
    </row>
    <row r="129" spans="1:3" ht="12.75" x14ac:dyDescent="0.2">
      <c r="A129" s="235"/>
      <c r="B129" s="235"/>
      <c r="C129" s="235"/>
    </row>
    <row r="130" spans="1:3" ht="12.75" x14ac:dyDescent="0.2">
      <c r="A130" s="235"/>
      <c r="B130" s="235"/>
      <c r="C130" s="235"/>
    </row>
    <row r="131" spans="1:3" ht="12.75" x14ac:dyDescent="0.2">
      <c r="A131" s="235"/>
      <c r="B131" s="235"/>
      <c r="C131" s="235"/>
    </row>
    <row r="199" spans="1:32" ht="18.75" customHeight="1" x14ac:dyDescent="0.15"/>
    <row r="200" spans="1:32" ht="18.75" customHeight="1" x14ac:dyDescent="0.15">
      <c r="A200" s="236">
        <v>1795200</v>
      </c>
      <c r="AF200" s="237">
        <f>SUM(AF1:AI199)</f>
        <v>0</v>
      </c>
    </row>
    <row r="201" spans="1:32" ht="18.75" customHeight="1" x14ac:dyDescent="0.15"/>
  </sheetData>
  <mergeCells count="136">
    <mergeCell ref="A6:K6"/>
    <mergeCell ref="A7:Q7"/>
    <mergeCell ref="A9:A12"/>
    <mergeCell ref="B9:B12"/>
    <mergeCell ref="C9:C12"/>
    <mergeCell ref="D9:J9"/>
    <mergeCell ref="K9:L9"/>
    <mergeCell ref="M9:O9"/>
    <mergeCell ref="D10:D12"/>
    <mergeCell ref="E10:E12"/>
    <mergeCell ref="O10:O12"/>
    <mergeCell ref="A13:A17"/>
    <mergeCell ref="A18:A23"/>
    <mergeCell ref="F10:F12"/>
    <mergeCell ref="G10:G12"/>
    <mergeCell ref="H10:H12"/>
    <mergeCell ref="I10:I12"/>
    <mergeCell ref="J10:J12"/>
    <mergeCell ref="K10:K12"/>
    <mergeCell ref="A24:A28"/>
    <mergeCell ref="A29:B29"/>
    <mergeCell ref="A31:B32"/>
    <mergeCell ref="C31:C32"/>
    <mergeCell ref="D31:G31"/>
    <mergeCell ref="A33:B33"/>
    <mergeCell ref="L10:L12"/>
    <mergeCell ref="M10:M12"/>
    <mergeCell ref="N10:N12"/>
    <mergeCell ref="A34:B34"/>
    <mergeCell ref="A38:B41"/>
    <mergeCell ref="C38:C41"/>
    <mergeCell ref="D38:J38"/>
    <mergeCell ref="K38:L38"/>
    <mergeCell ref="M38:O38"/>
    <mergeCell ref="D39:D41"/>
    <mergeCell ref="E39:E41"/>
    <mergeCell ref="F39:F41"/>
    <mergeCell ref="G39:G41"/>
    <mergeCell ref="A47:B47"/>
    <mergeCell ref="A50:B52"/>
    <mergeCell ref="C50:C52"/>
    <mergeCell ref="D50:E50"/>
    <mergeCell ref="F50:F52"/>
    <mergeCell ref="G50:M50"/>
    <mergeCell ref="N39:N41"/>
    <mergeCell ref="O39:O41"/>
    <mergeCell ref="A42:B42"/>
    <mergeCell ref="A43:A44"/>
    <mergeCell ref="A45:B45"/>
    <mergeCell ref="A46:B46"/>
    <mergeCell ref="H39:H41"/>
    <mergeCell ref="I39:I41"/>
    <mergeCell ref="J39:J41"/>
    <mergeCell ref="K39:K41"/>
    <mergeCell ref="L39:L41"/>
    <mergeCell ref="M39:M41"/>
    <mergeCell ref="A59:B59"/>
    <mergeCell ref="A60:B60"/>
    <mergeCell ref="A61:B61"/>
    <mergeCell ref="A63:A66"/>
    <mergeCell ref="B63:B66"/>
    <mergeCell ref="C63:C66"/>
    <mergeCell ref="P51:P52"/>
    <mergeCell ref="A53:B53"/>
    <mergeCell ref="A54:B54"/>
    <mergeCell ref="A55:B55"/>
    <mergeCell ref="A57:B57"/>
    <mergeCell ref="A58:B58"/>
    <mergeCell ref="N50:N52"/>
    <mergeCell ref="O50:P50"/>
    <mergeCell ref="D51:D52"/>
    <mergeCell ref="E51:E52"/>
    <mergeCell ref="G51:I51"/>
    <mergeCell ref="J51:J52"/>
    <mergeCell ref="K51:K52"/>
    <mergeCell ref="L51:L52"/>
    <mergeCell ref="M51:M52"/>
    <mergeCell ref="O51:O52"/>
    <mergeCell ref="K64:K66"/>
    <mergeCell ref="L64:L66"/>
    <mergeCell ref="M64:M66"/>
    <mergeCell ref="N64:N66"/>
    <mergeCell ref="O64:O66"/>
    <mergeCell ref="A67:A71"/>
    <mergeCell ref="D63:J63"/>
    <mergeCell ref="K63:L63"/>
    <mergeCell ref="M63:O63"/>
    <mergeCell ref="D64:D66"/>
    <mergeCell ref="E64:E66"/>
    <mergeCell ref="F64:F66"/>
    <mergeCell ref="G64:G66"/>
    <mergeCell ref="H64:H66"/>
    <mergeCell ref="I64:I66"/>
    <mergeCell ref="J64:J66"/>
    <mergeCell ref="A87:B87"/>
    <mergeCell ref="A88:B88"/>
    <mergeCell ref="A92:B95"/>
    <mergeCell ref="C92:C95"/>
    <mergeCell ref="D92:J92"/>
    <mergeCell ref="K92:L92"/>
    <mergeCell ref="A72:A77"/>
    <mergeCell ref="A78:A82"/>
    <mergeCell ref="A83:B83"/>
    <mergeCell ref="A85:B86"/>
    <mergeCell ref="C85:C86"/>
    <mergeCell ref="D85:G85"/>
    <mergeCell ref="M93:M95"/>
    <mergeCell ref="N93:N95"/>
    <mergeCell ref="O93:O95"/>
    <mergeCell ref="A96:B96"/>
    <mergeCell ref="A97:A98"/>
    <mergeCell ref="A99:B99"/>
    <mergeCell ref="M92:O92"/>
    <mergeCell ref="D93:D95"/>
    <mergeCell ref="E93:E95"/>
    <mergeCell ref="F93:F95"/>
    <mergeCell ref="G93:G95"/>
    <mergeCell ref="H93:H95"/>
    <mergeCell ref="I93:I95"/>
    <mergeCell ref="J93:J95"/>
    <mergeCell ref="K93:K95"/>
    <mergeCell ref="L93:L95"/>
    <mergeCell ref="A118:B118"/>
    <mergeCell ref="G118:K118"/>
    <mergeCell ref="A107:B107"/>
    <mergeCell ref="A108:B108"/>
    <mergeCell ref="A116:B116"/>
    <mergeCell ref="G116:K116"/>
    <mergeCell ref="A117:B117"/>
    <mergeCell ref="G117:K117"/>
    <mergeCell ref="A100:B100"/>
    <mergeCell ref="A102:B103"/>
    <mergeCell ref="C102:D102"/>
    <mergeCell ref="A104:B104"/>
    <mergeCell ref="A105:B105"/>
    <mergeCell ref="A106:B106"/>
  </mergeCells>
  <dataValidations count="2">
    <dataValidation type="whole" allowBlank="1" showInputMessage="1" showErrorMessage="1" sqref="A37:XFD47 A65573:XFD65583 A131109:XFD131119 A196645:XFD196655 A262181:XFD262191 A327717:XFD327727 A393253:XFD393263 A458789:XFD458799 A524325:XFD524335 A589861:XFD589871 A655397:XFD655407 A720933:XFD720943 A786469:XFD786479 A852005:XFD852015 A917541:XFD917551 A983077:XFD983087 B92:IV111 IX92:SR111 ST92:ACN111 ACP92:AMJ111 AML92:AWF111 AWH92:BGB111 BGD92:BPX111 BPZ92:BZT111 BZV92:CJP111 CJR92:CTL111 CTN92:DDH111 DDJ92:DND111 DNF92:DWZ111 DXB92:EGV111 EGX92:EQR111 EQT92:FAN111 FAP92:FKJ111 FKL92:FUF111 FUH92:GEB111 GED92:GNX111 GNZ92:GXT111 GXV92:HHP111 HHR92:HRL111 HRN92:IBH111 IBJ92:ILD111 ILF92:IUZ111 IVB92:JEV111 JEX92:JOR111 JOT92:JYN111 JYP92:KIJ111 KIL92:KSF111 KSH92:LCB111 LCD92:LLX111 LLZ92:LVT111 LVV92:MFP111 MFR92:MPL111 MPN92:MZH111 MZJ92:NJD111 NJF92:NSZ111 NTB92:OCV111 OCX92:OMR111 OMT92:OWN111 OWP92:PGJ111 PGL92:PQF111 PQH92:QAB111 QAD92:QJX111 QJZ92:QTT111 QTV92:RDP111 RDR92:RNL111 RNN92:RXH111 RXJ92:SHD111 SHF92:SQZ111 SRB92:TAV111 TAX92:TKR111 TKT92:TUN111 TUP92:UEJ111 UEL92:UOF111 UOH92:UYB111 UYD92:VHX111 VHZ92:VRT111 VRV92:WBP111 WBR92:WLL111 WLN92:WVH111 WVJ92:XFD111 B65628:IV65647 IX65628:SR65647 ST65628:ACN65647 ACP65628:AMJ65647 AML65628:AWF65647 AWH65628:BGB65647 BGD65628:BPX65647 BPZ65628:BZT65647 BZV65628:CJP65647 CJR65628:CTL65647 CTN65628:DDH65647 DDJ65628:DND65647 DNF65628:DWZ65647 DXB65628:EGV65647 EGX65628:EQR65647 EQT65628:FAN65647 FAP65628:FKJ65647 FKL65628:FUF65647 FUH65628:GEB65647 GED65628:GNX65647 GNZ65628:GXT65647 GXV65628:HHP65647 HHR65628:HRL65647 HRN65628:IBH65647 IBJ65628:ILD65647 ILF65628:IUZ65647 IVB65628:JEV65647 JEX65628:JOR65647 JOT65628:JYN65647 JYP65628:KIJ65647 KIL65628:KSF65647 KSH65628:LCB65647 LCD65628:LLX65647 LLZ65628:LVT65647 LVV65628:MFP65647 MFR65628:MPL65647 MPN65628:MZH65647 MZJ65628:NJD65647 NJF65628:NSZ65647 NTB65628:OCV65647 OCX65628:OMR65647 OMT65628:OWN65647 OWP65628:PGJ65647 PGL65628:PQF65647 PQH65628:QAB65647 QAD65628:QJX65647 QJZ65628:QTT65647 QTV65628:RDP65647 RDR65628:RNL65647 RNN65628:RXH65647 RXJ65628:SHD65647 SHF65628:SQZ65647 SRB65628:TAV65647 TAX65628:TKR65647 TKT65628:TUN65647 TUP65628:UEJ65647 UEL65628:UOF65647 UOH65628:UYB65647 UYD65628:VHX65647 VHZ65628:VRT65647 VRV65628:WBP65647 WBR65628:WLL65647 WLN65628:WVH65647 WVJ65628:XFD65647 B131164:IV131183 IX131164:SR131183 ST131164:ACN131183 ACP131164:AMJ131183 AML131164:AWF131183 AWH131164:BGB131183 BGD131164:BPX131183 BPZ131164:BZT131183 BZV131164:CJP131183 CJR131164:CTL131183 CTN131164:DDH131183 DDJ131164:DND131183 DNF131164:DWZ131183 DXB131164:EGV131183 EGX131164:EQR131183 EQT131164:FAN131183 FAP131164:FKJ131183 FKL131164:FUF131183 FUH131164:GEB131183 GED131164:GNX131183 GNZ131164:GXT131183 GXV131164:HHP131183 HHR131164:HRL131183 HRN131164:IBH131183 IBJ131164:ILD131183 ILF131164:IUZ131183 IVB131164:JEV131183 JEX131164:JOR131183 JOT131164:JYN131183 JYP131164:KIJ131183 KIL131164:KSF131183 KSH131164:LCB131183 LCD131164:LLX131183 LLZ131164:LVT131183 LVV131164:MFP131183 MFR131164:MPL131183 MPN131164:MZH131183 MZJ131164:NJD131183 NJF131164:NSZ131183 NTB131164:OCV131183 OCX131164:OMR131183 OMT131164:OWN131183 OWP131164:PGJ131183 PGL131164:PQF131183 PQH131164:QAB131183 QAD131164:QJX131183 QJZ131164:QTT131183 QTV131164:RDP131183 RDR131164:RNL131183 RNN131164:RXH131183 RXJ131164:SHD131183 SHF131164:SQZ131183 SRB131164:TAV131183 TAX131164:TKR131183 TKT131164:TUN131183 TUP131164:UEJ131183 UEL131164:UOF131183 UOH131164:UYB131183 UYD131164:VHX131183 VHZ131164:VRT131183 VRV131164:WBP131183 WBR131164:WLL131183 WLN131164:WVH131183 WVJ131164:XFD131183 B196700:IV196719 IX196700:SR196719 ST196700:ACN196719 ACP196700:AMJ196719 AML196700:AWF196719 AWH196700:BGB196719 BGD196700:BPX196719 BPZ196700:BZT196719 BZV196700:CJP196719 CJR196700:CTL196719 CTN196700:DDH196719 DDJ196700:DND196719 DNF196700:DWZ196719 DXB196700:EGV196719 EGX196700:EQR196719 EQT196700:FAN196719 FAP196700:FKJ196719 FKL196700:FUF196719 FUH196700:GEB196719 GED196700:GNX196719 GNZ196700:GXT196719 GXV196700:HHP196719 HHR196700:HRL196719 HRN196700:IBH196719 IBJ196700:ILD196719 ILF196700:IUZ196719 IVB196700:JEV196719 JEX196700:JOR196719 JOT196700:JYN196719 JYP196700:KIJ196719 KIL196700:KSF196719 KSH196700:LCB196719 LCD196700:LLX196719 LLZ196700:LVT196719 LVV196700:MFP196719 MFR196700:MPL196719 MPN196700:MZH196719 MZJ196700:NJD196719 NJF196700:NSZ196719 NTB196700:OCV196719 OCX196700:OMR196719 OMT196700:OWN196719 OWP196700:PGJ196719 PGL196700:PQF196719 PQH196700:QAB196719 QAD196700:QJX196719 QJZ196700:QTT196719 QTV196700:RDP196719 RDR196700:RNL196719 RNN196700:RXH196719 RXJ196700:SHD196719 SHF196700:SQZ196719 SRB196700:TAV196719 TAX196700:TKR196719 TKT196700:TUN196719 TUP196700:UEJ196719 UEL196700:UOF196719 UOH196700:UYB196719 UYD196700:VHX196719 VHZ196700:VRT196719 VRV196700:WBP196719 WBR196700:WLL196719 WLN196700:WVH196719 WVJ196700:XFD196719 B262236:IV262255 IX262236:SR262255 ST262236:ACN262255 ACP262236:AMJ262255 AML262236:AWF262255 AWH262236:BGB262255 BGD262236:BPX262255 BPZ262236:BZT262255 BZV262236:CJP262255 CJR262236:CTL262255 CTN262236:DDH262255 DDJ262236:DND262255 DNF262236:DWZ262255 DXB262236:EGV262255 EGX262236:EQR262255 EQT262236:FAN262255 FAP262236:FKJ262255 FKL262236:FUF262255 FUH262236:GEB262255 GED262236:GNX262255 GNZ262236:GXT262255 GXV262236:HHP262255 HHR262236:HRL262255 HRN262236:IBH262255 IBJ262236:ILD262255 ILF262236:IUZ262255 IVB262236:JEV262255 JEX262236:JOR262255 JOT262236:JYN262255 JYP262236:KIJ262255 KIL262236:KSF262255 KSH262236:LCB262255 LCD262236:LLX262255 LLZ262236:LVT262255 LVV262236:MFP262255 MFR262236:MPL262255 MPN262236:MZH262255 MZJ262236:NJD262255 NJF262236:NSZ262255 NTB262236:OCV262255 OCX262236:OMR262255 OMT262236:OWN262255 OWP262236:PGJ262255 PGL262236:PQF262255 PQH262236:QAB262255 QAD262236:QJX262255 QJZ262236:QTT262255 QTV262236:RDP262255 RDR262236:RNL262255 RNN262236:RXH262255 RXJ262236:SHD262255 SHF262236:SQZ262255 SRB262236:TAV262255 TAX262236:TKR262255 TKT262236:TUN262255 TUP262236:UEJ262255 UEL262236:UOF262255 UOH262236:UYB262255 UYD262236:VHX262255 VHZ262236:VRT262255 VRV262236:WBP262255 WBR262236:WLL262255 WLN262236:WVH262255 WVJ262236:XFD262255 B327772:IV327791 IX327772:SR327791 ST327772:ACN327791 ACP327772:AMJ327791 AML327772:AWF327791 AWH327772:BGB327791 BGD327772:BPX327791 BPZ327772:BZT327791 BZV327772:CJP327791 CJR327772:CTL327791 CTN327772:DDH327791 DDJ327772:DND327791 DNF327772:DWZ327791 DXB327772:EGV327791 EGX327772:EQR327791 EQT327772:FAN327791 FAP327772:FKJ327791 FKL327772:FUF327791 FUH327772:GEB327791 GED327772:GNX327791 GNZ327772:GXT327791 GXV327772:HHP327791 HHR327772:HRL327791 HRN327772:IBH327791 IBJ327772:ILD327791 ILF327772:IUZ327791 IVB327772:JEV327791 JEX327772:JOR327791 JOT327772:JYN327791 JYP327772:KIJ327791 KIL327772:KSF327791 KSH327772:LCB327791 LCD327772:LLX327791 LLZ327772:LVT327791 LVV327772:MFP327791 MFR327772:MPL327791 MPN327772:MZH327791 MZJ327772:NJD327791 NJF327772:NSZ327791 NTB327772:OCV327791 OCX327772:OMR327791 OMT327772:OWN327791 OWP327772:PGJ327791 PGL327772:PQF327791 PQH327772:QAB327791 QAD327772:QJX327791 QJZ327772:QTT327791 QTV327772:RDP327791 RDR327772:RNL327791 RNN327772:RXH327791 RXJ327772:SHD327791 SHF327772:SQZ327791 SRB327772:TAV327791 TAX327772:TKR327791 TKT327772:TUN327791 TUP327772:UEJ327791 UEL327772:UOF327791 UOH327772:UYB327791 UYD327772:VHX327791 VHZ327772:VRT327791 VRV327772:WBP327791 WBR327772:WLL327791 WLN327772:WVH327791 WVJ327772:XFD327791 B393308:IV393327 IX393308:SR393327 ST393308:ACN393327 ACP393308:AMJ393327 AML393308:AWF393327 AWH393308:BGB393327 BGD393308:BPX393327 BPZ393308:BZT393327 BZV393308:CJP393327 CJR393308:CTL393327 CTN393308:DDH393327 DDJ393308:DND393327 DNF393308:DWZ393327 DXB393308:EGV393327 EGX393308:EQR393327 EQT393308:FAN393327 FAP393308:FKJ393327 FKL393308:FUF393327 FUH393308:GEB393327 GED393308:GNX393327 GNZ393308:GXT393327 GXV393308:HHP393327 HHR393308:HRL393327 HRN393308:IBH393327 IBJ393308:ILD393327 ILF393308:IUZ393327 IVB393308:JEV393327 JEX393308:JOR393327 JOT393308:JYN393327 JYP393308:KIJ393327 KIL393308:KSF393327 KSH393308:LCB393327 LCD393308:LLX393327 LLZ393308:LVT393327 LVV393308:MFP393327 MFR393308:MPL393327 MPN393308:MZH393327 MZJ393308:NJD393327 NJF393308:NSZ393327 NTB393308:OCV393327 OCX393308:OMR393327 OMT393308:OWN393327 OWP393308:PGJ393327 PGL393308:PQF393327 PQH393308:QAB393327 QAD393308:QJX393327 QJZ393308:QTT393327 QTV393308:RDP393327 RDR393308:RNL393327 RNN393308:RXH393327 RXJ393308:SHD393327 SHF393308:SQZ393327 SRB393308:TAV393327 TAX393308:TKR393327 TKT393308:TUN393327 TUP393308:UEJ393327 UEL393308:UOF393327 UOH393308:UYB393327 UYD393308:VHX393327 VHZ393308:VRT393327 VRV393308:WBP393327 WBR393308:WLL393327 WLN393308:WVH393327 WVJ393308:XFD393327 B458844:IV458863 IX458844:SR458863 ST458844:ACN458863 ACP458844:AMJ458863 AML458844:AWF458863 AWH458844:BGB458863 BGD458844:BPX458863 BPZ458844:BZT458863 BZV458844:CJP458863 CJR458844:CTL458863 CTN458844:DDH458863 DDJ458844:DND458863 DNF458844:DWZ458863 DXB458844:EGV458863 EGX458844:EQR458863 EQT458844:FAN458863 FAP458844:FKJ458863 FKL458844:FUF458863 FUH458844:GEB458863 GED458844:GNX458863 GNZ458844:GXT458863 GXV458844:HHP458863 HHR458844:HRL458863 HRN458844:IBH458863 IBJ458844:ILD458863 ILF458844:IUZ458863 IVB458844:JEV458863 JEX458844:JOR458863 JOT458844:JYN458863 JYP458844:KIJ458863 KIL458844:KSF458863 KSH458844:LCB458863 LCD458844:LLX458863 LLZ458844:LVT458863 LVV458844:MFP458863 MFR458844:MPL458863 MPN458844:MZH458863 MZJ458844:NJD458863 NJF458844:NSZ458863 NTB458844:OCV458863 OCX458844:OMR458863 OMT458844:OWN458863 OWP458844:PGJ458863 PGL458844:PQF458863 PQH458844:QAB458863 QAD458844:QJX458863 QJZ458844:QTT458863 QTV458844:RDP458863 RDR458844:RNL458863 RNN458844:RXH458863 RXJ458844:SHD458863 SHF458844:SQZ458863 SRB458844:TAV458863 TAX458844:TKR458863 TKT458844:TUN458863 TUP458844:UEJ458863 UEL458844:UOF458863 UOH458844:UYB458863 UYD458844:VHX458863 VHZ458844:VRT458863 VRV458844:WBP458863 WBR458844:WLL458863 WLN458844:WVH458863 WVJ458844:XFD458863 B524380:IV524399 IX524380:SR524399 ST524380:ACN524399 ACP524380:AMJ524399 AML524380:AWF524399 AWH524380:BGB524399 BGD524380:BPX524399 BPZ524380:BZT524399 BZV524380:CJP524399 CJR524380:CTL524399 CTN524380:DDH524399 DDJ524380:DND524399 DNF524380:DWZ524399 DXB524380:EGV524399 EGX524380:EQR524399 EQT524380:FAN524399 FAP524380:FKJ524399 FKL524380:FUF524399 FUH524380:GEB524399 GED524380:GNX524399 GNZ524380:GXT524399 GXV524380:HHP524399 HHR524380:HRL524399 HRN524380:IBH524399 IBJ524380:ILD524399 ILF524380:IUZ524399 IVB524380:JEV524399 JEX524380:JOR524399 JOT524380:JYN524399 JYP524380:KIJ524399 KIL524380:KSF524399 KSH524380:LCB524399 LCD524380:LLX524399 LLZ524380:LVT524399 LVV524380:MFP524399 MFR524380:MPL524399 MPN524380:MZH524399 MZJ524380:NJD524399 NJF524380:NSZ524399 NTB524380:OCV524399 OCX524380:OMR524399 OMT524380:OWN524399 OWP524380:PGJ524399 PGL524380:PQF524399 PQH524380:QAB524399 QAD524380:QJX524399 QJZ524380:QTT524399 QTV524380:RDP524399 RDR524380:RNL524399 RNN524380:RXH524399 RXJ524380:SHD524399 SHF524380:SQZ524399 SRB524380:TAV524399 TAX524380:TKR524399 TKT524380:TUN524399 TUP524380:UEJ524399 UEL524380:UOF524399 UOH524380:UYB524399 UYD524380:VHX524399 VHZ524380:VRT524399 VRV524380:WBP524399 WBR524380:WLL524399 WLN524380:WVH524399 WVJ524380:XFD524399 B589916:IV589935 IX589916:SR589935 ST589916:ACN589935 ACP589916:AMJ589935 AML589916:AWF589935 AWH589916:BGB589935 BGD589916:BPX589935 BPZ589916:BZT589935 BZV589916:CJP589935 CJR589916:CTL589935 CTN589916:DDH589935 DDJ589916:DND589935 DNF589916:DWZ589935 DXB589916:EGV589935 EGX589916:EQR589935 EQT589916:FAN589935 FAP589916:FKJ589935 FKL589916:FUF589935 FUH589916:GEB589935 GED589916:GNX589935 GNZ589916:GXT589935 GXV589916:HHP589935 HHR589916:HRL589935 HRN589916:IBH589935 IBJ589916:ILD589935 ILF589916:IUZ589935 IVB589916:JEV589935 JEX589916:JOR589935 JOT589916:JYN589935 JYP589916:KIJ589935 KIL589916:KSF589935 KSH589916:LCB589935 LCD589916:LLX589935 LLZ589916:LVT589935 LVV589916:MFP589935 MFR589916:MPL589935 MPN589916:MZH589935 MZJ589916:NJD589935 NJF589916:NSZ589935 NTB589916:OCV589935 OCX589916:OMR589935 OMT589916:OWN589935 OWP589916:PGJ589935 PGL589916:PQF589935 PQH589916:QAB589935 QAD589916:QJX589935 QJZ589916:QTT589935 QTV589916:RDP589935 RDR589916:RNL589935 RNN589916:RXH589935 RXJ589916:SHD589935 SHF589916:SQZ589935 SRB589916:TAV589935 TAX589916:TKR589935 TKT589916:TUN589935 TUP589916:UEJ589935 UEL589916:UOF589935 UOH589916:UYB589935 UYD589916:VHX589935 VHZ589916:VRT589935 VRV589916:WBP589935 WBR589916:WLL589935 WLN589916:WVH589935 WVJ589916:XFD589935 B655452:IV655471 IX655452:SR655471 ST655452:ACN655471 ACP655452:AMJ655471 AML655452:AWF655471 AWH655452:BGB655471 BGD655452:BPX655471 BPZ655452:BZT655471 BZV655452:CJP655471 CJR655452:CTL655471 CTN655452:DDH655471 DDJ655452:DND655471 DNF655452:DWZ655471 DXB655452:EGV655471 EGX655452:EQR655471 EQT655452:FAN655471 FAP655452:FKJ655471 FKL655452:FUF655471 FUH655452:GEB655471 GED655452:GNX655471 GNZ655452:GXT655471 GXV655452:HHP655471 HHR655452:HRL655471 HRN655452:IBH655471 IBJ655452:ILD655471 ILF655452:IUZ655471 IVB655452:JEV655471 JEX655452:JOR655471 JOT655452:JYN655471 JYP655452:KIJ655471 KIL655452:KSF655471 KSH655452:LCB655471 LCD655452:LLX655471 LLZ655452:LVT655471 LVV655452:MFP655471 MFR655452:MPL655471 MPN655452:MZH655471 MZJ655452:NJD655471 NJF655452:NSZ655471 NTB655452:OCV655471 OCX655452:OMR655471 OMT655452:OWN655471 OWP655452:PGJ655471 PGL655452:PQF655471 PQH655452:QAB655471 QAD655452:QJX655471 QJZ655452:QTT655471 QTV655452:RDP655471 RDR655452:RNL655471 RNN655452:RXH655471 RXJ655452:SHD655471 SHF655452:SQZ655471 SRB655452:TAV655471 TAX655452:TKR655471 TKT655452:TUN655471 TUP655452:UEJ655471 UEL655452:UOF655471 UOH655452:UYB655471 UYD655452:VHX655471 VHZ655452:VRT655471 VRV655452:WBP655471 WBR655452:WLL655471 WLN655452:WVH655471 WVJ655452:XFD655471 B720988:IV721007 IX720988:SR721007 ST720988:ACN721007 ACP720988:AMJ721007 AML720988:AWF721007 AWH720988:BGB721007 BGD720988:BPX721007 BPZ720988:BZT721007 BZV720988:CJP721007 CJR720988:CTL721007 CTN720988:DDH721007 DDJ720988:DND721007 DNF720988:DWZ721007 DXB720988:EGV721007 EGX720988:EQR721007 EQT720988:FAN721007 FAP720988:FKJ721007 FKL720988:FUF721007 FUH720988:GEB721007 GED720988:GNX721007 GNZ720988:GXT721007 GXV720988:HHP721007 HHR720988:HRL721007 HRN720988:IBH721007 IBJ720988:ILD721007 ILF720988:IUZ721007 IVB720988:JEV721007 JEX720988:JOR721007 JOT720988:JYN721007 JYP720988:KIJ721007 KIL720988:KSF721007 KSH720988:LCB721007 LCD720988:LLX721007 LLZ720988:LVT721007 LVV720988:MFP721007 MFR720988:MPL721007 MPN720988:MZH721007 MZJ720988:NJD721007 NJF720988:NSZ721007 NTB720988:OCV721007 OCX720988:OMR721007 OMT720988:OWN721007 OWP720988:PGJ721007 PGL720988:PQF721007 PQH720988:QAB721007 QAD720988:QJX721007 QJZ720988:QTT721007 QTV720988:RDP721007 RDR720988:RNL721007 RNN720988:RXH721007 RXJ720988:SHD721007 SHF720988:SQZ721007 SRB720988:TAV721007 TAX720988:TKR721007 TKT720988:TUN721007 TUP720988:UEJ721007 UEL720988:UOF721007 UOH720988:UYB721007 UYD720988:VHX721007 VHZ720988:VRT721007 VRV720988:WBP721007 WBR720988:WLL721007 WLN720988:WVH721007 WVJ720988:XFD721007 B786524:IV786543 IX786524:SR786543 ST786524:ACN786543 ACP786524:AMJ786543 AML786524:AWF786543 AWH786524:BGB786543 BGD786524:BPX786543 BPZ786524:BZT786543 BZV786524:CJP786543 CJR786524:CTL786543 CTN786524:DDH786543 DDJ786524:DND786543 DNF786524:DWZ786543 DXB786524:EGV786543 EGX786524:EQR786543 EQT786524:FAN786543 FAP786524:FKJ786543 FKL786524:FUF786543 FUH786524:GEB786543 GED786524:GNX786543 GNZ786524:GXT786543 GXV786524:HHP786543 HHR786524:HRL786543 HRN786524:IBH786543 IBJ786524:ILD786543 ILF786524:IUZ786543 IVB786524:JEV786543 JEX786524:JOR786543 JOT786524:JYN786543 JYP786524:KIJ786543 KIL786524:KSF786543 KSH786524:LCB786543 LCD786524:LLX786543 LLZ786524:LVT786543 LVV786524:MFP786543 MFR786524:MPL786543 MPN786524:MZH786543 MZJ786524:NJD786543 NJF786524:NSZ786543 NTB786524:OCV786543 OCX786524:OMR786543 OMT786524:OWN786543 OWP786524:PGJ786543 PGL786524:PQF786543 PQH786524:QAB786543 QAD786524:QJX786543 QJZ786524:QTT786543 QTV786524:RDP786543 RDR786524:RNL786543 RNN786524:RXH786543 RXJ786524:SHD786543 SHF786524:SQZ786543 SRB786524:TAV786543 TAX786524:TKR786543 TKT786524:TUN786543 TUP786524:UEJ786543 UEL786524:UOF786543 UOH786524:UYB786543 UYD786524:VHX786543 VHZ786524:VRT786543 VRV786524:WBP786543 WBR786524:WLL786543 WLN786524:WVH786543 WVJ786524:XFD786543 B852060:IV852079 IX852060:SR852079 ST852060:ACN852079 ACP852060:AMJ852079 AML852060:AWF852079 AWH852060:BGB852079 BGD852060:BPX852079 BPZ852060:BZT852079 BZV852060:CJP852079 CJR852060:CTL852079 CTN852060:DDH852079 DDJ852060:DND852079 DNF852060:DWZ852079 DXB852060:EGV852079 EGX852060:EQR852079 EQT852060:FAN852079 FAP852060:FKJ852079 FKL852060:FUF852079 FUH852060:GEB852079 GED852060:GNX852079 GNZ852060:GXT852079 GXV852060:HHP852079 HHR852060:HRL852079 HRN852060:IBH852079 IBJ852060:ILD852079 ILF852060:IUZ852079 IVB852060:JEV852079 JEX852060:JOR852079 JOT852060:JYN852079 JYP852060:KIJ852079 KIL852060:KSF852079 KSH852060:LCB852079 LCD852060:LLX852079 LLZ852060:LVT852079 LVV852060:MFP852079 MFR852060:MPL852079 MPN852060:MZH852079 MZJ852060:NJD852079 NJF852060:NSZ852079 NTB852060:OCV852079 OCX852060:OMR852079 OMT852060:OWN852079 OWP852060:PGJ852079 PGL852060:PQF852079 PQH852060:QAB852079 QAD852060:QJX852079 QJZ852060:QTT852079 QTV852060:RDP852079 RDR852060:RNL852079 RNN852060:RXH852079 RXJ852060:SHD852079 SHF852060:SQZ852079 SRB852060:TAV852079 TAX852060:TKR852079 TKT852060:TUN852079 TUP852060:UEJ852079 UEL852060:UOF852079 UOH852060:UYB852079 UYD852060:VHX852079 VHZ852060:VRT852079 VRV852060:WBP852079 WBR852060:WLL852079 WLN852060:WVH852079 WVJ852060:XFD852079 B917596:IV917615 IX917596:SR917615 ST917596:ACN917615 ACP917596:AMJ917615 AML917596:AWF917615 AWH917596:BGB917615 BGD917596:BPX917615 BPZ917596:BZT917615 BZV917596:CJP917615 CJR917596:CTL917615 CTN917596:DDH917615 DDJ917596:DND917615 DNF917596:DWZ917615 DXB917596:EGV917615 EGX917596:EQR917615 EQT917596:FAN917615 FAP917596:FKJ917615 FKL917596:FUF917615 FUH917596:GEB917615 GED917596:GNX917615 GNZ917596:GXT917615 GXV917596:HHP917615 HHR917596:HRL917615 HRN917596:IBH917615 IBJ917596:ILD917615 ILF917596:IUZ917615 IVB917596:JEV917615 JEX917596:JOR917615 JOT917596:JYN917615 JYP917596:KIJ917615 KIL917596:KSF917615 KSH917596:LCB917615 LCD917596:LLX917615 LLZ917596:LVT917615 LVV917596:MFP917615 MFR917596:MPL917615 MPN917596:MZH917615 MZJ917596:NJD917615 NJF917596:NSZ917615 NTB917596:OCV917615 OCX917596:OMR917615 OMT917596:OWN917615 OWP917596:PGJ917615 PGL917596:PQF917615 PQH917596:QAB917615 QAD917596:QJX917615 QJZ917596:QTT917615 QTV917596:RDP917615 RDR917596:RNL917615 RNN917596:RXH917615 RXJ917596:SHD917615 SHF917596:SQZ917615 SRB917596:TAV917615 TAX917596:TKR917615 TKT917596:TUN917615 TUP917596:UEJ917615 UEL917596:UOF917615 UOH917596:UYB917615 UYD917596:VHX917615 VHZ917596:VRT917615 VRV917596:WBP917615 WBR917596:WLL917615 WLN917596:WVH917615 WVJ917596:XFD917615 B983132:IV983151 IX983132:SR983151 ST983132:ACN983151 ACP983132:AMJ983151 AML983132:AWF983151 AWH983132:BGB983151 BGD983132:BPX983151 BPZ983132:BZT983151 BZV983132:CJP983151 CJR983132:CTL983151 CTN983132:DDH983151 DDJ983132:DND983151 DNF983132:DWZ983151 DXB983132:EGV983151 EGX983132:EQR983151 EQT983132:FAN983151 FAP983132:FKJ983151 FKL983132:FUF983151 FUH983132:GEB983151 GED983132:GNX983151 GNZ983132:GXT983151 GXV983132:HHP983151 HHR983132:HRL983151 HRN983132:IBH983151 IBJ983132:ILD983151 ILF983132:IUZ983151 IVB983132:JEV983151 JEX983132:JOR983151 JOT983132:JYN983151 JYP983132:KIJ983151 KIL983132:KSF983151 KSH983132:LCB983151 LCD983132:LLX983151 LLZ983132:LVT983151 LVV983132:MFP983151 MFR983132:MPL983151 MPN983132:MZH983151 MZJ983132:NJD983151 NJF983132:NSZ983151 NTB983132:OCV983151 OCX983132:OMR983151 OMT983132:OWN983151 OWP983132:PGJ983151 PGL983132:PQF983151 PQH983132:QAB983151 QAD983132:QJX983151 QJZ983132:QTT983151 QTV983132:RDP983151 RDR983132:RNL983151 RNN983132:RXH983151 RXJ983132:SHD983151 SHF983132:SQZ983151 SRB983132:TAV983151 TAX983132:TKR983151 TKT983132:TUN983151 TUP983132:UEJ983151 UEL983132:UOF983151 UOH983132:UYB983151 UYD983132:VHX983151 VHZ983132:VRT983151 VRV983132:WBP983151 WBR983132:WLL983151 WLN983132:WVH983151 WVJ983132:XFD983151 A92:A100 IW92:IW100 SS92:SS100 ACO92:ACO100 AMK92:AMK100 AWG92:AWG100 BGC92:BGC100 BPY92:BPY100 BZU92:BZU100 CJQ92:CJQ100 CTM92:CTM100 DDI92:DDI100 DNE92:DNE100 DXA92:DXA100 EGW92:EGW100 EQS92:EQS100 FAO92:FAO100 FKK92:FKK100 FUG92:FUG100 GEC92:GEC100 GNY92:GNY100 GXU92:GXU100 HHQ92:HHQ100 HRM92:HRM100 IBI92:IBI100 ILE92:ILE100 IVA92:IVA100 JEW92:JEW100 JOS92:JOS100 JYO92:JYO100 KIK92:KIK100 KSG92:KSG100 LCC92:LCC100 LLY92:LLY100 LVU92:LVU100 MFQ92:MFQ100 MPM92:MPM100 MZI92:MZI100 NJE92:NJE100 NTA92:NTA100 OCW92:OCW100 OMS92:OMS100 OWO92:OWO100 PGK92:PGK100 PQG92:PQG100 QAC92:QAC100 QJY92:QJY100 QTU92:QTU100 RDQ92:RDQ100 RNM92:RNM100 RXI92:RXI100 SHE92:SHE100 SRA92:SRA100 TAW92:TAW100 TKS92:TKS100 TUO92:TUO100 UEK92:UEK100 UOG92:UOG100 UYC92:UYC100 VHY92:VHY100 VRU92:VRU100 WBQ92:WBQ100 WLM92:WLM100 WVI92:WVI100 A65628:A65636 IW65628:IW65636 SS65628:SS65636 ACO65628:ACO65636 AMK65628:AMK65636 AWG65628:AWG65636 BGC65628:BGC65636 BPY65628:BPY65636 BZU65628:BZU65636 CJQ65628:CJQ65636 CTM65628:CTM65636 DDI65628:DDI65636 DNE65628:DNE65636 DXA65628:DXA65636 EGW65628:EGW65636 EQS65628:EQS65636 FAO65628:FAO65636 FKK65628:FKK65636 FUG65628:FUG65636 GEC65628:GEC65636 GNY65628:GNY65636 GXU65628:GXU65636 HHQ65628:HHQ65636 HRM65628:HRM65636 IBI65628:IBI65636 ILE65628:ILE65636 IVA65628:IVA65636 JEW65628:JEW65636 JOS65628:JOS65636 JYO65628:JYO65636 KIK65628:KIK65636 KSG65628:KSG65636 LCC65628:LCC65636 LLY65628:LLY65636 LVU65628:LVU65636 MFQ65628:MFQ65636 MPM65628:MPM65636 MZI65628:MZI65636 NJE65628:NJE65636 NTA65628:NTA65636 OCW65628:OCW65636 OMS65628:OMS65636 OWO65628:OWO65636 PGK65628:PGK65636 PQG65628:PQG65636 QAC65628:QAC65636 QJY65628:QJY65636 QTU65628:QTU65636 RDQ65628:RDQ65636 RNM65628:RNM65636 RXI65628:RXI65636 SHE65628:SHE65636 SRA65628:SRA65636 TAW65628:TAW65636 TKS65628:TKS65636 TUO65628:TUO65636 UEK65628:UEK65636 UOG65628:UOG65636 UYC65628:UYC65636 VHY65628:VHY65636 VRU65628:VRU65636 WBQ65628:WBQ65636 WLM65628:WLM65636 WVI65628:WVI65636 A131164:A131172 IW131164:IW131172 SS131164:SS131172 ACO131164:ACO131172 AMK131164:AMK131172 AWG131164:AWG131172 BGC131164:BGC131172 BPY131164:BPY131172 BZU131164:BZU131172 CJQ131164:CJQ131172 CTM131164:CTM131172 DDI131164:DDI131172 DNE131164:DNE131172 DXA131164:DXA131172 EGW131164:EGW131172 EQS131164:EQS131172 FAO131164:FAO131172 FKK131164:FKK131172 FUG131164:FUG131172 GEC131164:GEC131172 GNY131164:GNY131172 GXU131164:GXU131172 HHQ131164:HHQ131172 HRM131164:HRM131172 IBI131164:IBI131172 ILE131164:ILE131172 IVA131164:IVA131172 JEW131164:JEW131172 JOS131164:JOS131172 JYO131164:JYO131172 KIK131164:KIK131172 KSG131164:KSG131172 LCC131164:LCC131172 LLY131164:LLY131172 LVU131164:LVU131172 MFQ131164:MFQ131172 MPM131164:MPM131172 MZI131164:MZI131172 NJE131164:NJE131172 NTA131164:NTA131172 OCW131164:OCW131172 OMS131164:OMS131172 OWO131164:OWO131172 PGK131164:PGK131172 PQG131164:PQG131172 QAC131164:QAC131172 QJY131164:QJY131172 QTU131164:QTU131172 RDQ131164:RDQ131172 RNM131164:RNM131172 RXI131164:RXI131172 SHE131164:SHE131172 SRA131164:SRA131172 TAW131164:TAW131172 TKS131164:TKS131172 TUO131164:TUO131172 UEK131164:UEK131172 UOG131164:UOG131172 UYC131164:UYC131172 VHY131164:VHY131172 VRU131164:VRU131172 WBQ131164:WBQ131172 WLM131164:WLM131172 WVI131164:WVI131172 A196700:A196708 IW196700:IW196708 SS196700:SS196708 ACO196700:ACO196708 AMK196700:AMK196708 AWG196700:AWG196708 BGC196700:BGC196708 BPY196700:BPY196708 BZU196700:BZU196708 CJQ196700:CJQ196708 CTM196700:CTM196708 DDI196700:DDI196708 DNE196700:DNE196708 DXA196700:DXA196708 EGW196700:EGW196708 EQS196700:EQS196708 FAO196700:FAO196708 FKK196700:FKK196708 FUG196700:FUG196708 GEC196700:GEC196708 GNY196700:GNY196708 GXU196700:GXU196708 HHQ196700:HHQ196708 HRM196700:HRM196708 IBI196700:IBI196708 ILE196700:ILE196708 IVA196700:IVA196708 JEW196700:JEW196708 JOS196700:JOS196708 JYO196700:JYO196708 KIK196700:KIK196708 KSG196700:KSG196708 LCC196700:LCC196708 LLY196700:LLY196708 LVU196700:LVU196708 MFQ196700:MFQ196708 MPM196700:MPM196708 MZI196700:MZI196708 NJE196700:NJE196708 NTA196700:NTA196708 OCW196700:OCW196708 OMS196700:OMS196708 OWO196700:OWO196708 PGK196700:PGK196708 PQG196700:PQG196708 QAC196700:QAC196708 QJY196700:QJY196708 QTU196700:QTU196708 RDQ196700:RDQ196708 RNM196700:RNM196708 RXI196700:RXI196708 SHE196700:SHE196708 SRA196700:SRA196708 TAW196700:TAW196708 TKS196700:TKS196708 TUO196700:TUO196708 UEK196700:UEK196708 UOG196700:UOG196708 UYC196700:UYC196708 VHY196700:VHY196708 VRU196700:VRU196708 WBQ196700:WBQ196708 WLM196700:WLM196708 WVI196700:WVI196708 A262236:A262244 IW262236:IW262244 SS262236:SS262244 ACO262236:ACO262244 AMK262236:AMK262244 AWG262236:AWG262244 BGC262236:BGC262244 BPY262236:BPY262244 BZU262236:BZU262244 CJQ262236:CJQ262244 CTM262236:CTM262244 DDI262236:DDI262244 DNE262236:DNE262244 DXA262236:DXA262244 EGW262236:EGW262244 EQS262236:EQS262244 FAO262236:FAO262244 FKK262236:FKK262244 FUG262236:FUG262244 GEC262236:GEC262244 GNY262236:GNY262244 GXU262236:GXU262244 HHQ262236:HHQ262244 HRM262236:HRM262244 IBI262236:IBI262244 ILE262236:ILE262244 IVA262236:IVA262244 JEW262236:JEW262244 JOS262236:JOS262244 JYO262236:JYO262244 KIK262236:KIK262244 KSG262236:KSG262244 LCC262236:LCC262244 LLY262236:LLY262244 LVU262236:LVU262244 MFQ262236:MFQ262244 MPM262236:MPM262244 MZI262236:MZI262244 NJE262236:NJE262244 NTA262236:NTA262244 OCW262236:OCW262244 OMS262236:OMS262244 OWO262236:OWO262244 PGK262236:PGK262244 PQG262236:PQG262244 QAC262236:QAC262244 QJY262236:QJY262244 QTU262236:QTU262244 RDQ262236:RDQ262244 RNM262236:RNM262244 RXI262236:RXI262244 SHE262236:SHE262244 SRA262236:SRA262244 TAW262236:TAW262244 TKS262236:TKS262244 TUO262236:TUO262244 UEK262236:UEK262244 UOG262236:UOG262244 UYC262236:UYC262244 VHY262236:VHY262244 VRU262236:VRU262244 WBQ262236:WBQ262244 WLM262236:WLM262244 WVI262236:WVI262244 A327772:A327780 IW327772:IW327780 SS327772:SS327780 ACO327772:ACO327780 AMK327772:AMK327780 AWG327772:AWG327780 BGC327772:BGC327780 BPY327772:BPY327780 BZU327772:BZU327780 CJQ327772:CJQ327780 CTM327772:CTM327780 DDI327772:DDI327780 DNE327772:DNE327780 DXA327772:DXA327780 EGW327772:EGW327780 EQS327772:EQS327780 FAO327772:FAO327780 FKK327772:FKK327780 FUG327772:FUG327780 GEC327772:GEC327780 GNY327772:GNY327780 GXU327772:GXU327780 HHQ327772:HHQ327780 HRM327772:HRM327780 IBI327772:IBI327780 ILE327772:ILE327780 IVA327772:IVA327780 JEW327772:JEW327780 JOS327772:JOS327780 JYO327772:JYO327780 KIK327772:KIK327780 KSG327772:KSG327780 LCC327772:LCC327780 LLY327772:LLY327780 LVU327772:LVU327780 MFQ327772:MFQ327780 MPM327772:MPM327780 MZI327772:MZI327780 NJE327772:NJE327780 NTA327772:NTA327780 OCW327772:OCW327780 OMS327772:OMS327780 OWO327772:OWO327780 PGK327772:PGK327780 PQG327772:PQG327780 QAC327772:QAC327780 QJY327772:QJY327780 QTU327772:QTU327780 RDQ327772:RDQ327780 RNM327772:RNM327780 RXI327772:RXI327780 SHE327772:SHE327780 SRA327772:SRA327780 TAW327772:TAW327780 TKS327772:TKS327780 TUO327772:TUO327780 UEK327772:UEK327780 UOG327772:UOG327780 UYC327772:UYC327780 VHY327772:VHY327780 VRU327772:VRU327780 WBQ327772:WBQ327780 WLM327772:WLM327780 WVI327772:WVI327780 A393308:A393316 IW393308:IW393316 SS393308:SS393316 ACO393308:ACO393316 AMK393308:AMK393316 AWG393308:AWG393316 BGC393308:BGC393316 BPY393308:BPY393316 BZU393308:BZU393316 CJQ393308:CJQ393316 CTM393308:CTM393316 DDI393308:DDI393316 DNE393308:DNE393316 DXA393308:DXA393316 EGW393308:EGW393316 EQS393308:EQS393316 FAO393308:FAO393316 FKK393308:FKK393316 FUG393308:FUG393316 GEC393308:GEC393316 GNY393308:GNY393316 GXU393308:GXU393316 HHQ393308:HHQ393316 HRM393308:HRM393316 IBI393308:IBI393316 ILE393308:ILE393316 IVA393308:IVA393316 JEW393308:JEW393316 JOS393308:JOS393316 JYO393308:JYO393316 KIK393308:KIK393316 KSG393308:KSG393316 LCC393308:LCC393316 LLY393308:LLY393316 LVU393308:LVU393316 MFQ393308:MFQ393316 MPM393308:MPM393316 MZI393308:MZI393316 NJE393308:NJE393316 NTA393308:NTA393316 OCW393308:OCW393316 OMS393308:OMS393316 OWO393308:OWO393316 PGK393308:PGK393316 PQG393308:PQG393316 QAC393308:QAC393316 QJY393308:QJY393316 QTU393308:QTU393316 RDQ393308:RDQ393316 RNM393308:RNM393316 RXI393308:RXI393316 SHE393308:SHE393316 SRA393308:SRA393316 TAW393308:TAW393316 TKS393308:TKS393316 TUO393308:TUO393316 UEK393308:UEK393316 UOG393308:UOG393316 UYC393308:UYC393316 VHY393308:VHY393316 VRU393308:VRU393316 WBQ393308:WBQ393316 WLM393308:WLM393316 WVI393308:WVI393316 A458844:A458852 IW458844:IW458852 SS458844:SS458852 ACO458844:ACO458852 AMK458844:AMK458852 AWG458844:AWG458852 BGC458844:BGC458852 BPY458844:BPY458852 BZU458844:BZU458852 CJQ458844:CJQ458852 CTM458844:CTM458852 DDI458844:DDI458852 DNE458844:DNE458852 DXA458844:DXA458852 EGW458844:EGW458852 EQS458844:EQS458852 FAO458844:FAO458852 FKK458844:FKK458852 FUG458844:FUG458852 GEC458844:GEC458852 GNY458844:GNY458852 GXU458844:GXU458852 HHQ458844:HHQ458852 HRM458844:HRM458852 IBI458844:IBI458852 ILE458844:ILE458852 IVA458844:IVA458852 JEW458844:JEW458852 JOS458844:JOS458852 JYO458844:JYO458852 KIK458844:KIK458852 KSG458844:KSG458852 LCC458844:LCC458852 LLY458844:LLY458852 LVU458844:LVU458852 MFQ458844:MFQ458852 MPM458844:MPM458852 MZI458844:MZI458852 NJE458844:NJE458852 NTA458844:NTA458852 OCW458844:OCW458852 OMS458844:OMS458852 OWO458844:OWO458852 PGK458844:PGK458852 PQG458844:PQG458852 QAC458844:QAC458852 QJY458844:QJY458852 QTU458844:QTU458852 RDQ458844:RDQ458852 RNM458844:RNM458852 RXI458844:RXI458852 SHE458844:SHE458852 SRA458844:SRA458852 TAW458844:TAW458852 TKS458844:TKS458852 TUO458844:TUO458852 UEK458844:UEK458852 UOG458844:UOG458852 UYC458844:UYC458852 VHY458844:VHY458852 VRU458844:VRU458852 WBQ458844:WBQ458852 WLM458844:WLM458852 WVI458844:WVI458852 A524380:A524388 IW524380:IW524388 SS524380:SS524388 ACO524380:ACO524388 AMK524380:AMK524388 AWG524380:AWG524388 BGC524380:BGC524388 BPY524380:BPY524388 BZU524380:BZU524388 CJQ524380:CJQ524388 CTM524380:CTM524388 DDI524380:DDI524388 DNE524380:DNE524388 DXA524380:DXA524388 EGW524380:EGW524388 EQS524380:EQS524388 FAO524380:FAO524388 FKK524380:FKK524388 FUG524380:FUG524388 GEC524380:GEC524388 GNY524380:GNY524388 GXU524380:GXU524388 HHQ524380:HHQ524388 HRM524380:HRM524388 IBI524380:IBI524388 ILE524380:ILE524388 IVA524380:IVA524388 JEW524380:JEW524388 JOS524380:JOS524388 JYO524380:JYO524388 KIK524380:KIK524388 KSG524380:KSG524388 LCC524380:LCC524388 LLY524380:LLY524388 LVU524380:LVU524388 MFQ524380:MFQ524388 MPM524380:MPM524388 MZI524380:MZI524388 NJE524380:NJE524388 NTA524380:NTA524388 OCW524380:OCW524388 OMS524380:OMS524388 OWO524380:OWO524388 PGK524380:PGK524388 PQG524380:PQG524388 QAC524380:QAC524388 QJY524380:QJY524388 QTU524380:QTU524388 RDQ524380:RDQ524388 RNM524380:RNM524388 RXI524380:RXI524388 SHE524380:SHE524388 SRA524380:SRA524388 TAW524380:TAW524388 TKS524380:TKS524388 TUO524380:TUO524388 UEK524380:UEK524388 UOG524380:UOG524388 UYC524380:UYC524388 VHY524380:VHY524388 VRU524380:VRU524388 WBQ524380:WBQ524388 WLM524380:WLM524388 WVI524380:WVI524388 A589916:A589924 IW589916:IW589924 SS589916:SS589924 ACO589916:ACO589924 AMK589916:AMK589924 AWG589916:AWG589924 BGC589916:BGC589924 BPY589916:BPY589924 BZU589916:BZU589924 CJQ589916:CJQ589924 CTM589916:CTM589924 DDI589916:DDI589924 DNE589916:DNE589924 DXA589916:DXA589924 EGW589916:EGW589924 EQS589916:EQS589924 FAO589916:FAO589924 FKK589916:FKK589924 FUG589916:FUG589924 GEC589916:GEC589924 GNY589916:GNY589924 GXU589916:GXU589924 HHQ589916:HHQ589924 HRM589916:HRM589924 IBI589916:IBI589924 ILE589916:ILE589924 IVA589916:IVA589924 JEW589916:JEW589924 JOS589916:JOS589924 JYO589916:JYO589924 KIK589916:KIK589924 KSG589916:KSG589924 LCC589916:LCC589924 LLY589916:LLY589924 LVU589916:LVU589924 MFQ589916:MFQ589924 MPM589916:MPM589924 MZI589916:MZI589924 NJE589916:NJE589924 NTA589916:NTA589924 OCW589916:OCW589924 OMS589916:OMS589924 OWO589916:OWO589924 PGK589916:PGK589924 PQG589916:PQG589924 QAC589916:QAC589924 QJY589916:QJY589924 QTU589916:QTU589924 RDQ589916:RDQ589924 RNM589916:RNM589924 RXI589916:RXI589924 SHE589916:SHE589924 SRA589916:SRA589924 TAW589916:TAW589924 TKS589916:TKS589924 TUO589916:TUO589924 UEK589916:UEK589924 UOG589916:UOG589924 UYC589916:UYC589924 VHY589916:VHY589924 VRU589916:VRU589924 WBQ589916:WBQ589924 WLM589916:WLM589924 WVI589916:WVI589924 A655452:A655460 IW655452:IW655460 SS655452:SS655460 ACO655452:ACO655460 AMK655452:AMK655460 AWG655452:AWG655460 BGC655452:BGC655460 BPY655452:BPY655460 BZU655452:BZU655460 CJQ655452:CJQ655460 CTM655452:CTM655460 DDI655452:DDI655460 DNE655452:DNE655460 DXA655452:DXA655460 EGW655452:EGW655460 EQS655452:EQS655460 FAO655452:FAO655460 FKK655452:FKK655460 FUG655452:FUG655460 GEC655452:GEC655460 GNY655452:GNY655460 GXU655452:GXU655460 HHQ655452:HHQ655460 HRM655452:HRM655460 IBI655452:IBI655460 ILE655452:ILE655460 IVA655452:IVA655460 JEW655452:JEW655460 JOS655452:JOS655460 JYO655452:JYO655460 KIK655452:KIK655460 KSG655452:KSG655460 LCC655452:LCC655460 LLY655452:LLY655460 LVU655452:LVU655460 MFQ655452:MFQ655460 MPM655452:MPM655460 MZI655452:MZI655460 NJE655452:NJE655460 NTA655452:NTA655460 OCW655452:OCW655460 OMS655452:OMS655460 OWO655452:OWO655460 PGK655452:PGK655460 PQG655452:PQG655460 QAC655452:QAC655460 QJY655452:QJY655460 QTU655452:QTU655460 RDQ655452:RDQ655460 RNM655452:RNM655460 RXI655452:RXI655460 SHE655452:SHE655460 SRA655452:SRA655460 TAW655452:TAW655460 TKS655452:TKS655460 TUO655452:TUO655460 UEK655452:UEK655460 UOG655452:UOG655460 UYC655452:UYC655460 VHY655452:VHY655460 VRU655452:VRU655460 WBQ655452:WBQ655460 WLM655452:WLM655460 WVI655452:WVI655460 A720988:A720996 IW720988:IW720996 SS720988:SS720996 ACO720988:ACO720996 AMK720988:AMK720996 AWG720988:AWG720996 BGC720988:BGC720996 BPY720988:BPY720996 BZU720988:BZU720996 CJQ720988:CJQ720996 CTM720988:CTM720996 DDI720988:DDI720996 DNE720988:DNE720996 DXA720988:DXA720996 EGW720988:EGW720996 EQS720988:EQS720996 FAO720988:FAO720996 FKK720988:FKK720996 FUG720988:FUG720996 GEC720988:GEC720996 GNY720988:GNY720996 GXU720988:GXU720996 HHQ720988:HHQ720996 HRM720988:HRM720996 IBI720988:IBI720996 ILE720988:ILE720996 IVA720988:IVA720996 JEW720988:JEW720996 JOS720988:JOS720996 JYO720988:JYO720996 KIK720988:KIK720996 KSG720988:KSG720996 LCC720988:LCC720996 LLY720988:LLY720996 LVU720988:LVU720996 MFQ720988:MFQ720996 MPM720988:MPM720996 MZI720988:MZI720996 NJE720988:NJE720996 NTA720988:NTA720996 OCW720988:OCW720996 OMS720988:OMS720996 OWO720988:OWO720996 PGK720988:PGK720996 PQG720988:PQG720996 QAC720988:QAC720996 QJY720988:QJY720996 QTU720988:QTU720996 RDQ720988:RDQ720996 RNM720988:RNM720996 RXI720988:RXI720996 SHE720988:SHE720996 SRA720988:SRA720996 TAW720988:TAW720996 TKS720988:TKS720996 TUO720988:TUO720996 UEK720988:UEK720996 UOG720988:UOG720996 UYC720988:UYC720996 VHY720988:VHY720996 VRU720988:VRU720996 WBQ720988:WBQ720996 WLM720988:WLM720996 WVI720988:WVI720996 A786524:A786532 IW786524:IW786532 SS786524:SS786532 ACO786524:ACO786532 AMK786524:AMK786532 AWG786524:AWG786532 BGC786524:BGC786532 BPY786524:BPY786532 BZU786524:BZU786532 CJQ786524:CJQ786532 CTM786524:CTM786532 DDI786524:DDI786532 DNE786524:DNE786532 DXA786524:DXA786532 EGW786524:EGW786532 EQS786524:EQS786532 FAO786524:FAO786532 FKK786524:FKK786532 FUG786524:FUG786532 GEC786524:GEC786532 GNY786524:GNY786532 GXU786524:GXU786532 HHQ786524:HHQ786532 HRM786524:HRM786532 IBI786524:IBI786532 ILE786524:ILE786532 IVA786524:IVA786532 JEW786524:JEW786532 JOS786524:JOS786532 JYO786524:JYO786532 KIK786524:KIK786532 KSG786524:KSG786532 LCC786524:LCC786532 LLY786524:LLY786532 LVU786524:LVU786532 MFQ786524:MFQ786532 MPM786524:MPM786532 MZI786524:MZI786532 NJE786524:NJE786532 NTA786524:NTA786532 OCW786524:OCW786532 OMS786524:OMS786532 OWO786524:OWO786532 PGK786524:PGK786532 PQG786524:PQG786532 QAC786524:QAC786532 QJY786524:QJY786532 QTU786524:QTU786532 RDQ786524:RDQ786532 RNM786524:RNM786532 RXI786524:RXI786532 SHE786524:SHE786532 SRA786524:SRA786532 TAW786524:TAW786532 TKS786524:TKS786532 TUO786524:TUO786532 UEK786524:UEK786532 UOG786524:UOG786532 UYC786524:UYC786532 VHY786524:VHY786532 VRU786524:VRU786532 WBQ786524:WBQ786532 WLM786524:WLM786532 WVI786524:WVI786532 A852060:A852068 IW852060:IW852068 SS852060:SS852068 ACO852060:ACO852068 AMK852060:AMK852068 AWG852060:AWG852068 BGC852060:BGC852068 BPY852060:BPY852068 BZU852060:BZU852068 CJQ852060:CJQ852068 CTM852060:CTM852068 DDI852060:DDI852068 DNE852060:DNE852068 DXA852060:DXA852068 EGW852060:EGW852068 EQS852060:EQS852068 FAO852060:FAO852068 FKK852060:FKK852068 FUG852060:FUG852068 GEC852060:GEC852068 GNY852060:GNY852068 GXU852060:GXU852068 HHQ852060:HHQ852068 HRM852060:HRM852068 IBI852060:IBI852068 ILE852060:ILE852068 IVA852060:IVA852068 JEW852060:JEW852068 JOS852060:JOS852068 JYO852060:JYO852068 KIK852060:KIK852068 KSG852060:KSG852068 LCC852060:LCC852068 LLY852060:LLY852068 LVU852060:LVU852068 MFQ852060:MFQ852068 MPM852060:MPM852068 MZI852060:MZI852068 NJE852060:NJE852068 NTA852060:NTA852068 OCW852060:OCW852068 OMS852060:OMS852068 OWO852060:OWO852068 PGK852060:PGK852068 PQG852060:PQG852068 QAC852060:QAC852068 QJY852060:QJY852068 QTU852060:QTU852068 RDQ852060:RDQ852068 RNM852060:RNM852068 RXI852060:RXI852068 SHE852060:SHE852068 SRA852060:SRA852068 TAW852060:TAW852068 TKS852060:TKS852068 TUO852060:TUO852068 UEK852060:UEK852068 UOG852060:UOG852068 UYC852060:UYC852068 VHY852060:VHY852068 VRU852060:VRU852068 WBQ852060:WBQ852068 WLM852060:WLM852068 WVI852060:WVI852068 A917596:A917604 IW917596:IW917604 SS917596:SS917604 ACO917596:ACO917604 AMK917596:AMK917604 AWG917596:AWG917604 BGC917596:BGC917604 BPY917596:BPY917604 BZU917596:BZU917604 CJQ917596:CJQ917604 CTM917596:CTM917604 DDI917596:DDI917604 DNE917596:DNE917604 DXA917596:DXA917604 EGW917596:EGW917604 EQS917596:EQS917604 FAO917596:FAO917604 FKK917596:FKK917604 FUG917596:FUG917604 GEC917596:GEC917604 GNY917596:GNY917604 GXU917596:GXU917604 HHQ917596:HHQ917604 HRM917596:HRM917604 IBI917596:IBI917604 ILE917596:ILE917604 IVA917596:IVA917604 JEW917596:JEW917604 JOS917596:JOS917604 JYO917596:JYO917604 KIK917596:KIK917604 KSG917596:KSG917604 LCC917596:LCC917604 LLY917596:LLY917604 LVU917596:LVU917604 MFQ917596:MFQ917604 MPM917596:MPM917604 MZI917596:MZI917604 NJE917596:NJE917604 NTA917596:NTA917604 OCW917596:OCW917604 OMS917596:OMS917604 OWO917596:OWO917604 PGK917596:PGK917604 PQG917596:PQG917604 QAC917596:QAC917604 QJY917596:QJY917604 QTU917596:QTU917604 RDQ917596:RDQ917604 RNM917596:RNM917604 RXI917596:RXI917604 SHE917596:SHE917604 SRA917596:SRA917604 TAW917596:TAW917604 TKS917596:TKS917604 TUO917596:TUO917604 UEK917596:UEK917604 UOG917596:UOG917604 UYC917596:UYC917604 VHY917596:VHY917604 VRU917596:VRU917604 WBQ917596:WBQ917604 WLM917596:WLM917604 WVI917596:WVI917604 A983132:A983140 IW983132:IW983140 SS983132:SS983140 ACO983132:ACO983140 AMK983132:AMK983140 AWG983132:AWG983140 BGC983132:BGC983140 BPY983132:BPY983140 BZU983132:BZU983140 CJQ983132:CJQ983140 CTM983132:CTM983140 DDI983132:DDI983140 DNE983132:DNE983140 DXA983132:DXA983140 EGW983132:EGW983140 EQS983132:EQS983140 FAO983132:FAO983140 FKK983132:FKK983140 FUG983132:FUG983140 GEC983132:GEC983140 GNY983132:GNY983140 GXU983132:GXU983140 HHQ983132:HHQ983140 HRM983132:HRM983140 IBI983132:IBI983140 ILE983132:ILE983140 IVA983132:IVA983140 JEW983132:JEW983140 JOS983132:JOS983140 JYO983132:JYO983140 KIK983132:KIK983140 KSG983132:KSG983140 LCC983132:LCC983140 LLY983132:LLY983140 LVU983132:LVU983140 MFQ983132:MFQ983140 MPM983132:MPM983140 MZI983132:MZI983140 NJE983132:NJE983140 NTA983132:NTA983140 OCW983132:OCW983140 OMS983132:OMS983140 OWO983132:OWO983140 PGK983132:PGK983140 PQG983132:PQG983140 QAC983132:QAC983140 QJY983132:QJY983140 QTU983132:QTU983140 RDQ983132:RDQ983140 RNM983132:RNM983140 RXI983132:RXI983140 SHE983132:SHE983140 SRA983132:SRA983140 TAW983132:TAW983140 TKS983132:TKS983140 TUO983132:TUO983140 UEK983132:UEK983140 UOG983132:UOG983140 UYC983132:UYC983140 VHY983132:VHY983140 VRU983132:VRU983140 WBQ983132:WBQ983140 WLM983132:WLM983140 WVI983132:WVI983140 A102:A111 IW102:IW111 SS102:SS111 ACO102:ACO111 AMK102:AMK111 AWG102:AWG111 BGC102:BGC111 BPY102:BPY111 BZU102:BZU111 CJQ102:CJQ111 CTM102:CTM111 DDI102:DDI111 DNE102:DNE111 DXA102:DXA111 EGW102:EGW111 EQS102:EQS111 FAO102:FAO111 FKK102:FKK111 FUG102:FUG111 GEC102:GEC111 GNY102:GNY111 GXU102:GXU111 HHQ102:HHQ111 HRM102:HRM111 IBI102:IBI111 ILE102:ILE111 IVA102:IVA111 JEW102:JEW111 JOS102:JOS111 JYO102:JYO111 KIK102:KIK111 KSG102:KSG111 LCC102:LCC111 LLY102:LLY111 LVU102:LVU111 MFQ102:MFQ111 MPM102:MPM111 MZI102:MZI111 NJE102:NJE111 NTA102:NTA111 OCW102:OCW111 OMS102:OMS111 OWO102:OWO111 PGK102:PGK111 PQG102:PQG111 QAC102:QAC111 QJY102:QJY111 QTU102:QTU111 RDQ102:RDQ111 RNM102:RNM111 RXI102:RXI111 SHE102:SHE111 SRA102:SRA111 TAW102:TAW111 TKS102:TKS111 TUO102:TUO111 UEK102:UEK111 UOG102:UOG111 UYC102:UYC111 VHY102:VHY111 VRU102:VRU111 WBQ102:WBQ111 WLM102:WLM111 WVI102:WVI111 A65638:A65647 IW65638:IW65647 SS65638:SS65647 ACO65638:ACO65647 AMK65638:AMK65647 AWG65638:AWG65647 BGC65638:BGC65647 BPY65638:BPY65647 BZU65638:BZU65647 CJQ65638:CJQ65647 CTM65638:CTM65647 DDI65638:DDI65647 DNE65638:DNE65647 DXA65638:DXA65647 EGW65638:EGW65647 EQS65638:EQS65647 FAO65638:FAO65647 FKK65638:FKK65647 FUG65638:FUG65647 GEC65638:GEC65647 GNY65638:GNY65647 GXU65638:GXU65647 HHQ65638:HHQ65647 HRM65638:HRM65647 IBI65638:IBI65647 ILE65638:ILE65647 IVA65638:IVA65647 JEW65638:JEW65647 JOS65638:JOS65647 JYO65638:JYO65647 KIK65638:KIK65647 KSG65638:KSG65647 LCC65638:LCC65647 LLY65638:LLY65647 LVU65638:LVU65647 MFQ65638:MFQ65647 MPM65638:MPM65647 MZI65638:MZI65647 NJE65638:NJE65647 NTA65638:NTA65647 OCW65638:OCW65647 OMS65638:OMS65647 OWO65638:OWO65647 PGK65638:PGK65647 PQG65638:PQG65647 QAC65638:QAC65647 QJY65638:QJY65647 QTU65638:QTU65647 RDQ65638:RDQ65647 RNM65638:RNM65647 RXI65638:RXI65647 SHE65638:SHE65647 SRA65638:SRA65647 TAW65638:TAW65647 TKS65638:TKS65647 TUO65638:TUO65647 UEK65638:UEK65647 UOG65638:UOG65647 UYC65638:UYC65647 VHY65638:VHY65647 VRU65638:VRU65647 WBQ65638:WBQ65647 WLM65638:WLM65647 WVI65638:WVI65647 A131174:A131183 IW131174:IW131183 SS131174:SS131183 ACO131174:ACO131183 AMK131174:AMK131183 AWG131174:AWG131183 BGC131174:BGC131183 BPY131174:BPY131183 BZU131174:BZU131183 CJQ131174:CJQ131183 CTM131174:CTM131183 DDI131174:DDI131183 DNE131174:DNE131183 DXA131174:DXA131183 EGW131174:EGW131183 EQS131174:EQS131183 FAO131174:FAO131183 FKK131174:FKK131183 FUG131174:FUG131183 GEC131174:GEC131183 GNY131174:GNY131183 GXU131174:GXU131183 HHQ131174:HHQ131183 HRM131174:HRM131183 IBI131174:IBI131183 ILE131174:ILE131183 IVA131174:IVA131183 JEW131174:JEW131183 JOS131174:JOS131183 JYO131174:JYO131183 KIK131174:KIK131183 KSG131174:KSG131183 LCC131174:LCC131183 LLY131174:LLY131183 LVU131174:LVU131183 MFQ131174:MFQ131183 MPM131174:MPM131183 MZI131174:MZI131183 NJE131174:NJE131183 NTA131174:NTA131183 OCW131174:OCW131183 OMS131174:OMS131183 OWO131174:OWO131183 PGK131174:PGK131183 PQG131174:PQG131183 QAC131174:QAC131183 QJY131174:QJY131183 QTU131174:QTU131183 RDQ131174:RDQ131183 RNM131174:RNM131183 RXI131174:RXI131183 SHE131174:SHE131183 SRA131174:SRA131183 TAW131174:TAW131183 TKS131174:TKS131183 TUO131174:TUO131183 UEK131174:UEK131183 UOG131174:UOG131183 UYC131174:UYC131183 VHY131174:VHY131183 VRU131174:VRU131183 WBQ131174:WBQ131183 WLM131174:WLM131183 WVI131174:WVI131183 A196710:A196719 IW196710:IW196719 SS196710:SS196719 ACO196710:ACO196719 AMK196710:AMK196719 AWG196710:AWG196719 BGC196710:BGC196719 BPY196710:BPY196719 BZU196710:BZU196719 CJQ196710:CJQ196719 CTM196710:CTM196719 DDI196710:DDI196719 DNE196710:DNE196719 DXA196710:DXA196719 EGW196710:EGW196719 EQS196710:EQS196719 FAO196710:FAO196719 FKK196710:FKK196719 FUG196710:FUG196719 GEC196710:GEC196719 GNY196710:GNY196719 GXU196710:GXU196719 HHQ196710:HHQ196719 HRM196710:HRM196719 IBI196710:IBI196719 ILE196710:ILE196719 IVA196710:IVA196719 JEW196710:JEW196719 JOS196710:JOS196719 JYO196710:JYO196719 KIK196710:KIK196719 KSG196710:KSG196719 LCC196710:LCC196719 LLY196710:LLY196719 LVU196710:LVU196719 MFQ196710:MFQ196719 MPM196710:MPM196719 MZI196710:MZI196719 NJE196710:NJE196719 NTA196710:NTA196719 OCW196710:OCW196719 OMS196710:OMS196719 OWO196710:OWO196719 PGK196710:PGK196719 PQG196710:PQG196719 QAC196710:QAC196719 QJY196710:QJY196719 QTU196710:QTU196719 RDQ196710:RDQ196719 RNM196710:RNM196719 RXI196710:RXI196719 SHE196710:SHE196719 SRA196710:SRA196719 TAW196710:TAW196719 TKS196710:TKS196719 TUO196710:TUO196719 UEK196710:UEK196719 UOG196710:UOG196719 UYC196710:UYC196719 VHY196710:VHY196719 VRU196710:VRU196719 WBQ196710:WBQ196719 WLM196710:WLM196719 WVI196710:WVI196719 A262246:A262255 IW262246:IW262255 SS262246:SS262255 ACO262246:ACO262255 AMK262246:AMK262255 AWG262246:AWG262255 BGC262246:BGC262255 BPY262246:BPY262255 BZU262246:BZU262255 CJQ262246:CJQ262255 CTM262246:CTM262255 DDI262246:DDI262255 DNE262246:DNE262255 DXA262246:DXA262255 EGW262246:EGW262255 EQS262246:EQS262255 FAO262246:FAO262255 FKK262246:FKK262255 FUG262246:FUG262255 GEC262246:GEC262255 GNY262246:GNY262255 GXU262246:GXU262255 HHQ262246:HHQ262255 HRM262246:HRM262255 IBI262246:IBI262255 ILE262246:ILE262255 IVA262246:IVA262255 JEW262246:JEW262255 JOS262246:JOS262255 JYO262246:JYO262255 KIK262246:KIK262255 KSG262246:KSG262255 LCC262246:LCC262255 LLY262246:LLY262255 LVU262246:LVU262255 MFQ262246:MFQ262255 MPM262246:MPM262255 MZI262246:MZI262255 NJE262246:NJE262255 NTA262246:NTA262255 OCW262246:OCW262255 OMS262246:OMS262255 OWO262246:OWO262255 PGK262246:PGK262255 PQG262246:PQG262255 QAC262246:QAC262255 QJY262246:QJY262255 QTU262246:QTU262255 RDQ262246:RDQ262255 RNM262246:RNM262255 RXI262246:RXI262255 SHE262246:SHE262255 SRA262246:SRA262255 TAW262246:TAW262255 TKS262246:TKS262255 TUO262246:TUO262255 UEK262246:UEK262255 UOG262246:UOG262255 UYC262246:UYC262255 VHY262246:VHY262255 VRU262246:VRU262255 WBQ262246:WBQ262255 WLM262246:WLM262255 WVI262246:WVI262255 A327782:A327791 IW327782:IW327791 SS327782:SS327791 ACO327782:ACO327791 AMK327782:AMK327791 AWG327782:AWG327791 BGC327782:BGC327791 BPY327782:BPY327791 BZU327782:BZU327791 CJQ327782:CJQ327791 CTM327782:CTM327791 DDI327782:DDI327791 DNE327782:DNE327791 DXA327782:DXA327791 EGW327782:EGW327791 EQS327782:EQS327791 FAO327782:FAO327791 FKK327782:FKK327791 FUG327782:FUG327791 GEC327782:GEC327791 GNY327782:GNY327791 GXU327782:GXU327791 HHQ327782:HHQ327791 HRM327782:HRM327791 IBI327782:IBI327791 ILE327782:ILE327791 IVA327782:IVA327791 JEW327782:JEW327791 JOS327782:JOS327791 JYO327782:JYO327791 KIK327782:KIK327791 KSG327782:KSG327791 LCC327782:LCC327791 LLY327782:LLY327791 LVU327782:LVU327791 MFQ327782:MFQ327791 MPM327782:MPM327791 MZI327782:MZI327791 NJE327782:NJE327791 NTA327782:NTA327791 OCW327782:OCW327791 OMS327782:OMS327791 OWO327782:OWO327791 PGK327782:PGK327791 PQG327782:PQG327791 QAC327782:QAC327791 QJY327782:QJY327791 QTU327782:QTU327791 RDQ327782:RDQ327791 RNM327782:RNM327791 RXI327782:RXI327791 SHE327782:SHE327791 SRA327782:SRA327791 TAW327782:TAW327791 TKS327782:TKS327791 TUO327782:TUO327791 UEK327782:UEK327791 UOG327782:UOG327791 UYC327782:UYC327791 VHY327782:VHY327791 VRU327782:VRU327791 WBQ327782:WBQ327791 WLM327782:WLM327791 WVI327782:WVI327791 A393318:A393327 IW393318:IW393327 SS393318:SS393327 ACO393318:ACO393327 AMK393318:AMK393327 AWG393318:AWG393327 BGC393318:BGC393327 BPY393318:BPY393327 BZU393318:BZU393327 CJQ393318:CJQ393327 CTM393318:CTM393327 DDI393318:DDI393327 DNE393318:DNE393327 DXA393318:DXA393327 EGW393318:EGW393327 EQS393318:EQS393327 FAO393318:FAO393327 FKK393318:FKK393327 FUG393318:FUG393327 GEC393318:GEC393327 GNY393318:GNY393327 GXU393318:GXU393327 HHQ393318:HHQ393327 HRM393318:HRM393327 IBI393318:IBI393327 ILE393318:ILE393327 IVA393318:IVA393327 JEW393318:JEW393327 JOS393318:JOS393327 JYO393318:JYO393327 KIK393318:KIK393327 KSG393318:KSG393327 LCC393318:LCC393327 LLY393318:LLY393327 LVU393318:LVU393327 MFQ393318:MFQ393327 MPM393318:MPM393327 MZI393318:MZI393327 NJE393318:NJE393327 NTA393318:NTA393327 OCW393318:OCW393327 OMS393318:OMS393327 OWO393318:OWO393327 PGK393318:PGK393327 PQG393318:PQG393327 QAC393318:QAC393327 QJY393318:QJY393327 QTU393318:QTU393327 RDQ393318:RDQ393327 RNM393318:RNM393327 RXI393318:RXI393327 SHE393318:SHE393327 SRA393318:SRA393327 TAW393318:TAW393327 TKS393318:TKS393327 TUO393318:TUO393327 UEK393318:UEK393327 UOG393318:UOG393327 UYC393318:UYC393327 VHY393318:VHY393327 VRU393318:VRU393327 WBQ393318:WBQ393327 WLM393318:WLM393327 WVI393318:WVI393327 A458854:A458863 IW458854:IW458863 SS458854:SS458863 ACO458854:ACO458863 AMK458854:AMK458863 AWG458854:AWG458863 BGC458854:BGC458863 BPY458854:BPY458863 BZU458854:BZU458863 CJQ458854:CJQ458863 CTM458854:CTM458863 DDI458854:DDI458863 DNE458854:DNE458863 DXA458854:DXA458863 EGW458854:EGW458863 EQS458854:EQS458863 FAO458854:FAO458863 FKK458854:FKK458863 FUG458854:FUG458863 GEC458854:GEC458863 GNY458854:GNY458863 GXU458854:GXU458863 HHQ458854:HHQ458863 HRM458854:HRM458863 IBI458854:IBI458863 ILE458854:ILE458863 IVA458854:IVA458863 JEW458854:JEW458863 JOS458854:JOS458863 JYO458854:JYO458863 KIK458854:KIK458863 KSG458854:KSG458863 LCC458854:LCC458863 LLY458854:LLY458863 LVU458854:LVU458863 MFQ458854:MFQ458863 MPM458854:MPM458863 MZI458854:MZI458863 NJE458854:NJE458863 NTA458854:NTA458863 OCW458854:OCW458863 OMS458854:OMS458863 OWO458854:OWO458863 PGK458854:PGK458863 PQG458854:PQG458863 QAC458854:QAC458863 QJY458854:QJY458863 QTU458854:QTU458863 RDQ458854:RDQ458863 RNM458854:RNM458863 RXI458854:RXI458863 SHE458854:SHE458863 SRA458854:SRA458863 TAW458854:TAW458863 TKS458854:TKS458863 TUO458854:TUO458863 UEK458854:UEK458863 UOG458854:UOG458863 UYC458854:UYC458863 VHY458854:VHY458863 VRU458854:VRU458863 WBQ458854:WBQ458863 WLM458854:WLM458863 WVI458854:WVI458863 A524390:A524399 IW524390:IW524399 SS524390:SS524399 ACO524390:ACO524399 AMK524390:AMK524399 AWG524390:AWG524399 BGC524390:BGC524399 BPY524390:BPY524399 BZU524390:BZU524399 CJQ524390:CJQ524399 CTM524390:CTM524399 DDI524390:DDI524399 DNE524390:DNE524399 DXA524390:DXA524399 EGW524390:EGW524399 EQS524390:EQS524399 FAO524390:FAO524399 FKK524390:FKK524399 FUG524390:FUG524399 GEC524390:GEC524399 GNY524390:GNY524399 GXU524390:GXU524399 HHQ524390:HHQ524399 HRM524390:HRM524399 IBI524390:IBI524399 ILE524390:ILE524399 IVA524390:IVA524399 JEW524390:JEW524399 JOS524390:JOS524399 JYO524390:JYO524399 KIK524390:KIK524399 KSG524390:KSG524399 LCC524390:LCC524399 LLY524390:LLY524399 LVU524390:LVU524399 MFQ524390:MFQ524399 MPM524390:MPM524399 MZI524390:MZI524399 NJE524390:NJE524399 NTA524390:NTA524399 OCW524390:OCW524399 OMS524390:OMS524399 OWO524390:OWO524399 PGK524390:PGK524399 PQG524390:PQG524399 QAC524390:QAC524399 QJY524390:QJY524399 QTU524390:QTU524399 RDQ524390:RDQ524399 RNM524390:RNM524399 RXI524390:RXI524399 SHE524390:SHE524399 SRA524390:SRA524399 TAW524390:TAW524399 TKS524390:TKS524399 TUO524390:TUO524399 UEK524390:UEK524399 UOG524390:UOG524399 UYC524390:UYC524399 VHY524390:VHY524399 VRU524390:VRU524399 WBQ524390:WBQ524399 WLM524390:WLM524399 WVI524390:WVI524399 A589926:A589935 IW589926:IW589935 SS589926:SS589935 ACO589926:ACO589935 AMK589926:AMK589935 AWG589926:AWG589935 BGC589926:BGC589935 BPY589926:BPY589935 BZU589926:BZU589935 CJQ589926:CJQ589935 CTM589926:CTM589935 DDI589926:DDI589935 DNE589926:DNE589935 DXA589926:DXA589935 EGW589926:EGW589935 EQS589926:EQS589935 FAO589926:FAO589935 FKK589926:FKK589935 FUG589926:FUG589935 GEC589926:GEC589935 GNY589926:GNY589935 GXU589926:GXU589935 HHQ589926:HHQ589935 HRM589926:HRM589935 IBI589926:IBI589935 ILE589926:ILE589935 IVA589926:IVA589935 JEW589926:JEW589935 JOS589926:JOS589935 JYO589926:JYO589935 KIK589926:KIK589935 KSG589926:KSG589935 LCC589926:LCC589935 LLY589926:LLY589935 LVU589926:LVU589935 MFQ589926:MFQ589935 MPM589926:MPM589935 MZI589926:MZI589935 NJE589926:NJE589935 NTA589926:NTA589935 OCW589926:OCW589935 OMS589926:OMS589935 OWO589926:OWO589935 PGK589926:PGK589935 PQG589926:PQG589935 QAC589926:QAC589935 QJY589926:QJY589935 QTU589926:QTU589935 RDQ589926:RDQ589935 RNM589926:RNM589935 RXI589926:RXI589935 SHE589926:SHE589935 SRA589926:SRA589935 TAW589926:TAW589935 TKS589926:TKS589935 TUO589926:TUO589935 UEK589926:UEK589935 UOG589926:UOG589935 UYC589926:UYC589935 VHY589926:VHY589935 VRU589926:VRU589935 WBQ589926:WBQ589935 WLM589926:WLM589935 WVI589926:WVI589935 A655462:A655471 IW655462:IW655471 SS655462:SS655471 ACO655462:ACO655471 AMK655462:AMK655471 AWG655462:AWG655471 BGC655462:BGC655471 BPY655462:BPY655471 BZU655462:BZU655471 CJQ655462:CJQ655471 CTM655462:CTM655471 DDI655462:DDI655471 DNE655462:DNE655471 DXA655462:DXA655471 EGW655462:EGW655471 EQS655462:EQS655471 FAO655462:FAO655471 FKK655462:FKK655471 FUG655462:FUG655471 GEC655462:GEC655471 GNY655462:GNY655471 GXU655462:GXU655471 HHQ655462:HHQ655471 HRM655462:HRM655471 IBI655462:IBI655471 ILE655462:ILE655471 IVA655462:IVA655471 JEW655462:JEW655471 JOS655462:JOS655471 JYO655462:JYO655471 KIK655462:KIK655471 KSG655462:KSG655471 LCC655462:LCC655471 LLY655462:LLY655471 LVU655462:LVU655471 MFQ655462:MFQ655471 MPM655462:MPM655471 MZI655462:MZI655471 NJE655462:NJE655471 NTA655462:NTA655471 OCW655462:OCW655471 OMS655462:OMS655471 OWO655462:OWO655471 PGK655462:PGK655471 PQG655462:PQG655471 QAC655462:QAC655471 QJY655462:QJY655471 QTU655462:QTU655471 RDQ655462:RDQ655471 RNM655462:RNM655471 RXI655462:RXI655471 SHE655462:SHE655471 SRA655462:SRA655471 TAW655462:TAW655471 TKS655462:TKS655471 TUO655462:TUO655471 UEK655462:UEK655471 UOG655462:UOG655471 UYC655462:UYC655471 VHY655462:VHY655471 VRU655462:VRU655471 WBQ655462:WBQ655471 WLM655462:WLM655471 WVI655462:WVI655471 A720998:A721007 IW720998:IW721007 SS720998:SS721007 ACO720998:ACO721007 AMK720998:AMK721007 AWG720998:AWG721007 BGC720998:BGC721007 BPY720998:BPY721007 BZU720998:BZU721007 CJQ720998:CJQ721007 CTM720998:CTM721007 DDI720998:DDI721007 DNE720998:DNE721007 DXA720998:DXA721007 EGW720998:EGW721007 EQS720998:EQS721007 FAO720998:FAO721007 FKK720998:FKK721007 FUG720998:FUG721007 GEC720998:GEC721007 GNY720998:GNY721007 GXU720998:GXU721007 HHQ720998:HHQ721007 HRM720998:HRM721007 IBI720998:IBI721007 ILE720998:ILE721007 IVA720998:IVA721007 JEW720998:JEW721007 JOS720998:JOS721007 JYO720998:JYO721007 KIK720998:KIK721007 KSG720998:KSG721007 LCC720998:LCC721007 LLY720998:LLY721007 LVU720998:LVU721007 MFQ720998:MFQ721007 MPM720998:MPM721007 MZI720998:MZI721007 NJE720998:NJE721007 NTA720998:NTA721007 OCW720998:OCW721007 OMS720998:OMS721007 OWO720998:OWO721007 PGK720998:PGK721007 PQG720998:PQG721007 QAC720998:QAC721007 QJY720998:QJY721007 QTU720998:QTU721007 RDQ720998:RDQ721007 RNM720998:RNM721007 RXI720998:RXI721007 SHE720998:SHE721007 SRA720998:SRA721007 TAW720998:TAW721007 TKS720998:TKS721007 TUO720998:TUO721007 UEK720998:UEK721007 UOG720998:UOG721007 UYC720998:UYC721007 VHY720998:VHY721007 VRU720998:VRU721007 WBQ720998:WBQ721007 WLM720998:WLM721007 WVI720998:WVI721007 A786534:A786543 IW786534:IW786543 SS786534:SS786543 ACO786534:ACO786543 AMK786534:AMK786543 AWG786534:AWG786543 BGC786534:BGC786543 BPY786534:BPY786543 BZU786534:BZU786543 CJQ786534:CJQ786543 CTM786534:CTM786543 DDI786534:DDI786543 DNE786534:DNE786543 DXA786534:DXA786543 EGW786534:EGW786543 EQS786534:EQS786543 FAO786534:FAO786543 FKK786534:FKK786543 FUG786534:FUG786543 GEC786534:GEC786543 GNY786534:GNY786543 GXU786534:GXU786543 HHQ786534:HHQ786543 HRM786534:HRM786543 IBI786534:IBI786543 ILE786534:ILE786543 IVA786534:IVA786543 JEW786534:JEW786543 JOS786534:JOS786543 JYO786534:JYO786543 KIK786534:KIK786543 KSG786534:KSG786543 LCC786534:LCC786543 LLY786534:LLY786543 LVU786534:LVU786543 MFQ786534:MFQ786543 MPM786534:MPM786543 MZI786534:MZI786543 NJE786534:NJE786543 NTA786534:NTA786543 OCW786534:OCW786543 OMS786534:OMS786543 OWO786534:OWO786543 PGK786534:PGK786543 PQG786534:PQG786543 QAC786534:QAC786543 QJY786534:QJY786543 QTU786534:QTU786543 RDQ786534:RDQ786543 RNM786534:RNM786543 RXI786534:RXI786543 SHE786534:SHE786543 SRA786534:SRA786543 TAW786534:TAW786543 TKS786534:TKS786543 TUO786534:TUO786543 UEK786534:UEK786543 UOG786534:UOG786543 UYC786534:UYC786543 VHY786534:VHY786543 VRU786534:VRU786543 WBQ786534:WBQ786543 WLM786534:WLM786543 WVI786534:WVI786543 A852070:A852079 IW852070:IW852079 SS852070:SS852079 ACO852070:ACO852079 AMK852070:AMK852079 AWG852070:AWG852079 BGC852070:BGC852079 BPY852070:BPY852079 BZU852070:BZU852079 CJQ852070:CJQ852079 CTM852070:CTM852079 DDI852070:DDI852079 DNE852070:DNE852079 DXA852070:DXA852079 EGW852070:EGW852079 EQS852070:EQS852079 FAO852070:FAO852079 FKK852070:FKK852079 FUG852070:FUG852079 GEC852070:GEC852079 GNY852070:GNY852079 GXU852070:GXU852079 HHQ852070:HHQ852079 HRM852070:HRM852079 IBI852070:IBI852079 ILE852070:ILE852079 IVA852070:IVA852079 JEW852070:JEW852079 JOS852070:JOS852079 JYO852070:JYO852079 KIK852070:KIK852079 KSG852070:KSG852079 LCC852070:LCC852079 LLY852070:LLY852079 LVU852070:LVU852079 MFQ852070:MFQ852079 MPM852070:MPM852079 MZI852070:MZI852079 NJE852070:NJE852079 NTA852070:NTA852079 OCW852070:OCW852079 OMS852070:OMS852079 OWO852070:OWO852079 PGK852070:PGK852079 PQG852070:PQG852079 QAC852070:QAC852079 QJY852070:QJY852079 QTU852070:QTU852079 RDQ852070:RDQ852079 RNM852070:RNM852079 RXI852070:RXI852079 SHE852070:SHE852079 SRA852070:SRA852079 TAW852070:TAW852079 TKS852070:TKS852079 TUO852070:TUO852079 UEK852070:UEK852079 UOG852070:UOG852079 UYC852070:UYC852079 VHY852070:VHY852079 VRU852070:VRU852079 WBQ852070:WBQ852079 WLM852070:WLM852079 WVI852070:WVI852079 A917606:A917615 IW917606:IW917615 SS917606:SS917615 ACO917606:ACO917615 AMK917606:AMK917615 AWG917606:AWG917615 BGC917606:BGC917615 BPY917606:BPY917615 BZU917606:BZU917615 CJQ917606:CJQ917615 CTM917606:CTM917615 DDI917606:DDI917615 DNE917606:DNE917615 DXA917606:DXA917615 EGW917606:EGW917615 EQS917606:EQS917615 FAO917606:FAO917615 FKK917606:FKK917615 FUG917606:FUG917615 GEC917606:GEC917615 GNY917606:GNY917615 GXU917606:GXU917615 HHQ917606:HHQ917615 HRM917606:HRM917615 IBI917606:IBI917615 ILE917606:ILE917615 IVA917606:IVA917615 JEW917606:JEW917615 JOS917606:JOS917615 JYO917606:JYO917615 KIK917606:KIK917615 KSG917606:KSG917615 LCC917606:LCC917615 LLY917606:LLY917615 LVU917606:LVU917615 MFQ917606:MFQ917615 MPM917606:MPM917615 MZI917606:MZI917615 NJE917606:NJE917615 NTA917606:NTA917615 OCW917606:OCW917615 OMS917606:OMS917615 OWO917606:OWO917615 PGK917606:PGK917615 PQG917606:PQG917615 QAC917606:QAC917615 QJY917606:QJY917615 QTU917606:QTU917615 RDQ917606:RDQ917615 RNM917606:RNM917615 RXI917606:RXI917615 SHE917606:SHE917615 SRA917606:SRA917615 TAW917606:TAW917615 TKS917606:TKS917615 TUO917606:TUO917615 UEK917606:UEK917615 UOG917606:UOG917615 UYC917606:UYC917615 VHY917606:VHY917615 VRU917606:VRU917615 WBQ917606:WBQ917615 WLM917606:WLM917615 WVI917606:WVI917615 A983142:A983151 IW983142:IW983151 SS983142:SS983151 ACO983142:ACO983151 AMK983142:AMK983151 AWG983142:AWG983151 BGC983142:BGC983151 BPY983142:BPY983151 BZU983142:BZU983151 CJQ983142:CJQ983151 CTM983142:CTM983151 DDI983142:DDI983151 DNE983142:DNE983151 DXA983142:DXA983151 EGW983142:EGW983151 EQS983142:EQS983151 FAO983142:FAO983151 FKK983142:FKK983151 FUG983142:FUG983151 GEC983142:GEC983151 GNY983142:GNY983151 GXU983142:GXU983151 HHQ983142:HHQ983151 HRM983142:HRM983151 IBI983142:IBI983151 ILE983142:ILE983151 IVA983142:IVA983151 JEW983142:JEW983151 JOS983142:JOS983151 JYO983142:JYO983151 KIK983142:KIK983151 KSG983142:KSG983151 LCC983142:LCC983151 LLY983142:LLY983151 LVU983142:LVU983151 MFQ983142:MFQ983151 MPM983142:MPM983151 MZI983142:MZI983151 NJE983142:NJE983151 NTA983142:NTA983151 OCW983142:OCW983151 OMS983142:OMS983151 OWO983142:OWO983151 PGK983142:PGK983151 PQG983142:PQG983151 QAC983142:QAC983151 QJY983142:QJY983151 QTU983142:QTU983151 RDQ983142:RDQ983151 RNM983142:RNM983151 RXI983142:RXI983151 SHE983142:SHE983151 SRA983142:SRA983151 TAW983142:TAW983151 TKS983142:TKS983151 TUO983142:TUO983151 UEK983142:UEK983151 UOG983142:UOG983151 UYC983142:UYC983151 VHY983142:VHY983151 VRU983142:VRU983151 WBQ983142:WBQ983151 WLM983142:WLM983151 WVI983142:WVI983151">
      <formula1>0</formula1>
      <formula2>99999999</formula2>
    </dataValidation>
    <dataValidation type="decimal" allowBlank="1" showInputMessage="1" showErrorMessage="1" sqref="A1:AE36 AJ1:KA36 KF1:TW36 UB1:ADS36 ADX1:ANO36 ANT1:AXK36 AXP1:BHG36 BHL1:BRC36 BRH1:CAY36 CBD1:CKU36 CKZ1:CUQ36 CUV1:DEM36 DER1:DOI36 DON1:DYE36 DYJ1:EIA36 EIF1:ERW36 ESB1:FBS36 FBX1:FLO36 FLT1:FVK36 FVP1:GFG36 GFL1:GPC36 GPH1:GYY36 GZD1:HIU36 HIZ1:HSQ36 HSV1:ICM36 ICR1:IMI36 IMN1:IWE36 IWJ1:JGA36 JGF1:JPW36 JQB1:JZS36 JZX1:KJO36 KJT1:KTK36 KTP1:LDG36 LDL1:LNC36 LNH1:LWY36 LXD1:MGU36 MGZ1:MQQ36 MQV1:NAM36 NAR1:NKI36 NKN1:NUE36 NUJ1:OEA36 OEF1:ONW36 OOB1:OXS36 OXX1:PHO36 PHT1:PRK36 PRP1:QBG36 QBL1:QLC36 QLH1:QUY36 QVD1:REU36 REZ1:ROQ36 ROV1:RYM36 RYR1:SII36 SIN1:SSE36 SSJ1:TCA36 TCF1:TLW36 TMB1:TVS36 TVX1:UFO36 UFT1:UPK36 UPP1:UZG36 UZL1:VJC36 VJH1:VSY36 VTD1:WCU36 WCZ1:WMQ36 WMV1:WWM36 A65537:AE65572 AJ65537:KA65572 KF65537:TW65572 UB65537:ADS65572 ADX65537:ANO65572 ANT65537:AXK65572 AXP65537:BHG65572 BHL65537:BRC65572 BRH65537:CAY65572 CBD65537:CKU65572 CKZ65537:CUQ65572 CUV65537:DEM65572 DER65537:DOI65572 DON65537:DYE65572 DYJ65537:EIA65572 EIF65537:ERW65572 ESB65537:FBS65572 FBX65537:FLO65572 FLT65537:FVK65572 FVP65537:GFG65572 GFL65537:GPC65572 GPH65537:GYY65572 GZD65537:HIU65572 HIZ65537:HSQ65572 HSV65537:ICM65572 ICR65537:IMI65572 IMN65537:IWE65572 IWJ65537:JGA65572 JGF65537:JPW65572 JQB65537:JZS65572 JZX65537:KJO65572 KJT65537:KTK65572 KTP65537:LDG65572 LDL65537:LNC65572 LNH65537:LWY65572 LXD65537:MGU65572 MGZ65537:MQQ65572 MQV65537:NAM65572 NAR65537:NKI65572 NKN65537:NUE65572 NUJ65537:OEA65572 OEF65537:ONW65572 OOB65537:OXS65572 OXX65537:PHO65572 PHT65537:PRK65572 PRP65537:QBG65572 QBL65537:QLC65572 QLH65537:QUY65572 QVD65537:REU65572 REZ65537:ROQ65572 ROV65537:RYM65572 RYR65537:SII65572 SIN65537:SSE65572 SSJ65537:TCA65572 TCF65537:TLW65572 TMB65537:TVS65572 TVX65537:UFO65572 UFT65537:UPK65572 UPP65537:UZG65572 UZL65537:VJC65572 VJH65537:VSY65572 VTD65537:WCU65572 WCZ65537:WMQ65572 WMV65537:WWM65572 A131073:AE131108 AJ131073:KA131108 KF131073:TW131108 UB131073:ADS131108 ADX131073:ANO131108 ANT131073:AXK131108 AXP131073:BHG131108 BHL131073:BRC131108 BRH131073:CAY131108 CBD131073:CKU131108 CKZ131073:CUQ131108 CUV131073:DEM131108 DER131073:DOI131108 DON131073:DYE131108 DYJ131073:EIA131108 EIF131073:ERW131108 ESB131073:FBS131108 FBX131073:FLO131108 FLT131073:FVK131108 FVP131073:GFG131108 GFL131073:GPC131108 GPH131073:GYY131108 GZD131073:HIU131108 HIZ131073:HSQ131108 HSV131073:ICM131108 ICR131073:IMI131108 IMN131073:IWE131108 IWJ131073:JGA131108 JGF131073:JPW131108 JQB131073:JZS131108 JZX131073:KJO131108 KJT131073:KTK131108 KTP131073:LDG131108 LDL131073:LNC131108 LNH131073:LWY131108 LXD131073:MGU131108 MGZ131073:MQQ131108 MQV131073:NAM131108 NAR131073:NKI131108 NKN131073:NUE131108 NUJ131073:OEA131108 OEF131073:ONW131108 OOB131073:OXS131108 OXX131073:PHO131108 PHT131073:PRK131108 PRP131073:QBG131108 QBL131073:QLC131108 QLH131073:QUY131108 QVD131073:REU131108 REZ131073:ROQ131108 ROV131073:RYM131108 RYR131073:SII131108 SIN131073:SSE131108 SSJ131073:TCA131108 TCF131073:TLW131108 TMB131073:TVS131108 TVX131073:UFO131108 UFT131073:UPK131108 UPP131073:UZG131108 UZL131073:VJC131108 VJH131073:VSY131108 VTD131073:WCU131108 WCZ131073:WMQ131108 WMV131073:WWM131108 A196609:AE196644 AJ196609:KA196644 KF196609:TW196644 UB196609:ADS196644 ADX196609:ANO196644 ANT196609:AXK196644 AXP196609:BHG196644 BHL196609:BRC196644 BRH196609:CAY196644 CBD196609:CKU196644 CKZ196609:CUQ196644 CUV196609:DEM196644 DER196609:DOI196644 DON196609:DYE196644 DYJ196609:EIA196644 EIF196609:ERW196644 ESB196609:FBS196644 FBX196609:FLO196644 FLT196609:FVK196644 FVP196609:GFG196644 GFL196609:GPC196644 GPH196609:GYY196644 GZD196609:HIU196644 HIZ196609:HSQ196644 HSV196609:ICM196644 ICR196609:IMI196644 IMN196609:IWE196644 IWJ196609:JGA196644 JGF196609:JPW196644 JQB196609:JZS196644 JZX196609:KJO196644 KJT196609:KTK196644 KTP196609:LDG196644 LDL196609:LNC196644 LNH196609:LWY196644 LXD196609:MGU196644 MGZ196609:MQQ196644 MQV196609:NAM196644 NAR196609:NKI196644 NKN196609:NUE196644 NUJ196609:OEA196644 OEF196609:ONW196644 OOB196609:OXS196644 OXX196609:PHO196644 PHT196609:PRK196644 PRP196609:QBG196644 QBL196609:QLC196644 QLH196609:QUY196644 QVD196609:REU196644 REZ196609:ROQ196644 ROV196609:RYM196644 RYR196609:SII196644 SIN196609:SSE196644 SSJ196609:TCA196644 TCF196609:TLW196644 TMB196609:TVS196644 TVX196609:UFO196644 UFT196609:UPK196644 UPP196609:UZG196644 UZL196609:VJC196644 VJH196609:VSY196644 VTD196609:WCU196644 WCZ196609:WMQ196644 WMV196609:WWM196644 A262145:AE262180 AJ262145:KA262180 KF262145:TW262180 UB262145:ADS262180 ADX262145:ANO262180 ANT262145:AXK262180 AXP262145:BHG262180 BHL262145:BRC262180 BRH262145:CAY262180 CBD262145:CKU262180 CKZ262145:CUQ262180 CUV262145:DEM262180 DER262145:DOI262180 DON262145:DYE262180 DYJ262145:EIA262180 EIF262145:ERW262180 ESB262145:FBS262180 FBX262145:FLO262180 FLT262145:FVK262180 FVP262145:GFG262180 GFL262145:GPC262180 GPH262145:GYY262180 GZD262145:HIU262180 HIZ262145:HSQ262180 HSV262145:ICM262180 ICR262145:IMI262180 IMN262145:IWE262180 IWJ262145:JGA262180 JGF262145:JPW262180 JQB262145:JZS262180 JZX262145:KJO262180 KJT262145:KTK262180 KTP262145:LDG262180 LDL262145:LNC262180 LNH262145:LWY262180 LXD262145:MGU262180 MGZ262145:MQQ262180 MQV262145:NAM262180 NAR262145:NKI262180 NKN262145:NUE262180 NUJ262145:OEA262180 OEF262145:ONW262180 OOB262145:OXS262180 OXX262145:PHO262180 PHT262145:PRK262180 PRP262145:QBG262180 QBL262145:QLC262180 QLH262145:QUY262180 QVD262145:REU262180 REZ262145:ROQ262180 ROV262145:RYM262180 RYR262145:SII262180 SIN262145:SSE262180 SSJ262145:TCA262180 TCF262145:TLW262180 TMB262145:TVS262180 TVX262145:UFO262180 UFT262145:UPK262180 UPP262145:UZG262180 UZL262145:VJC262180 VJH262145:VSY262180 VTD262145:WCU262180 WCZ262145:WMQ262180 WMV262145:WWM262180 A327681:AE327716 AJ327681:KA327716 KF327681:TW327716 UB327681:ADS327716 ADX327681:ANO327716 ANT327681:AXK327716 AXP327681:BHG327716 BHL327681:BRC327716 BRH327681:CAY327716 CBD327681:CKU327716 CKZ327681:CUQ327716 CUV327681:DEM327716 DER327681:DOI327716 DON327681:DYE327716 DYJ327681:EIA327716 EIF327681:ERW327716 ESB327681:FBS327716 FBX327681:FLO327716 FLT327681:FVK327716 FVP327681:GFG327716 GFL327681:GPC327716 GPH327681:GYY327716 GZD327681:HIU327716 HIZ327681:HSQ327716 HSV327681:ICM327716 ICR327681:IMI327716 IMN327681:IWE327716 IWJ327681:JGA327716 JGF327681:JPW327716 JQB327681:JZS327716 JZX327681:KJO327716 KJT327681:KTK327716 KTP327681:LDG327716 LDL327681:LNC327716 LNH327681:LWY327716 LXD327681:MGU327716 MGZ327681:MQQ327716 MQV327681:NAM327716 NAR327681:NKI327716 NKN327681:NUE327716 NUJ327681:OEA327716 OEF327681:ONW327716 OOB327681:OXS327716 OXX327681:PHO327716 PHT327681:PRK327716 PRP327681:QBG327716 QBL327681:QLC327716 QLH327681:QUY327716 QVD327681:REU327716 REZ327681:ROQ327716 ROV327681:RYM327716 RYR327681:SII327716 SIN327681:SSE327716 SSJ327681:TCA327716 TCF327681:TLW327716 TMB327681:TVS327716 TVX327681:UFO327716 UFT327681:UPK327716 UPP327681:UZG327716 UZL327681:VJC327716 VJH327681:VSY327716 VTD327681:WCU327716 WCZ327681:WMQ327716 WMV327681:WWM327716 A393217:AE393252 AJ393217:KA393252 KF393217:TW393252 UB393217:ADS393252 ADX393217:ANO393252 ANT393217:AXK393252 AXP393217:BHG393252 BHL393217:BRC393252 BRH393217:CAY393252 CBD393217:CKU393252 CKZ393217:CUQ393252 CUV393217:DEM393252 DER393217:DOI393252 DON393217:DYE393252 DYJ393217:EIA393252 EIF393217:ERW393252 ESB393217:FBS393252 FBX393217:FLO393252 FLT393217:FVK393252 FVP393217:GFG393252 GFL393217:GPC393252 GPH393217:GYY393252 GZD393217:HIU393252 HIZ393217:HSQ393252 HSV393217:ICM393252 ICR393217:IMI393252 IMN393217:IWE393252 IWJ393217:JGA393252 JGF393217:JPW393252 JQB393217:JZS393252 JZX393217:KJO393252 KJT393217:KTK393252 KTP393217:LDG393252 LDL393217:LNC393252 LNH393217:LWY393252 LXD393217:MGU393252 MGZ393217:MQQ393252 MQV393217:NAM393252 NAR393217:NKI393252 NKN393217:NUE393252 NUJ393217:OEA393252 OEF393217:ONW393252 OOB393217:OXS393252 OXX393217:PHO393252 PHT393217:PRK393252 PRP393217:QBG393252 QBL393217:QLC393252 QLH393217:QUY393252 QVD393217:REU393252 REZ393217:ROQ393252 ROV393217:RYM393252 RYR393217:SII393252 SIN393217:SSE393252 SSJ393217:TCA393252 TCF393217:TLW393252 TMB393217:TVS393252 TVX393217:UFO393252 UFT393217:UPK393252 UPP393217:UZG393252 UZL393217:VJC393252 VJH393217:VSY393252 VTD393217:WCU393252 WCZ393217:WMQ393252 WMV393217:WWM393252 A458753:AE458788 AJ458753:KA458788 KF458753:TW458788 UB458753:ADS458788 ADX458753:ANO458788 ANT458753:AXK458788 AXP458753:BHG458788 BHL458753:BRC458788 BRH458753:CAY458788 CBD458753:CKU458788 CKZ458753:CUQ458788 CUV458753:DEM458788 DER458753:DOI458788 DON458753:DYE458788 DYJ458753:EIA458788 EIF458753:ERW458788 ESB458753:FBS458788 FBX458753:FLO458788 FLT458753:FVK458788 FVP458753:GFG458788 GFL458753:GPC458788 GPH458753:GYY458788 GZD458753:HIU458788 HIZ458753:HSQ458788 HSV458753:ICM458788 ICR458753:IMI458788 IMN458753:IWE458788 IWJ458753:JGA458788 JGF458753:JPW458788 JQB458753:JZS458788 JZX458753:KJO458788 KJT458753:KTK458788 KTP458753:LDG458788 LDL458753:LNC458788 LNH458753:LWY458788 LXD458753:MGU458788 MGZ458753:MQQ458788 MQV458753:NAM458788 NAR458753:NKI458788 NKN458753:NUE458788 NUJ458753:OEA458788 OEF458753:ONW458788 OOB458753:OXS458788 OXX458753:PHO458788 PHT458753:PRK458788 PRP458753:QBG458788 QBL458753:QLC458788 QLH458753:QUY458788 QVD458753:REU458788 REZ458753:ROQ458788 ROV458753:RYM458788 RYR458753:SII458788 SIN458753:SSE458788 SSJ458753:TCA458788 TCF458753:TLW458788 TMB458753:TVS458788 TVX458753:UFO458788 UFT458753:UPK458788 UPP458753:UZG458788 UZL458753:VJC458788 VJH458753:VSY458788 VTD458753:WCU458788 WCZ458753:WMQ458788 WMV458753:WWM458788 A524289:AE524324 AJ524289:KA524324 KF524289:TW524324 UB524289:ADS524324 ADX524289:ANO524324 ANT524289:AXK524324 AXP524289:BHG524324 BHL524289:BRC524324 BRH524289:CAY524324 CBD524289:CKU524324 CKZ524289:CUQ524324 CUV524289:DEM524324 DER524289:DOI524324 DON524289:DYE524324 DYJ524289:EIA524324 EIF524289:ERW524324 ESB524289:FBS524324 FBX524289:FLO524324 FLT524289:FVK524324 FVP524289:GFG524324 GFL524289:GPC524324 GPH524289:GYY524324 GZD524289:HIU524324 HIZ524289:HSQ524324 HSV524289:ICM524324 ICR524289:IMI524324 IMN524289:IWE524324 IWJ524289:JGA524324 JGF524289:JPW524324 JQB524289:JZS524324 JZX524289:KJO524324 KJT524289:KTK524324 KTP524289:LDG524324 LDL524289:LNC524324 LNH524289:LWY524324 LXD524289:MGU524324 MGZ524289:MQQ524324 MQV524289:NAM524324 NAR524289:NKI524324 NKN524289:NUE524324 NUJ524289:OEA524324 OEF524289:ONW524324 OOB524289:OXS524324 OXX524289:PHO524324 PHT524289:PRK524324 PRP524289:QBG524324 QBL524289:QLC524324 QLH524289:QUY524324 QVD524289:REU524324 REZ524289:ROQ524324 ROV524289:RYM524324 RYR524289:SII524324 SIN524289:SSE524324 SSJ524289:TCA524324 TCF524289:TLW524324 TMB524289:TVS524324 TVX524289:UFO524324 UFT524289:UPK524324 UPP524289:UZG524324 UZL524289:VJC524324 VJH524289:VSY524324 VTD524289:WCU524324 WCZ524289:WMQ524324 WMV524289:WWM524324 A589825:AE589860 AJ589825:KA589860 KF589825:TW589860 UB589825:ADS589860 ADX589825:ANO589860 ANT589825:AXK589860 AXP589825:BHG589860 BHL589825:BRC589860 BRH589825:CAY589860 CBD589825:CKU589860 CKZ589825:CUQ589860 CUV589825:DEM589860 DER589825:DOI589860 DON589825:DYE589860 DYJ589825:EIA589860 EIF589825:ERW589860 ESB589825:FBS589860 FBX589825:FLO589860 FLT589825:FVK589860 FVP589825:GFG589860 GFL589825:GPC589860 GPH589825:GYY589860 GZD589825:HIU589860 HIZ589825:HSQ589860 HSV589825:ICM589860 ICR589825:IMI589860 IMN589825:IWE589860 IWJ589825:JGA589860 JGF589825:JPW589860 JQB589825:JZS589860 JZX589825:KJO589860 KJT589825:KTK589860 KTP589825:LDG589860 LDL589825:LNC589860 LNH589825:LWY589860 LXD589825:MGU589860 MGZ589825:MQQ589860 MQV589825:NAM589860 NAR589825:NKI589860 NKN589825:NUE589860 NUJ589825:OEA589860 OEF589825:ONW589860 OOB589825:OXS589860 OXX589825:PHO589860 PHT589825:PRK589860 PRP589825:QBG589860 QBL589825:QLC589860 QLH589825:QUY589860 QVD589825:REU589860 REZ589825:ROQ589860 ROV589825:RYM589860 RYR589825:SII589860 SIN589825:SSE589860 SSJ589825:TCA589860 TCF589825:TLW589860 TMB589825:TVS589860 TVX589825:UFO589860 UFT589825:UPK589860 UPP589825:UZG589860 UZL589825:VJC589860 VJH589825:VSY589860 VTD589825:WCU589860 WCZ589825:WMQ589860 WMV589825:WWM589860 A655361:AE655396 AJ655361:KA655396 KF655361:TW655396 UB655361:ADS655396 ADX655361:ANO655396 ANT655361:AXK655396 AXP655361:BHG655396 BHL655361:BRC655396 BRH655361:CAY655396 CBD655361:CKU655396 CKZ655361:CUQ655396 CUV655361:DEM655396 DER655361:DOI655396 DON655361:DYE655396 DYJ655361:EIA655396 EIF655361:ERW655396 ESB655361:FBS655396 FBX655361:FLO655396 FLT655361:FVK655396 FVP655361:GFG655396 GFL655361:GPC655396 GPH655361:GYY655396 GZD655361:HIU655396 HIZ655361:HSQ655396 HSV655361:ICM655396 ICR655361:IMI655396 IMN655361:IWE655396 IWJ655361:JGA655396 JGF655361:JPW655396 JQB655361:JZS655396 JZX655361:KJO655396 KJT655361:KTK655396 KTP655361:LDG655396 LDL655361:LNC655396 LNH655361:LWY655396 LXD655361:MGU655396 MGZ655361:MQQ655396 MQV655361:NAM655396 NAR655361:NKI655396 NKN655361:NUE655396 NUJ655361:OEA655396 OEF655361:ONW655396 OOB655361:OXS655396 OXX655361:PHO655396 PHT655361:PRK655396 PRP655361:QBG655396 QBL655361:QLC655396 QLH655361:QUY655396 QVD655361:REU655396 REZ655361:ROQ655396 ROV655361:RYM655396 RYR655361:SII655396 SIN655361:SSE655396 SSJ655361:TCA655396 TCF655361:TLW655396 TMB655361:TVS655396 TVX655361:UFO655396 UFT655361:UPK655396 UPP655361:UZG655396 UZL655361:VJC655396 VJH655361:VSY655396 VTD655361:WCU655396 WCZ655361:WMQ655396 WMV655361:WWM655396 A720897:AE720932 AJ720897:KA720932 KF720897:TW720932 UB720897:ADS720932 ADX720897:ANO720932 ANT720897:AXK720932 AXP720897:BHG720932 BHL720897:BRC720932 BRH720897:CAY720932 CBD720897:CKU720932 CKZ720897:CUQ720932 CUV720897:DEM720932 DER720897:DOI720932 DON720897:DYE720932 DYJ720897:EIA720932 EIF720897:ERW720932 ESB720897:FBS720932 FBX720897:FLO720932 FLT720897:FVK720932 FVP720897:GFG720932 GFL720897:GPC720932 GPH720897:GYY720932 GZD720897:HIU720932 HIZ720897:HSQ720932 HSV720897:ICM720932 ICR720897:IMI720932 IMN720897:IWE720932 IWJ720897:JGA720932 JGF720897:JPW720932 JQB720897:JZS720932 JZX720897:KJO720932 KJT720897:KTK720932 KTP720897:LDG720932 LDL720897:LNC720932 LNH720897:LWY720932 LXD720897:MGU720932 MGZ720897:MQQ720932 MQV720897:NAM720932 NAR720897:NKI720932 NKN720897:NUE720932 NUJ720897:OEA720932 OEF720897:ONW720932 OOB720897:OXS720932 OXX720897:PHO720932 PHT720897:PRK720932 PRP720897:QBG720932 QBL720897:QLC720932 QLH720897:QUY720932 QVD720897:REU720932 REZ720897:ROQ720932 ROV720897:RYM720932 RYR720897:SII720932 SIN720897:SSE720932 SSJ720897:TCA720932 TCF720897:TLW720932 TMB720897:TVS720932 TVX720897:UFO720932 UFT720897:UPK720932 UPP720897:UZG720932 UZL720897:VJC720932 VJH720897:VSY720932 VTD720897:WCU720932 WCZ720897:WMQ720932 WMV720897:WWM720932 A786433:AE786468 AJ786433:KA786468 KF786433:TW786468 UB786433:ADS786468 ADX786433:ANO786468 ANT786433:AXK786468 AXP786433:BHG786468 BHL786433:BRC786468 BRH786433:CAY786468 CBD786433:CKU786468 CKZ786433:CUQ786468 CUV786433:DEM786468 DER786433:DOI786468 DON786433:DYE786468 DYJ786433:EIA786468 EIF786433:ERW786468 ESB786433:FBS786468 FBX786433:FLO786468 FLT786433:FVK786468 FVP786433:GFG786468 GFL786433:GPC786468 GPH786433:GYY786468 GZD786433:HIU786468 HIZ786433:HSQ786468 HSV786433:ICM786468 ICR786433:IMI786468 IMN786433:IWE786468 IWJ786433:JGA786468 JGF786433:JPW786468 JQB786433:JZS786468 JZX786433:KJO786468 KJT786433:KTK786468 KTP786433:LDG786468 LDL786433:LNC786468 LNH786433:LWY786468 LXD786433:MGU786468 MGZ786433:MQQ786468 MQV786433:NAM786468 NAR786433:NKI786468 NKN786433:NUE786468 NUJ786433:OEA786468 OEF786433:ONW786468 OOB786433:OXS786468 OXX786433:PHO786468 PHT786433:PRK786468 PRP786433:QBG786468 QBL786433:QLC786468 QLH786433:QUY786468 QVD786433:REU786468 REZ786433:ROQ786468 ROV786433:RYM786468 RYR786433:SII786468 SIN786433:SSE786468 SSJ786433:TCA786468 TCF786433:TLW786468 TMB786433:TVS786468 TVX786433:UFO786468 UFT786433:UPK786468 UPP786433:UZG786468 UZL786433:VJC786468 VJH786433:VSY786468 VTD786433:WCU786468 WCZ786433:WMQ786468 WMV786433:WWM786468 A851969:AE852004 AJ851969:KA852004 KF851969:TW852004 UB851969:ADS852004 ADX851969:ANO852004 ANT851969:AXK852004 AXP851969:BHG852004 BHL851969:BRC852004 BRH851969:CAY852004 CBD851969:CKU852004 CKZ851969:CUQ852004 CUV851969:DEM852004 DER851969:DOI852004 DON851969:DYE852004 DYJ851969:EIA852004 EIF851969:ERW852004 ESB851969:FBS852004 FBX851969:FLO852004 FLT851969:FVK852004 FVP851969:GFG852004 GFL851969:GPC852004 GPH851969:GYY852004 GZD851969:HIU852004 HIZ851969:HSQ852004 HSV851969:ICM852004 ICR851969:IMI852004 IMN851969:IWE852004 IWJ851969:JGA852004 JGF851969:JPW852004 JQB851969:JZS852004 JZX851969:KJO852004 KJT851969:KTK852004 KTP851969:LDG852004 LDL851969:LNC852004 LNH851969:LWY852004 LXD851969:MGU852004 MGZ851969:MQQ852004 MQV851969:NAM852004 NAR851969:NKI852004 NKN851969:NUE852004 NUJ851969:OEA852004 OEF851969:ONW852004 OOB851969:OXS852004 OXX851969:PHO852004 PHT851969:PRK852004 PRP851969:QBG852004 QBL851969:QLC852004 QLH851969:QUY852004 QVD851969:REU852004 REZ851969:ROQ852004 ROV851969:RYM852004 RYR851969:SII852004 SIN851969:SSE852004 SSJ851969:TCA852004 TCF851969:TLW852004 TMB851969:TVS852004 TVX851969:UFO852004 UFT851969:UPK852004 UPP851969:UZG852004 UZL851969:VJC852004 VJH851969:VSY852004 VTD851969:WCU852004 WCZ851969:WMQ852004 WMV851969:WWM852004 A917505:AE917540 AJ917505:KA917540 KF917505:TW917540 UB917505:ADS917540 ADX917505:ANO917540 ANT917505:AXK917540 AXP917505:BHG917540 BHL917505:BRC917540 BRH917505:CAY917540 CBD917505:CKU917540 CKZ917505:CUQ917540 CUV917505:DEM917540 DER917505:DOI917540 DON917505:DYE917540 DYJ917505:EIA917540 EIF917505:ERW917540 ESB917505:FBS917540 FBX917505:FLO917540 FLT917505:FVK917540 FVP917505:GFG917540 GFL917505:GPC917540 GPH917505:GYY917540 GZD917505:HIU917540 HIZ917505:HSQ917540 HSV917505:ICM917540 ICR917505:IMI917540 IMN917505:IWE917540 IWJ917505:JGA917540 JGF917505:JPW917540 JQB917505:JZS917540 JZX917505:KJO917540 KJT917505:KTK917540 KTP917505:LDG917540 LDL917505:LNC917540 LNH917505:LWY917540 LXD917505:MGU917540 MGZ917505:MQQ917540 MQV917505:NAM917540 NAR917505:NKI917540 NKN917505:NUE917540 NUJ917505:OEA917540 OEF917505:ONW917540 OOB917505:OXS917540 OXX917505:PHO917540 PHT917505:PRK917540 PRP917505:QBG917540 QBL917505:QLC917540 QLH917505:QUY917540 QVD917505:REU917540 REZ917505:ROQ917540 ROV917505:RYM917540 RYR917505:SII917540 SIN917505:SSE917540 SSJ917505:TCA917540 TCF917505:TLW917540 TMB917505:TVS917540 TVX917505:UFO917540 UFT917505:UPK917540 UPP917505:UZG917540 UZL917505:VJC917540 VJH917505:VSY917540 VTD917505:WCU917540 WCZ917505:WMQ917540 WMV917505:WWM917540 A983041:AE983076 AJ983041:KA983076 KF983041:TW983076 UB983041:ADS983076 ADX983041:ANO983076 ANT983041:AXK983076 AXP983041:BHG983076 BHL983041:BRC983076 BRH983041:CAY983076 CBD983041:CKU983076 CKZ983041:CUQ983076 CUV983041:DEM983076 DER983041:DOI983076 DON983041:DYE983076 DYJ983041:EIA983076 EIF983041:ERW983076 ESB983041:FBS983076 FBX983041:FLO983076 FLT983041:FVK983076 FVP983041:GFG983076 GFL983041:GPC983076 GPH983041:GYY983076 GZD983041:HIU983076 HIZ983041:HSQ983076 HSV983041:ICM983076 ICR983041:IMI983076 IMN983041:IWE983076 IWJ983041:JGA983076 JGF983041:JPW983076 JQB983041:JZS983076 JZX983041:KJO983076 KJT983041:KTK983076 KTP983041:LDG983076 LDL983041:LNC983076 LNH983041:LWY983076 LXD983041:MGU983076 MGZ983041:MQQ983076 MQV983041:NAM983076 NAR983041:NKI983076 NKN983041:NUE983076 NUJ983041:OEA983076 OEF983041:ONW983076 OOB983041:OXS983076 OXX983041:PHO983076 PHT983041:PRK983076 PRP983041:QBG983076 QBL983041:QLC983076 QLH983041:QUY983076 QVD983041:REU983076 REZ983041:ROQ983076 ROV983041:RYM983076 RYR983041:SII983076 SIN983041:SSE983076 SSJ983041:TCA983076 TCF983041:TLW983076 TMB983041:TVS983076 TVX983041:UFO983076 UFT983041:UPK983076 UPP983041:UZG983076 UZL983041:VJC983076 VJH983041:VSY983076 VTD983041:WCU983076 WCZ983041:WMQ983076 WMV983041:WWM983076 AF20:AI36 KB20:KE36 TX20:UA36 ADT20:ADW36 ANP20:ANS36 AXL20:AXO36 BHH20:BHK36 BRD20:BRG36 CAZ20:CBC36 CKV20:CKY36 CUR20:CUU36 DEN20:DEQ36 DOJ20:DOM36 DYF20:DYI36 EIB20:EIE36 ERX20:ESA36 FBT20:FBW36 FLP20:FLS36 FVL20:FVO36 GFH20:GFK36 GPD20:GPG36 GYZ20:GZC36 HIV20:HIY36 HSR20:HSU36 ICN20:ICQ36 IMJ20:IMM36 IWF20:IWI36 JGB20:JGE36 JPX20:JQA36 JZT20:JZW36 KJP20:KJS36 KTL20:KTO36 LDH20:LDK36 LND20:LNG36 LWZ20:LXC36 MGV20:MGY36 MQR20:MQU36 NAN20:NAQ36 NKJ20:NKM36 NUF20:NUI36 OEB20:OEE36 ONX20:OOA36 OXT20:OXW36 PHP20:PHS36 PRL20:PRO36 QBH20:QBK36 QLD20:QLG36 QUZ20:QVC36 REV20:REY36 ROR20:ROU36 RYN20:RYQ36 SIJ20:SIM36 SSF20:SSI36 TCB20:TCE36 TLX20:TMA36 TVT20:TVW36 UFP20:UFS36 UPL20:UPO36 UZH20:UZK36 VJD20:VJG36 VSZ20:VTC36 WCV20:WCY36 WMR20:WMU36 WWN20:WWQ36 AF65556:AI65572 KB65556:KE65572 TX65556:UA65572 ADT65556:ADW65572 ANP65556:ANS65572 AXL65556:AXO65572 BHH65556:BHK65572 BRD65556:BRG65572 CAZ65556:CBC65572 CKV65556:CKY65572 CUR65556:CUU65572 DEN65556:DEQ65572 DOJ65556:DOM65572 DYF65556:DYI65572 EIB65556:EIE65572 ERX65556:ESA65572 FBT65556:FBW65572 FLP65556:FLS65572 FVL65556:FVO65572 GFH65556:GFK65572 GPD65556:GPG65572 GYZ65556:GZC65572 HIV65556:HIY65572 HSR65556:HSU65572 ICN65556:ICQ65572 IMJ65556:IMM65572 IWF65556:IWI65572 JGB65556:JGE65572 JPX65556:JQA65572 JZT65556:JZW65572 KJP65556:KJS65572 KTL65556:KTO65572 LDH65556:LDK65572 LND65556:LNG65572 LWZ65556:LXC65572 MGV65556:MGY65572 MQR65556:MQU65572 NAN65556:NAQ65572 NKJ65556:NKM65572 NUF65556:NUI65572 OEB65556:OEE65572 ONX65556:OOA65572 OXT65556:OXW65572 PHP65556:PHS65572 PRL65556:PRO65572 QBH65556:QBK65572 QLD65556:QLG65572 QUZ65556:QVC65572 REV65556:REY65572 ROR65556:ROU65572 RYN65556:RYQ65572 SIJ65556:SIM65572 SSF65556:SSI65572 TCB65556:TCE65572 TLX65556:TMA65572 TVT65556:TVW65572 UFP65556:UFS65572 UPL65556:UPO65572 UZH65556:UZK65572 VJD65556:VJG65572 VSZ65556:VTC65572 WCV65556:WCY65572 WMR65556:WMU65572 WWN65556:WWQ65572 AF131092:AI131108 KB131092:KE131108 TX131092:UA131108 ADT131092:ADW131108 ANP131092:ANS131108 AXL131092:AXO131108 BHH131092:BHK131108 BRD131092:BRG131108 CAZ131092:CBC131108 CKV131092:CKY131108 CUR131092:CUU131108 DEN131092:DEQ131108 DOJ131092:DOM131108 DYF131092:DYI131108 EIB131092:EIE131108 ERX131092:ESA131108 FBT131092:FBW131108 FLP131092:FLS131108 FVL131092:FVO131108 GFH131092:GFK131108 GPD131092:GPG131108 GYZ131092:GZC131108 HIV131092:HIY131108 HSR131092:HSU131108 ICN131092:ICQ131108 IMJ131092:IMM131108 IWF131092:IWI131108 JGB131092:JGE131108 JPX131092:JQA131108 JZT131092:JZW131108 KJP131092:KJS131108 KTL131092:KTO131108 LDH131092:LDK131108 LND131092:LNG131108 LWZ131092:LXC131108 MGV131092:MGY131108 MQR131092:MQU131108 NAN131092:NAQ131108 NKJ131092:NKM131108 NUF131092:NUI131108 OEB131092:OEE131108 ONX131092:OOA131108 OXT131092:OXW131108 PHP131092:PHS131108 PRL131092:PRO131108 QBH131092:QBK131108 QLD131092:QLG131108 QUZ131092:QVC131108 REV131092:REY131108 ROR131092:ROU131108 RYN131092:RYQ131108 SIJ131092:SIM131108 SSF131092:SSI131108 TCB131092:TCE131108 TLX131092:TMA131108 TVT131092:TVW131108 UFP131092:UFS131108 UPL131092:UPO131108 UZH131092:UZK131108 VJD131092:VJG131108 VSZ131092:VTC131108 WCV131092:WCY131108 WMR131092:WMU131108 WWN131092:WWQ131108 AF196628:AI196644 KB196628:KE196644 TX196628:UA196644 ADT196628:ADW196644 ANP196628:ANS196644 AXL196628:AXO196644 BHH196628:BHK196644 BRD196628:BRG196644 CAZ196628:CBC196644 CKV196628:CKY196644 CUR196628:CUU196644 DEN196628:DEQ196644 DOJ196628:DOM196644 DYF196628:DYI196644 EIB196628:EIE196644 ERX196628:ESA196644 FBT196628:FBW196644 FLP196628:FLS196644 FVL196628:FVO196644 GFH196628:GFK196644 GPD196628:GPG196644 GYZ196628:GZC196644 HIV196628:HIY196644 HSR196628:HSU196644 ICN196628:ICQ196644 IMJ196628:IMM196644 IWF196628:IWI196644 JGB196628:JGE196644 JPX196628:JQA196644 JZT196628:JZW196644 KJP196628:KJS196644 KTL196628:KTO196644 LDH196628:LDK196644 LND196628:LNG196644 LWZ196628:LXC196644 MGV196628:MGY196644 MQR196628:MQU196644 NAN196628:NAQ196644 NKJ196628:NKM196644 NUF196628:NUI196644 OEB196628:OEE196644 ONX196628:OOA196644 OXT196628:OXW196644 PHP196628:PHS196644 PRL196628:PRO196644 QBH196628:QBK196644 QLD196628:QLG196644 QUZ196628:QVC196644 REV196628:REY196644 ROR196628:ROU196644 RYN196628:RYQ196644 SIJ196628:SIM196644 SSF196628:SSI196644 TCB196628:TCE196644 TLX196628:TMA196644 TVT196628:TVW196644 UFP196628:UFS196644 UPL196628:UPO196644 UZH196628:UZK196644 VJD196628:VJG196644 VSZ196628:VTC196644 WCV196628:WCY196644 WMR196628:WMU196644 WWN196628:WWQ196644 AF262164:AI262180 KB262164:KE262180 TX262164:UA262180 ADT262164:ADW262180 ANP262164:ANS262180 AXL262164:AXO262180 BHH262164:BHK262180 BRD262164:BRG262180 CAZ262164:CBC262180 CKV262164:CKY262180 CUR262164:CUU262180 DEN262164:DEQ262180 DOJ262164:DOM262180 DYF262164:DYI262180 EIB262164:EIE262180 ERX262164:ESA262180 FBT262164:FBW262180 FLP262164:FLS262180 FVL262164:FVO262180 GFH262164:GFK262180 GPD262164:GPG262180 GYZ262164:GZC262180 HIV262164:HIY262180 HSR262164:HSU262180 ICN262164:ICQ262180 IMJ262164:IMM262180 IWF262164:IWI262180 JGB262164:JGE262180 JPX262164:JQA262180 JZT262164:JZW262180 KJP262164:KJS262180 KTL262164:KTO262180 LDH262164:LDK262180 LND262164:LNG262180 LWZ262164:LXC262180 MGV262164:MGY262180 MQR262164:MQU262180 NAN262164:NAQ262180 NKJ262164:NKM262180 NUF262164:NUI262180 OEB262164:OEE262180 ONX262164:OOA262180 OXT262164:OXW262180 PHP262164:PHS262180 PRL262164:PRO262180 QBH262164:QBK262180 QLD262164:QLG262180 QUZ262164:QVC262180 REV262164:REY262180 ROR262164:ROU262180 RYN262164:RYQ262180 SIJ262164:SIM262180 SSF262164:SSI262180 TCB262164:TCE262180 TLX262164:TMA262180 TVT262164:TVW262180 UFP262164:UFS262180 UPL262164:UPO262180 UZH262164:UZK262180 VJD262164:VJG262180 VSZ262164:VTC262180 WCV262164:WCY262180 WMR262164:WMU262180 WWN262164:WWQ262180 AF327700:AI327716 KB327700:KE327716 TX327700:UA327716 ADT327700:ADW327716 ANP327700:ANS327716 AXL327700:AXO327716 BHH327700:BHK327716 BRD327700:BRG327716 CAZ327700:CBC327716 CKV327700:CKY327716 CUR327700:CUU327716 DEN327700:DEQ327716 DOJ327700:DOM327716 DYF327700:DYI327716 EIB327700:EIE327716 ERX327700:ESA327716 FBT327700:FBW327716 FLP327700:FLS327716 FVL327700:FVO327716 GFH327700:GFK327716 GPD327700:GPG327716 GYZ327700:GZC327716 HIV327700:HIY327716 HSR327700:HSU327716 ICN327700:ICQ327716 IMJ327700:IMM327716 IWF327700:IWI327716 JGB327700:JGE327716 JPX327700:JQA327716 JZT327700:JZW327716 KJP327700:KJS327716 KTL327700:KTO327716 LDH327700:LDK327716 LND327700:LNG327716 LWZ327700:LXC327716 MGV327700:MGY327716 MQR327700:MQU327716 NAN327700:NAQ327716 NKJ327700:NKM327716 NUF327700:NUI327716 OEB327700:OEE327716 ONX327700:OOA327716 OXT327700:OXW327716 PHP327700:PHS327716 PRL327700:PRO327716 QBH327700:QBK327716 QLD327700:QLG327716 QUZ327700:QVC327716 REV327700:REY327716 ROR327700:ROU327716 RYN327700:RYQ327716 SIJ327700:SIM327716 SSF327700:SSI327716 TCB327700:TCE327716 TLX327700:TMA327716 TVT327700:TVW327716 UFP327700:UFS327716 UPL327700:UPO327716 UZH327700:UZK327716 VJD327700:VJG327716 VSZ327700:VTC327716 WCV327700:WCY327716 WMR327700:WMU327716 WWN327700:WWQ327716 AF393236:AI393252 KB393236:KE393252 TX393236:UA393252 ADT393236:ADW393252 ANP393236:ANS393252 AXL393236:AXO393252 BHH393236:BHK393252 BRD393236:BRG393252 CAZ393236:CBC393252 CKV393236:CKY393252 CUR393236:CUU393252 DEN393236:DEQ393252 DOJ393236:DOM393252 DYF393236:DYI393252 EIB393236:EIE393252 ERX393236:ESA393252 FBT393236:FBW393252 FLP393236:FLS393252 FVL393236:FVO393252 GFH393236:GFK393252 GPD393236:GPG393252 GYZ393236:GZC393252 HIV393236:HIY393252 HSR393236:HSU393252 ICN393236:ICQ393252 IMJ393236:IMM393252 IWF393236:IWI393252 JGB393236:JGE393252 JPX393236:JQA393252 JZT393236:JZW393252 KJP393236:KJS393252 KTL393236:KTO393252 LDH393236:LDK393252 LND393236:LNG393252 LWZ393236:LXC393252 MGV393236:MGY393252 MQR393236:MQU393252 NAN393236:NAQ393252 NKJ393236:NKM393252 NUF393236:NUI393252 OEB393236:OEE393252 ONX393236:OOA393252 OXT393236:OXW393252 PHP393236:PHS393252 PRL393236:PRO393252 QBH393236:QBK393252 QLD393236:QLG393252 QUZ393236:QVC393252 REV393236:REY393252 ROR393236:ROU393252 RYN393236:RYQ393252 SIJ393236:SIM393252 SSF393236:SSI393252 TCB393236:TCE393252 TLX393236:TMA393252 TVT393236:TVW393252 UFP393236:UFS393252 UPL393236:UPO393252 UZH393236:UZK393252 VJD393236:VJG393252 VSZ393236:VTC393252 WCV393236:WCY393252 WMR393236:WMU393252 WWN393236:WWQ393252 AF458772:AI458788 KB458772:KE458788 TX458772:UA458788 ADT458772:ADW458788 ANP458772:ANS458788 AXL458772:AXO458788 BHH458772:BHK458788 BRD458772:BRG458788 CAZ458772:CBC458788 CKV458772:CKY458788 CUR458772:CUU458788 DEN458772:DEQ458788 DOJ458772:DOM458788 DYF458772:DYI458788 EIB458772:EIE458788 ERX458772:ESA458788 FBT458772:FBW458788 FLP458772:FLS458788 FVL458772:FVO458788 GFH458772:GFK458788 GPD458772:GPG458788 GYZ458772:GZC458788 HIV458772:HIY458788 HSR458772:HSU458788 ICN458772:ICQ458788 IMJ458772:IMM458788 IWF458772:IWI458788 JGB458772:JGE458788 JPX458772:JQA458788 JZT458772:JZW458788 KJP458772:KJS458788 KTL458772:KTO458788 LDH458772:LDK458788 LND458772:LNG458788 LWZ458772:LXC458788 MGV458772:MGY458788 MQR458772:MQU458788 NAN458772:NAQ458788 NKJ458772:NKM458788 NUF458772:NUI458788 OEB458772:OEE458788 ONX458772:OOA458788 OXT458772:OXW458788 PHP458772:PHS458788 PRL458772:PRO458788 QBH458772:QBK458788 QLD458772:QLG458788 QUZ458772:QVC458788 REV458772:REY458788 ROR458772:ROU458788 RYN458772:RYQ458788 SIJ458772:SIM458788 SSF458772:SSI458788 TCB458772:TCE458788 TLX458772:TMA458788 TVT458772:TVW458788 UFP458772:UFS458788 UPL458772:UPO458788 UZH458772:UZK458788 VJD458772:VJG458788 VSZ458772:VTC458788 WCV458772:WCY458788 WMR458772:WMU458788 WWN458772:WWQ458788 AF524308:AI524324 KB524308:KE524324 TX524308:UA524324 ADT524308:ADW524324 ANP524308:ANS524324 AXL524308:AXO524324 BHH524308:BHK524324 BRD524308:BRG524324 CAZ524308:CBC524324 CKV524308:CKY524324 CUR524308:CUU524324 DEN524308:DEQ524324 DOJ524308:DOM524324 DYF524308:DYI524324 EIB524308:EIE524324 ERX524308:ESA524324 FBT524308:FBW524324 FLP524308:FLS524324 FVL524308:FVO524324 GFH524308:GFK524324 GPD524308:GPG524324 GYZ524308:GZC524324 HIV524308:HIY524324 HSR524308:HSU524324 ICN524308:ICQ524324 IMJ524308:IMM524324 IWF524308:IWI524324 JGB524308:JGE524324 JPX524308:JQA524324 JZT524308:JZW524324 KJP524308:KJS524324 KTL524308:KTO524324 LDH524308:LDK524324 LND524308:LNG524324 LWZ524308:LXC524324 MGV524308:MGY524324 MQR524308:MQU524324 NAN524308:NAQ524324 NKJ524308:NKM524324 NUF524308:NUI524324 OEB524308:OEE524324 ONX524308:OOA524324 OXT524308:OXW524324 PHP524308:PHS524324 PRL524308:PRO524324 QBH524308:QBK524324 QLD524308:QLG524324 QUZ524308:QVC524324 REV524308:REY524324 ROR524308:ROU524324 RYN524308:RYQ524324 SIJ524308:SIM524324 SSF524308:SSI524324 TCB524308:TCE524324 TLX524308:TMA524324 TVT524308:TVW524324 UFP524308:UFS524324 UPL524308:UPO524324 UZH524308:UZK524324 VJD524308:VJG524324 VSZ524308:VTC524324 WCV524308:WCY524324 WMR524308:WMU524324 WWN524308:WWQ524324 AF589844:AI589860 KB589844:KE589860 TX589844:UA589860 ADT589844:ADW589860 ANP589844:ANS589860 AXL589844:AXO589860 BHH589844:BHK589860 BRD589844:BRG589860 CAZ589844:CBC589860 CKV589844:CKY589860 CUR589844:CUU589860 DEN589844:DEQ589860 DOJ589844:DOM589860 DYF589844:DYI589860 EIB589844:EIE589860 ERX589844:ESA589860 FBT589844:FBW589860 FLP589844:FLS589860 FVL589844:FVO589860 GFH589844:GFK589860 GPD589844:GPG589860 GYZ589844:GZC589860 HIV589844:HIY589860 HSR589844:HSU589860 ICN589844:ICQ589860 IMJ589844:IMM589860 IWF589844:IWI589860 JGB589844:JGE589860 JPX589844:JQA589860 JZT589844:JZW589860 KJP589844:KJS589860 KTL589844:KTO589860 LDH589844:LDK589860 LND589844:LNG589860 LWZ589844:LXC589860 MGV589844:MGY589860 MQR589844:MQU589860 NAN589844:NAQ589860 NKJ589844:NKM589860 NUF589844:NUI589860 OEB589844:OEE589860 ONX589844:OOA589860 OXT589844:OXW589860 PHP589844:PHS589860 PRL589844:PRO589860 QBH589844:QBK589860 QLD589844:QLG589860 QUZ589844:QVC589860 REV589844:REY589860 ROR589844:ROU589860 RYN589844:RYQ589860 SIJ589844:SIM589860 SSF589844:SSI589860 TCB589844:TCE589860 TLX589844:TMA589860 TVT589844:TVW589860 UFP589844:UFS589860 UPL589844:UPO589860 UZH589844:UZK589860 VJD589844:VJG589860 VSZ589844:VTC589860 WCV589844:WCY589860 WMR589844:WMU589860 WWN589844:WWQ589860 AF655380:AI655396 KB655380:KE655396 TX655380:UA655396 ADT655380:ADW655396 ANP655380:ANS655396 AXL655380:AXO655396 BHH655380:BHK655396 BRD655380:BRG655396 CAZ655380:CBC655396 CKV655380:CKY655396 CUR655380:CUU655396 DEN655380:DEQ655396 DOJ655380:DOM655396 DYF655380:DYI655396 EIB655380:EIE655396 ERX655380:ESA655396 FBT655380:FBW655396 FLP655380:FLS655396 FVL655380:FVO655396 GFH655380:GFK655396 GPD655380:GPG655396 GYZ655380:GZC655396 HIV655380:HIY655396 HSR655380:HSU655396 ICN655380:ICQ655396 IMJ655380:IMM655396 IWF655380:IWI655396 JGB655380:JGE655396 JPX655380:JQA655396 JZT655380:JZW655396 KJP655380:KJS655396 KTL655380:KTO655396 LDH655380:LDK655396 LND655380:LNG655396 LWZ655380:LXC655396 MGV655380:MGY655396 MQR655380:MQU655396 NAN655380:NAQ655396 NKJ655380:NKM655396 NUF655380:NUI655396 OEB655380:OEE655396 ONX655380:OOA655396 OXT655380:OXW655396 PHP655380:PHS655396 PRL655380:PRO655396 QBH655380:QBK655396 QLD655380:QLG655396 QUZ655380:QVC655396 REV655380:REY655396 ROR655380:ROU655396 RYN655380:RYQ655396 SIJ655380:SIM655396 SSF655380:SSI655396 TCB655380:TCE655396 TLX655380:TMA655396 TVT655380:TVW655396 UFP655380:UFS655396 UPL655380:UPO655396 UZH655380:UZK655396 VJD655380:VJG655396 VSZ655380:VTC655396 WCV655380:WCY655396 WMR655380:WMU655396 WWN655380:WWQ655396 AF720916:AI720932 KB720916:KE720932 TX720916:UA720932 ADT720916:ADW720932 ANP720916:ANS720932 AXL720916:AXO720932 BHH720916:BHK720932 BRD720916:BRG720932 CAZ720916:CBC720932 CKV720916:CKY720932 CUR720916:CUU720932 DEN720916:DEQ720932 DOJ720916:DOM720932 DYF720916:DYI720932 EIB720916:EIE720932 ERX720916:ESA720932 FBT720916:FBW720932 FLP720916:FLS720932 FVL720916:FVO720932 GFH720916:GFK720932 GPD720916:GPG720932 GYZ720916:GZC720932 HIV720916:HIY720932 HSR720916:HSU720932 ICN720916:ICQ720932 IMJ720916:IMM720932 IWF720916:IWI720932 JGB720916:JGE720932 JPX720916:JQA720932 JZT720916:JZW720932 KJP720916:KJS720932 KTL720916:KTO720932 LDH720916:LDK720932 LND720916:LNG720932 LWZ720916:LXC720932 MGV720916:MGY720932 MQR720916:MQU720932 NAN720916:NAQ720932 NKJ720916:NKM720932 NUF720916:NUI720932 OEB720916:OEE720932 ONX720916:OOA720932 OXT720916:OXW720932 PHP720916:PHS720932 PRL720916:PRO720932 QBH720916:QBK720932 QLD720916:QLG720932 QUZ720916:QVC720932 REV720916:REY720932 ROR720916:ROU720932 RYN720916:RYQ720932 SIJ720916:SIM720932 SSF720916:SSI720932 TCB720916:TCE720932 TLX720916:TMA720932 TVT720916:TVW720932 UFP720916:UFS720932 UPL720916:UPO720932 UZH720916:UZK720932 VJD720916:VJG720932 VSZ720916:VTC720932 WCV720916:WCY720932 WMR720916:WMU720932 WWN720916:WWQ720932 AF786452:AI786468 KB786452:KE786468 TX786452:UA786468 ADT786452:ADW786468 ANP786452:ANS786468 AXL786452:AXO786468 BHH786452:BHK786468 BRD786452:BRG786468 CAZ786452:CBC786468 CKV786452:CKY786468 CUR786452:CUU786468 DEN786452:DEQ786468 DOJ786452:DOM786468 DYF786452:DYI786468 EIB786452:EIE786468 ERX786452:ESA786468 FBT786452:FBW786468 FLP786452:FLS786468 FVL786452:FVO786468 GFH786452:GFK786468 GPD786452:GPG786468 GYZ786452:GZC786468 HIV786452:HIY786468 HSR786452:HSU786468 ICN786452:ICQ786468 IMJ786452:IMM786468 IWF786452:IWI786468 JGB786452:JGE786468 JPX786452:JQA786468 JZT786452:JZW786468 KJP786452:KJS786468 KTL786452:KTO786468 LDH786452:LDK786468 LND786452:LNG786468 LWZ786452:LXC786468 MGV786452:MGY786468 MQR786452:MQU786468 NAN786452:NAQ786468 NKJ786452:NKM786468 NUF786452:NUI786468 OEB786452:OEE786468 ONX786452:OOA786468 OXT786452:OXW786468 PHP786452:PHS786468 PRL786452:PRO786468 QBH786452:QBK786468 QLD786452:QLG786468 QUZ786452:QVC786468 REV786452:REY786468 ROR786452:ROU786468 RYN786452:RYQ786468 SIJ786452:SIM786468 SSF786452:SSI786468 TCB786452:TCE786468 TLX786452:TMA786468 TVT786452:TVW786468 UFP786452:UFS786468 UPL786452:UPO786468 UZH786452:UZK786468 VJD786452:VJG786468 VSZ786452:VTC786468 WCV786452:WCY786468 WMR786452:WMU786468 WWN786452:WWQ786468 AF851988:AI852004 KB851988:KE852004 TX851988:UA852004 ADT851988:ADW852004 ANP851988:ANS852004 AXL851988:AXO852004 BHH851988:BHK852004 BRD851988:BRG852004 CAZ851988:CBC852004 CKV851988:CKY852004 CUR851988:CUU852004 DEN851988:DEQ852004 DOJ851988:DOM852004 DYF851988:DYI852004 EIB851988:EIE852004 ERX851988:ESA852004 FBT851988:FBW852004 FLP851988:FLS852004 FVL851988:FVO852004 GFH851988:GFK852004 GPD851988:GPG852004 GYZ851988:GZC852004 HIV851988:HIY852004 HSR851988:HSU852004 ICN851988:ICQ852004 IMJ851988:IMM852004 IWF851988:IWI852004 JGB851988:JGE852004 JPX851988:JQA852004 JZT851988:JZW852004 KJP851988:KJS852004 KTL851988:KTO852004 LDH851988:LDK852004 LND851988:LNG852004 LWZ851988:LXC852004 MGV851988:MGY852004 MQR851988:MQU852004 NAN851988:NAQ852004 NKJ851988:NKM852004 NUF851988:NUI852004 OEB851988:OEE852004 ONX851988:OOA852004 OXT851988:OXW852004 PHP851988:PHS852004 PRL851988:PRO852004 QBH851988:QBK852004 QLD851988:QLG852004 QUZ851988:QVC852004 REV851988:REY852004 ROR851988:ROU852004 RYN851988:RYQ852004 SIJ851988:SIM852004 SSF851988:SSI852004 TCB851988:TCE852004 TLX851988:TMA852004 TVT851988:TVW852004 UFP851988:UFS852004 UPL851988:UPO852004 UZH851988:UZK852004 VJD851988:VJG852004 VSZ851988:VTC852004 WCV851988:WCY852004 WMR851988:WMU852004 WWN851988:WWQ852004 AF917524:AI917540 KB917524:KE917540 TX917524:UA917540 ADT917524:ADW917540 ANP917524:ANS917540 AXL917524:AXO917540 BHH917524:BHK917540 BRD917524:BRG917540 CAZ917524:CBC917540 CKV917524:CKY917540 CUR917524:CUU917540 DEN917524:DEQ917540 DOJ917524:DOM917540 DYF917524:DYI917540 EIB917524:EIE917540 ERX917524:ESA917540 FBT917524:FBW917540 FLP917524:FLS917540 FVL917524:FVO917540 GFH917524:GFK917540 GPD917524:GPG917540 GYZ917524:GZC917540 HIV917524:HIY917540 HSR917524:HSU917540 ICN917524:ICQ917540 IMJ917524:IMM917540 IWF917524:IWI917540 JGB917524:JGE917540 JPX917524:JQA917540 JZT917524:JZW917540 KJP917524:KJS917540 KTL917524:KTO917540 LDH917524:LDK917540 LND917524:LNG917540 LWZ917524:LXC917540 MGV917524:MGY917540 MQR917524:MQU917540 NAN917524:NAQ917540 NKJ917524:NKM917540 NUF917524:NUI917540 OEB917524:OEE917540 ONX917524:OOA917540 OXT917524:OXW917540 PHP917524:PHS917540 PRL917524:PRO917540 QBH917524:QBK917540 QLD917524:QLG917540 QUZ917524:QVC917540 REV917524:REY917540 ROR917524:ROU917540 RYN917524:RYQ917540 SIJ917524:SIM917540 SSF917524:SSI917540 TCB917524:TCE917540 TLX917524:TMA917540 TVT917524:TVW917540 UFP917524:UFS917540 UPL917524:UPO917540 UZH917524:UZK917540 VJD917524:VJG917540 VSZ917524:VTC917540 WCV917524:WCY917540 WMR917524:WMU917540 WWN917524:WWQ917540 AF983060:AI983076 KB983060:KE983076 TX983060:UA983076 ADT983060:ADW983076 ANP983060:ANS983076 AXL983060:AXO983076 BHH983060:BHK983076 BRD983060:BRG983076 CAZ983060:CBC983076 CKV983060:CKY983076 CUR983060:CUU983076 DEN983060:DEQ983076 DOJ983060:DOM983076 DYF983060:DYI983076 EIB983060:EIE983076 ERX983060:ESA983076 FBT983060:FBW983076 FLP983060:FLS983076 FVL983060:FVO983076 GFH983060:GFK983076 GPD983060:GPG983076 GYZ983060:GZC983076 HIV983060:HIY983076 HSR983060:HSU983076 ICN983060:ICQ983076 IMJ983060:IMM983076 IWF983060:IWI983076 JGB983060:JGE983076 JPX983060:JQA983076 JZT983060:JZW983076 KJP983060:KJS983076 KTL983060:KTO983076 LDH983060:LDK983076 LND983060:LNG983076 LWZ983060:LXC983076 MGV983060:MGY983076 MQR983060:MQU983076 NAN983060:NAQ983076 NKJ983060:NKM983076 NUF983060:NUI983076 OEB983060:OEE983076 ONX983060:OOA983076 OXT983060:OXW983076 PHP983060:PHS983076 PRL983060:PRO983076 QBH983060:QBK983076 QLD983060:QLG983076 QUZ983060:QVC983076 REV983060:REY983076 ROR983060:ROU983076 RYN983060:RYQ983076 SIJ983060:SIM983076 SSF983060:SSI983076 TCB983060:TCE983076 TLX983060:TMA983076 TVT983060:TVW983076 UFP983060:UFS983076 UPL983060:UPO983076 UZH983060:UZK983076 VJD983060:VJG983076 VSZ983060:VTC983076 WCV983060:WCY983076 WMR983060:WMU983076 WWN983060:WWQ983076 WWR1:XFD36 WWR65537:XFD65572 WWR131073:XFD131108 WWR196609:XFD196644 WWR262145:XFD262180 WWR327681:XFD327716 WWR393217:XFD393252 WWR458753:XFD458788 WWR524289:XFD524324 WWR589825:XFD589860 WWR655361:XFD655396 WWR720897:XFD720932 WWR786433:XFD786468 WWR851969:XFD852004 WWR917505:XFD917540 WWR983041:XFD983076 AF1:AI18 KB1:KE18 TX1:UA18 ADT1:ADW18 ANP1:ANS18 AXL1:AXO18 BHH1:BHK18 BRD1:BRG18 CAZ1:CBC18 CKV1:CKY18 CUR1:CUU18 DEN1:DEQ18 DOJ1:DOM18 DYF1:DYI18 EIB1:EIE18 ERX1:ESA18 FBT1:FBW18 FLP1:FLS18 FVL1:FVO18 GFH1:GFK18 GPD1:GPG18 GYZ1:GZC18 HIV1:HIY18 HSR1:HSU18 ICN1:ICQ18 IMJ1:IMM18 IWF1:IWI18 JGB1:JGE18 JPX1:JQA18 JZT1:JZW18 KJP1:KJS18 KTL1:KTO18 LDH1:LDK18 LND1:LNG18 LWZ1:LXC18 MGV1:MGY18 MQR1:MQU18 NAN1:NAQ18 NKJ1:NKM18 NUF1:NUI18 OEB1:OEE18 ONX1:OOA18 OXT1:OXW18 PHP1:PHS18 PRL1:PRO18 QBH1:QBK18 QLD1:QLG18 QUZ1:QVC18 REV1:REY18 ROR1:ROU18 RYN1:RYQ18 SIJ1:SIM18 SSF1:SSI18 TCB1:TCE18 TLX1:TMA18 TVT1:TVW18 UFP1:UFS18 UPL1:UPO18 UZH1:UZK18 VJD1:VJG18 VSZ1:VTC18 WCV1:WCY18 WMR1:WMU18 WWN1:WWQ18 AF65537:AI65554 KB65537:KE65554 TX65537:UA65554 ADT65537:ADW65554 ANP65537:ANS65554 AXL65537:AXO65554 BHH65537:BHK65554 BRD65537:BRG65554 CAZ65537:CBC65554 CKV65537:CKY65554 CUR65537:CUU65554 DEN65537:DEQ65554 DOJ65537:DOM65554 DYF65537:DYI65554 EIB65537:EIE65554 ERX65537:ESA65554 FBT65537:FBW65554 FLP65537:FLS65554 FVL65537:FVO65554 GFH65537:GFK65554 GPD65537:GPG65554 GYZ65537:GZC65554 HIV65537:HIY65554 HSR65537:HSU65554 ICN65537:ICQ65554 IMJ65537:IMM65554 IWF65537:IWI65554 JGB65537:JGE65554 JPX65537:JQA65554 JZT65537:JZW65554 KJP65537:KJS65554 KTL65537:KTO65554 LDH65537:LDK65554 LND65537:LNG65554 LWZ65537:LXC65554 MGV65537:MGY65554 MQR65537:MQU65554 NAN65537:NAQ65554 NKJ65537:NKM65554 NUF65537:NUI65554 OEB65537:OEE65554 ONX65537:OOA65554 OXT65537:OXW65554 PHP65537:PHS65554 PRL65537:PRO65554 QBH65537:QBK65554 QLD65537:QLG65554 QUZ65537:QVC65554 REV65537:REY65554 ROR65537:ROU65554 RYN65537:RYQ65554 SIJ65537:SIM65554 SSF65537:SSI65554 TCB65537:TCE65554 TLX65537:TMA65554 TVT65537:TVW65554 UFP65537:UFS65554 UPL65537:UPO65554 UZH65537:UZK65554 VJD65537:VJG65554 VSZ65537:VTC65554 WCV65537:WCY65554 WMR65537:WMU65554 WWN65537:WWQ65554 AF131073:AI131090 KB131073:KE131090 TX131073:UA131090 ADT131073:ADW131090 ANP131073:ANS131090 AXL131073:AXO131090 BHH131073:BHK131090 BRD131073:BRG131090 CAZ131073:CBC131090 CKV131073:CKY131090 CUR131073:CUU131090 DEN131073:DEQ131090 DOJ131073:DOM131090 DYF131073:DYI131090 EIB131073:EIE131090 ERX131073:ESA131090 FBT131073:FBW131090 FLP131073:FLS131090 FVL131073:FVO131090 GFH131073:GFK131090 GPD131073:GPG131090 GYZ131073:GZC131090 HIV131073:HIY131090 HSR131073:HSU131090 ICN131073:ICQ131090 IMJ131073:IMM131090 IWF131073:IWI131090 JGB131073:JGE131090 JPX131073:JQA131090 JZT131073:JZW131090 KJP131073:KJS131090 KTL131073:KTO131090 LDH131073:LDK131090 LND131073:LNG131090 LWZ131073:LXC131090 MGV131073:MGY131090 MQR131073:MQU131090 NAN131073:NAQ131090 NKJ131073:NKM131090 NUF131073:NUI131090 OEB131073:OEE131090 ONX131073:OOA131090 OXT131073:OXW131090 PHP131073:PHS131090 PRL131073:PRO131090 QBH131073:QBK131090 QLD131073:QLG131090 QUZ131073:QVC131090 REV131073:REY131090 ROR131073:ROU131090 RYN131073:RYQ131090 SIJ131073:SIM131090 SSF131073:SSI131090 TCB131073:TCE131090 TLX131073:TMA131090 TVT131073:TVW131090 UFP131073:UFS131090 UPL131073:UPO131090 UZH131073:UZK131090 VJD131073:VJG131090 VSZ131073:VTC131090 WCV131073:WCY131090 WMR131073:WMU131090 WWN131073:WWQ131090 AF196609:AI196626 KB196609:KE196626 TX196609:UA196626 ADT196609:ADW196626 ANP196609:ANS196626 AXL196609:AXO196626 BHH196609:BHK196626 BRD196609:BRG196626 CAZ196609:CBC196626 CKV196609:CKY196626 CUR196609:CUU196626 DEN196609:DEQ196626 DOJ196609:DOM196626 DYF196609:DYI196626 EIB196609:EIE196626 ERX196609:ESA196626 FBT196609:FBW196626 FLP196609:FLS196626 FVL196609:FVO196626 GFH196609:GFK196626 GPD196609:GPG196626 GYZ196609:GZC196626 HIV196609:HIY196626 HSR196609:HSU196626 ICN196609:ICQ196626 IMJ196609:IMM196626 IWF196609:IWI196626 JGB196609:JGE196626 JPX196609:JQA196626 JZT196609:JZW196626 KJP196609:KJS196626 KTL196609:KTO196626 LDH196609:LDK196626 LND196609:LNG196626 LWZ196609:LXC196626 MGV196609:MGY196626 MQR196609:MQU196626 NAN196609:NAQ196626 NKJ196609:NKM196626 NUF196609:NUI196626 OEB196609:OEE196626 ONX196609:OOA196626 OXT196609:OXW196626 PHP196609:PHS196626 PRL196609:PRO196626 QBH196609:QBK196626 QLD196609:QLG196626 QUZ196609:QVC196626 REV196609:REY196626 ROR196609:ROU196626 RYN196609:RYQ196626 SIJ196609:SIM196626 SSF196609:SSI196626 TCB196609:TCE196626 TLX196609:TMA196626 TVT196609:TVW196626 UFP196609:UFS196626 UPL196609:UPO196626 UZH196609:UZK196626 VJD196609:VJG196626 VSZ196609:VTC196626 WCV196609:WCY196626 WMR196609:WMU196626 WWN196609:WWQ196626 AF262145:AI262162 KB262145:KE262162 TX262145:UA262162 ADT262145:ADW262162 ANP262145:ANS262162 AXL262145:AXO262162 BHH262145:BHK262162 BRD262145:BRG262162 CAZ262145:CBC262162 CKV262145:CKY262162 CUR262145:CUU262162 DEN262145:DEQ262162 DOJ262145:DOM262162 DYF262145:DYI262162 EIB262145:EIE262162 ERX262145:ESA262162 FBT262145:FBW262162 FLP262145:FLS262162 FVL262145:FVO262162 GFH262145:GFK262162 GPD262145:GPG262162 GYZ262145:GZC262162 HIV262145:HIY262162 HSR262145:HSU262162 ICN262145:ICQ262162 IMJ262145:IMM262162 IWF262145:IWI262162 JGB262145:JGE262162 JPX262145:JQA262162 JZT262145:JZW262162 KJP262145:KJS262162 KTL262145:KTO262162 LDH262145:LDK262162 LND262145:LNG262162 LWZ262145:LXC262162 MGV262145:MGY262162 MQR262145:MQU262162 NAN262145:NAQ262162 NKJ262145:NKM262162 NUF262145:NUI262162 OEB262145:OEE262162 ONX262145:OOA262162 OXT262145:OXW262162 PHP262145:PHS262162 PRL262145:PRO262162 QBH262145:QBK262162 QLD262145:QLG262162 QUZ262145:QVC262162 REV262145:REY262162 ROR262145:ROU262162 RYN262145:RYQ262162 SIJ262145:SIM262162 SSF262145:SSI262162 TCB262145:TCE262162 TLX262145:TMA262162 TVT262145:TVW262162 UFP262145:UFS262162 UPL262145:UPO262162 UZH262145:UZK262162 VJD262145:VJG262162 VSZ262145:VTC262162 WCV262145:WCY262162 WMR262145:WMU262162 WWN262145:WWQ262162 AF327681:AI327698 KB327681:KE327698 TX327681:UA327698 ADT327681:ADW327698 ANP327681:ANS327698 AXL327681:AXO327698 BHH327681:BHK327698 BRD327681:BRG327698 CAZ327681:CBC327698 CKV327681:CKY327698 CUR327681:CUU327698 DEN327681:DEQ327698 DOJ327681:DOM327698 DYF327681:DYI327698 EIB327681:EIE327698 ERX327681:ESA327698 FBT327681:FBW327698 FLP327681:FLS327698 FVL327681:FVO327698 GFH327681:GFK327698 GPD327681:GPG327698 GYZ327681:GZC327698 HIV327681:HIY327698 HSR327681:HSU327698 ICN327681:ICQ327698 IMJ327681:IMM327698 IWF327681:IWI327698 JGB327681:JGE327698 JPX327681:JQA327698 JZT327681:JZW327698 KJP327681:KJS327698 KTL327681:KTO327698 LDH327681:LDK327698 LND327681:LNG327698 LWZ327681:LXC327698 MGV327681:MGY327698 MQR327681:MQU327698 NAN327681:NAQ327698 NKJ327681:NKM327698 NUF327681:NUI327698 OEB327681:OEE327698 ONX327681:OOA327698 OXT327681:OXW327698 PHP327681:PHS327698 PRL327681:PRO327698 QBH327681:QBK327698 QLD327681:QLG327698 QUZ327681:QVC327698 REV327681:REY327698 ROR327681:ROU327698 RYN327681:RYQ327698 SIJ327681:SIM327698 SSF327681:SSI327698 TCB327681:TCE327698 TLX327681:TMA327698 TVT327681:TVW327698 UFP327681:UFS327698 UPL327681:UPO327698 UZH327681:UZK327698 VJD327681:VJG327698 VSZ327681:VTC327698 WCV327681:WCY327698 WMR327681:WMU327698 WWN327681:WWQ327698 AF393217:AI393234 KB393217:KE393234 TX393217:UA393234 ADT393217:ADW393234 ANP393217:ANS393234 AXL393217:AXO393234 BHH393217:BHK393234 BRD393217:BRG393234 CAZ393217:CBC393234 CKV393217:CKY393234 CUR393217:CUU393234 DEN393217:DEQ393234 DOJ393217:DOM393234 DYF393217:DYI393234 EIB393217:EIE393234 ERX393217:ESA393234 FBT393217:FBW393234 FLP393217:FLS393234 FVL393217:FVO393234 GFH393217:GFK393234 GPD393217:GPG393234 GYZ393217:GZC393234 HIV393217:HIY393234 HSR393217:HSU393234 ICN393217:ICQ393234 IMJ393217:IMM393234 IWF393217:IWI393234 JGB393217:JGE393234 JPX393217:JQA393234 JZT393217:JZW393234 KJP393217:KJS393234 KTL393217:KTO393234 LDH393217:LDK393234 LND393217:LNG393234 LWZ393217:LXC393234 MGV393217:MGY393234 MQR393217:MQU393234 NAN393217:NAQ393234 NKJ393217:NKM393234 NUF393217:NUI393234 OEB393217:OEE393234 ONX393217:OOA393234 OXT393217:OXW393234 PHP393217:PHS393234 PRL393217:PRO393234 QBH393217:QBK393234 QLD393217:QLG393234 QUZ393217:QVC393234 REV393217:REY393234 ROR393217:ROU393234 RYN393217:RYQ393234 SIJ393217:SIM393234 SSF393217:SSI393234 TCB393217:TCE393234 TLX393217:TMA393234 TVT393217:TVW393234 UFP393217:UFS393234 UPL393217:UPO393234 UZH393217:UZK393234 VJD393217:VJG393234 VSZ393217:VTC393234 WCV393217:WCY393234 WMR393217:WMU393234 WWN393217:WWQ393234 AF458753:AI458770 KB458753:KE458770 TX458753:UA458770 ADT458753:ADW458770 ANP458753:ANS458770 AXL458753:AXO458770 BHH458753:BHK458770 BRD458753:BRG458770 CAZ458753:CBC458770 CKV458753:CKY458770 CUR458753:CUU458770 DEN458753:DEQ458770 DOJ458753:DOM458770 DYF458753:DYI458770 EIB458753:EIE458770 ERX458753:ESA458770 FBT458753:FBW458770 FLP458753:FLS458770 FVL458753:FVO458770 GFH458753:GFK458770 GPD458753:GPG458770 GYZ458753:GZC458770 HIV458753:HIY458770 HSR458753:HSU458770 ICN458753:ICQ458770 IMJ458753:IMM458770 IWF458753:IWI458770 JGB458753:JGE458770 JPX458753:JQA458770 JZT458753:JZW458770 KJP458753:KJS458770 KTL458753:KTO458770 LDH458753:LDK458770 LND458753:LNG458770 LWZ458753:LXC458770 MGV458753:MGY458770 MQR458753:MQU458770 NAN458753:NAQ458770 NKJ458753:NKM458770 NUF458753:NUI458770 OEB458753:OEE458770 ONX458753:OOA458770 OXT458753:OXW458770 PHP458753:PHS458770 PRL458753:PRO458770 QBH458753:QBK458770 QLD458753:QLG458770 QUZ458753:QVC458770 REV458753:REY458770 ROR458753:ROU458770 RYN458753:RYQ458770 SIJ458753:SIM458770 SSF458753:SSI458770 TCB458753:TCE458770 TLX458753:TMA458770 TVT458753:TVW458770 UFP458753:UFS458770 UPL458753:UPO458770 UZH458753:UZK458770 VJD458753:VJG458770 VSZ458753:VTC458770 WCV458753:WCY458770 WMR458753:WMU458770 WWN458753:WWQ458770 AF524289:AI524306 KB524289:KE524306 TX524289:UA524306 ADT524289:ADW524306 ANP524289:ANS524306 AXL524289:AXO524306 BHH524289:BHK524306 BRD524289:BRG524306 CAZ524289:CBC524306 CKV524289:CKY524306 CUR524289:CUU524306 DEN524289:DEQ524306 DOJ524289:DOM524306 DYF524289:DYI524306 EIB524289:EIE524306 ERX524289:ESA524306 FBT524289:FBW524306 FLP524289:FLS524306 FVL524289:FVO524306 GFH524289:GFK524306 GPD524289:GPG524306 GYZ524289:GZC524306 HIV524289:HIY524306 HSR524289:HSU524306 ICN524289:ICQ524306 IMJ524289:IMM524306 IWF524289:IWI524306 JGB524289:JGE524306 JPX524289:JQA524306 JZT524289:JZW524306 KJP524289:KJS524306 KTL524289:KTO524306 LDH524289:LDK524306 LND524289:LNG524306 LWZ524289:LXC524306 MGV524289:MGY524306 MQR524289:MQU524306 NAN524289:NAQ524306 NKJ524289:NKM524306 NUF524289:NUI524306 OEB524289:OEE524306 ONX524289:OOA524306 OXT524289:OXW524306 PHP524289:PHS524306 PRL524289:PRO524306 QBH524289:QBK524306 QLD524289:QLG524306 QUZ524289:QVC524306 REV524289:REY524306 ROR524289:ROU524306 RYN524289:RYQ524306 SIJ524289:SIM524306 SSF524289:SSI524306 TCB524289:TCE524306 TLX524289:TMA524306 TVT524289:TVW524306 UFP524289:UFS524306 UPL524289:UPO524306 UZH524289:UZK524306 VJD524289:VJG524306 VSZ524289:VTC524306 WCV524289:WCY524306 WMR524289:WMU524306 WWN524289:WWQ524306 AF589825:AI589842 KB589825:KE589842 TX589825:UA589842 ADT589825:ADW589842 ANP589825:ANS589842 AXL589825:AXO589842 BHH589825:BHK589842 BRD589825:BRG589842 CAZ589825:CBC589842 CKV589825:CKY589842 CUR589825:CUU589842 DEN589825:DEQ589842 DOJ589825:DOM589842 DYF589825:DYI589842 EIB589825:EIE589842 ERX589825:ESA589842 FBT589825:FBW589842 FLP589825:FLS589842 FVL589825:FVO589842 GFH589825:GFK589842 GPD589825:GPG589842 GYZ589825:GZC589842 HIV589825:HIY589842 HSR589825:HSU589842 ICN589825:ICQ589842 IMJ589825:IMM589842 IWF589825:IWI589842 JGB589825:JGE589842 JPX589825:JQA589842 JZT589825:JZW589842 KJP589825:KJS589842 KTL589825:KTO589842 LDH589825:LDK589842 LND589825:LNG589842 LWZ589825:LXC589842 MGV589825:MGY589842 MQR589825:MQU589842 NAN589825:NAQ589842 NKJ589825:NKM589842 NUF589825:NUI589842 OEB589825:OEE589842 ONX589825:OOA589842 OXT589825:OXW589842 PHP589825:PHS589842 PRL589825:PRO589842 QBH589825:QBK589842 QLD589825:QLG589842 QUZ589825:QVC589842 REV589825:REY589842 ROR589825:ROU589842 RYN589825:RYQ589842 SIJ589825:SIM589842 SSF589825:SSI589842 TCB589825:TCE589842 TLX589825:TMA589842 TVT589825:TVW589842 UFP589825:UFS589842 UPL589825:UPO589842 UZH589825:UZK589842 VJD589825:VJG589842 VSZ589825:VTC589842 WCV589825:WCY589842 WMR589825:WMU589842 WWN589825:WWQ589842 AF655361:AI655378 KB655361:KE655378 TX655361:UA655378 ADT655361:ADW655378 ANP655361:ANS655378 AXL655361:AXO655378 BHH655361:BHK655378 BRD655361:BRG655378 CAZ655361:CBC655378 CKV655361:CKY655378 CUR655361:CUU655378 DEN655361:DEQ655378 DOJ655361:DOM655378 DYF655361:DYI655378 EIB655361:EIE655378 ERX655361:ESA655378 FBT655361:FBW655378 FLP655361:FLS655378 FVL655361:FVO655378 GFH655361:GFK655378 GPD655361:GPG655378 GYZ655361:GZC655378 HIV655361:HIY655378 HSR655361:HSU655378 ICN655361:ICQ655378 IMJ655361:IMM655378 IWF655361:IWI655378 JGB655361:JGE655378 JPX655361:JQA655378 JZT655361:JZW655378 KJP655361:KJS655378 KTL655361:KTO655378 LDH655361:LDK655378 LND655361:LNG655378 LWZ655361:LXC655378 MGV655361:MGY655378 MQR655361:MQU655378 NAN655361:NAQ655378 NKJ655361:NKM655378 NUF655361:NUI655378 OEB655361:OEE655378 ONX655361:OOA655378 OXT655361:OXW655378 PHP655361:PHS655378 PRL655361:PRO655378 QBH655361:QBK655378 QLD655361:QLG655378 QUZ655361:QVC655378 REV655361:REY655378 ROR655361:ROU655378 RYN655361:RYQ655378 SIJ655361:SIM655378 SSF655361:SSI655378 TCB655361:TCE655378 TLX655361:TMA655378 TVT655361:TVW655378 UFP655361:UFS655378 UPL655361:UPO655378 UZH655361:UZK655378 VJD655361:VJG655378 VSZ655361:VTC655378 WCV655361:WCY655378 WMR655361:WMU655378 WWN655361:WWQ655378 AF720897:AI720914 KB720897:KE720914 TX720897:UA720914 ADT720897:ADW720914 ANP720897:ANS720914 AXL720897:AXO720914 BHH720897:BHK720914 BRD720897:BRG720914 CAZ720897:CBC720914 CKV720897:CKY720914 CUR720897:CUU720914 DEN720897:DEQ720914 DOJ720897:DOM720914 DYF720897:DYI720914 EIB720897:EIE720914 ERX720897:ESA720914 FBT720897:FBW720914 FLP720897:FLS720914 FVL720897:FVO720914 GFH720897:GFK720914 GPD720897:GPG720914 GYZ720897:GZC720914 HIV720897:HIY720914 HSR720897:HSU720914 ICN720897:ICQ720914 IMJ720897:IMM720914 IWF720897:IWI720914 JGB720897:JGE720914 JPX720897:JQA720914 JZT720897:JZW720914 KJP720897:KJS720914 KTL720897:KTO720914 LDH720897:LDK720914 LND720897:LNG720914 LWZ720897:LXC720914 MGV720897:MGY720914 MQR720897:MQU720914 NAN720897:NAQ720914 NKJ720897:NKM720914 NUF720897:NUI720914 OEB720897:OEE720914 ONX720897:OOA720914 OXT720897:OXW720914 PHP720897:PHS720914 PRL720897:PRO720914 QBH720897:QBK720914 QLD720897:QLG720914 QUZ720897:QVC720914 REV720897:REY720914 ROR720897:ROU720914 RYN720897:RYQ720914 SIJ720897:SIM720914 SSF720897:SSI720914 TCB720897:TCE720914 TLX720897:TMA720914 TVT720897:TVW720914 UFP720897:UFS720914 UPL720897:UPO720914 UZH720897:UZK720914 VJD720897:VJG720914 VSZ720897:VTC720914 WCV720897:WCY720914 WMR720897:WMU720914 WWN720897:WWQ720914 AF786433:AI786450 KB786433:KE786450 TX786433:UA786450 ADT786433:ADW786450 ANP786433:ANS786450 AXL786433:AXO786450 BHH786433:BHK786450 BRD786433:BRG786450 CAZ786433:CBC786450 CKV786433:CKY786450 CUR786433:CUU786450 DEN786433:DEQ786450 DOJ786433:DOM786450 DYF786433:DYI786450 EIB786433:EIE786450 ERX786433:ESA786450 FBT786433:FBW786450 FLP786433:FLS786450 FVL786433:FVO786450 GFH786433:GFK786450 GPD786433:GPG786450 GYZ786433:GZC786450 HIV786433:HIY786450 HSR786433:HSU786450 ICN786433:ICQ786450 IMJ786433:IMM786450 IWF786433:IWI786450 JGB786433:JGE786450 JPX786433:JQA786450 JZT786433:JZW786450 KJP786433:KJS786450 KTL786433:KTO786450 LDH786433:LDK786450 LND786433:LNG786450 LWZ786433:LXC786450 MGV786433:MGY786450 MQR786433:MQU786450 NAN786433:NAQ786450 NKJ786433:NKM786450 NUF786433:NUI786450 OEB786433:OEE786450 ONX786433:OOA786450 OXT786433:OXW786450 PHP786433:PHS786450 PRL786433:PRO786450 QBH786433:QBK786450 QLD786433:QLG786450 QUZ786433:QVC786450 REV786433:REY786450 ROR786433:ROU786450 RYN786433:RYQ786450 SIJ786433:SIM786450 SSF786433:SSI786450 TCB786433:TCE786450 TLX786433:TMA786450 TVT786433:TVW786450 UFP786433:UFS786450 UPL786433:UPO786450 UZH786433:UZK786450 VJD786433:VJG786450 VSZ786433:VTC786450 WCV786433:WCY786450 WMR786433:WMU786450 WWN786433:WWQ786450 AF851969:AI851986 KB851969:KE851986 TX851969:UA851986 ADT851969:ADW851986 ANP851969:ANS851986 AXL851969:AXO851986 BHH851969:BHK851986 BRD851969:BRG851986 CAZ851969:CBC851986 CKV851969:CKY851986 CUR851969:CUU851986 DEN851969:DEQ851986 DOJ851969:DOM851986 DYF851969:DYI851986 EIB851969:EIE851986 ERX851969:ESA851986 FBT851969:FBW851986 FLP851969:FLS851986 FVL851969:FVO851986 GFH851969:GFK851986 GPD851969:GPG851986 GYZ851969:GZC851986 HIV851969:HIY851986 HSR851969:HSU851986 ICN851969:ICQ851986 IMJ851969:IMM851986 IWF851969:IWI851986 JGB851969:JGE851986 JPX851969:JQA851986 JZT851969:JZW851986 KJP851969:KJS851986 KTL851969:KTO851986 LDH851969:LDK851986 LND851969:LNG851986 LWZ851969:LXC851986 MGV851969:MGY851986 MQR851969:MQU851986 NAN851969:NAQ851986 NKJ851969:NKM851986 NUF851969:NUI851986 OEB851969:OEE851986 ONX851969:OOA851986 OXT851969:OXW851986 PHP851969:PHS851986 PRL851969:PRO851986 QBH851969:QBK851986 QLD851969:QLG851986 QUZ851969:QVC851986 REV851969:REY851986 ROR851969:ROU851986 RYN851969:RYQ851986 SIJ851969:SIM851986 SSF851969:SSI851986 TCB851969:TCE851986 TLX851969:TMA851986 TVT851969:TVW851986 UFP851969:UFS851986 UPL851969:UPO851986 UZH851969:UZK851986 VJD851969:VJG851986 VSZ851969:VTC851986 WCV851969:WCY851986 WMR851969:WMU851986 WWN851969:WWQ851986 AF917505:AI917522 KB917505:KE917522 TX917505:UA917522 ADT917505:ADW917522 ANP917505:ANS917522 AXL917505:AXO917522 BHH917505:BHK917522 BRD917505:BRG917522 CAZ917505:CBC917522 CKV917505:CKY917522 CUR917505:CUU917522 DEN917505:DEQ917522 DOJ917505:DOM917522 DYF917505:DYI917522 EIB917505:EIE917522 ERX917505:ESA917522 FBT917505:FBW917522 FLP917505:FLS917522 FVL917505:FVO917522 GFH917505:GFK917522 GPD917505:GPG917522 GYZ917505:GZC917522 HIV917505:HIY917522 HSR917505:HSU917522 ICN917505:ICQ917522 IMJ917505:IMM917522 IWF917505:IWI917522 JGB917505:JGE917522 JPX917505:JQA917522 JZT917505:JZW917522 KJP917505:KJS917522 KTL917505:KTO917522 LDH917505:LDK917522 LND917505:LNG917522 LWZ917505:LXC917522 MGV917505:MGY917522 MQR917505:MQU917522 NAN917505:NAQ917522 NKJ917505:NKM917522 NUF917505:NUI917522 OEB917505:OEE917522 ONX917505:OOA917522 OXT917505:OXW917522 PHP917505:PHS917522 PRL917505:PRO917522 QBH917505:QBK917522 QLD917505:QLG917522 QUZ917505:QVC917522 REV917505:REY917522 ROR917505:ROU917522 RYN917505:RYQ917522 SIJ917505:SIM917522 SSF917505:SSI917522 TCB917505:TCE917522 TLX917505:TMA917522 TVT917505:TVW917522 UFP917505:UFS917522 UPL917505:UPO917522 UZH917505:UZK917522 VJD917505:VJG917522 VSZ917505:VTC917522 WCV917505:WCY917522 WMR917505:WMU917522 WWN917505:WWQ917522 AF983041:AI983058 KB983041:KE983058 TX983041:UA983058 ADT983041:ADW983058 ANP983041:ANS983058 AXL983041:AXO983058 BHH983041:BHK983058 BRD983041:BRG983058 CAZ983041:CBC983058 CKV983041:CKY983058 CUR983041:CUU983058 DEN983041:DEQ983058 DOJ983041:DOM983058 DYF983041:DYI983058 EIB983041:EIE983058 ERX983041:ESA983058 FBT983041:FBW983058 FLP983041:FLS983058 FVL983041:FVO983058 GFH983041:GFK983058 GPD983041:GPG983058 GYZ983041:GZC983058 HIV983041:HIY983058 HSR983041:HSU983058 ICN983041:ICQ983058 IMJ983041:IMM983058 IWF983041:IWI983058 JGB983041:JGE983058 JPX983041:JQA983058 JZT983041:JZW983058 KJP983041:KJS983058 KTL983041:KTO983058 LDH983041:LDK983058 LND983041:LNG983058 LWZ983041:LXC983058 MGV983041:MGY983058 MQR983041:MQU983058 NAN983041:NAQ983058 NKJ983041:NKM983058 NUF983041:NUI983058 OEB983041:OEE983058 ONX983041:OOA983058 OXT983041:OXW983058 PHP983041:PHS983058 PRL983041:PRO983058 QBH983041:QBK983058 QLD983041:QLG983058 QUZ983041:QVC983058 REV983041:REY983058 ROR983041:ROU983058 RYN983041:RYQ983058 SIJ983041:SIM983058 SSF983041:SSI983058 TCB983041:TCE983058 TLX983041:TMA983058 TVT983041:TVW983058 UFP983041:UFS983058 UPL983041:UPO983058 UZH983041:UZK983058 VJD983041:VJG983058 VSZ983041:VTC983058 WCV983041:WCY983058 WMR983041:WMU983058 WWN983041:WWQ983058 B50:IV90 IX50:SR90 ST50:ACN90 ACP50:AMJ90 AML50:AWF90 AWH50:BGB90 BGD50:BPX90 BPZ50:BZT90 BZV50:CJP90 CJR50:CTL90 CTN50:DDH90 DDJ50:DND90 DNF50:DWZ90 DXB50:EGV90 EGX50:EQR90 EQT50:FAN90 FAP50:FKJ90 FKL50:FUF90 FUH50:GEB90 GED50:GNX90 GNZ50:GXT90 GXV50:HHP90 HHR50:HRL90 HRN50:IBH90 IBJ50:ILD90 ILF50:IUZ90 IVB50:JEV90 JEX50:JOR90 JOT50:JYN90 JYP50:KIJ90 KIL50:KSF90 KSH50:LCB90 LCD50:LLX90 LLZ50:LVT90 LVV50:MFP90 MFR50:MPL90 MPN50:MZH90 MZJ50:NJD90 NJF50:NSZ90 NTB50:OCV90 OCX50:OMR90 OMT50:OWN90 OWP50:PGJ90 PGL50:PQF90 PQH50:QAB90 QAD50:QJX90 QJZ50:QTT90 QTV50:RDP90 RDR50:RNL90 RNN50:RXH90 RXJ50:SHD90 SHF50:SQZ90 SRB50:TAV90 TAX50:TKR90 TKT50:TUN90 TUP50:UEJ90 UEL50:UOF90 UOH50:UYB90 UYD50:VHX90 VHZ50:VRT90 VRV50:WBP90 WBR50:WLL90 WLN50:WVH90 WVJ50:XFD90 B65586:IV65626 IX65586:SR65626 ST65586:ACN65626 ACP65586:AMJ65626 AML65586:AWF65626 AWH65586:BGB65626 BGD65586:BPX65626 BPZ65586:BZT65626 BZV65586:CJP65626 CJR65586:CTL65626 CTN65586:DDH65626 DDJ65586:DND65626 DNF65586:DWZ65626 DXB65586:EGV65626 EGX65586:EQR65626 EQT65586:FAN65626 FAP65586:FKJ65626 FKL65586:FUF65626 FUH65586:GEB65626 GED65586:GNX65626 GNZ65586:GXT65626 GXV65586:HHP65626 HHR65586:HRL65626 HRN65586:IBH65626 IBJ65586:ILD65626 ILF65586:IUZ65626 IVB65586:JEV65626 JEX65586:JOR65626 JOT65586:JYN65626 JYP65586:KIJ65626 KIL65586:KSF65626 KSH65586:LCB65626 LCD65586:LLX65626 LLZ65586:LVT65626 LVV65586:MFP65626 MFR65586:MPL65626 MPN65586:MZH65626 MZJ65586:NJD65626 NJF65586:NSZ65626 NTB65586:OCV65626 OCX65586:OMR65626 OMT65586:OWN65626 OWP65586:PGJ65626 PGL65586:PQF65626 PQH65586:QAB65626 QAD65586:QJX65626 QJZ65586:QTT65626 QTV65586:RDP65626 RDR65586:RNL65626 RNN65586:RXH65626 RXJ65586:SHD65626 SHF65586:SQZ65626 SRB65586:TAV65626 TAX65586:TKR65626 TKT65586:TUN65626 TUP65586:UEJ65626 UEL65586:UOF65626 UOH65586:UYB65626 UYD65586:VHX65626 VHZ65586:VRT65626 VRV65586:WBP65626 WBR65586:WLL65626 WLN65586:WVH65626 WVJ65586:XFD65626 B131122:IV131162 IX131122:SR131162 ST131122:ACN131162 ACP131122:AMJ131162 AML131122:AWF131162 AWH131122:BGB131162 BGD131122:BPX131162 BPZ131122:BZT131162 BZV131122:CJP131162 CJR131122:CTL131162 CTN131122:DDH131162 DDJ131122:DND131162 DNF131122:DWZ131162 DXB131122:EGV131162 EGX131122:EQR131162 EQT131122:FAN131162 FAP131122:FKJ131162 FKL131122:FUF131162 FUH131122:GEB131162 GED131122:GNX131162 GNZ131122:GXT131162 GXV131122:HHP131162 HHR131122:HRL131162 HRN131122:IBH131162 IBJ131122:ILD131162 ILF131122:IUZ131162 IVB131122:JEV131162 JEX131122:JOR131162 JOT131122:JYN131162 JYP131122:KIJ131162 KIL131122:KSF131162 KSH131122:LCB131162 LCD131122:LLX131162 LLZ131122:LVT131162 LVV131122:MFP131162 MFR131122:MPL131162 MPN131122:MZH131162 MZJ131122:NJD131162 NJF131122:NSZ131162 NTB131122:OCV131162 OCX131122:OMR131162 OMT131122:OWN131162 OWP131122:PGJ131162 PGL131122:PQF131162 PQH131122:QAB131162 QAD131122:QJX131162 QJZ131122:QTT131162 QTV131122:RDP131162 RDR131122:RNL131162 RNN131122:RXH131162 RXJ131122:SHD131162 SHF131122:SQZ131162 SRB131122:TAV131162 TAX131122:TKR131162 TKT131122:TUN131162 TUP131122:UEJ131162 UEL131122:UOF131162 UOH131122:UYB131162 UYD131122:VHX131162 VHZ131122:VRT131162 VRV131122:WBP131162 WBR131122:WLL131162 WLN131122:WVH131162 WVJ131122:XFD131162 B196658:IV196698 IX196658:SR196698 ST196658:ACN196698 ACP196658:AMJ196698 AML196658:AWF196698 AWH196658:BGB196698 BGD196658:BPX196698 BPZ196658:BZT196698 BZV196658:CJP196698 CJR196658:CTL196698 CTN196658:DDH196698 DDJ196658:DND196698 DNF196658:DWZ196698 DXB196658:EGV196698 EGX196658:EQR196698 EQT196658:FAN196698 FAP196658:FKJ196698 FKL196658:FUF196698 FUH196658:GEB196698 GED196658:GNX196698 GNZ196658:GXT196698 GXV196658:HHP196698 HHR196658:HRL196698 HRN196658:IBH196698 IBJ196658:ILD196698 ILF196658:IUZ196698 IVB196658:JEV196698 JEX196658:JOR196698 JOT196658:JYN196698 JYP196658:KIJ196698 KIL196658:KSF196698 KSH196658:LCB196698 LCD196658:LLX196698 LLZ196658:LVT196698 LVV196658:MFP196698 MFR196658:MPL196698 MPN196658:MZH196698 MZJ196658:NJD196698 NJF196658:NSZ196698 NTB196658:OCV196698 OCX196658:OMR196698 OMT196658:OWN196698 OWP196658:PGJ196698 PGL196658:PQF196698 PQH196658:QAB196698 QAD196658:QJX196698 QJZ196658:QTT196698 QTV196658:RDP196698 RDR196658:RNL196698 RNN196658:RXH196698 RXJ196658:SHD196698 SHF196658:SQZ196698 SRB196658:TAV196698 TAX196658:TKR196698 TKT196658:TUN196698 TUP196658:UEJ196698 UEL196658:UOF196698 UOH196658:UYB196698 UYD196658:VHX196698 VHZ196658:VRT196698 VRV196658:WBP196698 WBR196658:WLL196698 WLN196658:WVH196698 WVJ196658:XFD196698 B262194:IV262234 IX262194:SR262234 ST262194:ACN262234 ACP262194:AMJ262234 AML262194:AWF262234 AWH262194:BGB262234 BGD262194:BPX262234 BPZ262194:BZT262234 BZV262194:CJP262234 CJR262194:CTL262234 CTN262194:DDH262234 DDJ262194:DND262234 DNF262194:DWZ262234 DXB262194:EGV262234 EGX262194:EQR262234 EQT262194:FAN262234 FAP262194:FKJ262234 FKL262194:FUF262234 FUH262194:GEB262234 GED262194:GNX262234 GNZ262194:GXT262234 GXV262194:HHP262234 HHR262194:HRL262234 HRN262194:IBH262234 IBJ262194:ILD262234 ILF262194:IUZ262234 IVB262194:JEV262234 JEX262194:JOR262234 JOT262194:JYN262234 JYP262194:KIJ262234 KIL262194:KSF262234 KSH262194:LCB262234 LCD262194:LLX262234 LLZ262194:LVT262234 LVV262194:MFP262234 MFR262194:MPL262234 MPN262194:MZH262234 MZJ262194:NJD262234 NJF262194:NSZ262234 NTB262194:OCV262234 OCX262194:OMR262234 OMT262194:OWN262234 OWP262194:PGJ262234 PGL262194:PQF262234 PQH262194:QAB262234 QAD262194:QJX262234 QJZ262194:QTT262234 QTV262194:RDP262234 RDR262194:RNL262234 RNN262194:RXH262234 RXJ262194:SHD262234 SHF262194:SQZ262234 SRB262194:TAV262234 TAX262194:TKR262234 TKT262194:TUN262234 TUP262194:UEJ262234 UEL262194:UOF262234 UOH262194:UYB262234 UYD262194:VHX262234 VHZ262194:VRT262234 VRV262194:WBP262234 WBR262194:WLL262234 WLN262194:WVH262234 WVJ262194:XFD262234 B327730:IV327770 IX327730:SR327770 ST327730:ACN327770 ACP327730:AMJ327770 AML327730:AWF327770 AWH327730:BGB327770 BGD327730:BPX327770 BPZ327730:BZT327770 BZV327730:CJP327770 CJR327730:CTL327770 CTN327730:DDH327770 DDJ327730:DND327770 DNF327730:DWZ327770 DXB327730:EGV327770 EGX327730:EQR327770 EQT327730:FAN327770 FAP327730:FKJ327770 FKL327730:FUF327770 FUH327730:GEB327770 GED327730:GNX327770 GNZ327730:GXT327770 GXV327730:HHP327770 HHR327730:HRL327770 HRN327730:IBH327770 IBJ327730:ILD327770 ILF327730:IUZ327770 IVB327730:JEV327770 JEX327730:JOR327770 JOT327730:JYN327770 JYP327730:KIJ327770 KIL327730:KSF327770 KSH327730:LCB327770 LCD327730:LLX327770 LLZ327730:LVT327770 LVV327730:MFP327770 MFR327730:MPL327770 MPN327730:MZH327770 MZJ327730:NJD327770 NJF327730:NSZ327770 NTB327730:OCV327770 OCX327730:OMR327770 OMT327730:OWN327770 OWP327730:PGJ327770 PGL327730:PQF327770 PQH327730:QAB327770 QAD327730:QJX327770 QJZ327730:QTT327770 QTV327730:RDP327770 RDR327730:RNL327770 RNN327730:RXH327770 RXJ327730:SHD327770 SHF327730:SQZ327770 SRB327730:TAV327770 TAX327730:TKR327770 TKT327730:TUN327770 TUP327730:UEJ327770 UEL327730:UOF327770 UOH327730:UYB327770 UYD327730:VHX327770 VHZ327730:VRT327770 VRV327730:WBP327770 WBR327730:WLL327770 WLN327730:WVH327770 WVJ327730:XFD327770 B393266:IV393306 IX393266:SR393306 ST393266:ACN393306 ACP393266:AMJ393306 AML393266:AWF393306 AWH393266:BGB393306 BGD393266:BPX393306 BPZ393266:BZT393306 BZV393266:CJP393306 CJR393266:CTL393306 CTN393266:DDH393306 DDJ393266:DND393306 DNF393266:DWZ393306 DXB393266:EGV393306 EGX393266:EQR393306 EQT393266:FAN393306 FAP393266:FKJ393306 FKL393266:FUF393306 FUH393266:GEB393306 GED393266:GNX393306 GNZ393266:GXT393306 GXV393266:HHP393306 HHR393266:HRL393306 HRN393266:IBH393306 IBJ393266:ILD393306 ILF393266:IUZ393306 IVB393266:JEV393306 JEX393266:JOR393306 JOT393266:JYN393306 JYP393266:KIJ393306 KIL393266:KSF393306 KSH393266:LCB393306 LCD393266:LLX393306 LLZ393266:LVT393306 LVV393266:MFP393306 MFR393266:MPL393306 MPN393266:MZH393306 MZJ393266:NJD393306 NJF393266:NSZ393306 NTB393266:OCV393306 OCX393266:OMR393306 OMT393266:OWN393306 OWP393266:PGJ393306 PGL393266:PQF393306 PQH393266:QAB393306 QAD393266:QJX393306 QJZ393266:QTT393306 QTV393266:RDP393306 RDR393266:RNL393306 RNN393266:RXH393306 RXJ393266:SHD393306 SHF393266:SQZ393306 SRB393266:TAV393306 TAX393266:TKR393306 TKT393266:TUN393306 TUP393266:UEJ393306 UEL393266:UOF393306 UOH393266:UYB393306 UYD393266:VHX393306 VHZ393266:VRT393306 VRV393266:WBP393306 WBR393266:WLL393306 WLN393266:WVH393306 WVJ393266:XFD393306 B458802:IV458842 IX458802:SR458842 ST458802:ACN458842 ACP458802:AMJ458842 AML458802:AWF458842 AWH458802:BGB458842 BGD458802:BPX458842 BPZ458802:BZT458842 BZV458802:CJP458842 CJR458802:CTL458842 CTN458802:DDH458842 DDJ458802:DND458842 DNF458802:DWZ458842 DXB458802:EGV458842 EGX458802:EQR458842 EQT458802:FAN458842 FAP458802:FKJ458842 FKL458802:FUF458842 FUH458802:GEB458842 GED458802:GNX458842 GNZ458802:GXT458842 GXV458802:HHP458842 HHR458802:HRL458842 HRN458802:IBH458842 IBJ458802:ILD458842 ILF458802:IUZ458842 IVB458802:JEV458842 JEX458802:JOR458842 JOT458802:JYN458842 JYP458802:KIJ458842 KIL458802:KSF458842 KSH458802:LCB458842 LCD458802:LLX458842 LLZ458802:LVT458842 LVV458802:MFP458842 MFR458802:MPL458842 MPN458802:MZH458842 MZJ458802:NJD458842 NJF458802:NSZ458842 NTB458802:OCV458842 OCX458802:OMR458842 OMT458802:OWN458842 OWP458802:PGJ458842 PGL458802:PQF458842 PQH458802:QAB458842 QAD458802:QJX458842 QJZ458802:QTT458842 QTV458802:RDP458842 RDR458802:RNL458842 RNN458802:RXH458842 RXJ458802:SHD458842 SHF458802:SQZ458842 SRB458802:TAV458842 TAX458802:TKR458842 TKT458802:TUN458842 TUP458802:UEJ458842 UEL458802:UOF458842 UOH458802:UYB458842 UYD458802:VHX458842 VHZ458802:VRT458842 VRV458802:WBP458842 WBR458802:WLL458842 WLN458802:WVH458842 WVJ458802:XFD458842 B524338:IV524378 IX524338:SR524378 ST524338:ACN524378 ACP524338:AMJ524378 AML524338:AWF524378 AWH524338:BGB524378 BGD524338:BPX524378 BPZ524338:BZT524378 BZV524338:CJP524378 CJR524338:CTL524378 CTN524338:DDH524378 DDJ524338:DND524378 DNF524338:DWZ524378 DXB524338:EGV524378 EGX524338:EQR524378 EQT524338:FAN524378 FAP524338:FKJ524378 FKL524338:FUF524378 FUH524338:GEB524378 GED524338:GNX524378 GNZ524338:GXT524378 GXV524338:HHP524378 HHR524338:HRL524378 HRN524338:IBH524378 IBJ524338:ILD524378 ILF524338:IUZ524378 IVB524338:JEV524378 JEX524338:JOR524378 JOT524338:JYN524378 JYP524338:KIJ524378 KIL524338:KSF524378 KSH524338:LCB524378 LCD524338:LLX524378 LLZ524338:LVT524378 LVV524338:MFP524378 MFR524338:MPL524378 MPN524338:MZH524378 MZJ524338:NJD524378 NJF524338:NSZ524378 NTB524338:OCV524378 OCX524338:OMR524378 OMT524338:OWN524378 OWP524338:PGJ524378 PGL524338:PQF524378 PQH524338:QAB524378 QAD524338:QJX524378 QJZ524338:QTT524378 QTV524338:RDP524378 RDR524338:RNL524378 RNN524338:RXH524378 RXJ524338:SHD524378 SHF524338:SQZ524378 SRB524338:TAV524378 TAX524338:TKR524378 TKT524338:TUN524378 TUP524338:UEJ524378 UEL524338:UOF524378 UOH524338:UYB524378 UYD524338:VHX524378 VHZ524338:VRT524378 VRV524338:WBP524378 WBR524338:WLL524378 WLN524338:WVH524378 WVJ524338:XFD524378 B589874:IV589914 IX589874:SR589914 ST589874:ACN589914 ACP589874:AMJ589914 AML589874:AWF589914 AWH589874:BGB589914 BGD589874:BPX589914 BPZ589874:BZT589914 BZV589874:CJP589914 CJR589874:CTL589914 CTN589874:DDH589914 DDJ589874:DND589914 DNF589874:DWZ589914 DXB589874:EGV589914 EGX589874:EQR589914 EQT589874:FAN589914 FAP589874:FKJ589914 FKL589874:FUF589914 FUH589874:GEB589914 GED589874:GNX589914 GNZ589874:GXT589914 GXV589874:HHP589914 HHR589874:HRL589914 HRN589874:IBH589914 IBJ589874:ILD589914 ILF589874:IUZ589914 IVB589874:JEV589914 JEX589874:JOR589914 JOT589874:JYN589914 JYP589874:KIJ589914 KIL589874:KSF589914 KSH589874:LCB589914 LCD589874:LLX589914 LLZ589874:LVT589914 LVV589874:MFP589914 MFR589874:MPL589914 MPN589874:MZH589914 MZJ589874:NJD589914 NJF589874:NSZ589914 NTB589874:OCV589914 OCX589874:OMR589914 OMT589874:OWN589914 OWP589874:PGJ589914 PGL589874:PQF589914 PQH589874:QAB589914 QAD589874:QJX589914 QJZ589874:QTT589914 QTV589874:RDP589914 RDR589874:RNL589914 RNN589874:RXH589914 RXJ589874:SHD589914 SHF589874:SQZ589914 SRB589874:TAV589914 TAX589874:TKR589914 TKT589874:TUN589914 TUP589874:UEJ589914 UEL589874:UOF589914 UOH589874:UYB589914 UYD589874:VHX589914 VHZ589874:VRT589914 VRV589874:WBP589914 WBR589874:WLL589914 WLN589874:WVH589914 WVJ589874:XFD589914 B655410:IV655450 IX655410:SR655450 ST655410:ACN655450 ACP655410:AMJ655450 AML655410:AWF655450 AWH655410:BGB655450 BGD655410:BPX655450 BPZ655410:BZT655450 BZV655410:CJP655450 CJR655410:CTL655450 CTN655410:DDH655450 DDJ655410:DND655450 DNF655410:DWZ655450 DXB655410:EGV655450 EGX655410:EQR655450 EQT655410:FAN655450 FAP655410:FKJ655450 FKL655410:FUF655450 FUH655410:GEB655450 GED655410:GNX655450 GNZ655410:GXT655450 GXV655410:HHP655450 HHR655410:HRL655450 HRN655410:IBH655450 IBJ655410:ILD655450 ILF655410:IUZ655450 IVB655410:JEV655450 JEX655410:JOR655450 JOT655410:JYN655450 JYP655410:KIJ655450 KIL655410:KSF655450 KSH655410:LCB655450 LCD655410:LLX655450 LLZ655410:LVT655450 LVV655410:MFP655450 MFR655410:MPL655450 MPN655410:MZH655450 MZJ655410:NJD655450 NJF655410:NSZ655450 NTB655410:OCV655450 OCX655410:OMR655450 OMT655410:OWN655450 OWP655410:PGJ655450 PGL655410:PQF655450 PQH655410:QAB655450 QAD655410:QJX655450 QJZ655410:QTT655450 QTV655410:RDP655450 RDR655410:RNL655450 RNN655410:RXH655450 RXJ655410:SHD655450 SHF655410:SQZ655450 SRB655410:TAV655450 TAX655410:TKR655450 TKT655410:TUN655450 TUP655410:UEJ655450 UEL655410:UOF655450 UOH655410:UYB655450 UYD655410:VHX655450 VHZ655410:VRT655450 VRV655410:WBP655450 WBR655410:WLL655450 WLN655410:WVH655450 WVJ655410:XFD655450 B720946:IV720986 IX720946:SR720986 ST720946:ACN720986 ACP720946:AMJ720986 AML720946:AWF720986 AWH720946:BGB720986 BGD720946:BPX720986 BPZ720946:BZT720986 BZV720946:CJP720986 CJR720946:CTL720986 CTN720946:DDH720986 DDJ720946:DND720986 DNF720946:DWZ720986 DXB720946:EGV720986 EGX720946:EQR720986 EQT720946:FAN720986 FAP720946:FKJ720986 FKL720946:FUF720986 FUH720946:GEB720986 GED720946:GNX720986 GNZ720946:GXT720986 GXV720946:HHP720986 HHR720946:HRL720986 HRN720946:IBH720986 IBJ720946:ILD720986 ILF720946:IUZ720986 IVB720946:JEV720986 JEX720946:JOR720986 JOT720946:JYN720986 JYP720946:KIJ720986 KIL720946:KSF720986 KSH720946:LCB720986 LCD720946:LLX720986 LLZ720946:LVT720986 LVV720946:MFP720986 MFR720946:MPL720986 MPN720946:MZH720986 MZJ720946:NJD720986 NJF720946:NSZ720986 NTB720946:OCV720986 OCX720946:OMR720986 OMT720946:OWN720986 OWP720946:PGJ720986 PGL720946:PQF720986 PQH720946:QAB720986 QAD720946:QJX720986 QJZ720946:QTT720986 QTV720946:RDP720986 RDR720946:RNL720986 RNN720946:RXH720986 RXJ720946:SHD720986 SHF720946:SQZ720986 SRB720946:TAV720986 TAX720946:TKR720986 TKT720946:TUN720986 TUP720946:UEJ720986 UEL720946:UOF720986 UOH720946:UYB720986 UYD720946:VHX720986 VHZ720946:VRT720986 VRV720946:WBP720986 WBR720946:WLL720986 WLN720946:WVH720986 WVJ720946:XFD720986 B786482:IV786522 IX786482:SR786522 ST786482:ACN786522 ACP786482:AMJ786522 AML786482:AWF786522 AWH786482:BGB786522 BGD786482:BPX786522 BPZ786482:BZT786522 BZV786482:CJP786522 CJR786482:CTL786522 CTN786482:DDH786522 DDJ786482:DND786522 DNF786482:DWZ786522 DXB786482:EGV786522 EGX786482:EQR786522 EQT786482:FAN786522 FAP786482:FKJ786522 FKL786482:FUF786522 FUH786482:GEB786522 GED786482:GNX786522 GNZ786482:GXT786522 GXV786482:HHP786522 HHR786482:HRL786522 HRN786482:IBH786522 IBJ786482:ILD786522 ILF786482:IUZ786522 IVB786482:JEV786522 JEX786482:JOR786522 JOT786482:JYN786522 JYP786482:KIJ786522 KIL786482:KSF786522 KSH786482:LCB786522 LCD786482:LLX786522 LLZ786482:LVT786522 LVV786482:MFP786522 MFR786482:MPL786522 MPN786482:MZH786522 MZJ786482:NJD786522 NJF786482:NSZ786522 NTB786482:OCV786522 OCX786482:OMR786522 OMT786482:OWN786522 OWP786482:PGJ786522 PGL786482:PQF786522 PQH786482:QAB786522 QAD786482:QJX786522 QJZ786482:QTT786522 QTV786482:RDP786522 RDR786482:RNL786522 RNN786482:RXH786522 RXJ786482:SHD786522 SHF786482:SQZ786522 SRB786482:TAV786522 TAX786482:TKR786522 TKT786482:TUN786522 TUP786482:UEJ786522 UEL786482:UOF786522 UOH786482:UYB786522 UYD786482:VHX786522 VHZ786482:VRT786522 VRV786482:WBP786522 WBR786482:WLL786522 WLN786482:WVH786522 WVJ786482:XFD786522 B852018:IV852058 IX852018:SR852058 ST852018:ACN852058 ACP852018:AMJ852058 AML852018:AWF852058 AWH852018:BGB852058 BGD852018:BPX852058 BPZ852018:BZT852058 BZV852018:CJP852058 CJR852018:CTL852058 CTN852018:DDH852058 DDJ852018:DND852058 DNF852018:DWZ852058 DXB852018:EGV852058 EGX852018:EQR852058 EQT852018:FAN852058 FAP852018:FKJ852058 FKL852018:FUF852058 FUH852018:GEB852058 GED852018:GNX852058 GNZ852018:GXT852058 GXV852018:HHP852058 HHR852018:HRL852058 HRN852018:IBH852058 IBJ852018:ILD852058 ILF852018:IUZ852058 IVB852018:JEV852058 JEX852018:JOR852058 JOT852018:JYN852058 JYP852018:KIJ852058 KIL852018:KSF852058 KSH852018:LCB852058 LCD852018:LLX852058 LLZ852018:LVT852058 LVV852018:MFP852058 MFR852018:MPL852058 MPN852018:MZH852058 MZJ852018:NJD852058 NJF852018:NSZ852058 NTB852018:OCV852058 OCX852018:OMR852058 OMT852018:OWN852058 OWP852018:PGJ852058 PGL852018:PQF852058 PQH852018:QAB852058 QAD852018:QJX852058 QJZ852018:QTT852058 QTV852018:RDP852058 RDR852018:RNL852058 RNN852018:RXH852058 RXJ852018:SHD852058 SHF852018:SQZ852058 SRB852018:TAV852058 TAX852018:TKR852058 TKT852018:TUN852058 TUP852018:UEJ852058 UEL852018:UOF852058 UOH852018:UYB852058 UYD852018:VHX852058 VHZ852018:VRT852058 VRV852018:WBP852058 WBR852018:WLL852058 WLN852018:WVH852058 WVJ852018:XFD852058 B917554:IV917594 IX917554:SR917594 ST917554:ACN917594 ACP917554:AMJ917594 AML917554:AWF917594 AWH917554:BGB917594 BGD917554:BPX917594 BPZ917554:BZT917594 BZV917554:CJP917594 CJR917554:CTL917594 CTN917554:DDH917594 DDJ917554:DND917594 DNF917554:DWZ917594 DXB917554:EGV917594 EGX917554:EQR917594 EQT917554:FAN917594 FAP917554:FKJ917594 FKL917554:FUF917594 FUH917554:GEB917594 GED917554:GNX917594 GNZ917554:GXT917594 GXV917554:HHP917594 HHR917554:HRL917594 HRN917554:IBH917594 IBJ917554:ILD917594 ILF917554:IUZ917594 IVB917554:JEV917594 JEX917554:JOR917594 JOT917554:JYN917594 JYP917554:KIJ917594 KIL917554:KSF917594 KSH917554:LCB917594 LCD917554:LLX917594 LLZ917554:LVT917594 LVV917554:MFP917594 MFR917554:MPL917594 MPN917554:MZH917594 MZJ917554:NJD917594 NJF917554:NSZ917594 NTB917554:OCV917594 OCX917554:OMR917594 OMT917554:OWN917594 OWP917554:PGJ917594 PGL917554:PQF917594 PQH917554:QAB917594 QAD917554:QJX917594 QJZ917554:QTT917594 QTV917554:RDP917594 RDR917554:RNL917594 RNN917554:RXH917594 RXJ917554:SHD917594 SHF917554:SQZ917594 SRB917554:TAV917594 TAX917554:TKR917594 TKT917554:TUN917594 TUP917554:UEJ917594 UEL917554:UOF917594 UOH917554:UYB917594 UYD917554:VHX917594 VHZ917554:VRT917594 VRV917554:WBP917594 WBR917554:WLL917594 WLN917554:WVH917594 WVJ917554:XFD917594 B983090:IV983130 IX983090:SR983130 ST983090:ACN983130 ACP983090:AMJ983130 AML983090:AWF983130 AWH983090:BGB983130 BGD983090:BPX983130 BPZ983090:BZT983130 BZV983090:CJP983130 CJR983090:CTL983130 CTN983090:DDH983130 DDJ983090:DND983130 DNF983090:DWZ983130 DXB983090:EGV983130 EGX983090:EQR983130 EQT983090:FAN983130 FAP983090:FKJ983130 FKL983090:FUF983130 FUH983090:GEB983130 GED983090:GNX983130 GNZ983090:GXT983130 GXV983090:HHP983130 HHR983090:HRL983130 HRN983090:IBH983130 IBJ983090:ILD983130 ILF983090:IUZ983130 IVB983090:JEV983130 JEX983090:JOR983130 JOT983090:JYN983130 JYP983090:KIJ983130 KIL983090:KSF983130 KSH983090:LCB983130 LCD983090:LLX983130 LLZ983090:LVT983130 LVV983090:MFP983130 MFR983090:MPL983130 MPN983090:MZH983130 MZJ983090:NJD983130 NJF983090:NSZ983130 NTB983090:OCV983130 OCX983090:OMR983130 OMT983090:OWN983130 OWP983090:PGJ983130 PGL983090:PQF983130 PQH983090:QAB983130 QAD983090:QJX983130 QJZ983090:QTT983130 QTV983090:RDP983130 RDR983090:RNL983130 RNN983090:RXH983130 RXJ983090:SHD983130 SHF983090:SQZ983130 SRB983090:TAV983130 TAX983090:TKR983130 TKT983090:TUN983130 TUP983090:UEJ983130 UEL983090:UOF983130 UOH983090:UYB983130 UYD983090:VHX983130 VHZ983090:VRT983130 VRV983090:WBP983130 WBR983090:WLL983130 WLN983090:WVH983130 WVJ983090:XFD983130 A50:A61 IW50:IW61 SS50:SS61 ACO50:ACO61 AMK50:AMK61 AWG50:AWG61 BGC50:BGC61 BPY50:BPY61 BZU50:BZU61 CJQ50:CJQ61 CTM50:CTM61 DDI50:DDI61 DNE50:DNE61 DXA50:DXA61 EGW50:EGW61 EQS50:EQS61 FAO50:FAO61 FKK50:FKK61 FUG50:FUG61 GEC50:GEC61 GNY50:GNY61 GXU50:GXU61 HHQ50:HHQ61 HRM50:HRM61 IBI50:IBI61 ILE50:ILE61 IVA50:IVA61 JEW50:JEW61 JOS50:JOS61 JYO50:JYO61 KIK50:KIK61 KSG50:KSG61 LCC50:LCC61 LLY50:LLY61 LVU50:LVU61 MFQ50:MFQ61 MPM50:MPM61 MZI50:MZI61 NJE50:NJE61 NTA50:NTA61 OCW50:OCW61 OMS50:OMS61 OWO50:OWO61 PGK50:PGK61 PQG50:PQG61 QAC50:QAC61 QJY50:QJY61 QTU50:QTU61 RDQ50:RDQ61 RNM50:RNM61 RXI50:RXI61 SHE50:SHE61 SRA50:SRA61 TAW50:TAW61 TKS50:TKS61 TUO50:TUO61 UEK50:UEK61 UOG50:UOG61 UYC50:UYC61 VHY50:VHY61 VRU50:VRU61 WBQ50:WBQ61 WLM50:WLM61 WVI50:WVI61 A65586:A65597 IW65586:IW65597 SS65586:SS65597 ACO65586:ACO65597 AMK65586:AMK65597 AWG65586:AWG65597 BGC65586:BGC65597 BPY65586:BPY65597 BZU65586:BZU65597 CJQ65586:CJQ65597 CTM65586:CTM65597 DDI65586:DDI65597 DNE65586:DNE65597 DXA65586:DXA65597 EGW65586:EGW65597 EQS65586:EQS65597 FAO65586:FAO65597 FKK65586:FKK65597 FUG65586:FUG65597 GEC65586:GEC65597 GNY65586:GNY65597 GXU65586:GXU65597 HHQ65586:HHQ65597 HRM65586:HRM65597 IBI65586:IBI65597 ILE65586:ILE65597 IVA65586:IVA65597 JEW65586:JEW65597 JOS65586:JOS65597 JYO65586:JYO65597 KIK65586:KIK65597 KSG65586:KSG65597 LCC65586:LCC65597 LLY65586:LLY65597 LVU65586:LVU65597 MFQ65586:MFQ65597 MPM65586:MPM65597 MZI65586:MZI65597 NJE65586:NJE65597 NTA65586:NTA65597 OCW65586:OCW65597 OMS65586:OMS65597 OWO65586:OWO65597 PGK65586:PGK65597 PQG65586:PQG65597 QAC65586:QAC65597 QJY65586:QJY65597 QTU65586:QTU65597 RDQ65586:RDQ65597 RNM65586:RNM65597 RXI65586:RXI65597 SHE65586:SHE65597 SRA65586:SRA65597 TAW65586:TAW65597 TKS65586:TKS65597 TUO65586:TUO65597 UEK65586:UEK65597 UOG65586:UOG65597 UYC65586:UYC65597 VHY65586:VHY65597 VRU65586:VRU65597 WBQ65586:WBQ65597 WLM65586:WLM65597 WVI65586:WVI65597 A131122:A131133 IW131122:IW131133 SS131122:SS131133 ACO131122:ACO131133 AMK131122:AMK131133 AWG131122:AWG131133 BGC131122:BGC131133 BPY131122:BPY131133 BZU131122:BZU131133 CJQ131122:CJQ131133 CTM131122:CTM131133 DDI131122:DDI131133 DNE131122:DNE131133 DXA131122:DXA131133 EGW131122:EGW131133 EQS131122:EQS131133 FAO131122:FAO131133 FKK131122:FKK131133 FUG131122:FUG131133 GEC131122:GEC131133 GNY131122:GNY131133 GXU131122:GXU131133 HHQ131122:HHQ131133 HRM131122:HRM131133 IBI131122:IBI131133 ILE131122:ILE131133 IVA131122:IVA131133 JEW131122:JEW131133 JOS131122:JOS131133 JYO131122:JYO131133 KIK131122:KIK131133 KSG131122:KSG131133 LCC131122:LCC131133 LLY131122:LLY131133 LVU131122:LVU131133 MFQ131122:MFQ131133 MPM131122:MPM131133 MZI131122:MZI131133 NJE131122:NJE131133 NTA131122:NTA131133 OCW131122:OCW131133 OMS131122:OMS131133 OWO131122:OWO131133 PGK131122:PGK131133 PQG131122:PQG131133 QAC131122:QAC131133 QJY131122:QJY131133 QTU131122:QTU131133 RDQ131122:RDQ131133 RNM131122:RNM131133 RXI131122:RXI131133 SHE131122:SHE131133 SRA131122:SRA131133 TAW131122:TAW131133 TKS131122:TKS131133 TUO131122:TUO131133 UEK131122:UEK131133 UOG131122:UOG131133 UYC131122:UYC131133 VHY131122:VHY131133 VRU131122:VRU131133 WBQ131122:WBQ131133 WLM131122:WLM131133 WVI131122:WVI131133 A196658:A196669 IW196658:IW196669 SS196658:SS196669 ACO196658:ACO196669 AMK196658:AMK196669 AWG196658:AWG196669 BGC196658:BGC196669 BPY196658:BPY196669 BZU196658:BZU196669 CJQ196658:CJQ196669 CTM196658:CTM196669 DDI196658:DDI196669 DNE196658:DNE196669 DXA196658:DXA196669 EGW196658:EGW196669 EQS196658:EQS196669 FAO196658:FAO196669 FKK196658:FKK196669 FUG196658:FUG196669 GEC196658:GEC196669 GNY196658:GNY196669 GXU196658:GXU196669 HHQ196658:HHQ196669 HRM196658:HRM196669 IBI196658:IBI196669 ILE196658:ILE196669 IVA196658:IVA196669 JEW196658:JEW196669 JOS196658:JOS196669 JYO196658:JYO196669 KIK196658:KIK196669 KSG196658:KSG196669 LCC196658:LCC196669 LLY196658:LLY196669 LVU196658:LVU196669 MFQ196658:MFQ196669 MPM196658:MPM196669 MZI196658:MZI196669 NJE196658:NJE196669 NTA196658:NTA196669 OCW196658:OCW196669 OMS196658:OMS196669 OWO196658:OWO196669 PGK196658:PGK196669 PQG196658:PQG196669 QAC196658:QAC196669 QJY196658:QJY196669 QTU196658:QTU196669 RDQ196658:RDQ196669 RNM196658:RNM196669 RXI196658:RXI196669 SHE196658:SHE196669 SRA196658:SRA196669 TAW196658:TAW196669 TKS196658:TKS196669 TUO196658:TUO196669 UEK196658:UEK196669 UOG196658:UOG196669 UYC196658:UYC196669 VHY196658:VHY196669 VRU196658:VRU196669 WBQ196658:WBQ196669 WLM196658:WLM196669 WVI196658:WVI196669 A262194:A262205 IW262194:IW262205 SS262194:SS262205 ACO262194:ACO262205 AMK262194:AMK262205 AWG262194:AWG262205 BGC262194:BGC262205 BPY262194:BPY262205 BZU262194:BZU262205 CJQ262194:CJQ262205 CTM262194:CTM262205 DDI262194:DDI262205 DNE262194:DNE262205 DXA262194:DXA262205 EGW262194:EGW262205 EQS262194:EQS262205 FAO262194:FAO262205 FKK262194:FKK262205 FUG262194:FUG262205 GEC262194:GEC262205 GNY262194:GNY262205 GXU262194:GXU262205 HHQ262194:HHQ262205 HRM262194:HRM262205 IBI262194:IBI262205 ILE262194:ILE262205 IVA262194:IVA262205 JEW262194:JEW262205 JOS262194:JOS262205 JYO262194:JYO262205 KIK262194:KIK262205 KSG262194:KSG262205 LCC262194:LCC262205 LLY262194:LLY262205 LVU262194:LVU262205 MFQ262194:MFQ262205 MPM262194:MPM262205 MZI262194:MZI262205 NJE262194:NJE262205 NTA262194:NTA262205 OCW262194:OCW262205 OMS262194:OMS262205 OWO262194:OWO262205 PGK262194:PGK262205 PQG262194:PQG262205 QAC262194:QAC262205 QJY262194:QJY262205 QTU262194:QTU262205 RDQ262194:RDQ262205 RNM262194:RNM262205 RXI262194:RXI262205 SHE262194:SHE262205 SRA262194:SRA262205 TAW262194:TAW262205 TKS262194:TKS262205 TUO262194:TUO262205 UEK262194:UEK262205 UOG262194:UOG262205 UYC262194:UYC262205 VHY262194:VHY262205 VRU262194:VRU262205 WBQ262194:WBQ262205 WLM262194:WLM262205 WVI262194:WVI262205 A327730:A327741 IW327730:IW327741 SS327730:SS327741 ACO327730:ACO327741 AMK327730:AMK327741 AWG327730:AWG327741 BGC327730:BGC327741 BPY327730:BPY327741 BZU327730:BZU327741 CJQ327730:CJQ327741 CTM327730:CTM327741 DDI327730:DDI327741 DNE327730:DNE327741 DXA327730:DXA327741 EGW327730:EGW327741 EQS327730:EQS327741 FAO327730:FAO327741 FKK327730:FKK327741 FUG327730:FUG327741 GEC327730:GEC327741 GNY327730:GNY327741 GXU327730:GXU327741 HHQ327730:HHQ327741 HRM327730:HRM327741 IBI327730:IBI327741 ILE327730:ILE327741 IVA327730:IVA327741 JEW327730:JEW327741 JOS327730:JOS327741 JYO327730:JYO327741 KIK327730:KIK327741 KSG327730:KSG327741 LCC327730:LCC327741 LLY327730:LLY327741 LVU327730:LVU327741 MFQ327730:MFQ327741 MPM327730:MPM327741 MZI327730:MZI327741 NJE327730:NJE327741 NTA327730:NTA327741 OCW327730:OCW327741 OMS327730:OMS327741 OWO327730:OWO327741 PGK327730:PGK327741 PQG327730:PQG327741 QAC327730:QAC327741 QJY327730:QJY327741 QTU327730:QTU327741 RDQ327730:RDQ327741 RNM327730:RNM327741 RXI327730:RXI327741 SHE327730:SHE327741 SRA327730:SRA327741 TAW327730:TAW327741 TKS327730:TKS327741 TUO327730:TUO327741 UEK327730:UEK327741 UOG327730:UOG327741 UYC327730:UYC327741 VHY327730:VHY327741 VRU327730:VRU327741 WBQ327730:WBQ327741 WLM327730:WLM327741 WVI327730:WVI327741 A393266:A393277 IW393266:IW393277 SS393266:SS393277 ACO393266:ACO393277 AMK393266:AMK393277 AWG393266:AWG393277 BGC393266:BGC393277 BPY393266:BPY393277 BZU393266:BZU393277 CJQ393266:CJQ393277 CTM393266:CTM393277 DDI393266:DDI393277 DNE393266:DNE393277 DXA393266:DXA393277 EGW393266:EGW393277 EQS393266:EQS393277 FAO393266:FAO393277 FKK393266:FKK393277 FUG393266:FUG393277 GEC393266:GEC393277 GNY393266:GNY393277 GXU393266:GXU393277 HHQ393266:HHQ393277 HRM393266:HRM393277 IBI393266:IBI393277 ILE393266:ILE393277 IVA393266:IVA393277 JEW393266:JEW393277 JOS393266:JOS393277 JYO393266:JYO393277 KIK393266:KIK393277 KSG393266:KSG393277 LCC393266:LCC393277 LLY393266:LLY393277 LVU393266:LVU393277 MFQ393266:MFQ393277 MPM393266:MPM393277 MZI393266:MZI393277 NJE393266:NJE393277 NTA393266:NTA393277 OCW393266:OCW393277 OMS393266:OMS393277 OWO393266:OWO393277 PGK393266:PGK393277 PQG393266:PQG393277 QAC393266:QAC393277 QJY393266:QJY393277 QTU393266:QTU393277 RDQ393266:RDQ393277 RNM393266:RNM393277 RXI393266:RXI393277 SHE393266:SHE393277 SRA393266:SRA393277 TAW393266:TAW393277 TKS393266:TKS393277 TUO393266:TUO393277 UEK393266:UEK393277 UOG393266:UOG393277 UYC393266:UYC393277 VHY393266:VHY393277 VRU393266:VRU393277 WBQ393266:WBQ393277 WLM393266:WLM393277 WVI393266:WVI393277 A458802:A458813 IW458802:IW458813 SS458802:SS458813 ACO458802:ACO458813 AMK458802:AMK458813 AWG458802:AWG458813 BGC458802:BGC458813 BPY458802:BPY458813 BZU458802:BZU458813 CJQ458802:CJQ458813 CTM458802:CTM458813 DDI458802:DDI458813 DNE458802:DNE458813 DXA458802:DXA458813 EGW458802:EGW458813 EQS458802:EQS458813 FAO458802:FAO458813 FKK458802:FKK458813 FUG458802:FUG458813 GEC458802:GEC458813 GNY458802:GNY458813 GXU458802:GXU458813 HHQ458802:HHQ458813 HRM458802:HRM458813 IBI458802:IBI458813 ILE458802:ILE458813 IVA458802:IVA458813 JEW458802:JEW458813 JOS458802:JOS458813 JYO458802:JYO458813 KIK458802:KIK458813 KSG458802:KSG458813 LCC458802:LCC458813 LLY458802:LLY458813 LVU458802:LVU458813 MFQ458802:MFQ458813 MPM458802:MPM458813 MZI458802:MZI458813 NJE458802:NJE458813 NTA458802:NTA458813 OCW458802:OCW458813 OMS458802:OMS458813 OWO458802:OWO458813 PGK458802:PGK458813 PQG458802:PQG458813 QAC458802:QAC458813 QJY458802:QJY458813 QTU458802:QTU458813 RDQ458802:RDQ458813 RNM458802:RNM458813 RXI458802:RXI458813 SHE458802:SHE458813 SRA458802:SRA458813 TAW458802:TAW458813 TKS458802:TKS458813 TUO458802:TUO458813 UEK458802:UEK458813 UOG458802:UOG458813 UYC458802:UYC458813 VHY458802:VHY458813 VRU458802:VRU458813 WBQ458802:WBQ458813 WLM458802:WLM458813 WVI458802:WVI458813 A524338:A524349 IW524338:IW524349 SS524338:SS524349 ACO524338:ACO524349 AMK524338:AMK524349 AWG524338:AWG524349 BGC524338:BGC524349 BPY524338:BPY524349 BZU524338:BZU524349 CJQ524338:CJQ524349 CTM524338:CTM524349 DDI524338:DDI524349 DNE524338:DNE524349 DXA524338:DXA524349 EGW524338:EGW524349 EQS524338:EQS524349 FAO524338:FAO524349 FKK524338:FKK524349 FUG524338:FUG524349 GEC524338:GEC524349 GNY524338:GNY524349 GXU524338:GXU524349 HHQ524338:HHQ524349 HRM524338:HRM524349 IBI524338:IBI524349 ILE524338:ILE524349 IVA524338:IVA524349 JEW524338:JEW524349 JOS524338:JOS524349 JYO524338:JYO524349 KIK524338:KIK524349 KSG524338:KSG524349 LCC524338:LCC524349 LLY524338:LLY524349 LVU524338:LVU524349 MFQ524338:MFQ524349 MPM524338:MPM524349 MZI524338:MZI524349 NJE524338:NJE524349 NTA524338:NTA524349 OCW524338:OCW524349 OMS524338:OMS524349 OWO524338:OWO524349 PGK524338:PGK524349 PQG524338:PQG524349 QAC524338:QAC524349 QJY524338:QJY524349 QTU524338:QTU524349 RDQ524338:RDQ524349 RNM524338:RNM524349 RXI524338:RXI524349 SHE524338:SHE524349 SRA524338:SRA524349 TAW524338:TAW524349 TKS524338:TKS524349 TUO524338:TUO524349 UEK524338:UEK524349 UOG524338:UOG524349 UYC524338:UYC524349 VHY524338:VHY524349 VRU524338:VRU524349 WBQ524338:WBQ524349 WLM524338:WLM524349 WVI524338:WVI524349 A589874:A589885 IW589874:IW589885 SS589874:SS589885 ACO589874:ACO589885 AMK589874:AMK589885 AWG589874:AWG589885 BGC589874:BGC589885 BPY589874:BPY589885 BZU589874:BZU589885 CJQ589874:CJQ589885 CTM589874:CTM589885 DDI589874:DDI589885 DNE589874:DNE589885 DXA589874:DXA589885 EGW589874:EGW589885 EQS589874:EQS589885 FAO589874:FAO589885 FKK589874:FKK589885 FUG589874:FUG589885 GEC589874:GEC589885 GNY589874:GNY589885 GXU589874:GXU589885 HHQ589874:HHQ589885 HRM589874:HRM589885 IBI589874:IBI589885 ILE589874:ILE589885 IVA589874:IVA589885 JEW589874:JEW589885 JOS589874:JOS589885 JYO589874:JYO589885 KIK589874:KIK589885 KSG589874:KSG589885 LCC589874:LCC589885 LLY589874:LLY589885 LVU589874:LVU589885 MFQ589874:MFQ589885 MPM589874:MPM589885 MZI589874:MZI589885 NJE589874:NJE589885 NTA589874:NTA589885 OCW589874:OCW589885 OMS589874:OMS589885 OWO589874:OWO589885 PGK589874:PGK589885 PQG589874:PQG589885 QAC589874:QAC589885 QJY589874:QJY589885 QTU589874:QTU589885 RDQ589874:RDQ589885 RNM589874:RNM589885 RXI589874:RXI589885 SHE589874:SHE589885 SRA589874:SRA589885 TAW589874:TAW589885 TKS589874:TKS589885 TUO589874:TUO589885 UEK589874:UEK589885 UOG589874:UOG589885 UYC589874:UYC589885 VHY589874:VHY589885 VRU589874:VRU589885 WBQ589874:WBQ589885 WLM589874:WLM589885 WVI589874:WVI589885 A655410:A655421 IW655410:IW655421 SS655410:SS655421 ACO655410:ACO655421 AMK655410:AMK655421 AWG655410:AWG655421 BGC655410:BGC655421 BPY655410:BPY655421 BZU655410:BZU655421 CJQ655410:CJQ655421 CTM655410:CTM655421 DDI655410:DDI655421 DNE655410:DNE655421 DXA655410:DXA655421 EGW655410:EGW655421 EQS655410:EQS655421 FAO655410:FAO655421 FKK655410:FKK655421 FUG655410:FUG655421 GEC655410:GEC655421 GNY655410:GNY655421 GXU655410:GXU655421 HHQ655410:HHQ655421 HRM655410:HRM655421 IBI655410:IBI655421 ILE655410:ILE655421 IVA655410:IVA655421 JEW655410:JEW655421 JOS655410:JOS655421 JYO655410:JYO655421 KIK655410:KIK655421 KSG655410:KSG655421 LCC655410:LCC655421 LLY655410:LLY655421 LVU655410:LVU655421 MFQ655410:MFQ655421 MPM655410:MPM655421 MZI655410:MZI655421 NJE655410:NJE655421 NTA655410:NTA655421 OCW655410:OCW655421 OMS655410:OMS655421 OWO655410:OWO655421 PGK655410:PGK655421 PQG655410:PQG655421 QAC655410:QAC655421 QJY655410:QJY655421 QTU655410:QTU655421 RDQ655410:RDQ655421 RNM655410:RNM655421 RXI655410:RXI655421 SHE655410:SHE655421 SRA655410:SRA655421 TAW655410:TAW655421 TKS655410:TKS655421 TUO655410:TUO655421 UEK655410:UEK655421 UOG655410:UOG655421 UYC655410:UYC655421 VHY655410:VHY655421 VRU655410:VRU655421 WBQ655410:WBQ655421 WLM655410:WLM655421 WVI655410:WVI655421 A720946:A720957 IW720946:IW720957 SS720946:SS720957 ACO720946:ACO720957 AMK720946:AMK720957 AWG720946:AWG720957 BGC720946:BGC720957 BPY720946:BPY720957 BZU720946:BZU720957 CJQ720946:CJQ720957 CTM720946:CTM720957 DDI720946:DDI720957 DNE720946:DNE720957 DXA720946:DXA720957 EGW720946:EGW720957 EQS720946:EQS720957 FAO720946:FAO720957 FKK720946:FKK720957 FUG720946:FUG720957 GEC720946:GEC720957 GNY720946:GNY720957 GXU720946:GXU720957 HHQ720946:HHQ720957 HRM720946:HRM720957 IBI720946:IBI720957 ILE720946:ILE720957 IVA720946:IVA720957 JEW720946:JEW720957 JOS720946:JOS720957 JYO720946:JYO720957 KIK720946:KIK720957 KSG720946:KSG720957 LCC720946:LCC720957 LLY720946:LLY720957 LVU720946:LVU720957 MFQ720946:MFQ720957 MPM720946:MPM720957 MZI720946:MZI720957 NJE720946:NJE720957 NTA720946:NTA720957 OCW720946:OCW720957 OMS720946:OMS720957 OWO720946:OWO720957 PGK720946:PGK720957 PQG720946:PQG720957 QAC720946:QAC720957 QJY720946:QJY720957 QTU720946:QTU720957 RDQ720946:RDQ720957 RNM720946:RNM720957 RXI720946:RXI720957 SHE720946:SHE720957 SRA720946:SRA720957 TAW720946:TAW720957 TKS720946:TKS720957 TUO720946:TUO720957 UEK720946:UEK720957 UOG720946:UOG720957 UYC720946:UYC720957 VHY720946:VHY720957 VRU720946:VRU720957 WBQ720946:WBQ720957 WLM720946:WLM720957 WVI720946:WVI720957 A786482:A786493 IW786482:IW786493 SS786482:SS786493 ACO786482:ACO786493 AMK786482:AMK786493 AWG786482:AWG786493 BGC786482:BGC786493 BPY786482:BPY786493 BZU786482:BZU786493 CJQ786482:CJQ786493 CTM786482:CTM786493 DDI786482:DDI786493 DNE786482:DNE786493 DXA786482:DXA786493 EGW786482:EGW786493 EQS786482:EQS786493 FAO786482:FAO786493 FKK786482:FKK786493 FUG786482:FUG786493 GEC786482:GEC786493 GNY786482:GNY786493 GXU786482:GXU786493 HHQ786482:HHQ786493 HRM786482:HRM786493 IBI786482:IBI786493 ILE786482:ILE786493 IVA786482:IVA786493 JEW786482:JEW786493 JOS786482:JOS786493 JYO786482:JYO786493 KIK786482:KIK786493 KSG786482:KSG786493 LCC786482:LCC786493 LLY786482:LLY786493 LVU786482:LVU786493 MFQ786482:MFQ786493 MPM786482:MPM786493 MZI786482:MZI786493 NJE786482:NJE786493 NTA786482:NTA786493 OCW786482:OCW786493 OMS786482:OMS786493 OWO786482:OWO786493 PGK786482:PGK786493 PQG786482:PQG786493 QAC786482:QAC786493 QJY786482:QJY786493 QTU786482:QTU786493 RDQ786482:RDQ786493 RNM786482:RNM786493 RXI786482:RXI786493 SHE786482:SHE786493 SRA786482:SRA786493 TAW786482:TAW786493 TKS786482:TKS786493 TUO786482:TUO786493 UEK786482:UEK786493 UOG786482:UOG786493 UYC786482:UYC786493 VHY786482:VHY786493 VRU786482:VRU786493 WBQ786482:WBQ786493 WLM786482:WLM786493 WVI786482:WVI786493 A852018:A852029 IW852018:IW852029 SS852018:SS852029 ACO852018:ACO852029 AMK852018:AMK852029 AWG852018:AWG852029 BGC852018:BGC852029 BPY852018:BPY852029 BZU852018:BZU852029 CJQ852018:CJQ852029 CTM852018:CTM852029 DDI852018:DDI852029 DNE852018:DNE852029 DXA852018:DXA852029 EGW852018:EGW852029 EQS852018:EQS852029 FAO852018:FAO852029 FKK852018:FKK852029 FUG852018:FUG852029 GEC852018:GEC852029 GNY852018:GNY852029 GXU852018:GXU852029 HHQ852018:HHQ852029 HRM852018:HRM852029 IBI852018:IBI852029 ILE852018:ILE852029 IVA852018:IVA852029 JEW852018:JEW852029 JOS852018:JOS852029 JYO852018:JYO852029 KIK852018:KIK852029 KSG852018:KSG852029 LCC852018:LCC852029 LLY852018:LLY852029 LVU852018:LVU852029 MFQ852018:MFQ852029 MPM852018:MPM852029 MZI852018:MZI852029 NJE852018:NJE852029 NTA852018:NTA852029 OCW852018:OCW852029 OMS852018:OMS852029 OWO852018:OWO852029 PGK852018:PGK852029 PQG852018:PQG852029 QAC852018:QAC852029 QJY852018:QJY852029 QTU852018:QTU852029 RDQ852018:RDQ852029 RNM852018:RNM852029 RXI852018:RXI852029 SHE852018:SHE852029 SRA852018:SRA852029 TAW852018:TAW852029 TKS852018:TKS852029 TUO852018:TUO852029 UEK852018:UEK852029 UOG852018:UOG852029 UYC852018:UYC852029 VHY852018:VHY852029 VRU852018:VRU852029 WBQ852018:WBQ852029 WLM852018:WLM852029 WVI852018:WVI852029 A917554:A917565 IW917554:IW917565 SS917554:SS917565 ACO917554:ACO917565 AMK917554:AMK917565 AWG917554:AWG917565 BGC917554:BGC917565 BPY917554:BPY917565 BZU917554:BZU917565 CJQ917554:CJQ917565 CTM917554:CTM917565 DDI917554:DDI917565 DNE917554:DNE917565 DXA917554:DXA917565 EGW917554:EGW917565 EQS917554:EQS917565 FAO917554:FAO917565 FKK917554:FKK917565 FUG917554:FUG917565 GEC917554:GEC917565 GNY917554:GNY917565 GXU917554:GXU917565 HHQ917554:HHQ917565 HRM917554:HRM917565 IBI917554:IBI917565 ILE917554:ILE917565 IVA917554:IVA917565 JEW917554:JEW917565 JOS917554:JOS917565 JYO917554:JYO917565 KIK917554:KIK917565 KSG917554:KSG917565 LCC917554:LCC917565 LLY917554:LLY917565 LVU917554:LVU917565 MFQ917554:MFQ917565 MPM917554:MPM917565 MZI917554:MZI917565 NJE917554:NJE917565 NTA917554:NTA917565 OCW917554:OCW917565 OMS917554:OMS917565 OWO917554:OWO917565 PGK917554:PGK917565 PQG917554:PQG917565 QAC917554:QAC917565 QJY917554:QJY917565 QTU917554:QTU917565 RDQ917554:RDQ917565 RNM917554:RNM917565 RXI917554:RXI917565 SHE917554:SHE917565 SRA917554:SRA917565 TAW917554:TAW917565 TKS917554:TKS917565 TUO917554:TUO917565 UEK917554:UEK917565 UOG917554:UOG917565 UYC917554:UYC917565 VHY917554:VHY917565 VRU917554:VRU917565 WBQ917554:WBQ917565 WLM917554:WLM917565 WVI917554:WVI917565 A983090:A983101 IW983090:IW983101 SS983090:SS983101 ACO983090:ACO983101 AMK983090:AMK983101 AWG983090:AWG983101 BGC983090:BGC983101 BPY983090:BPY983101 BZU983090:BZU983101 CJQ983090:CJQ983101 CTM983090:CTM983101 DDI983090:DDI983101 DNE983090:DNE983101 DXA983090:DXA983101 EGW983090:EGW983101 EQS983090:EQS983101 FAO983090:FAO983101 FKK983090:FKK983101 FUG983090:FUG983101 GEC983090:GEC983101 GNY983090:GNY983101 GXU983090:GXU983101 HHQ983090:HHQ983101 HRM983090:HRM983101 IBI983090:IBI983101 ILE983090:ILE983101 IVA983090:IVA983101 JEW983090:JEW983101 JOS983090:JOS983101 JYO983090:JYO983101 KIK983090:KIK983101 KSG983090:KSG983101 LCC983090:LCC983101 LLY983090:LLY983101 LVU983090:LVU983101 MFQ983090:MFQ983101 MPM983090:MPM983101 MZI983090:MZI983101 NJE983090:NJE983101 NTA983090:NTA983101 OCW983090:OCW983101 OMS983090:OMS983101 OWO983090:OWO983101 PGK983090:PGK983101 PQG983090:PQG983101 QAC983090:QAC983101 QJY983090:QJY983101 QTU983090:QTU983101 RDQ983090:RDQ983101 RNM983090:RNM983101 RXI983090:RXI983101 SHE983090:SHE983101 SRA983090:SRA983101 TAW983090:TAW983101 TKS983090:TKS983101 TUO983090:TUO983101 UEK983090:UEK983101 UOG983090:UOG983101 UYC983090:UYC983101 VHY983090:VHY983101 VRU983090:VRU983101 WBQ983090:WBQ983101 WLM983090:WLM983101 WVI983090:WVI983101 A63:A83 IW63:IW83 SS63:SS83 ACO63:ACO83 AMK63:AMK83 AWG63:AWG83 BGC63:BGC83 BPY63:BPY83 BZU63:BZU83 CJQ63:CJQ83 CTM63:CTM83 DDI63:DDI83 DNE63:DNE83 DXA63:DXA83 EGW63:EGW83 EQS63:EQS83 FAO63:FAO83 FKK63:FKK83 FUG63:FUG83 GEC63:GEC83 GNY63:GNY83 GXU63:GXU83 HHQ63:HHQ83 HRM63:HRM83 IBI63:IBI83 ILE63:ILE83 IVA63:IVA83 JEW63:JEW83 JOS63:JOS83 JYO63:JYO83 KIK63:KIK83 KSG63:KSG83 LCC63:LCC83 LLY63:LLY83 LVU63:LVU83 MFQ63:MFQ83 MPM63:MPM83 MZI63:MZI83 NJE63:NJE83 NTA63:NTA83 OCW63:OCW83 OMS63:OMS83 OWO63:OWO83 PGK63:PGK83 PQG63:PQG83 QAC63:QAC83 QJY63:QJY83 QTU63:QTU83 RDQ63:RDQ83 RNM63:RNM83 RXI63:RXI83 SHE63:SHE83 SRA63:SRA83 TAW63:TAW83 TKS63:TKS83 TUO63:TUO83 UEK63:UEK83 UOG63:UOG83 UYC63:UYC83 VHY63:VHY83 VRU63:VRU83 WBQ63:WBQ83 WLM63:WLM83 WVI63:WVI83 A65599:A65619 IW65599:IW65619 SS65599:SS65619 ACO65599:ACO65619 AMK65599:AMK65619 AWG65599:AWG65619 BGC65599:BGC65619 BPY65599:BPY65619 BZU65599:BZU65619 CJQ65599:CJQ65619 CTM65599:CTM65619 DDI65599:DDI65619 DNE65599:DNE65619 DXA65599:DXA65619 EGW65599:EGW65619 EQS65599:EQS65619 FAO65599:FAO65619 FKK65599:FKK65619 FUG65599:FUG65619 GEC65599:GEC65619 GNY65599:GNY65619 GXU65599:GXU65619 HHQ65599:HHQ65619 HRM65599:HRM65619 IBI65599:IBI65619 ILE65599:ILE65619 IVA65599:IVA65619 JEW65599:JEW65619 JOS65599:JOS65619 JYO65599:JYO65619 KIK65599:KIK65619 KSG65599:KSG65619 LCC65599:LCC65619 LLY65599:LLY65619 LVU65599:LVU65619 MFQ65599:MFQ65619 MPM65599:MPM65619 MZI65599:MZI65619 NJE65599:NJE65619 NTA65599:NTA65619 OCW65599:OCW65619 OMS65599:OMS65619 OWO65599:OWO65619 PGK65599:PGK65619 PQG65599:PQG65619 QAC65599:QAC65619 QJY65599:QJY65619 QTU65599:QTU65619 RDQ65599:RDQ65619 RNM65599:RNM65619 RXI65599:RXI65619 SHE65599:SHE65619 SRA65599:SRA65619 TAW65599:TAW65619 TKS65599:TKS65619 TUO65599:TUO65619 UEK65599:UEK65619 UOG65599:UOG65619 UYC65599:UYC65619 VHY65599:VHY65619 VRU65599:VRU65619 WBQ65599:WBQ65619 WLM65599:WLM65619 WVI65599:WVI65619 A131135:A131155 IW131135:IW131155 SS131135:SS131155 ACO131135:ACO131155 AMK131135:AMK131155 AWG131135:AWG131155 BGC131135:BGC131155 BPY131135:BPY131155 BZU131135:BZU131155 CJQ131135:CJQ131155 CTM131135:CTM131155 DDI131135:DDI131155 DNE131135:DNE131155 DXA131135:DXA131155 EGW131135:EGW131155 EQS131135:EQS131155 FAO131135:FAO131155 FKK131135:FKK131155 FUG131135:FUG131155 GEC131135:GEC131155 GNY131135:GNY131155 GXU131135:GXU131155 HHQ131135:HHQ131155 HRM131135:HRM131155 IBI131135:IBI131155 ILE131135:ILE131155 IVA131135:IVA131155 JEW131135:JEW131155 JOS131135:JOS131155 JYO131135:JYO131155 KIK131135:KIK131155 KSG131135:KSG131155 LCC131135:LCC131155 LLY131135:LLY131155 LVU131135:LVU131155 MFQ131135:MFQ131155 MPM131135:MPM131155 MZI131135:MZI131155 NJE131135:NJE131155 NTA131135:NTA131155 OCW131135:OCW131155 OMS131135:OMS131155 OWO131135:OWO131155 PGK131135:PGK131155 PQG131135:PQG131155 QAC131135:QAC131155 QJY131135:QJY131155 QTU131135:QTU131155 RDQ131135:RDQ131155 RNM131135:RNM131155 RXI131135:RXI131155 SHE131135:SHE131155 SRA131135:SRA131155 TAW131135:TAW131155 TKS131135:TKS131155 TUO131135:TUO131155 UEK131135:UEK131155 UOG131135:UOG131155 UYC131135:UYC131155 VHY131135:VHY131155 VRU131135:VRU131155 WBQ131135:WBQ131155 WLM131135:WLM131155 WVI131135:WVI131155 A196671:A196691 IW196671:IW196691 SS196671:SS196691 ACO196671:ACO196691 AMK196671:AMK196691 AWG196671:AWG196691 BGC196671:BGC196691 BPY196671:BPY196691 BZU196671:BZU196691 CJQ196671:CJQ196691 CTM196671:CTM196691 DDI196671:DDI196691 DNE196671:DNE196691 DXA196671:DXA196691 EGW196671:EGW196691 EQS196671:EQS196691 FAO196671:FAO196691 FKK196671:FKK196691 FUG196671:FUG196691 GEC196671:GEC196691 GNY196671:GNY196691 GXU196671:GXU196691 HHQ196671:HHQ196691 HRM196671:HRM196691 IBI196671:IBI196691 ILE196671:ILE196691 IVA196671:IVA196691 JEW196671:JEW196691 JOS196671:JOS196691 JYO196671:JYO196691 KIK196671:KIK196691 KSG196671:KSG196691 LCC196671:LCC196691 LLY196671:LLY196691 LVU196671:LVU196691 MFQ196671:MFQ196691 MPM196671:MPM196691 MZI196671:MZI196691 NJE196671:NJE196691 NTA196671:NTA196691 OCW196671:OCW196691 OMS196671:OMS196691 OWO196671:OWO196691 PGK196671:PGK196691 PQG196671:PQG196691 QAC196671:QAC196691 QJY196671:QJY196691 QTU196671:QTU196691 RDQ196671:RDQ196691 RNM196671:RNM196691 RXI196671:RXI196691 SHE196671:SHE196691 SRA196671:SRA196691 TAW196671:TAW196691 TKS196671:TKS196691 TUO196671:TUO196691 UEK196671:UEK196691 UOG196671:UOG196691 UYC196671:UYC196691 VHY196671:VHY196691 VRU196671:VRU196691 WBQ196671:WBQ196691 WLM196671:WLM196691 WVI196671:WVI196691 A262207:A262227 IW262207:IW262227 SS262207:SS262227 ACO262207:ACO262227 AMK262207:AMK262227 AWG262207:AWG262227 BGC262207:BGC262227 BPY262207:BPY262227 BZU262207:BZU262227 CJQ262207:CJQ262227 CTM262207:CTM262227 DDI262207:DDI262227 DNE262207:DNE262227 DXA262207:DXA262227 EGW262207:EGW262227 EQS262207:EQS262227 FAO262207:FAO262227 FKK262207:FKK262227 FUG262207:FUG262227 GEC262207:GEC262227 GNY262207:GNY262227 GXU262207:GXU262227 HHQ262207:HHQ262227 HRM262207:HRM262227 IBI262207:IBI262227 ILE262207:ILE262227 IVA262207:IVA262227 JEW262207:JEW262227 JOS262207:JOS262227 JYO262207:JYO262227 KIK262207:KIK262227 KSG262207:KSG262227 LCC262207:LCC262227 LLY262207:LLY262227 LVU262207:LVU262227 MFQ262207:MFQ262227 MPM262207:MPM262227 MZI262207:MZI262227 NJE262207:NJE262227 NTA262207:NTA262227 OCW262207:OCW262227 OMS262207:OMS262227 OWO262207:OWO262227 PGK262207:PGK262227 PQG262207:PQG262227 QAC262207:QAC262227 QJY262207:QJY262227 QTU262207:QTU262227 RDQ262207:RDQ262227 RNM262207:RNM262227 RXI262207:RXI262227 SHE262207:SHE262227 SRA262207:SRA262227 TAW262207:TAW262227 TKS262207:TKS262227 TUO262207:TUO262227 UEK262207:UEK262227 UOG262207:UOG262227 UYC262207:UYC262227 VHY262207:VHY262227 VRU262207:VRU262227 WBQ262207:WBQ262227 WLM262207:WLM262227 WVI262207:WVI262227 A327743:A327763 IW327743:IW327763 SS327743:SS327763 ACO327743:ACO327763 AMK327743:AMK327763 AWG327743:AWG327763 BGC327743:BGC327763 BPY327743:BPY327763 BZU327743:BZU327763 CJQ327743:CJQ327763 CTM327743:CTM327763 DDI327743:DDI327763 DNE327743:DNE327763 DXA327743:DXA327763 EGW327743:EGW327763 EQS327743:EQS327763 FAO327743:FAO327763 FKK327743:FKK327763 FUG327743:FUG327763 GEC327743:GEC327763 GNY327743:GNY327763 GXU327743:GXU327763 HHQ327743:HHQ327763 HRM327743:HRM327763 IBI327743:IBI327763 ILE327743:ILE327763 IVA327743:IVA327763 JEW327743:JEW327763 JOS327743:JOS327763 JYO327743:JYO327763 KIK327743:KIK327763 KSG327743:KSG327763 LCC327743:LCC327763 LLY327743:LLY327763 LVU327743:LVU327763 MFQ327743:MFQ327763 MPM327743:MPM327763 MZI327743:MZI327763 NJE327743:NJE327763 NTA327743:NTA327763 OCW327743:OCW327763 OMS327743:OMS327763 OWO327743:OWO327763 PGK327743:PGK327763 PQG327743:PQG327763 QAC327743:QAC327763 QJY327743:QJY327763 QTU327743:QTU327763 RDQ327743:RDQ327763 RNM327743:RNM327763 RXI327743:RXI327763 SHE327743:SHE327763 SRA327743:SRA327763 TAW327743:TAW327763 TKS327743:TKS327763 TUO327743:TUO327763 UEK327743:UEK327763 UOG327743:UOG327763 UYC327743:UYC327763 VHY327743:VHY327763 VRU327743:VRU327763 WBQ327743:WBQ327763 WLM327743:WLM327763 WVI327743:WVI327763 A393279:A393299 IW393279:IW393299 SS393279:SS393299 ACO393279:ACO393299 AMK393279:AMK393299 AWG393279:AWG393299 BGC393279:BGC393299 BPY393279:BPY393299 BZU393279:BZU393299 CJQ393279:CJQ393299 CTM393279:CTM393299 DDI393279:DDI393299 DNE393279:DNE393299 DXA393279:DXA393299 EGW393279:EGW393299 EQS393279:EQS393299 FAO393279:FAO393299 FKK393279:FKK393299 FUG393279:FUG393299 GEC393279:GEC393299 GNY393279:GNY393299 GXU393279:GXU393299 HHQ393279:HHQ393299 HRM393279:HRM393299 IBI393279:IBI393299 ILE393279:ILE393299 IVA393279:IVA393299 JEW393279:JEW393299 JOS393279:JOS393299 JYO393279:JYO393299 KIK393279:KIK393299 KSG393279:KSG393299 LCC393279:LCC393299 LLY393279:LLY393299 LVU393279:LVU393299 MFQ393279:MFQ393299 MPM393279:MPM393299 MZI393279:MZI393299 NJE393279:NJE393299 NTA393279:NTA393299 OCW393279:OCW393299 OMS393279:OMS393299 OWO393279:OWO393299 PGK393279:PGK393299 PQG393279:PQG393299 QAC393279:QAC393299 QJY393279:QJY393299 QTU393279:QTU393299 RDQ393279:RDQ393299 RNM393279:RNM393299 RXI393279:RXI393299 SHE393279:SHE393299 SRA393279:SRA393299 TAW393279:TAW393299 TKS393279:TKS393299 TUO393279:TUO393299 UEK393279:UEK393299 UOG393279:UOG393299 UYC393279:UYC393299 VHY393279:VHY393299 VRU393279:VRU393299 WBQ393279:WBQ393299 WLM393279:WLM393299 WVI393279:WVI393299 A458815:A458835 IW458815:IW458835 SS458815:SS458835 ACO458815:ACO458835 AMK458815:AMK458835 AWG458815:AWG458835 BGC458815:BGC458835 BPY458815:BPY458835 BZU458815:BZU458835 CJQ458815:CJQ458835 CTM458815:CTM458835 DDI458815:DDI458835 DNE458815:DNE458835 DXA458815:DXA458835 EGW458815:EGW458835 EQS458815:EQS458835 FAO458815:FAO458835 FKK458815:FKK458835 FUG458815:FUG458835 GEC458815:GEC458835 GNY458815:GNY458835 GXU458815:GXU458835 HHQ458815:HHQ458835 HRM458815:HRM458835 IBI458815:IBI458835 ILE458815:ILE458835 IVA458815:IVA458835 JEW458815:JEW458835 JOS458815:JOS458835 JYO458815:JYO458835 KIK458815:KIK458835 KSG458815:KSG458835 LCC458815:LCC458835 LLY458815:LLY458835 LVU458815:LVU458835 MFQ458815:MFQ458835 MPM458815:MPM458835 MZI458815:MZI458835 NJE458815:NJE458835 NTA458815:NTA458835 OCW458815:OCW458835 OMS458815:OMS458835 OWO458815:OWO458835 PGK458815:PGK458835 PQG458815:PQG458835 QAC458815:QAC458835 QJY458815:QJY458835 QTU458815:QTU458835 RDQ458815:RDQ458835 RNM458815:RNM458835 RXI458815:RXI458835 SHE458815:SHE458835 SRA458815:SRA458835 TAW458815:TAW458835 TKS458815:TKS458835 TUO458815:TUO458835 UEK458815:UEK458835 UOG458815:UOG458835 UYC458815:UYC458835 VHY458815:VHY458835 VRU458815:VRU458835 WBQ458815:WBQ458835 WLM458815:WLM458835 WVI458815:WVI458835 A524351:A524371 IW524351:IW524371 SS524351:SS524371 ACO524351:ACO524371 AMK524351:AMK524371 AWG524351:AWG524371 BGC524351:BGC524371 BPY524351:BPY524371 BZU524351:BZU524371 CJQ524351:CJQ524371 CTM524351:CTM524371 DDI524351:DDI524371 DNE524351:DNE524371 DXA524351:DXA524371 EGW524351:EGW524371 EQS524351:EQS524371 FAO524351:FAO524371 FKK524351:FKK524371 FUG524351:FUG524371 GEC524351:GEC524371 GNY524351:GNY524371 GXU524351:GXU524371 HHQ524351:HHQ524371 HRM524351:HRM524371 IBI524351:IBI524371 ILE524351:ILE524371 IVA524351:IVA524371 JEW524351:JEW524371 JOS524351:JOS524371 JYO524351:JYO524371 KIK524351:KIK524371 KSG524351:KSG524371 LCC524351:LCC524371 LLY524351:LLY524371 LVU524351:LVU524371 MFQ524351:MFQ524371 MPM524351:MPM524371 MZI524351:MZI524371 NJE524351:NJE524371 NTA524351:NTA524371 OCW524351:OCW524371 OMS524351:OMS524371 OWO524351:OWO524371 PGK524351:PGK524371 PQG524351:PQG524371 QAC524351:QAC524371 QJY524351:QJY524371 QTU524351:QTU524371 RDQ524351:RDQ524371 RNM524351:RNM524371 RXI524351:RXI524371 SHE524351:SHE524371 SRA524351:SRA524371 TAW524351:TAW524371 TKS524351:TKS524371 TUO524351:TUO524371 UEK524351:UEK524371 UOG524351:UOG524371 UYC524351:UYC524371 VHY524351:VHY524371 VRU524351:VRU524371 WBQ524351:WBQ524371 WLM524351:WLM524371 WVI524351:WVI524371 A589887:A589907 IW589887:IW589907 SS589887:SS589907 ACO589887:ACO589907 AMK589887:AMK589907 AWG589887:AWG589907 BGC589887:BGC589907 BPY589887:BPY589907 BZU589887:BZU589907 CJQ589887:CJQ589907 CTM589887:CTM589907 DDI589887:DDI589907 DNE589887:DNE589907 DXA589887:DXA589907 EGW589887:EGW589907 EQS589887:EQS589907 FAO589887:FAO589907 FKK589887:FKK589907 FUG589887:FUG589907 GEC589887:GEC589907 GNY589887:GNY589907 GXU589887:GXU589907 HHQ589887:HHQ589907 HRM589887:HRM589907 IBI589887:IBI589907 ILE589887:ILE589907 IVA589887:IVA589907 JEW589887:JEW589907 JOS589887:JOS589907 JYO589887:JYO589907 KIK589887:KIK589907 KSG589887:KSG589907 LCC589887:LCC589907 LLY589887:LLY589907 LVU589887:LVU589907 MFQ589887:MFQ589907 MPM589887:MPM589907 MZI589887:MZI589907 NJE589887:NJE589907 NTA589887:NTA589907 OCW589887:OCW589907 OMS589887:OMS589907 OWO589887:OWO589907 PGK589887:PGK589907 PQG589887:PQG589907 QAC589887:QAC589907 QJY589887:QJY589907 QTU589887:QTU589907 RDQ589887:RDQ589907 RNM589887:RNM589907 RXI589887:RXI589907 SHE589887:SHE589907 SRA589887:SRA589907 TAW589887:TAW589907 TKS589887:TKS589907 TUO589887:TUO589907 UEK589887:UEK589907 UOG589887:UOG589907 UYC589887:UYC589907 VHY589887:VHY589907 VRU589887:VRU589907 WBQ589887:WBQ589907 WLM589887:WLM589907 WVI589887:WVI589907 A655423:A655443 IW655423:IW655443 SS655423:SS655443 ACO655423:ACO655443 AMK655423:AMK655443 AWG655423:AWG655443 BGC655423:BGC655443 BPY655423:BPY655443 BZU655423:BZU655443 CJQ655423:CJQ655443 CTM655423:CTM655443 DDI655423:DDI655443 DNE655423:DNE655443 DXA655423:DXA655443 EGW655423:EGW655443 EQS655423:EQS655443 FAO655423:FAO655443 FKK655423:FKK655443 FUG655423:FUG655443 GEC655423:GEC655443 GNY655423:GNY655443 GXU655423:GXU655443 HHQ655423:HHQ655443 HRM655423:HRM655443 IBI655423:IBI655443 ILE655423:ILE655443 IVA655423:IVA655443 JEW655423:JEW655443 JOS655423:JOS655443 JYO655423:JYO655443 KIK655423:KIK655443 KSG655423:KSG655443 LCC655423:LCC655443 LLY655423:LLY655443 LVU655423:LVU655443 MFQ655423:MFQ655443 MPM655423:MPM655443 MZI655423:MZI655443 NJE655423:NJE655443 NTA655423:NTA655443 OCW655423:OCW655443 OMS655423:OMS655443 OWO655423:OWO655443 PGK655423:PGK655443 PQG655423:PQG655443 QAC655423:QAC655443 QJY655423:QJY655443 QTU655423:QTU655443 RDQ655423:RDQ655443 RNM655423:RNM655443 RXI655423:RXI655443 SHE655423:SHE655443 SRA655423:SRA655443 TAW655423:TAW655443 TKS655423:TKS655443 TUO655423:TUO655443 UEK655423:UEK655443 UOG655423:UOG655443 UYC655423:UYC655443 VHY655423:VHY655443 VRU655423:VRU655443 WBQ655423:WBQ655443 WLM655423:WLM655443 WVI655423:WVI655443 A720959:A720979 IW720959:IW720979 SS720959:SS720979 ACO720959:ACO720979 AMK720959:AMK720979 AWG720959:AWG720979 BGC720959:BGC720979 BPY720959:BPY720979 BZU720959:BZU720979 CJQ720959:CJQ720979 CTM720959:CTM720979 DDI720959:DDI720979 DNE720959:DNE720979 DXA720959:DXA720979 EGW720959:EGW720979 EQS720959:EQS720979 FAO720959:FAO720979 FKK720959:FKK720979 FUG720959:FUG720979 GEC720959:GEC720979 GNY720959:GNY720979 GXU720959:GXU720979 HHQ720959:HHQ720979 HRM720959:HRM720979 IBI720959:IBI720979 ILE720959:ILE720979 IVA720959:IVA720979 JEW720959:JEW720979 JOS720959:JOS720979 JYO720959:JYO720979 KIK720959:KIK720979 KSG720959:KSG720979 LCC720959:LCC720979 LLY720959:LLY720979 LVU720959:LVU720979 MFQ720959:MFQ720979 MPM720959:MPM720979 MZI720959:MZI720979 NJE720959:NJE720979 NTA720959:NTA720979 OCW720959:OCW720979 OMS720959:OMS720979 OWO720959:OWO720979 PGK720959:PGK720979 PQG720959:PQG720979 QAC720959:QAC720979 QJY720959:QJY720979 QTU720959:QTU720979 RDQ720959:RDQ720979 RNM720959:RNM720979 RXI720959:RXI720979 SHE720959:SHE720979 SRA720959:SRA720979 TAW720959:TAW720979 TKS720959:TKS720979 TUO720959:TUO720979 UEK720959:UEK720979 UOG720959:UOG720979 UYC720959:UYC720979 VHY720959:VHY720979 VRU720959:VRU720979 WBQ720959:WBQ720979 WLM720959:WLM720979 WVI720959:WVI720979 A786495:A786515 IW786495:IW786515 SS786495:SS786515 ACO786495:ACO786515 AMK786495:AMK786515 AWG786495:AWG786515 BGC786495:BGC786515 BPY786495:BPY786515 BZU786495:BZU786515 CJQ786495:CJQ786515 CTM786495:CTM786515 DDI786495:DDI786515 DNE786495:DNE786515 DXA786495:DXA786515 EGW786495:EGW786515 EQS786495:EQS786515 FAO786495:FAO786515 FKK786495:FKK786515 FUG786495:FUG786515 GEC786495:GEC786515 GNY786495:GNY786515 GXU786495:GXU786515 HHQ786495:HHQ786515 HRM786495:HRM786515 IBI786495:IBI786515 ILE786495:ILE786515 IVA786495:IVA786515 JEW786495:JEW786515 JOS786495:JOS786515 JYO786495:JYO786515 KIK786495:KIK786515 KSG786495:KSG786515 LCC786495:LCC786515 LLY786495:LLY786515 LVU786495:LVU786515 MFQ786495:MFQ786515 MPM786495:MPM786515 MZI786495:MZI786515 NJE786495:NJE786515 NTA786495:NTA786515 OCW786495:OCW786515 OMS786495:OMS786515 OWO786495:OWO786515 PGK786495:PGK786515 PQG786495:PQG786515 QAC786495:QAC786515 QJY786495:QJY786515 QTU786495:QTU786515 RDQ786495:RDQ786515 RNM786495:RNM786515 RXI786495:RXI786515 SHE786495:SHE786515 SRA786495:SRA786515 TAW786495:TAW786515 TKS786495:TKS786515 TUO786495:TUO786515 UEK786495:UEK786515 UOG786495:UOG786515 UYC786495:UYC786515 VHY786495:VHY786515 VRU786495:VRU786515 WBQ786495:WBQ786515 WLM786495:WLM786515 WVI786495:WVI786515 A852031:A852051 IW852031:IW852051 SS852031:SS852051 ACO852031:ACO852051 AMK852031:AMK852051 AWG852031:AWG852051 BGC852031:BGC852051 BPY852031:BPY852051 BZU852031:BZU852051 CJQ852031:CJQ852051 CTM852031:CTM852051 DDI852031:DDI852051 DNE852031:DNE852051 DXA852031:DXA852051 EGW852031:EGW852051 EQS852031:EQS852051 FAO852031:FAO852051 FKK852031:FKK852051 FUG852031:FUG852051 GEC852031:GEC852051 GNY852031:GNY852051 GXU852031:GXU852051 HHQ852031:HHQ852051 HRM852031:HRM852051 IBI852031:IBI852051 ILE852031:ILE852051 IVA852031:IVA852051 JEW852031:JEW852051 JOS852031:JOS852051 JYO852031:JYO852051 KIK852031:KIK852051 KSG852031:KSG852051 LCC852031:LCC852051 LLY852031:LLY852051 LVU852031:LVU852051 MFQ852031:MFQ852051 MPM852031:MPM852051 MZI852031:MZI852051 NJE852031:NJE852051 NTA852031:NTA852051 OCW852031:OCW852051 OMS852031:OMS852051 OWO852031:OWO852051 PGK852031:PGK852051 PQG852031:PQG852051 QAC852031:QAC852051 QJY852031:QJY852051 QTU852031:QTU852051 RDQ852031:RDQ852051 RNM852031:RNM852051 RXI852031:RXI852051 SHE852031:SHE852051 SRA852031:SRA852051 TAW852031:TAW852051 TKS852031:TKS852051 TUO852031:TUO852051 UEK852031:UEK852051 UOG852031:UOG852051 UYC852031:UYC852051 VHY852031:VHY852051 VRU852031:VRU852051 WBQ852031:WBQ852051 WLM852031:WLM852051 WVI852031:WVI852051 A917567:A917587 IW917567:IW917587 SS917567:SS917587 ACO917567:ACO917587 AMK917567:AMK917587 AWG917567:AWG917587 BGC917567:BGC917587 BPY917567:BPY917587 BZU917567:BZU917587 CJQ917567:CJQ917587 CTM917567:CTM917587 DDI917567:DDI917587 DNE917567:DNE917587 DXA917567:DXA917587 EGW917567:EGW917587 EQS917567:EQS917587 FAO917567:FAO917587 FKK917567:FKK917587 FUG917567:FUG917587 GEC917567:GEC917587 GNY917567:GNY917587 GXU917567:GXU917587 HHQ917567:HHQ917587 HRM917567:HRM917587 IBI917567:IBI917587 ILE917567:ILE917587 IVA917567:IVA917587 JEW917567:JEW917587 JOS917567:JOS917587 JYO917567:JYO917587 KIK917567:KIK917587 KSG917567:KSG917587 LCC917567:LCC917587 LLY917567:LLY917587 LVU917567:LVU917587 MFQ917567:MFQ917587 MPM917567:MPM917587 MZI917567:MZI917587 NJE917567:NJE917587 NTA917567:NTA917587 OCW917567:OCW917587 OMS917567:OMS917587 OWO917567:OWO917587 PGK917567:PGK917587 PQG917567:PQG917587 QAC917567:QAC917587 QJY917567:QJY917587 QTU917567:QTU917587 RDQ917567:RDQ917587 RNM917567:RNM917587 RXI917567:RXI917587 SHE917567:SHE917587 SRA917567:SRA917587 TAW917567:TAW917587 TKS917567:TKS917587 TUO917567:TUO917587 UEK917567:UEK917587 UOG917567:UOG917587 UYC917567:UYC917587 VHY917567:VHY917587 VRU917567:VRU917587 WBQ917567:WBQ917587 WLM917567:WLM917587 WVI917567:WVI917587 A983103:A983123 IW983103:IW983123 SS983103:SS983123 ACO983103:ACO983123 AMK983103:AMK983123 AWG983103:AWG983123 BGC983103:BGC983123 BPY983103:BPY983123 BZU983103:BZU983123 CJQ983103:CJQ983123 CTM983103:CTM983123 DDI983103:DDI983123 DNE983103:DNE983123 DXA983103:DXA983123 EGW983103:EGW983123 EQS983103:EQS983123 FAO983103:FAO983123 FKK983103:FKK983123 FUG983103:FUG983123 GEC983103:GEC983123 GNY983103:GNY983123 GXU983103:GXU983123 HHQ983103:HHQ983123 HRM983103:HRM983123 IBI983103:IBI983123 ILE983103:ILE983123 IVA983103:IVA983123 JEW983103:JEW983123 JOS983103:JOS983123 JYO983103:JYO983123 KIK983103:KIK983123 KSG983103:KSG983123 LCC983103:LCC983123 LLY983103:LLY983123 LVU983103:LVU983123 MFQ983103:MFQ983123 MPM983103:MPM983123 MZI983103:MZI983123 NJE983103:NJE983123 NTA983103:NTA983123 OCW983103:OCW983123 OMS983103:OMS983123 OWO983103:OWO983123 PGK983103:PGK983123 PQG983103:PQG983123 QAC983103:QAC983123 QJY983103:QJY983123 QTU983103:QTU983123 RDQ983103:RDQ983123 RNM983103:RNM983123 RXI983103:RXI983123 SHE983103:SHE983123 SRA983103:SRA983123 TAW983103:TAW983123 TKS983103:TKS983123 TUO983103:TUO983123 UEK983103:UEK983123 UOG983103:UOG983123 UYC983103:UYC983123 VHY983103:VHY983123 VRU983103:VRU983123 WBQ983103:WBQ983123 WLM983103:WLM983123 WVI983103:WVI983123 A85:A90 IW85:IW90 SS85:SS90 ACO85:ACO90 AMK85:AMK90 AWG85:AWG90 BGC85:BGC90 BPY85:BPY90 BZU85:BZU90 CJQ85:CJQ90 CTM85:CTM90 DDI85:DDI90 DNE85:DNE90 DXA85:DXA90 EGW85:EGW90 EQS85:EQS90 FAO85:FAO90 FKK85:FKK90 FUG85:FUG90 GEC85:GEC90 GNY85:GNY90 GXU85:GXU90 HHQ85:HHQ90 HRM85:HRM90 IBI85:IBI90 ILE85:ILE90 IVA85:IVA90 JEW85:JEW90 JOS85:JOS90 JYO85:JYO90 KIK85:KIK90 KSG85:KSG90 LCC85:LCC90 LLY85:LLY90 LVU85:LVU90 MFQ85:MFQ90 MPM85:MPM90 MZI85:MZI90 NJE85:NJE90 NTA85:NTA90 OCW85:OCW90 OMS85:OMS90 OWO85:OWO90 PGK85:PGK90 PQG85:PQG90 QAC85:QAC90 QJY85:QJY90 QTU85:QTU90 RDQ85:RDQ90 RNM85:RNM90 RXI85:RXI90 SHE85:SHE90 SRA85:SRA90 TAW85:TAW90 TKS85:TKS90 TUO85:TUO90 UEK85:UEK90 UOG85:UOG90 UYC85:UYC90 VHY85:VHY90 VRU85:VRU90 WBQ85:WBQ90 WLM85:WLM90 WVI85:WVI90 A65621:A65626 IW65621:IW65626 SS65621:SS65626 ACO65621:ACO65626 AMK65621:AMK65626 AWG65621:AWG65626 BGC65621:BGC65626 BPY65621:BPY65626 BZU65621:BZU65626 CJQ65621:CJQ65626 CTM65621:CTM65626 DDI65621:DDI65626 DNE65621:DNE65626 DXA65621:DXA65626 EGW65621:EGW65626 EQS65621:EQS65626 FAO65621:FAO65626 FKK65621:FKK65626 FUG65621:FUG65626 GEC65621:GEC65626 GNY65621:GNY65626 GXU65621:GXU65626 HHQ65621:HHQ65626 HRM65621:HRM65626 IBI65621:IBI65626 ILE65621:ILE65626 IVA65621:IVA65626 JEW65621:JEW65626 JOS65621:JOS65626 JYO65621:JYO65626 KIK65621:KIK65626 KSG65621:KSG65626 LCC65621:LCC65626 LLY65621:LLY65626 LVU65621:LVU65626 MFQ65621:MFQ65626 MPM65621:MPM65626 MZI65621:MZI65626 NJE65621:NJE65626 NTA65621:NTA65626 OCW65621:OCW65626 OMS65621:OMS65626 OWO65621:OWO65626 PGK65621:PGK65626 PQG65621:PQG65626 QAC65621:QAC65626 QJY65621:QJY65626 QTU65621:QTU65626 RDQ65621:RDQ65626 RNM65621:RNM65626 RXI65621:RXI65626 SHE65621:SHE65626 SRA65621:SRA65626 TAW65621:TAW65626 TKS65621:TKS65626 TUO65621:TUO65626 UEK65621:UEK65626 UOG65621:UOG65626 UYC65621:UYC65626 VHY65621:VHY65626 VRU65621:VRU65626 WBQ65621:WBQ65626 WLM65621:WLM65626 WVI65621:WVI65626 A131157:A131162 IW131157:IW131162 SS131157:SS131162 ACO131157:ACO131162 AMK131157:AMK131162 AWG131157:AWG131162 BGC131157:BGC131162 BPY131157:BPY131162 BZU131157:BZU131162 CJQ131157:CJQ131162 CTM131157:CTM131162 DDI131157:DDI131162 DNE131157:DNE131162 DXA131157:DXA131162 EGW131157:EGW131162 EQS131157:EQS131162 FAO131157:FAO131162 FKK131157:FKK131162 FUG131157:FUG131162 GEC131157:GEC131162 GNY131157:GNY131162 GXU131157:GXU131162 HHQ131157:HHQ131162 HRM131157:HRM131162 IBI131157:IBI131162 ILE131157:ILE131162 IVA131157:IVA131162 JEW131157:JEW131162 JOS131157:JOS131162 JYO131157:JYO131162 KIK131157:KIK131162 KSG131157:KSG131162 LCC131157:LCC131162 LLY131157:LLY131162 LVU131157:LVU131162 MFQ131157:MFQ131162 MPM131157:MPM131162 MZI131157:MZI131162 NJE131157:NJE131162 NTA131157:NTA131162 OCW131157:OCW131162 OMS131157:OMS131162 OWO131157:OWO131162 PGK131157:PGK131162 PQG131157:PQG131162 QAC131157:QAC131162 QJY131157:QJY131162 QTU131157:QTU131162 RDQ131157:RDQ131162 RNM131157:RNM131162 RXI131157:RXI131162 SHE131157:SHE131162 SRA131157:SRA131162 TAW131157:TAW131162 TKS131157:TKS131162 TUO131157:TUO131162 UEK131157:UEK131162 UOG131157:UOG131162 UYC131157:UYC131162 VHY131157:VHY131162 VRU131157:VRU131162 WBQ131157:WBQ131162 WLM131157:WLM131162 WVI131157:WVI131162 A196693:A196698 IW196693:IW196698 SS196693:SS196698 ACO196693:ACO196698 AMK196693:AMK196698 AWG196693:AWG196698 BGC196693:BGC196698 BPY196693:BPY196698 BZU196693:BZU196698 CJQ196693:CJQ196698 CTM196693:CTM196698 DDI196693:DDI196698 DNE196693:DNE196698 DXA196693:DXA196698 EGW196693:EGW196698 EQS196693:EQS196698 FAO196693:FAO196698 FKK196693:FKK196698 FUG196693:FUG196698 GEC196693:GEC196698 GNY196693:GNY196698 GXU196693:GXU196698 HHQ196693:HHQ196698 HRM196693:HRM196698 IBI196693:IBI196698 ILE196693:ILE196698 IVA196693:IVA196698 JEW196693:JEW196698 JOS196693:JOS196698 JYO196693:JYO196698 KIK196693:KIK196698 KSG196693:KSG196698 LCC196693:LCC196698 LLY196693:LLY196698 LVU196693:LVU196698 MFQ196693:MFQ196698 MPM196693:MPM196698 MZI196693:MZI196698 NJE196693:NJE196698 NTA196693:NTA196698 OCW196693:OCW196698 OMS196693:OMS196698 OWO196693:OWO196698 PGK196693:PGK196698 PQG196693:PQG196698 QAC196693:QAC196698 QJY196693:QJY196698 QTU196693:QTU196698 RDQ196693:RDQ196698 RNM196693:RNM196698 RXI196693:RXI196698 SHE196693:SHE196698 SRA196693:SRA196698 TAW196693:TAW196698 TKS196693:TKS196698 TUO196693:TUO196698 UEK196693:UEK196698 UOG196693:UOG196698 UYC196693:UYC196698 VHY196693:VHY196698 VRU196693:VRU196698 WBQ196693:WBQ196698 WLM196693:WLM196698 WVI196693:WVI196698 A262229:A262234 IW262229:IW262234 SS262229:SS262234 ACO262229:ACO262234 AMK262229:AMK262234 AWG262229:AWG262234 BGC262229:BGC262234 BPY262229:BPY262234 BZU262229:BZU262234 CJQ262229:CJQ262234 CTM262229:CTM262234 DDI262229:DDI262234 DNE262229:DNE262234 DXA262229:DXA262234 EGW262229:EGW262234 EQS262229:EQS262234 FAO262229:FAO262234 FKK262229:FKK262234 FUG262229:FUG262234 GEC262229:GEC262234 GNY262229:GNY262234 GXU262229:GXU262234 HHQ262229:HHQ262234 HRM262229:HRM262234 IBI262229:IBI262234 ILE262229:ILE262234 IVA262229:IVA262234 JEW262229:JEW262234 JOS262229:JOS262234 JYO262229:JYO262234 KIK262229:KIK262234 KSG262229:KSG262234 LCC262229:LCC262234 LLY262229:LLY262234 LVU262229:LVU262234 MFQ262229:MFQ262234 MPM262229:MPM262234 MZI262229:MZI262234 NJE262229:NJE262234 NTA262229:NTA262234 OCW262229:OCW262234 OMS262229:OMS262234 OWO262229:OWO262234 PGK262229:PGK262234 PQG262229:PQG262234 QAC262229:QAC262234 QJY262229:QJY262234 QTU262229:QTU262234 RDQ262229:RDQ262234 RNM262229:RNM262234 RXI262229:RXI262234 SHE262229:SHE262234 SRA262229:SRA262234 TAW262229:TAW262234 TKS262229:TKS262234 TUO262229:TUO262234 UEK262229:UEK262234 UOG262229:UOG262234 UYC262229:UYC262234 VHY262229:VHY262234 VRU262229:VRU262234 WBQ262229:WBQ262234 WLM262229:WLM262234 WVI262229:WVI262234 A327765:A327770 IW327765:IW327770 SS327765:SS327770 ACO327765:ACO327770 AMK327765:AMK327770 AWG327765:AWG327770 BGC327765:BGC327770 BPY327765:BPY327770 BZU327765:BZU327770 CJQ327765:CJQ327770 CTM327765:CTM327770 DDI327765:DDI327770 DNE327765:DNE327770 DXA327765:DXA327770 EGW327765:EGW327770 EQS327765:EQS327770 FAO327765:FAO327770 FKK327765:FKK327770 FUG327765:FUG327770 GEC327765:GEC327770 GNY327765:GNY327770 GXU327765:GXU327770 HHQ327765:HHQ327770 HRM327765:HRM327770 IBI327765:IBI327770 ILE327765:ILE327770 IVA327765:IVA327770 JEW327765:JEW327770 JOS327765:JOS327770 JYO327765:JYO327770 KIK327765:KIK327770 KSG327765:KSG327770 LCC327765:LCC327770 LLY327765:LLY327770 LVU327765:LVU327770 MFQ327765:MFQ327770 MPM327765:MPM327770 MZI327765:MZI327770 NJE327765:NJE327770 NTA327765:NTA327770 OCW327765:OCW327770 OMS327765:OMS327770 OWO327765:OWO327770 PGK327765:PGK327770 PQG327765:PQG327770 QAC327765:QAC327770 QJY327765:QJY327770 QTU327765:QTU327770 RDQ327765:RDQ327770 RNM327765:RNM327770 RXI327765:RXI327770 SHE327765:SHE327770 SRA327765:SRA327770 TAW327765:TAW327770 TKS327765:TKS327770 TUO327765:TUO327770 UEK327765:UEK327770 UOG327765:UOG327770 UYC327765:UYC327770 VHY327765:VHY327770 VRU327765:VRU327770 WBQ327765:WBQ327770 WLM327765:WLM327770 WVI327765:WVI327770 A393301:A393306 IW393301:IW393306 SS393301:SS393306 ACO393301:ACO393306 AMK393301:AMK393306 AWG393301:AWG393306 BGC393301:BGC393306 BPY393301:BPY393306 BZU393301:BZU393306 CJQ393301:CJQ393306 CTM393301:CTM393306 DDI393301:DDI393306 DNE393301:DNE393306 DXA393301:DXA393306 EGW393301:EGW393306 EQS393301:EQS393306 FAO393301:FAO393306 FKK393301:FKK393306 FUG393301:FUG393306 GEC393301:GEC393306 GNY393301:GNY393306 GXU393301:GXU393306 HHQ393301:HHQ393306 HRM393301:HRM393306 IBI393301:IBI393306 ILE393301:ILE393306 IVA393301:IVA393306 JEW393301:JEW393306 JOS393301:JOS393306 JYO393301:JYO393306 KIK393301:KIK393306 KSG393301:KSG393306 LCC393301:LCC393306 LLY393301:LLY393306 LVU393301:LVU393306 MFQ393301:MFQ393306 MPM393301:MPM393306 MZI393301:MZI393306 NJE393301:NJE393306 NTA393301:NTA393306 OCW393301:OCW393306 OMS393301:OMS393306 OWO393301:OWO393306 PGK393301:PGK393306 PQG393301:PQG393306 QAC393301:QAC393306 QJY393301:QJY393306 QTU393301:QTU393306 RDQ393301:RDQ393306 RNM393301:RNM393306 RXI393301:RXI393306 SHE393301:SHE393306 SRA393301:SRA393306 TAW393301:TAW393306 TKS393301:TKS393306 TUO393301:TUO393306 UEK393301:UEK393306 UOG393301:UOG393306 UYC393301:UYC393306 VHY393301:VHY393306 VRU393301:VRU393306 WBQ393301:WBQ393306 WLM393301:WLM393306 WVI393301:WVI393306 A458837:A458842 IW458837:IW458842 SS458837:SS458842 ACO458837:ACO458842 AMK458837:AMK458842 AWG458837:AWG458842 BGC458837:BGC458842 BPY458837:BPY458842 BZU458837:BZU458842 CJQ458837:CJQ458842 CTM458837:CTM458842 DDI458837:DDI458842 DNE458837:DNE458842 DXA458837:DXA458842 EGW458837:EGW458842 EQS458837:EQS458842 FAO458837:FAO458842 FKK458837:FKK458842 FUG458837:FUG458842 GEC458837:GEC458842 GNY458837:GNY458842 GXU458837:GXU458842 HHQ458837:HHQ458842 HRM458837:HRM458842 IBI458837:IBI458842 ILE458837:ILE458842 IVA458837:IVA458842 JEW458837:JEW458842 JOS458837:JOS458842 JYO458837:JYO458842 KIK458837:KIK458842 KSG458837:KSG458842 LCC458837:LCC458842 LLY458837:LLY458842 LVU458837:LVU458842 MFQ458837:MFQ458842 MPM458837:MPM458842 MZI458837:MZI458842 NJE458837:NJE458842 NTA458837:NTA458842 OCW458837:OCW458842 OMS458837:OMS458842 OWO458837:OWO458842 PGK458837:PGK458842 PQG458837:PQG458842 QAC458837:QAC458842 QJY458837:QJY458842 QTU458837:QTU458842 RDQ458837:RDQ458842 RNM458837:RNM458842 RXI458837:RXI458842 SHE458837:SHE458842 SRA458837:SRA458842 TAW458837:TAW458842 TKS458837:TKS458842 TUO458837:TUO458842 UEK458837:UEK458842 UOG458837:UOG458842 UYC458837:UYC458842 VHY458837:VHY458842 VRU458837:VRU458842 WBQ458837:WBQ458842 WLM458837:WLM458842 WVI458837:WVI458842 A524373:A524378 IW524373:IW524378 SS524373:SS524378 ACO524373:ACO524378 AMK524373:AMK524378 AWG524373:AWG524378 BGC524373:BGC524378 BPY524373:BPY524378 BZU524373:BZU524378 CJQ524373:CJQ524378 CTM524373:CTM524378 DDI524373:DDI524378 DNE524373:DNE524378 DXA524373:DXA524378 EGW524373:EGW524378 EQS524373:EQS524378 FAO524373:FAO524378 FKK524373:FKK524378 FUG524373:FUG524378 GEC524373:GEC524378 GNY524373:GNY524378 GXU524373:GXU524378 HHQ524373:HHQ524378 HRM524373:HRM524378 IBI524373:IBI524378 ILE524373:ILE524378 IVA524373:IVA524378 JEW524373:JEW524378 JOS524373:JOS524378 JYO524373:JYO524378 KIK524373:KIK524378 KSG524373:KSG524378 LCC524373:LCC524378 LLY524373:LLY524378 LVU524373:LVU524378 MFQ524373:MFQ524378 MPM524373:MPM524378 MZI524373:MZI524378 NJE524373:NJE524378 NTA524373:NTA524378 OCW524373:OCW524378 OMS524373:OMS524378 OWO524373:OWO524378 PGK524373:PGK524378 PQG524373:PQG524378 QAC524373:QAC524378 QJY524373:QJY524378 QTU524373:QTU524378 RDQ524373:RDQ524378 RNM524373:RNM524378 RXI524373:RXI524378 SHE524373:SHE524378 SRA524373:SRA524378 TAW524373:TAW524378 TKS524373:TKS524378 TUO524373:TUO524378 UEK524373:UEK524378 UOG524373:UOG524378 UYC524373:UYC524378 VHY524373:VHY524378 VRU524373:VRU524378 WBQ524373:WBQ524378 WLM524373:WLM524378 WVI524373:WVI524378 A589909:A589914 IW589909:IW589914 SS589909:SS589914 ACO589909:ACO589914 AMK589909:AMK589914 AWG589909:AWG589914 BGC589909:BGC589914 BPY589909:BPY589914 BZU589909:BZU589914 CJQ589909:CJQ589914 CTM589909:CTM589914 DDI589909:DDI589914 DNE589909:DNE589914 DXA589909:DXA589914 EGW589909:EGW589914 EQS589909:EQS589914 FAO589909:FAO589914 FKK589909:FKK589914 FUG589909:FUG589914 GEC589909:GEC589914 GNY589909:GNY589914 GXU589909:GXU589914 HHQ589909:HHQ589914 HRM589909:HRM589914 IBI589909:IBI589914 ILE589909:ILE589914 IVA589909:IVA589914 JEW589909:JEW589914 JOS589909:JOS589914 JYO589909:JYO589914 KIK589909:KIK589914 KSG589909:KSG589914 LCC589909:LCC589914 LLY589909:LLY589914 LVU589909:LVU589914 MFQ589909:MFQ589914 MPM589909:MPM589914 MZI589909:MZI589914 NJE589909:NJE589914 NTA589909:NTA589914 OCW589909:OCW589914 OMS589909:OMS589914 OWO589909:OWO589914 PGK589909:PGK589914 PQG589909:PQG589914 QAC589909:QAC589914 QJY589909:QJY589914 QTU589909:QTU589914 RDQ589909:RDQ589914 RNM589909:RNM589914 RXI589909:RXI589914 SHE589909:SHE589914 SRA589909:SRA589914 TAW589909:TAW589914 TKS589909:TKS589914 TUO589909:TUO589914 UEK589909:UEK589914 UOG589909:UOG589914 UYC589909:UYC589914 VHY589909:VHY589914 VRU589909:VRU589914 WBQ589909:WBQ589914 WLM589909:WLM589914 WVI589909:WVI589914 A655445:A655450 IW655445:IW655450 SS655445:SS655450 ACO655445:ACO655450 AMK655445:AMK655450 AWG655445:AWG655450 BGC655445:BGC655450 BPY655445:BPY655450 BZU655445:BZU655450 CJQ655445:CJQ655450 CTM655445:CTM655450 DDI655445:DDI655450 DNE655445:DNE655450 DXA655445:DXA655450 EGW655445:EGW655450 EQS655445:EQS655450 FAO655445:FAO655450 FKK655445:FKK655450 FUG655445:FUG655450 GEC655445:GEC655450 GNY655445:GNY655450 GXU655445:GXU655450 HHQ655445:HHQ655450 HRM655445:HRM655450 IBI655445:IBI655450 ILE655445:ILE655450 IVA655445:IVA655450 JEW655445:JEW655450 JOS655445:JOS655450 JYO655445:JYO655450 KIK655445:KIK655450 KSG655445:KSG655450 LCC655445:LCC655450 LLY655445:LLY655450 LVU655445:LVU655450 MFQ655445:MFQ655450 MPM655445:MPM655450 MZI655445:MZI655450 NJE655445:NJE655450 NTA655445:NTA655450 OCW655445:OCW655450 OMS655445:OMS655450 OWO655445:OWO655450 PGK655445:PGK655450 PQG655445:PQG655450 QAC655445:QAC655450 QJY655445:QJY655450 QTU655445:QTU655450 RDQ655445:RDQ655450 RNM655445:RNM655450 RXI655445:RXI655450 SHE655445:SHE655450 SRA655445:SRA655450 TAW655445:TAW655450 TKS655445:TKS655450 TUO655445:TUO655450 UEK655445:UEK655450 UOG655445:UOG655450 UYC655445:UYC655450 VHY655445:VHY655450 VRU655445:VRU655450 WBQ655445:WBQ655450 WLM655445:WLM655450 WVI655445:WVI655450 A720981:A720986 IW720981:IW720986 SS720981:SS720986 ACO720981:ACO720986 AMK720981:AMK720986 AWG720981:AWG720986 BGC720981:BGC720986 BPY720981:BPY720986 BZU720981:BZU720986 CJQ720981:CJQ720986 CTM720981:CTM720986 DDI720981:DDI720986 DNE720981:DNE720986 DXA720981:DXA720986 EGW720981:EGW720986 EQS720981:EQS720986 FAO720981:FAO720986 FKK720981:FKK720986 FUG720981:FUG720986 GEC720981:GEC720986 GNY720981:GNY720986 GXU720981:GXU720986 HHQ720981:HHQ720986 HRM720981:HRM720986 IBI720981:IBI720986 ILE720981:ILE720986 IVA720981:IVA720986 JEW720981:JEW720986 JOS720981:JOS720986 JYO720981:JYO720986 KIK720981:KIK720986 KSG720981:KSG720986 LCC720981:LCC720986 LLY720981:LLY720986 LVU720981:LVU720986 MFQ720981:MFQ720986 MPM720981:MPM720986 MZI720981:MZI720986 NJE720981:NJE720986 NTA720981:NTA720986 OCW720981:OCW720986 OMS720981:OMS720986 OWO720981:OWO720986 PGK720981:PGK720986 PQG720981:PQG720986 QAC720981:QAC720986 QJY720981:QJY720986 QTU720981:QTU720986 RDQ720981:RDQ720986 RNM720981:RNM720986 RXI720981:RXI720986 SHE720981:SHE720986 SRA720981:SRA720986 TAW720981:TAW720986 TKS720981:TKS720986 TUO720981:TUO720986 UEK720981:UEK720986 UOG720981:UOG720986 UYC720981:UYC720986 VHY720981:VHY720986 VRU720981:VRU720986 WBQ720981:WBQ720986 WLM720981:WLM720986 WVI720981:WVI720986 A786517:A786522 IW786517:IW786522 SS786517:SS786522 ACO786517:ACO786522 AMK786517:AMK786522 AWG786517:AWG786522 BGC786517:BGC786522 BPY786517:BPY786522 BZU786517:BZU786522 CJQ786517:CJQ786522 CTM786517:CTM786522 DDI786517:DDI786522 DNE786517:DNE786522 DXA786517:DXA786522 EGW786517:EGW786522 EQS786517:EQS786522 FAO786517:FAO786522 FKK786517:FKK786522 FUG786517:FUG786522 GEC786517:GEC786522 GNY786517:GNY786522 GXU786517:GXU786522 HHQ786517:HHQ786522 HRM786517:HRM786522 IBI786517:IBI786522 ILE786517:ILE786522 IVA786517:IVA786522 JEW786517:JEW786522 JOS786517:JOS786522 JYO786517:JYO786522 KIK786517:KIK786522 KSG786517:KSG786522 LCC786517:LCC786522 LLY786517:LLY786522 LVU786517:LVU786522 MFQ786517:MFQ786522 MPM786517:MPM786522 MZI786517:MZI786522 NJE786517:NJE786522 NTA786517:NTA786522 OCW786517:OCW786522 OMS786517:OMS786522 OWO786517:OWO786522 PGK786517:PGK786522 PQG786517:PQG786522 QAC786517:QAC786522 QJY786517:QJY786522 QTU786517:QTU786522 RDQ786517:RDQ786522 RNM786517:RNM786522 RXI786517:RXI786522 SHE786517:SHE786522 SRA786517:SRA786522 TAW786517:TAW786522 TKS786517:TKS786522 TUO786517:TUO786522 UEK786517:UEK786522 UOG786517:UOG786522 UYC786517:UYC786522 VHY786517:VHY786522 VRU786517:VRU786522 WBQ786517:WBQ786522 WLM786517:WLM786522 WVI786517:WVI786522 A852053:A852058 IW852053:IW852058 SS852053:SS852058 ACO852053:ACO852058 AMK852053:AMK852058 AWG852053:AWG852058 BGC852053:BGC852058 BPY852053:BPY852058 BZU852053:BZU852058 CJQ852053:CJQ852058 CTM852053:CTM852058 DDI852053:DDI852058 DNE852053:DNE852058 DXA852053:DXA852058 EGW852053:EGW852058 EQS852053:EQS852058 FAO852053:FAO852058 FKK852053:FKK852058 FUG852053:FUG852058 GEC852053:GEC852058 GNY852053:GNY852058 GXU852053:GXU852058 HHQ852053:HHQ852058 HRM852053:HRM852058 IBI852053:IBI852058 ILE852053:ILE852058 IVA852053:IVA852058 JEW852053:JEW852058 JOS852053:JOS852058 JYO852053:JYO852058 KIK852053:KIK852058 KSG852053:KSG852058 LCC852053:LCC852058 LLY852053:LLY852058 LVU852053:LVU852058 MFQ852053:MFQ852058 MPM852053:MPM852058 MZI852053:MZI852058 NJE852053:NJE852058 NTA852053:NTA852058 OCW852053:OCW852058 OMS852053:OMS852058 OWO852053:OWO852058 PGK852053:PGK852058 PQG852053:PQG852058 QAC852053:QAC852058 QJY852053:QJY852058 QTU852053:QTU852058 RDQ852053:RDQ852058 RNM852053:RNM852058 RXI852053:RXI852058 SHE852053:SHE852058 SRA852053:SRA852058 TAW852053:TAW852058 TKS852053:TKS852058 TUO852053:TUO852058 UEK852053:UEK852058 UOG852053:UOG852058 UYC852053:UYC852058 VHY852053:VHY852058 VRU852053:VRU852058 WBQ852053:WBQ852058 WLM852053:WLM852058 WVI852053:WVI852058 A917589:A917594 IW917589:IW917594 SS917589:SS917594 ACO917589:ACO917594 AMK917589:AMK917594 AWG917589:AWG917594 BGC917589:BGC917594 BPY917589:BPY917594 BZU917589:BZU917594 CJQ917589:CJQ917594 CTM917589:CTM917594 DDI917589:DDI917594 DNE917589:DNE917594 DXA917589:DXA917594 EGW917589:EGW917594 EQS917589:EQS917594 FAO917589:FAO917594 FKK917589:FKK917594 FUG917589:FUG917594 GEC917589:GEC917594 GNY917589:GNY917594 GXU917589:GXU917594 HHQ917589:HHQ917594 HRM917589:HRM917594 IBI917589:IBI917594 ILE917589:ILE917594 IVA917589:IVA917594 JEW917589:JEW917594 JOS917589:JOS917594 JYO917589:JYO917594 KIK917589:KIK917594 KSG917589:KSG917594 LCC917589:LCC917594 LLY917589:LLY917594 LVU917589:LVU917594 MFQ917589:MFQ917594 MPM917589:MPM917594 MZI917589:MZI917594 NJE917589:NJE917594 NTA917589:NTA917594 OCW917589:OCW917594 OMS917589:OMS917594 OWO917589:OWO917594 PGK917589:PGK917594 PQG917589:PQG917594 QAC917589:QAC917594 QJY917589:QJY917594 QTU917589:QTU917594 RDQ917589:RDQ917594 RNM917589:RNM917594 RXI917589:RXI917594 SHE917589:SHE917594 SRA917589:SRA917594 TAW917589:TAW917594 TKS917589:TKS917594 TUO917589:TUO917594 UEK917589:UEK917594 UOG917589:UOG917594 UYC917589:UYC917594 VHY917589:VHY917594 VRU917589:VRU917594 WBQ917589:WBQ917594 WLM917589:WLM917594 WVI917589:WVI917594 A983125:A983130 IW983125:IW983130 SS983125:SS983130 ACO983125:ACO983130 AMK983125:AMK983130 AWG983125:AWG983130 BGC983125:BGC983130 BPY983125:BPY983130 BZU983125:BZU983130 CJQ983125:CJQ983130 CTM983125:CTM983130 DDI983125:DDI983130 DNE983125:DNE983130 DXA983125:DXA983130 EGW983125:EGW983130 EQS983125:EQS983130 FAO983125:FAO983130 FKK983125:FKK983130 FUG983125:FUG983130 GEC983125:GEC983130 GNY983125:GNY983130 GXU983125:GXU983130 HHQ983125:HHQ983130 HRM983125:HRM983130 IBI983125:IBI983130 ILE983125:ILE983130 IVA983125:IVA983130 JEW983125:JEW983130 JOS983125:JOS983130 JYO983125:JYO983130 KIK983125:KIK983130 KSG983125:KSG983130 LCC983125:LCC983130 LLY983125:LLY983130 LVU983125:LVU983130 MFQ983125:MFQ983130 MPM983125:MPM983130 MZI983125:MZI983130 NJE983125:NJE983130 NTA983125:NTA983130 OCW983125:OCW983130 OMS983125:OMS983130 OWO983125:OWO983130 PGK983125:PGK983130 PQG983125:PQG983130 QAC983125:QAC983130 QJY983125:QJY983130 QTU983125:QTU983130 RDQ983125:RDQ983130 RNM983125:RNM983130 RXI983125:RXI983130 SHE983125:SHE983130 SRA983125:SRA983130 TAW983125:TAW983130 TKS983125:TKS983130 TUO983125:TUO983130 UEK983125:UEK983130 UOG983125:UOG983130 UYC983125:UYC983130 VHY983125:VHY983130 VRU983125:VRU983130 WBQ983125:WBQ983130 WLM983125:WLM983130 WVI983125:WVI983130">
      <formula1>0</formula1>
      <formula2>99999999</formula2>
    </dataValidation>
  </dataValidation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201"/>
  <sheetViews>
    <sheetView topLeftCell="A40" workbookViewId="0">
      <selection activeCell="F64" sqref="F64:F66"/>
    </sheetView>
  </sheetViews>
  <sheetFormatPr baseColWidth="10" defaultColWidth="11.7109375" defaultRowHeight="10.5" x14ac:dyDescent="0.15"/>
  <cols>
    <col min="1" max="1" width="13.85546875" style="11" customWidth="1"/>
    <col min="2" max="2" width="27.7109375" style="11" customWidth="1"/>
    <col min="3" max="3" width="10.7109375" style="11" customWidth="1"/>
    <col min="4" max="4" width="13" style="11" customWidth="1"/>
    <col min="5" max="5" width="11.28515625" style="11" bestFit="1" customWidth="1"/>
    <col min="6" max="6" width="11.7109375" style="11" customWidth="1"/>
    <col min="7" max="7" width="11.85546875" style="11" customWidth="1"/>
    <col min="8" max="9" width="12.42578125" style="11" customWidth="1"/>
    <col min="10" max="10" width="12" style="11" customWidth="1"/>
    <col min="11" max="12" width="12.28515625" style="11" customWidth="1"/>
    <col min="13" max="13" width="12.42578125" style="11" customWidth="1"/>
    <col min="14" max="14" width="13.42578125" style="11" customWidth="1"/>
    <col min="15" max="15" width="12.5703125" style="11" customWidth="1"/>
    <col min="16" max="16" width="11.85546875" style="11" customWidth="1"/>
    <col min="17" max="24" width="11.7109375" style="11" customWidth="1"/>
    <col min="25" max="25" width="11.7109375" style="11" hidden="1" customWidth="1"/>
    <col min="26" max="26" width="3.85546875" style="12" hidden="1" customWidth="1"/>
    <col min="27" max="30" width="12.28515625" style="11" hidden="1" customWidth="1"/>
    <col min="31" max="31" width="2.5703125" style="12" hidden="1" customWidth="1"/>
    <col min="32" max="37" width="12.28515625" style="11" hidden="1" customWidth="1"/>
    <col min="38" max="256" width="11.7109375" style="11"/>
    <col min="257" max="257" width="13.85546875" style="11" customWidth="1"/>
    <col min="258" max="258" width="27.7109375" style="11" customWidth="1"/>
    <col min="259" max="259" width="10.7109375" style="11" customWidth="1"/>
    <col min="260" max="260" width="13" style="11" customWidth="1"/>
    <col min="261" max="261" width="11.28515625" style="11" bestFit="1" customWidth="1"/>
    <col min="262" max="262" width="11.7109375" style="11" customWidth="1"/>
    <col min="263" max="263" width="11.85546875" style="11" customWidth="1"/>
    <col min="264" max="265" width="12.42578125" style="11" customWidth="1"/>
    <col min="266" max="266" width="12" style="11" customWidth="1"/>
    <col min="267" max="268" width="12.28515625" style="11" customWidth="1"/>
    <col min="269" max="269" width="12.42578125" style="11" customWidth="1"/>
    <col min="270" max="270" width="13.42578125" style="11" customWidth="1"/>
    <col min="271" max="271" width="12.5703125" style="11" customWidth="1"/>
    <col min="272" max="272" width="11.85546875" style="11" customWidth="1"/>
    <col min="273" max="280" width="11.7109375" style="11" customWidth="1"/>
    <col min="281" max="293" width="0" style="11" hidden="1" customWidth="1"/>
    <col min="294" max="512" width="11.7109375" style="11"/>
    <col min="513" max="513" width="13.85546875" style="11" customWidth="1"/>
    <col min="514" max="514" width="27.7109375" style="11" customWidth="1"/>
    <col min="515" max="515" width="10.7109375" style="11" customWidth="1"/>
    <col min="516" max="516" width="13" style="11" customWidth="1"/>
    <col min="517" max="517" width="11.28515625" style="11" bestFit="1" customWidth="1"/>
    <col min="518" max="518" width="11.7109375" style="11" customWidth="1"/>
    <col min="519" max="519" width="11.85546875" style="11" customWidth="1"/>
    <col min="520" max="521" width="12.42578125" style="11" customWidth="1"/>
    <col min="522" max="522" width="12" style="11" customWidth="1"/>
    <col min="523" max="524" width="12.28515625" style="11" customWidth="1"/>
    <col min="525" max="525" width="12.42578125" style="11" customWidth="1"/>
    <col min="526" max="526" width="13.42578125" style="11" customWidth="1"/>
    <col min="527" max="527" width="12.5703125" style="11" customWidth="1"/>
    <col min="528" max="528" width="11.85546875" style="11" customWidth="1"/>
    <col min="529" max="536" width="11.7109375" style="11" customWidth="1"/>
    <col min="537" max="549" width="0" style="11" hidden="1" customWidth="1"/>
    <col min="550" max="768" width="11.7109375" style="11"/>
    <col min="769" max="769" width="13.85546875" style="11" customWidth="1"/>
    <col min="770" max="770" width="27.7109375" style="11" customWidth="1"/>
    <col min="771" max="771" width="10.7109375" style="11" customWidth="1"/>
    <col min="772" max="772" width="13" style="11" customWidth="1"/>
    <col min="773" max="773" width="11.28515625" style="11" bestFit="1" customWidth="1"/>
    <col min="774" max="774" width="11.7109375" style="11" customWidth="1"/>
    <col min="775" max="775" width="11.85546875" style="11" customWidth="1"/>
    <col min="776" max="777" width="12.42578125" style="11" customWidth="1"/>
    <col min="778" max="778" width="12" style="11" customWidth="1"/>
    <col min="779" max="780" width="12.28515625" style="11" customWidth="1"/>
    <col min="781" max="781" width="12.42578125" style="11" customWidth="1"/>
    <col min="782" max="782" width="13.42578125" style="11" customWidth="1"/>
    <col min="783" max="783" width="12.5703125" style="11" customWidth="1"/>
    <col min="784" max="784" width="11.85546875" style="11" customWidth="1"/>
    <col min="785" max="792" width="11.7109375" style="11" customWidth="1"/>
    <col min="793" max="805" width="0" style="11" hidden="1" customWidth="1"/>
    <col min="806" max="1024" width="11.7109375" style="11"/>
    <col min="1025" max="1025" width="13.85546875" style="11" customWidth="1"/>
    <col min="1026" max="1026" width="27.7109375" style="11" customWidth="1"/>
    <col min="1027" max="1027" width="10.7109375" style="11" customWidth="1"/>
    <col min="1028" max="1028" width="13" style="11" customWidth="1"/>
    <col min="1029" max="1029" width="11.28515625" style="11" bestFit="1" customWidth="1"/>
    <col min="1030" max="1030" width="11.7109375" style="11" customWidth="1"/>
    <col min="1031" max="1031" width="11.85546875" style="11" customWidth="1"/>
    <col min="1032" max="1033" width="12.42578125" style="11" customWidth="1"/>
    <col min="1034" max="1034" width="12" style="11" customWidth="1"/>
    <col min="1035" max="1036" width="12.28515625" style="11" customWidth="1"/>
    <col min="1037" max="1037" width="12.42578125" style="11" customWidth="1"/>
    <col min="1038" max="1038" width="13.42578125" style="11" customWidth="1"/>
    <col min="1039" max="1039" width="12.5703125" style="11" customWidth="1"/>
    <col min="1040" max="1040" width="11.85546875" style="11" customWidth="1"/>
    <col min="1041" max="1048" width="11.7109375" style="11" customWidth="1"/>
    <col min="1049" max="1061" width="0" style="11" hidden="1" customWidth="1"/>
    <col min="1062" max="1280" width="11.7109375" style="11"/>
    <col min="1281" max="1281" width="13.85546875" style="11" customWidth="1"/>
    <col min="1282" max="1282" width="27.7109375" style="11" customWidth="1"/>
    <col min="1283" max="1283" width="10.7109375" style="11" customWidth="1"/>
    <col min="1284" max="1284" width="13" style="11" customWidth="1"/>
    <col min="1285" max="1285" width="11.28515625" style="11" bestFit="1" customWidth="1"/>
    <col min="1286" max="1286" width="11.7109375" style="11" customWidth="1"/>
    <col min="1287" max="1287" width="11.85546875" style="11" customWidth="1"/>
    <col min="1288" max="1289" width="12.42578125" style="11" customWidth="1"/>
    <col min="1290" max="1290" width="12" style="11" customWidth="1"/>
    <col min="1291" max="1292" width="12.28515625" style="11" customWidth="1"/>
    <col min="1293" max="1293" width="12.42578125" style="11" customWidth="1"/>
    <col min="1294" max="1294" width="13.42578125" style="11" customWidth="1"/>
    <col min="1295" max="1295" width="12.5703125" style="11" customWidth="1"/>
    <col min="1296" max="1296" width="11.85546875" style="11" customWidth="1"/>
    <col min="1297" max="1304" width="11.7109375" style="11" customWidth="1"/>
    <col min="1305" max="1317" width="0" style="11" hidden="1" customWidth="1"/>
    <col min="1318" max="1536" width="11.7109375" style="11"/>
    <col min="1537" max="1537" width="13.85546875" style="11" customWidth="1"/>
    <col min="1538" max="1538" width="27.7109375" style="11" customWidth="1"/>
    <col min="1539" max="1539" width="10.7109375" style="11" customWidth="1"/>
    <col min="1540" max="1540" width="13" style="11" customWidth="1"/>
    <col min="1541" max="1541" width="11.28515625" style="11" bestFit="1" customWidth="1"/>
    <col min="1542" max="1542" width="11.7109375" style="11" customWidth="1"/>
    <col min="1543" max="1543" width="11.85546875" style="11" customWidth="1"/>
    <col min="1544" max="1545" width="12.42578125" style="11" customWidth="1"/>
    <col min="1546" max="1546" width="12" style="11" customWidth="1"/>
    <col min="1547" max="1548" width="12.28515625" style="11" customWidth="1"/>
    <col min="1549" max="1549" width="12.42578125" style="11" customWidth="1"/>
    <col min="1550" max="1550" width="13.42578125" style="11" customWidth="1"/>
    <col min="1551" max="1551" width="12.5703125" style="11" customWidth="1"/>
    <col min="1552" max="1552" width="11.85546875" style="11" customWidth="1"/>
    <col min="1553" max="1560" width="11.7109375" style="11" customWidth="1"/>
    <col min="1561" max="1573" width="0" style="11" hidden="1" customWidth="1"/>
    <col min="1574" max="1792" width="11.7109375" style="11"/>
    <col min="1793" max="1793" width="13.85546875" style="11" customWidth="1"/>
    <col min="1794" max="1794" width="27.7109375" style="11" customWidth="1"/>
    <col min="1795" max="1795" width="10.7109375" style="11" customWidth="1"/>
    <col min="1796" max="1796" width="13" style="11" customWidth="1"/>
    <col min="1797" max="1797" width="11.28515625" style="11" bestFit="1" customWidth="1"/>
    <col min="1798" max="1798" width="11.7109375" style="11" customWidth="1"/>
    <col min="1799" max="1799" width="11.85546875" style="11" customWidth="1"/>
    <col min="1800" max="1801" width="12.42578125" style="11" customWidth="1"/>
    <col min="1802" max="1802" width="12" style="11" customWidth="1"/>
    <col min="1803" max="1804" width="12.28515625" style="11" customWidth="1"/>
    <col min="1805" max="1805" width="12.42578125" style="11" customWidth="1"/>
    <col min="1806" max="1806" width="13.42578125" style="11" customWidth="1"/>
    <col min="1807" max="1807" width="12.5703125" style="11" customWidth="1"/>
    <col min="1808" max="1808" width="11.85546875" style="11" customWidth="1"/>
    <col min="1809" max="1816" width="11.7109375" style="11" customWidth="1"/>
    <col min="1817" max="1829" width="0" style="11" hidden="1" customWidth="1"/>
    <col min="1830" max="2048" width="11.7109375" style="11"/>
    <col min="2049" max="2049" width="13.85546875" style="11" customWidth="1"/>
    <col min="2050" max="2050" width="27.7109375" style="11" customWidth="1"/>
    <col min="2051" max="2051" width="10.7109375" style="11" customWidth="1"/>
    <col min="2052" max="2052" width="13" style="11" customWidth="1"/>
    <col min="2053" max="2053" width="11.28515625" style="11" bestFit="1" customWidth="1"/>
    <col min="2054" max="2054" width="11.7109375" style="11" customWidth="1"/>
    <col min="2055" max="2055" width="11.85546875" style="11" customWidth="1"/>
    <col min="2056" max="2057" width="12.42578125" style="11" customWidth="1"/>
    <col min="2058" max="2058" width="12" style="11" customWidth="1"/>
    <col min="2059" max="2060" width="12.28515625" style="11" customWidth="1"/>
    <col min="2061" max="2061" width="12.42578125" style="11" customWidth="1"/>
    <col min="2062" max="2062" width="13.42578125" style="11" customWidth="1"/>
    <col min="2063" max="2063" width="12.5703125" style="11" customWidth="1"/>
    <col min="2064" max="2064" width="11.85546875" style="11" customWidth="1"/>
    <col min="2065" max="2072" width="11.7109375" style="11" customWidth="1"/>
    <col min="2073" max="2085" width="0" style="11" hidden="1" customWidth="1"/>
    <col min="2086" max="2304" width="11.7109375" style="11"/>
    <col min="2305" max="2305" width="13.85546875" style="11" customWidth="1"/>
    <col min="2306" max="2306" width="27.7109375" style="11" customWidth="1"/>
    <col min="2307" max="2307" width="10.7109375" style="11" customWidth="1"/>
    <col min="2308" max="2308" width="13" style="11" customWidth="1"/>
    <col min="2309" max="2309" width="11.28515625" style="11" bestFit="1" customWidth="1"/>
    <col min="2310" max="2310" width="11.7109375" style="11" customWidth="1"/>
    <col min="2311" max="2311" width="11.85546875" style="11" customWidth="1"/>
    <col min="2312" max="2313" width="12.42578125" style="11" customWidth="1"/>
    <col min="2314" max="2314" width="12" style="11" customWidth="1"/>
    <col min="2315" max="2316" width="12.28515625" style="11" customWidth="1"/>
    <col min="2317" max="2317" width="12.42578125" style="11" customWidth="1"/>
    <col min="2318" max="2318" width="13.42578125" style="11" customWidth="1"/>
    <col min="2319" max="2319" width="12.5703125" style="11" customWidth="1"/>
    <col min="2320" max="2320" width="11.85546875" style="11" customWidth="1"/>
    <col min="2321" max="2328" width="11.7109375" style="11" customWidth="1"/>
    <col min="2329" max="2341" width="0" style="11" hidden="1" customWidth="1"/>
    <col min="2342" max="2560" width="11.7109375" style="11"/>
    <col min="2561" max="2561" width="13.85546875" style="11" customWidth="1"/>
    <col min="2562" max="2562" width="27.7109375" style="11" customWidth="1"/>
    <col min="2563" max="2563" width="10.7109375" style="11" customWidth="1"/>
    <col min="2564" max="2564" width="13" style="11" customWidth="1"/>
    <col min="2565" max="2565" width="11.28515625" style="11" bestFit="1" customWidth="1"/>
    <col min="2566" max="2566" width="11.7109375" style="11" customWidth="1"/>
    <col min="2567" max="2567" width="11.85546875" style="11" customWidth="1"/>
    <col min="2568" max="2569" width="12.42578125" style="11" customWidth="1"/>
    <col min="2570" max="2570" width="12" style="11" customWidth="1"/>
    <col min="2571" max="2572" width="12.28515625" style="11" customWidth="1"/>
    <col min="2573" max="2573" width="12.42578125" style="11" customWidth="1"/>
    <col min="2574" max="2574" width="13.42578125" style="11" customWidth="1"/>
    <col min="2575" max="2575" width="12.5703125" style="11" customWidth="1"/>
    <col min="2576" max="2576" width="11.85546875" style="11" customWidth="1"/>
    <col min="2577" max="2584" width="11.7109375" style="11" customWidth="1"/>
    <col min="2585" max="2597" width="0" style="11" hidden="1" customWidth="1"/>
    <col min="2598" max="2816" width="11.7109375" style="11"/>
    <col min="2817" max="2817" width="13.85546875" style="11" customWidth="1"/>
    <col min="2818" max="2818" width="27.7109375" style="11" customWidth="1"/>
    <col min="2819" max="2819" width="10.7109375" style="11" customWidth="1"/>
    <col min="2820" max="2820" width="13" style="11" customWidth="1"/>
    <col min="2821" max="2821" width="11.28515625" style="11" bestFit="1" customWidth="1"/>
    <col min="2822" max="2822" width="11.7109375" style="11" customWidth="1"/>
    <col min="2823" max="2823" width="11.85546875" style="11" customWidth="1"/>
    <col min="2824" max="2825" width="12.42578125" style="11" customWidth="1"/>
    <col min="2826" max="2826" width="12" style="11" customWidth="1"/>
    <col min="2827" max="2828" width="12.28515625" style="11" customWidth="1"/>
    <col min="2829" max="2829" width="12.42578125" style="11" customWidth="1"/>
    <col min="2830" max="2830" width="13.42578125" style="11" customWidth="1"/>
    <col min="2831" max="2831" width="12.5703125" style="11" customWidth="1"/>
    <col min="2832" max="2832" width="11.85546875" style="11" customWidth="1"/>
    <col min="2833" max="2840" width="11.7109375" style="11" customWidth="1"/>
    <col min="2841" max="2853" width="0" style="11" hidden="1" customWidth="1"/>
    <col min="2854" max="3072" width="11.7109375" style="11"/>
    <col min="3073" max="3073" width="13.85546875" style="11" customWidth="1"/>
    <col min="3074" max="3074" width="27.7109375" style="11" customWidth="1"/>
    <col min="3075" max="3075" width="10.7109375" style="11" customWidth="1"/>
    <col min="3076" max="3076" width="13" style="11" customWidth="1"/>
    <col min="3077" max="3077" width="11.28515625" style="11" bestFit="1" customWidth="1"/>
    <col min="3078" max="3078" width="11.7109375" style="11" customWidth="1"/>
    <col min="3079" max="3079" width="11.85546875" style="11" customWidth="1"/>
    <col min="3080" max="3081" width="12.42578125" style="11" customWidth="1"/>
    <col min="3082" max="3082" width="12" style="11" customWidth="1"/>
    <col min="3083" max="3084" width="12.28515625" style="11" customWidth="1"/>
    <col min="3085" max="3085" width="12.42578125" style="11" customWidth="1"/>
    <col min="3086" max="3086" width="13.42578125" style="11" customWidth="1"/>
    <col min="3087" max="3087" width="12.5703125" style="11" customWidth="1"/>
    <col min="3088" max="3088" width="11.85546875" style="11" customWidth="1"/>
    <col min="3089" max="3096" width="11.7109375" style="11" customWidth="1"/>
    <col min="3097" max="3109" width="0" style="11" hidden="1" customWidth="1"/>
    <col min="3110" max="3328" width="11.7109375" style="11"/>
    <col min="3329" max="3329" width="13.85546875" style="11" customWidth="1"/>
    <col min="3330" max="3330" width="27.7109375" style="11" customWidth="1"/>
    <col min="3331" max="3331" width="10.7109375" style="11" customWidth="1"/>
    <col min="3332" max="3332" width="13" style="11" customWidth="1"/>
    <col min="3333" max="3333" width="11.28515625" style="11" bestFit="1" customWidth="1"/>
    <col min="3334" max="3334" width="11.7109375" style="11" customWidth="1"/>
    <col min="3335" max="3335" width="11.85546875" style="11" customWidth="1"/>
    <col min="3336" max="3337" width="12.42578125" style="11" customWidth="1"/>
    <col min="3338" max="3338" width="12" style="11" customWidth="1"/>
    <col min="3339" max="3340" width="12.28515625" style="11" customWidth="1"/>
    <col min="3341" max="3341" width="12.42578125" style="11" customWidth="1"/>
    <col min="3342" max="3342" width="13.42578125" style="11" customWidth="1"/>
    <col min="3343" max="3343" width="12.5703125" style="11" customWidth="1"/>
    <col min="3344" max="3344" width="11.85546875" style="11" customWidth="1"/>
    <col min="3345" max="3352" width="11.7109375" style="11" customWidth="1"/>
    <col min="3353" max="3365" width="0" style="11" hidden="1" customWidth="1"/>
    <col min="3366" max="3584" width="11.7109375" style="11"/>
    <col min="3585" max="3585" width="13.85546875" style="11" customWidth="1"/>
    <col min="3586" max="3586" width="27.7109375" style="11" customWidth="1"/>
    <col min="3587" max="3587" width="10.7109375" style="11" customWidth="1"/>
    <col min="3588" max="3588" width="13" style="11" customWidth="1"/>
    <col min="3589" max="3589" width="11.28515625" style="11" bestFit="1" customWidth="1"/>
    <col min="3590" max="3590" width="11.7109375" style="11" customWidth="1"/>
    <col min="3591" max="3591" width="11.85546875" style="11" customWidth="1"/>
    <col min="3592" max="3593" width="12.42578125" style="11" customWidth="1"/>
    <col min="3594" max="3594" width="12" style="11" customWidth="1"/>
    <col min="3595" max="3596" width="12.28515625" style="11" customWidth="1"/>
    <col min="3597" max="3597" width="12.42578125" style="11" customWidth="1"/>
    <col min="3598" max="3598" width="13.42578125" style="11" customWidth="1"/>
    <col min="3599" max="3599" width="12.5703125" style="11" customWidth="1"/>
    <col min="3600" max="3600" width="11.85546875" style="11" customWidth="1"/>
    <col min="3601" max="3608" width="11.7109375" style="11" customWidth="1"/>
    <col min="3609" max="3621" width="0" style="11" hidden="1" customWidth="1"/>
    <col min="3622" max="3840" width="11.7109375" style="11"/>
    <col min="3841" max="3841" width="13.85546875" style="11" customWidth="1"/>
    <col min="3842" max="3842" width="27.7109375" style="11" customWidth="1"/>
    <col min="3843" max="3843" width="10.7109375" style="11" customWidth="1"/>
    <col min="3844" max="3844" width="13" style="11" customWidth="1"/>
    <col min="3845" max="3845" width="11.28515625" style="11" bestFit="1" customWidth="1"/>
    <col min="3846" max="3846" width="11.7109375" style="11" customWidth="1"/>
    <col min="3847" max="3847" width="11.85546875" style="11" customWidth="1"/>
    <col min="3848" max="3849" width="12.42578125" style="11" customWidth="1"/>
    <col min="3850" max="3850" width="12" style="11" customWidth="1"/>
    <col min="3851" max="3852" width="12.28515625" style="11" customWidth="1"/>
    <col min="3853" max="3853" width="12.42578125" style="11" customWidth="1"/>
    <col min="3854" max="3854" width="13.42578125" style="11" customWidth="1"/>
    <col min="3855" max="3855" width="12.5703125" style="11" customWidth="1"/>
    <col min="3856" max="3856" width="11.85546875" style="11" customWidth="1"/>
    <col min="3857" max="3864" width="11.7109375" style="11" customWidth="1"/>
    <col min="3865" max="3877" width="0" style="11" hidden="1" customWidth="1"/>
    <col min="3878" max="4096" width="11.7109375" style="11"/>
    <col min="4097" max="4097" width="13.85546875" style="11" customWidth="1"/>
    <col min="4098" max="4098" width="27.7109375" style="11" customWidth="1"/>
    <col min="4099" max="4099" width="10.7109375" style="11" customWidth="1"/>
    <col min="4100" max="4100" width="13" style="11" customWidth="1"/>
    <col min="4101" max="4101" width="11.28515625" style="11" bestFit="1" customWidth="1"/>
    <col min="4102" max="4102" width="11.7109375" style="11" customWidth="1"/>
    <col min="4103" max="4103" width="11.85546875" style="11" customWidth="1"/>
    <col min="4104" max="4105" width="12.42578125" style="11" customWidth="1"/>
    <col min="4106" max="4106" width="12" style="11" customWidth="1"/>
    <col min="4107" max="4108" width="12.28515625" style="11" customWidth="1"/>
    <col min="4109" max="4109" width="12.42578125" style="11" customWidth="1"/>
    <col min="4110" max="4110" width="13.42578125" style="11" customWidth="1"/>
    <col min="4111" max="4111" width="12.5703125" style="11" customWidth="1"/>
    <col min="4112" max="4112" width="11.85546875" style="11" customWidth="1"/>
    <col min="4113" max="4120" width="11.7109375" style="11" customWidth="1"/>
    <col min="4121" max="4133" width="0" style="11" hidden="1" customWidth="1"/>
    <col min="4134" max="4352" width="11.7109375" style="11"/>
    <col min="4353" max="4353" width="13.85546875" style="11" customWidth="1"/>
    <col min="4354" max="4354" width="27.7109375" style="11" customWidth="1"/>
    <col min="4355" max="4355" width="10.7109375" style="11" customWidth="1"/>
    <col min="4356" max="4356" width="13" style="11" customWidth="1"/>
    <col min="4357" max="4357" width="11.28515625" style="11" bestFit="1" customWidth="1"/>
    <col min="4358" max="4358" width="11.7109375" style="11" customWidth="1"/>
    <col min="4359" max="4359" width="11.85546875" style="11" customWidth="1"/>
    <col min="4360" max="4361" width="12.42578125" style="11" customWidth="1"/>
    <col min="4362" max="4362" width="12" style="11" customWidth="1"/>
    <col min="4363" max="4364" width="12.28515625" style="11" customWidth="1"/>
    <col min="4365" max="4365" width="12.42578125" style="11" customWidth="1"/>
    <col min="4366" max="4366" width="13.42578125" style="11" customWidth="1"/>
    <col min="4367" max="4367" width="12.5703125" style="11" customWidth="1"/>
    <col min="4368" max="4368" width="11.85546875" style="11" customWidth="1"/>
    <col min="4369" max="4376" width="11.7109375" style="11" customWidth="1"/>
    <col min="4377" max="4389" width="0" style="11" hidden="1" customWidth="1"/>
    <col min="4390" max="4608" width="11.7109375" style="11"/>
    <col min="4609" max="4609" width="13.85546875" style="11" customWidth="1"/>
    <col min="4610" max="4610" width="27.7109375" style="11" customWidth="1"/>
    <col min="4611" max="4611" width="10.7109375" style="11" customWidth="1"/>
    <col min="4612" max="4612" width="13" style="11" customWidth="1"/>
    <col min="4613" max="4613" width="11.28515625" style="11" bestFit="1" customWidth="1"/>
    <col min="4614" max="4614" width="11.7109375" style="11" customWidth="1"/>
    <col min="4615" max="4615" width="11.85546875" style="11" customWidth="1"/>
    <col min="4616" max="4617" width="12.42578125" style="11" customWidth="1"/>
    <col min="4618" max="4618" width="12" style="11" customWidth="1"/>
    <col min="4619" max="4620" width="12.28515625" style="11" customWidth="1"/>
    <col min="4621" max="4621" width="12.42578125" style="11" customWidth="1"/>
    <col min="4622" max="4622" width="13.42578125" style="11" customWidth="1"/>
    <col min="4623" max="4623" width="12.5703125" style="11" customWidth="1"/>
    <col min="4624" max="4624" width="11.85546875" style="11" customWidth="1"/>
    <col min="4625" max="4632" width="11.7109375" style="11" customWidth="1"/>
    <col min="4633" max="4645" width="0" style="11" hidden="1" customWidth="1"/>
    <col min="4646" max="4864" width="11.7109375" style="11"/>
    <col min="4865" max="4865" width="13.85546875" style="11" customWidth="1"/>
    <col min="4866" max="4866" width="27.7109375" style="11" customWidth="1"/>
    <col min="4867" max="4867" width="10.7109375" style="11" customWidth="1"/>
    <col min="4868" max="4868" width="13" style="11" customWidth="1"/>
    <col min="4869" max="4869" width="11.28515625" style="11" bestFit="1" customWidth="1"/>
    <col min="4870" max="4870" width="11.7109375" style="11" customWidth="1"/>
    <col min="4871" max="4871" width="11.85546875" style="11" customWidth="1"/>
    <col min="4872" max="4873" width="12.42578125" style="11" customWidth="1"/>
    <col min="4874" max="4874" width="12" style="11" customWidth="1"/>
    <col min="4875" max="4876" width="12.28515625" style="11" customWidth="1"/>
    <col min="4877" max="4877" width="12.42578125" style="11" customWidth="1"/>
    <col min="4878" max="4878" width="13.42578125" style="11" customWidth="1"/>
    <col min="4879" max="4879" width="12.5703125" style="11" customWidth="1"/>
    <col min="4880" max="4880" width="11.85546875" style="11" customWidth="1"/>
    <col min="4881" max="4888" width="11.7109375" style="11" customWidth="1"/>
    <col min="4889" max="4901" width="0" style="11" hidden="1" customWidth="1"/>
    <col min="4902" max="5120" width="11.7109375" style="11"/>
    <col min="5121" max="5121" width="13.85546875" style="11" customWidth="1"/>
    <col min="5122" max="5122" width="27.7109375" style="11" customWidth="1"/>
    <col min="5123" max="5123" width="10.7109375" style="11" customWidth="1"/>
    <col min="5124" max="5124" width="13" style="11" customWidth="1"/>
    <col min="5125" max="5125" width="11.28515625" style="11" bestFit="1" customWidth="1"/>
    <col min="5126" max="5126" width="11.7109375" style="11" customWidth="1"/>
    <col min="5127" max="5127" width="11.85546875" style="11" customWidth="1"/>
    <col min="5128" max="5129" width="12.42578125" style="11" customWidth="1"/>
    <col min="5130" max="5130" width="12" style="11" customWidth="1"/>
    <col min="5131" max="5132" width="12.28515625" style="11" customWidth="1"/>
    <col min="5133" max="5133" width="12.42578125" style="11" customWidth="1"/>
    <col min="5134" max="5134" width="13.42578125" style="11" customWidth="1"/>
    <col min="5135" max="5135" width="12.5703125" style="11" customWidth="1"/>
    <col min="5136" max="5136" width="11.85546875" style="11" customWidth="1"/>
    <col min="5137" max="5144" width="11.7109375" style="11" customWidth="1"/>
    <col min="5145" max="5157" width="0" style="11" hidden="1" customWidth="1"/>
    <col min="5158" max="5376" width="11.7109375" style="11"/>
    <col min="5377" max="5377" width="13.85546875" style="11" customWidth="1"/>
    <col min="5378" max="5378" width="27.7109375" style="11" customWidth="1"/>
    <col min="5379" max="5379" width="10.7109375" style="11" customWidth="1"/>
    <col min="5380" max="5380" width="13" style="11" customWidth="1"/>
    <col min="5381" max="5381" width="11.28515625" style="11" bestFit="1" customWidth="1"/>
    <col min="5382" max="5382" width="11.7109375" style="11" customWidth="1"/>
    <col min="5383" max="5383" width="11.85546875" style="11" customWidth="1"/>
    <col min="5384" max="5385" width="12.42578125" style="11" customWidth="1"/>
    <col min="5386" max="5386" width="12" style="11" customWidth="1"/>
    <col min="5387" max="5388" width="12.28515625" style="11" customWidth="1"/>
    <col min="5389" max="5389" width="12.42578125" style="11" customWidth="1"/>
    <col min="5390" max="5390" width="13.42578125" style="11" customWidth="1"/>
    <col min="5391" max="5391" width="12.5703125" style="11" customWidth="1"/>
    <col min="5392" max="5392" width="11.85546875" style="11" customWidth="1"/>
    <col min="5393" max="5400" width="11.7109375" style="11" customWidth="1"/>
    <col min="5401" max="5413" width="0" style="11" hidden="1" customWidth="1"/>
    <col min="5414" max="5632" width="11.7109375" style="11"/>
    <col min="5633" max="5633" width="13.85546875" style="11" customWidth="1"/>
    <col min="5634" max="5634" width="27.7109375" style="11" customWidth="1"/>
    <col min="5635" max="5635" width="10.7109375" style="11" customWidth="1"/>
    <col min="5636" max="5636" width="13" style="11" customWidth="1"/>
    <col min="5637" max="5637" width="11.28515625" style="11" bestFit="1" customWidth="1"/>
    <col min="5638" max="5638" width="11.7109375" style="11" customWidth="1"/>
    <col min="5639" max="5639" width="11.85546875" style="11" customWidth="1"/>
    <col min="5640" max="5641" width="12.42578125" style="11" customWidth="1"/>
    <col min="5642" max="5642" width="12" style="11" customWidth="1"/>
    <col min="5643" max="5644" width="12.28515625" style="11" customWidth="1"/>
    <col min="5645" max="5645" width="12.42578125" style="11" customWidth="1"/>
    <col min="5646" max="5646" width="13.42578125" style="11" customWidth="1"/>
    <col min="5647" max="5647" width="12.5703125" style="11" customWidth="1"/>
    <col min="5648" max="5648" width="11.85546875" style="11" customWidth="1"/>
    <col min="5649" max="5656" width="11.7109375" style="11" customWidth="1"/>
    <col min="5657" max="5669" width="0" style="11" hidden="1" customWidth="1"/>
    <col min="5670" max="5888" width="11.7109375" style="11"/>
    <col min="5889" max="5889" width="13.85546875" style="11" customWidth="1"/>
    <col min="5890" max="5890" width="27.7109375" style="11" customWidth="1"/>
    <col min="5891" max="5891" width="10.7109375" style="11" customWidth="1"/>
    <col min="5892" max="5892" width="13" style="11" customWidth="1"/>
    <col min="5893" max="5893" width="11.28515625" style="11" bestFit="1" customWidth="1"/>
    <col min="5894" max="5894" width="11.7109375" style="11" customWidth="1"/>
    <col min="5895" max="5895" width="11.85546875" style="11" customWidth="1"/>
    <col min="5896" max="5897" width="12.42578125" style="11" customWidth="1"/>
    <col min="5898" max="5898" width="12" style="11" customWidth="1"/>
    <col min="5899" max="5900" width="12.28515625" style="11" customWidth="1"/>
    <col min="5901" max="5901" width="12.42578125" style="11" customWidth="1"/>
    <col min="5902" max="5902" width="13.42578125" style="11" customWidth="1"/>
    <col min="5903" max="5903" width="12.5703125" style="11" customWidth="1"/>
    <col min="5904" max="5904" width="11.85546875" style="11" customWidth="1"/>
    <col min="5905" max="5912" width="11.7109375" style="11" customWidth="1"/>
    <col min="5913" max="5925" width="0" style="11" hidden="1" customWidth="1"/>
    <col min="5926" max="6144" width="11.7109375" style="11"/>
    <col min="6145" max="6145" width="13.85546875" style="11" customWidth="1"/>
    <col min="6146" max="6146" width="27.7109375" style="11" customWidth="1"/>
    <col min="6147" max="6147" width="10.7109375" style="11" customWidth="1"/>
    <col min="6148" max="6148" width="13" style="11" customWidth="1"/>
    <col min="6149" max="6149" width="11.28515625" style="11" bestFit="1" customWidth="1"/>
    <col min="6150" max="6150" width="11.7109375" style="11" customWidth="1"/>
    <col min="6151" max="6151" width="11.85546875" style="11" customWidth="1"/>
    <col min="6152" max="6153" width="12.42578125" style="11" customWidth="1"/>
    <col min="6154" max="6154" width="12" style="11" customWidth="1"/>
    <col min="6155" max="6156" width="12.28515625" style="11" customWidth="1"/>
    <col min="6157" max="6157" width="12.42578125" style="11" customWidth="1"/>
    <col min="6158" max="6158" width="13.42578125" style="11" customWidth="1"/>
    <col min="6159" max="6159" width="12.5703125" style="11" customWidth="1"/>
    <col min="6160" max="6160" width="11.85546875" style="11" customWidth="1"/>
    <col min="6161" max="6168" width="11.7109375" style="11" customWidth="1"/>
    <col min="6169" max="6181" width="0" style="11" hidden="1" customWidth="1"/>
    <col min="6182" max="6400" width="11.7109375" style="11"/>
    <col min="6401" max="6401" width="13.85546875" style="11" customWidth="1"/>
    <col min="6402" max="6402" width="27.7109375" style="11" customWidth="1"/>
    <col min="6403" max="6403" width="10.7109375" style="11" customWidth="1"/>
    <col min="6404" max="6404" width="13" style="11" customWidth="1"/>
    <col min="6405" max="6405" width="11.28515625" style="11" bestFit="1" customWidth="1"/>
    <col min="6406" max="6406" width="11.7109375" style="11" customWidth="1"/>
    <col min="6407" max="6407" width="11.85546875" style="11" customWidth="1"/>
    <col min="6408" max="6409" width="12.42578125" style="11" customWidth="1"/>
    <col min="6410" max="6410" width="12" style="11" customWidth="1"/>
    <col min="6411" max="6412" width="12.28515625" style="11" customWidth="1"/>
    <col min="6413" max="6413" width="12.42578125" style="11" customWidth="1"/>
    <col min="6414" max="6414" width="13.42578125" style="11" customWidth="1"/>
    <col min="6415" max="6415" width="12.5703125" style="11" customWidth="1"/>
    <col min="6416" max="6416" width="11.85546875" style="11" customWidth="1"/>
    <col min="6417" max="6424" width="11.7109375" style="11" customWidth="1"/>
    <col min="6425" max="6437" width="0" style="11" hidden="1" customWidth="1"/>
    <col min="6438" max="6656" width="11.7109375" style="11"/>
    <col min="6657" max="6657" width="13.85546875" style="11" customWidth="1"/>
    <col min="6658" max="6658" width="27.7109375" style="11" customWidth="1"/>
    <col min="6659" max="6659" width="10.7109375" style="11" customWidth="1"/>
    <col min="6660" max="6660" width="13" style="11" customWidth="1"/>
    <col min="6661" max="6661" width="11.28515625" style="11" bestFit="1" customWidth="1"/>
    <col min="6662" max="6662" width="11.7109375" style="11" customWidth="1"/>
    <col min="6663" max="6663" width="11.85546875" style="11" customWidth="1"/>
    <col min="6664" max="6665" width="12.42578125" style="11" customWidth="1"/>
    <col min="6666" max="6666" width="12" style="11" customWidth="1"/>
    <col min="6667" max="6668" width="12.28515625" style="11" customWidth="1"/>
    <col min="6669" max="6669" width="12.42578125" style="11" customWidth="1"/>
    <col min="6670" max="6670" width="13.42578125" style="11" customWidth="1"/>
    <col min="6671" max="6671" width="12.5703125" style="11" customWidth="1"/>
    <col min="6672" max="6672" width="11.85546875" style="11" customWidth="1"/>
    <col min="6673" max="6680" width="11.7109375" style="11" customWidth="1"/>
    <col min="6681" max="6693" width="0" style="11" hidden="1" customWidth="1"/>
    <col min="6694" max="6912" width="11.7109375" style="11"/>
    <col min="6913" max="6913" width="13.85546875" style="11" customWidth="1"/>
    <col min="6914" max="6914" width="27.7109375" style="11" customWidth="1"/>
    <col min="6915" max="6915" width="10.7109375" style="11" customWidth="1"/>
    <col min="6916" max="6916" width="13" style="11" customWidth="1"/>
    <col min="6917" max="6917" width="11.28515625" style="11" bestFit="1" customWidth="1"/>
    <col min="6918" max="6918" width="11.7109375" style="11" customWidth="1"/>
    <col min="6919" max="6919" width="11.85546875" style="11" customWidth="1"/>
    <col min="6920" max="6921" width="12.42578125" style="11" customWidth="1"/>
    <col min="6922" max="6922" width="12" style="11" customWidth="1"/>
    <col min="6923" max="6924" width="12.28515625" style="11" customWidth="1"/>
    <col min="6925" max="6925" width="12.42578125" style="11" customWidth="1"/>
    <col min="6926" max="6926" width="13.42578125" style="11" customWidth="1"/>
    <col min="6927" max="6927" width="12.5703125" style="11" customWidth="1"/>
    <col min="6928" max="6928" width="11.85546875" style="11" customWidth="1"/>
    <col min="6929" max="6936" width="11.7109375" style="11" customWidth="1"/>
    <col min="6937" max="6949" width="0" style="11" hidden="1" customWidth="1"/>
    <col min="6950" max="7168" width="11.7109375" style="11"/>
    <col min="7169" max="7169" width="13.85546875" style="11" customWidth="1"/>
    <col min="7170" max="7170" width="27.7109375" style="11" customWidth="1"/>
    <col min="7171" max="7171" width="10.7109375" style="11" customWidth="1"/>
    <col min="7172" max="7172" width="13" style="11" customWidth="1"/>
    <col min="7173" max="7173" width="11.28515625" style="11" bestFit="1" customWidth="1"/>
    <col min="7174" max="7174" width="11.7109375" style="11" customWidth="1"/>
    <col min="7175" max="7175" width="11.85546875" style="11" customWidth="1"/>
    <col min="7176" max="7177" width="12.42578125" style="11" customWidth="1"/>
    <col min="7178" max="7178" width="12" style="11" customWidth="1"/>
    <col min="7179" max="7180" width="12.28515625" style="11" customWidth="1"/>
    <col min="7181" max="7181" width="12.42578125" style="11" customWidth="1"/>
    <col min="7182" max="7182" width="13.42578125" style="11" customWidth="1"/>
    <col min="7183" max="7183" width="12.5703125" style="11" customWidth="1"/>
    <col min="7184" max="7184" width="11.85546875" style="11" customWidth="1"/>
    <col min="7185" max="7192" width="11.7109375" style="11" customWidth="1"/>
    <col min="7193" max="7205" width="0" style="11" hidden="1" customWidth="1"/>
    <col min="7206" max="7424" width="11.7109375" style="11"/>
    <col min="7425" max="7425" width="13.85546875" style="11" customWidth="1"/>
    <col min="7426" max="7426" width="27.7109375" style="11" customWidth="1"/>
    <col min="7427" max="7427" width="10.7109375" style="11" customWidth="1"/>
    <col min="7428" max="7428" width="13" style="11" customWidth="1"/>
    <col min="7429" max="7429" width="11.28515625" style="11" bestFit="1" customWidth="1"/>
    <col min="7430" max="7430" width="11.7109375" style="11" customWidth="1"/>
    <col min="7431" max="7431" width="11.85546875" style="11" customWidth="1"/>
    <col min="7432" max="7433" width="12.42578125" style="11" customWidth="1"/>
    <col min="7434" max="7434" width="12" style="11" customWidth="1"/>
    <col min="7435" max="7436" width="12.28515625" style="11" customWidth="1"/>
    <col min="7437" max="7437" width="12.42578125" style="11" customWidth="1"/>
    <col min="7438" max="7438" width="13.42578125" style="11" customWidth="1"/>
    <col min="7439" max="7439" width="12.5703125" style="11" customWidth="1"/>
    <col min="7440" max="7440" width="11.85546875" style="11" customWidth="1"/>
    <col min="7441" max="7448" width="11.7109375" style="11" customWidth="1"/>
    <col min="7449" max="7461" width="0" style="11" hidden="1" customWidth="1"/>
    <col min="7462" max="7680" width="11.7109375" style="11"/>
    <col min="7681" max="7681" width="13.85546875" style="11" customWidth="1"/>
    <col min="7682" max="7682" width="27.7109375" style="11" customWidth="1"/>
    <col min="7683" max="7683" width="10.7109375" style="11" customWidth="1"/>
    <col min="7684" max="7684" width="13" style="11" customWidth="1"/>
    <col min="7685" max="7685" width="11.28515625" style="11" bestFit="1" customWidth="1"/>
    <col min="7686" max="7686" width="11.7109375" style="11" customWidth="1"/>
    <col min="7687" max="7687" width="11.85546875" style="11" customWidth="1"/>
    <col min="7688" max="7689" width="12.42578125" style="11" customWidth="1"/>
    <col min="7690" max="7690" width="12" style="11" customWidth="1"/>
    <col min="7691" max="7692" width="12.28515625" style="11" customWidth="1"/>
    <col min="7693" max="7693" width="12.42578125" style="11" customWidth="1"/>
    <col min="7694" max="7694" width="13.42578125" style="11" customWidth="1"/>
    <col min="7695" max="7695" width="12.5703125" style="11" customWidth="1"/>
    <col min="7696" max="7696" width="11.85546875" style="11" customWidth="1"/>
    <col min="7697" max="7704" width="11.7109375" style="11" customWidth="1"/>
    <col min="7705" max="7717" width="0" style="11" hidden="1" customWidth="1"/>
    <col min="7718" max="7936" width="11.7109375" style="11"/>
    <col min="7937" max="7937" width="13.85546875" style="11" customWidth="1"/>
    <col min="7938" max="7938" width="27.7109375" style="11" customWidth="1"/>
    <col min="7939" max="7939" width="10.7109375" style="11" customWidth="1"/>
    <col min="7940" max="7940" width="13" style="11" customWidth="1"/>
    <col min="7941" max="7941" width="11.28515625" style="11" bestFit="1" customWidth="1"/>
    <col min="7942" max="7942" width="11.7109375" style="11" customWidth="1"/>
    <col min="7943" max="7943" width="11.85546875" style="11" customWidth="1"/>
    <col min="7944" max="7945" width="12.42578125" style="11" customWidth="1"/>
    <col min="7946" max="7946" width="12" style="11" customWidth="1"/>
    <col min="7947" max="7948" width="12.28515625" style="11" customWidth="1"/>
    <col min="7949" max="7949" width="12.42578125" style="11" customWidth="1"/>
    <col min="7950" max="7950" width="13.42578125" style="11" customWidth="1"/>
    <col min="7951" max="7951" width="12.5703125" style="11" customWidth="1"/>
    <col min="7952" max="7952" width="11.85546875" style="11" customWidth="1"/>
    <col min="7953" max="7960" width="11.7109375" style="11" customWidth="1"/>
    <col min="7961" max="7973" width="0" style="11" hidden="1" customWidth="1"/>
    <col min="7974" max="8192" width="11.7109375" style="11"/>
    <col min="8193" max="8193" width="13.85546875" style="11" customWidth="1"/>
    <col min="8194" max="8194" width="27.7109375" style="11" customWidth="1"/>
    <col min="8195" max="8195" width="10.7109375" style="11" customWidth="1"/>
    <col min="8196" max="8196" width="13" style="11" customWidth="1"/>
    <col min="8197" max="8197" width="11.28515625" style="11" bestFit="1" customWidth="1"/>
    <col min="8198" max="8198" width="11.7109375" style="11" customWidth="1"/>
    <col min="8199" max="8199" width="11.85546875" style="11" customWidth="1"/>
    <col min="8200" max="8201" width="12.42578125" style="11" customWidth="1"/>
    <col min="8202" max="8202" width="12" style="11" customWidth="1"/>
    <col min="8203" max="8204" width="12.28515625" style="11" customWidth="1"/>
    <col min="8205" max="8205" width="12.42578125" style="11" customWidth="1"/>
    <col min="8206" max="8206" width="13.42578125" style="11" customWidth="1"/>
    <col min="8207" max="8207" width="12.5703125" style="11" customWidth="1"/>
    <col min="8208" max="8208" width="11.85546875" style="11" customWidth="1"/>
    <col min="8209" max="8216" width="11.7109375" style="11" customWidth="1"/>
    <col min="8217" max="8229" width="0" style="11" hidden="1" customWidth="1"/>
    <col min="8230" max="8448" width="11.7109375" style="11"/>
    <col min="8449" max="8449" width="13.85546875" style="11" customWidth="1"/>
    <col min="8450" max="8450" width="27.7109375" style="11" customWidth="1"/>
    <col min="8451" max="8451" width="10.7109375" style="11" customWidth="1"/>
    <col min="8452" max="8452" width="13" style="11" customWidth="1"/>
    <col min="8453" max="8453" width="11.28515625" style="11" bestFit="1" customWidth="1"/>
    <col min="8454" max="8454" width="11.7109375" style="11" customWidth="1"/>
    <col min="8455" max="8455" width="11.85546875" style="11" customWidth="1"/>
    <col min="8456" max="8457" width="12.42578125" style="11" customWidth="1"/>
    <col min="8458" max="8458" width="12" style="11" customWidth="1"/>
    <col min="8459" max="8460" width="12.28515625" style="11" customWidth="1"/>
    <col min="8461" max="8461" width="12.42578125" style="11" customWidth="1"/>
    <col min="8462" max="8462" width="13.42578125" style="11" customWidth="1"/>
    <col min="8463" max="8463" width="12.5703125" style="11" customWidth="1"/>
    <col min="8464" max="8464" width="11.85546875" style="11" customWidth="1"/>
    <col min="8465" max="8472" width="11.7109375" style="11" customWidth="1"/>
    <col min="8473" max="8485" width="0" style="11" hidden="1" customWidth="1"/>
    <col min="8486" max="8704" width="11.7109375" style="11"/>
    <col min="8705" max="8705" width="13.85546875" style="11" customWidth="1"/>
    <col min="8706" max="8706" width="27.7109375" style="11" customWidth="1"/>
    <col min="8707" max="8707" width="10.7109375" style="11" customWidth="1"/>
    <col min="8708" max="8708" width="13" style="11" customWidth="1"/>
    <col min="8709" max="8709" width="11.28515625" style="11" bestFit="1" customWidth="1"/>
    <col min="8710" max="8710" width="11.7109375" style="11" customWidth="1"/>
    <col min="8711" max="8711" width="11.85546875" style="11" customWidth="1"/>
    <col min="8712" max="8713" width="12.42578125" style="11" customWidth="1"/>
    <col min="8714" max="8714" width="12" style="11" customWidth="1"/>
    <col min="8715" max="8716" width="12.28515625" style="11" customWidth="1"/>
    <col min="8717" max="8717" width="12.42578125" style="11" customWidth="1"/>
    <col min="8718" max="8718" width="13.42578125" style="11" customWidth="1"/>
    <col min="8719" max="8719" width="12.5703125" style="11" customWidth="1"/>
    <col min="8720" max="8720" width="11.85546875" style="11" customWidth="1"/>
    <col min="8721" max="8728" width="11.7109375" style="11" customWidth="1"/>
    <col min="8729" max="8741" width="0" style="11" hidden="1" customWidth="1"/>
    <col min="8742" max="8960" width="11.7109375" style="11"/>
    <col min="8961" max="8961" width="13.85546875" style="11" customWidth="1"/>
    <col min="8962" max="8962" width="27.7109375" style="11" customWidth="1"/>
    <col min="8963" max="8963" width="10.7109375" style="11" customWidth="1"/>
    <col min="8964" max="8964" width="13" style="11" customWidth="1"/>
    <col min="8965" max="8965" width="11.28515625" style="11" bestFit="1" customWidth="1"/>
    <col min="8966" max="8966" width="11.7109375" style="11" customWidth="1"/>
    <col min="8967" max="8967" width="11.85546875" style="11" customWidth="1"/>
    <col min="8968" max="8969" width="12.42578125" style="11" customWidth="1"/>
    <col min="8970" max="8970" width="12" style="11" customWidth="1"/>
    <col min="8971" max="8972" width="12.28515625" style="11" customWidth="1"/>
    <col min="8973" max="8973" width="12.42578125" style="11" customWidth="1"/>
    <col min="8974" max="8974" width="13.42578125" style="11" customWidth="1"/>
    <col min="8975" max="8975" width="12.5703125" style="11" customWidth="1"/>
    <col min="8976" max="8976" width="11.85546875" style="11" customWidth="1"/>
    <col min="8977" max="8984" width="11.7109375" style="11" customWidth="1"/>
    <col min="8985" max="8997" width="0" style="11" hidden="1" customWidth="1"/>
    <col min="8998" max="9216" width="11.7109375" style="11"/>
    <col min="9217" max="9217" width="13.85546875" style="11" customWidth="1"/>
    <col min="9218" max="9218" width="27.7109375" style="11" customWidth="1"/>
    <col min="9219" max="9219" width="10.7109375" style="11" customWidth="1"/>
    <col min="9220" max="9220" width="13" style="11" customWidth="1"/>
    <col min="9221" max="9221" width="11.28515625" style="11" bestFit="1" customWidth="1"/>
    <col min="9222" max="9222" width="11.7109375" style="11" customWidth="1"/>
    <col min="9223" max="9223" width="11.85546875" style="11" customWidth="1"/>
    <col min="9224" max="9225" width="12.42578125" style="11" customWidth="1"/>
    <col min="9226" max="9226" width="12" style="11" customWidth="1"/>
    <col min="9227" max="9228" width="12.28515625" style="11" customWidth="1"/>
    <col min="9229" max="9229" width="12.42578125" style="11" customWidth="1"/>
    <col min="9230" max="9230" width="13.42578125" style="11" customWidth="1"/>
    <col min="9231" max="9231" width="12.5703125" style="11" customWidth="1"/>
    <col min="9232" max="9232" width="11.85546875" style="11" customWidth="1"/>
    <col min="9233" max="9240" width="11.7109375" style="11" customWidth="1"/>
    <col min="9241" max="9253" width="0" style="11" hidden="1" customWidth="1"/>
    <col min="9254" max="9472" width="11.7109375" style="11"/>
    <col min="9473" max="9473" width="13.85546875" style="11" customWidth="1"/>
    <col min="9474" max="9474" width="27.7109375" style="11" customWidth="1"/>
    <col min="9475" max="9475" width="10.7109375" style="11" customWidth="1"/>
    <col min="9476" max="9476" width="13" style="11" customWidth="1"/>
    <col min="9477" max="9477" width="11.28515625" style="11" bestFit="1" customWidth="1"/>
    <col min="9478" max="9478" width="11.7109375" style="11" customWidth="1"/>
    <col min="9479" max="9479" width="11.85546875" style="11" customWidth="1"/>
    <col min="9480" max="9481" width="12.42578125" style="11" customWidth="1"/>
    <col min="9482" max="9482" width="12" style="11" customWidth="1"/>
    <col min="9483" max="9484" width="12.28515625" style="11" customWidth="1"/>
    <col min="9485" max="9485" width="12.42578125" style="11" customWidth="1"/>
    <col min="9486" max="9486" width="13.42578125" style="11" customWidth="1"/>
    <col min="9487" max="9487" width="12.5703125" style="11" customWidth="1"/>
    <col min="9488" max="9488" width="11.85546875" style="11" customWidth="1"/>
    <col min="9489" max="9496" width="11.7109375" style="11" customWidth="1"/>
    <col min="9497" max="9509" width="0" style="11" hidden="1" customWidth="1"/>
    <col min="9510" max="9728" width="11.7109375" style="11"/>
    <col min="9729" max="9729" width="13.85546875" style="11" customWidth="1"/>
    <col min="9730" max="9730" width="27.7109375" style="11" customWidth="1"/>
    <col min="9731" max="9731" width="10.7109375" style="11" customWidth="1"/>
    <col min="9732" max="9732" width="13" style="11" customWidth="1"/>
    <col min="9733" max="9733" width="11.28515625" style="11" bestFit="1" customWidth="1"/>
    <col min="9734" max="9734" width="11.7109375" style="11" customWidth="1"/>
    <col min="9735" max="9735" width="11.85546875" style="11" customWidth="1"/>
    <col min="9736" max="9737" width="12.42578125" style="11" customWidth="1"/>
    <col min="9738" max="9738" width="12" style="11" customWidth="1"/>
    <col min="9739" max="9740" width="12.28515625" style="11" customWidth="1"/>
    <col min="9741" max="9741" width="12.42578125" style="11" customWidth="1"/>
    <col min="9742" max="9742" width="13.42578125" style="11" customWidth="1"/>
    <col min="9743" max="9743" width="12.5703125" style="11" customWidth="1"/>
    <col min="9744" max="9744" width="11.85546875" style="11" customWidth="1"/>
    <col min="9745" max="9752" width="11.7109375" style="11" customWidth="1"/>
    <col min="9753" max="9765" width="0" style="11" hidden="1" customWidth="1"/>
    <col min="9766" max="9984" width="11.7109375" style="11"/>
    <col min="9985" max="9985" width="13.85546875" style="11" customWidth="1"/>
    <col min="9986" max="9986" width="27.7109375" style="11" customWidth="1"/>
    <col min="9987" max="9987" width="10.7109375" style="11" customWidth="1"/>
    <col min="9988" max="9988" width="13" style="11" customWidth="1"/>
    <col min="9989" max="9989" width="11.28515625" style="11" bestFit="1" customWidth="1"/>
    <col min="9990" max="9990" width="11.7109375" style="11" customWidth="1"/>
    <col min="9991" max="9991" width="11.85546875" style="11" customWidth="1"/>
    <col min="9992" max="9993" width="12.42578125" style="11" customWidth="1"/>
    <col min="9994" max="9994" width="12" style="11" customWidth="1"/>
    <col min="9995" max="9996" width="12.28515625" style="11" customWidth="1"/>
    <col min="9997" max="9997" width="12.42578125" style="11" customWidth="1"/>
    <col min="9998" max="9998" width="13.42578125" style="11" customWidth="1"/>
    <col min="9999" max="9999" width="12.5703125" style="11" customWidth="1"/>
    <col min="10000" max="10000" width="11.85546875" style="11" customWidth="1"/>
    <col min="10001" max="10008" width="11.7109375" style="11" customWidth="1"/>
    <col min="10009" max="10021" width="0" style="11" hidden="1" customWidth="1"/>
    <col min="10022" max="10240" width="11.7109375" style="11"/>
    <col min="10241" max="10241" width="13.85546875" style="11" customWidth="1"/>
    <col min="10242" max="10242" width="27.7109375" style="11" customWidth="1"/>
    <col min="10243" max="10243" width="10.7109375" style="11" customWidth="1"/>
    <col min="10244" max="10244" width="13" style="11" customWidth="1"/>
    <col min="10245" max="10245" width="11.28515625" style="11" bestFit="1" customWidth="1"/>
    <col min="10246" max="10246" width="11.7109375" style="11" customWidth="1"/>
    <col min="10247" max="10247" width="11.85546875" style="11" customWidth="1"/>
    <col min="10248" max="10249" width="12.42578125" style="11" customWidth="1"/>
    <col min="10250" max="10250" width="12" style="11" customWidth="1"/>
    <col min="10251" max="10252" width="12.28515625" style="11" customWidth="1"/>
    <col min="10253" max="10253" width="12.42578125" style="11" customWidth="1"/>
    <col min="10254" max="10254" width="13.42578125" style="11" customWidth="1"/>
    <col min="10255" max="10255" width="12.5703125" style="11" customWidth="1"/>
    <col min="10256" max="10256" width="11.85546875" style="11" customWidth="1"/>
    <col min="10257" max="10264" width="11.7109375" style="11" customWidth="1"/>
    <col min="10265" max="10277" width="0" style="11" hidden="1" customWidth="1"/>
    <col min="10278" max="10496" width="11.7109375" style="11"/>
    <col min="10497" max="10497" width="13.85546875" style="11" customWidth="1"/>
    <col min="10498" max="10498" width="27.7109375" style="11" customWidth="1"/>
    <col min="10499" max="10499" width="10.7109375" style="11" customWidth="1"/>
    <col min="10500" max="10500" width="13" style="11" customWidth="1"/>
    <col min="10501" max="10501" width="11.28515625" style="11" bestFit="1" customWidth="1"/>
    <col min="10502" max="10502" width="11.7109375" style="11" customWidth="1"/>
    <col min="10503" max="10503" width="11.85546875" style="11" customWidth="1"/>
    <col min="10504" max="10505" width="12.42578125" style="11" customWidth="1"/>
    <col min="10506" max="10506" width="12" style="11" customWidth="1"/>
    <col min="10507" max="10508" width="12.28515625" style="11" customWidth="1"/>
    <col min="10509" max="10509" width="12.42578125" style="11" customWidth="1"/>
    <col min="10510" max="10510" width="13.42578125" style="11" customWidth="1"/>
    <col min="10511" max="10511" width="12.5703125" style="11" customWidth="1"/>
    <col min="10512" max="10512" width="11.85546875" style="11" customWidth="1"/>
    <col min="10513" max="10520" width="11.7109375" style="11" customWidth="1"/>
    <col min="10521" max="10533" width="0" style="11" hidden="1" customWidth="1"/>
    <col min="10534" max="10752" width="11.7109375" style="11"/>
    <col min="10753" max="10753" width="13.85546875" style="11" customWidth="1"/>
    <col min="10754" max="10754" width="27.7109375" style="11" customWidth="1"/>
    <col min="10755" max="10755" width="10.7109375" style="11" customWidth="1"/>
    <col min="10756" max="10756" width="13" style="11" customWidth="1"/>
    <col min="10757" max="10757" width="11.28515625" style="11" bestFit="1" customWidth="1"/>
    <col min="10758" max="10758" width="11.7109375" style="11" customWidth="1"/>
    <col min="10759" max="10759" width="11.85546875" style="11" customWidth="1"/>
    <col min="10760" max="10761" width="12.42578125" style="11" customWidth="1"/>
    <col min="10762" max="10762" width="12" style="11" customWidth="1"/>
    <col min="10763" max="10764" width="12.28515625" style="11" customWidth="1"/>
    <col min="10765" max="10765" width="12.42578125" style="11" customWidth="1"/>
    <col min="10766" max="10766" width="13.42578125" style="11" customWidth="1"/>
    <col min="10767" max="10767" width="12.5703125" style="11" customWidth="1"/>
    <col min="10768" max="10768" width="11.85546875" style="11" customWidth="1"/>
    <col min="10769" max="10776" width="11.7109375" style="11" customWidth="1"/>
    <col min="10777" max="10789" width="0" style="11" hidden="1" customWidth="1"/>
    <col min="10790" max="11008" width="11.7109375" style="11"/>
    <col min="11009" max="11009" width="13.85546875" style="11" customWidth="1"/>
    <col min="11010" max="11010" width="27.7109375" style="11" customWidth="1"/>
    <col min="11011" max="11011" width="10.7109375" style="11" customWidth="1"/>
    <col min="11012" max="11012" width="13" style="11" customWidth="1"/>
    <col min="11013" max="11013" width="11.28515625" style="11" bestFit="1" customWidth="1"/>
    <col min="11014" max="11014" width="11.7109375" style="11" customWidth="1"/>
    <col min="11015" max="11015" width="11.85546875" style="11" customWidth="1"/>
    <col min="11016" max="11017" width="12.42578125" style="11" customWidth="1"/>
    <col min="11018" max="11018" width="12" style="11" customWidth="1"/>
    <col min="11019" max="11020" width="12.28515625" style="11" customWidth="1"/>
    <col min="11021" max="11021" width="12.42578125" style="11" customWidth="1"/>
    <col min="11022" max="11022" width="13.42578125" style="11" customWidth="1"/>
    <col min="11023" max="11023" width="12.5703125" style="11" customWidth="1"/>
    <col min="11024" max="11024" width="11.85546875" style="11" customWidth="1"/>
    <col min="11025" max="11032" width="11.7109375" style="11" customWidth="1"/>
    <col min="11033" max="11045" width="0" style="11" hidden="1" customWidth="1"/>
    <col min="11046" max="11264" width="11.7109375" style="11"/>
    <col min="11265" max="11265" width="13.85546875" style="11" customWidth="1"/>
    <col min="11266" max="11266" width="27.7109375" style="11" customWidth="1"/>
    <col min="11267" max="11267" width="10.7109375" style="11" customWidth="1"/>
    <col min="11268" max="11268" width="13" style="11" customWidth="1"/>
    <col min="11269" max="11269" width="11.28515625" style="11" bestFit="1" customWidth="1"/>
    <col min="11270" max="11270" width="11.7109375" style="11" customWidth="1"/>
    <col min="11271" max="11271" width="11.85546875" style="11" customWidth="1"/>
    <col min="11272" max="11273" width="12.42578125" style="11" customWidth="1"/>
    <col min="11274" max="11274" width="12" style="11" customWidth="1"/>
    <col min="11275" max="11276" width="12.28515625" style="11" customWidth="1"/>
    <col min="11277" max="11277" width="12.42578125" style="11" customWidth="1"/>
    <col min="11278" max="11278" width="13.42578125" style="11" customWidth="1"/>
    <col min="11279" max="11279" width="12.5703125" style="11" customWidth="1"/>
    <col min="11280" max="11280" width="11.85546875" style="11" customWidth="1"/>
    <col min="11281" max="11288" width="11.7109375" style="11" customWidth="1"/>
    <col min="11289" max="11301" width="0" style="11" hidden="1" customWidth="1"/>
    <col min="11302" max="11520" width="11.7109375" style="11"/>
    <col min="11521" max="11521" width="13.85546875" style="11" customWidth="1"/>
    <col min="11522" max="11522" width="27.7109375" style="11" customWidth="1"/>
    <col min="11523" max="11523" width="10.7109375" style="11" customWidth="1"/>
    <col min="11524" max="11524" width="13" style="11" customWidth="1"/>
    <col min="11525" max="11525" width="11.28515625" style="11" bestFit="1" customWidth="1"/>
    <col min="11526" max="11526" width="11.7109375" style="11" customWidth="1"/>
    <col min="11527" max="11527" width="11.85546875" style="11" customWidth="1"/>
    <col min="11528" max="11529" width="12.42578125" style="11" customWidth="1"/>
    <col min="11530" max="11530" width="12" style="11" customWidth="1"/>
    <col min="11531" max="11532" width="12.28515625" style="11" customWidth="1"/>
    <col min="11533" max="11533" width="12.42578125" style="11" customWidth="1"/>
    <col min="11534" max="11534" width="13.42578125" style="11" customWidth="1"/>
    <col min="11535" max="11535" width="12.5703125" style="11" customWidth="1"/>
    <col min="11536" max="11536" width="11.85546875" style="11" customWidth="1"/>
    <col min="11537" max="11544" width="11.7109375" style="11" customWidth="1"/>
    <col min="11545" max="11557" width="0" style="11" hidden="1" customWidth="1"/>
    <col min="11558" max="11776" width="11.7109375" style="11"/>
    <col min="11777" max="11777" width="13.85546875" style="11" customWidth="1"/>
    <col min="11778" max="11778" width="27.7109375" style="11" customWidth="1"/>
    <col min="11779" max="11779" width="10.7109375" style="11" customWidth="1"/>
    <col min="11780" max="11780" width="13" style="11" customWidth="1"/>
    <col min="11781" max="11781" width="11.28515625" style="11" bestFit="1" customWidth="1"/>
    <col min="11782" max="11782" width="11.7109375" style="11" customWidth="1"/>
    <col min="11783" max="11783" width="11.85546875" style="11" customWidth="1"/>
    <col min="11784" max="11785" width="12.42578125" style="11" customWidth="1"/>
    <col min="11786" max="11786" width="12" style="11" customWidth="1"/>
    <col min="11787" max="11788" width="12.28515625" style="11" customWidth="1"/>
    <col min="11789" max="11789" width="12.42578125" style="11" customWidth="1"/>
    <col min="11790" max="11790" width="13.42578125" style="11" customWidth="1"/>
    <col min="11791" max="11791" width="12.5703125" style="11" customWidth="1"/>
    <col min="11792" max="11792" width="11.85546875" style="11" customWidth="1"/>
    <col min="11793" max="11800" width="11.7109375" style="11" customWidth="1"/>
    <col min="11801" max="11813" width="0" style="11" hidden="1" customWidth="1"/>
    <col min="11814" max="12032" width="11.7109375" style="11"/>
    <col min="12033" max="12033" width="13.85546875" style="11" customWidth="1"/>
    <col min="12034" max="12034" width="27.7109375" style="11" customWidth="1"/>
    <col min="12035" max="12035" width="10.7109375" style="11" customWidth="1"/>
    <col min="12036" max="12036" width="13" style="11" customWidth="1"/>
    <col min="12037" max="12037" width="11.28515625" style="11" bestFit="1" customWidth="1"/>
    <col min="12038" max="12038" width="11.7109375" style="11" customWidth="1"/>
    <col min="12039" max="12039" width="11.85546875" style="11" customWidth="1"/>
    <col min="12040" max="12041" width="12.42578125" style="11" customWidth="1"/>
    <col min="12042" max="12042" width="12" style="11" customWidth="1"/>
    <col min="12043" max="12044" width="12.28515625" style="11" customWidth="1"/>
    <col min="12045" max="12045" width="12.42578125" style="11" customWidth="1"/>
    <col min="12046" max="12046" width="13.42578125" style="11" customWidth="1"/>
    <col min="12047" max="12047" width="12.5703125" style="11" customWidth="1"/>
    <col min="12048" max="12048" width="11.85546875" style="11" customWidth="1"/>
    <col min="12049" max="12056" width="11.7109375" style="11" customWidth="1"/>
    <col min="12057" max="12069" width="0" style="11" hidden="1" customWidth="1"/>
    <col min="12070" max="12288" width="11.7109375" style="11"/>
    <col min="12289" max="12289" width="13.85546875" style="11" customWidth="1"/>
    <col min="12290" max="12290" width="27.7109375" style="11" customWidth="1"/>
    <col min="12291" max="12291" width="10.7109375" style="11" customWidth="1"/>
    <col min="12292" max="12292" width="13" style="11" customWidth="1"/>
    <col min="12293" max="12293" width="11.28515625" style="11" bestFit="1" customWidth="1"/>
    <col min="12294" max="12294" width="11.7109375" style="11" customWidth="1"/>
    <col min="12295" max="12295" width="11.85546875" style="11" customWidth="1"/>
    <col min="12296" max="12297" width="12.42578125" style="11" customWidth="1"/>
    <col min="12298" max="12298" width="12" style="11" customWidth="1"/>
    <col min="12299" max="12300" width="12.28515625" style="11" customWidth="1"/>
    <col min="12301" max="12301" width="12.42578125" style="11" customWidth="1"/>
    <col min="12302" max="12302" width="13.42578125" style="11" customWidth="1"/>
    <col min="12303" max="12303" width="12.5703125" style="11" customWidth="1"/>
    <col min="12304" max="12304" width="11.85546875" style="11" customWidth="1"/>
    <col min="12305" max="12312" width="11.7109375" style="11" customWidth="1"/>
    <col min="12313" max="12325" width="0" style="11" hidden="1" customWidth="1"/>
    <col min="12326" max="12544" width="11.7109375" style="11"/>
    <col min="12545" max="12545" width="13.85546875" style="11" customWidth="1"/>
    <col min="12546" max="12546" width="27.7109375" style="11" customWidth="1"/>
    <col min="12547" max="12547" width="10.7109375" style="11" customWidth="1"/>
    <col min="12548" max="12548" width="13" style="11" customWidth="1"/>
    <col min="12549" max="12549" width="11.28515625" style="11" bestFit="1" customWidth="1"/>
    <col min="12550" max="12550" width="11.7109375" style="11" customWidth="1"/>
    <col min="12551" max="12551" width="11.85546875" style="11" customWidth="1"/>
    <col min="12552" max="12553" width="12.42578125" style="11" customWidth="1"/>
    <col min="12554" max="12554" width="12" style="11" customWidth="1"/>
    <col min="12555" max="12556" width="12.28515625" style="11" customWidth="1"/>
    <col min="12557" max="12557" width="12.42578125" style="11" customWidth="1"/>
    <col min="12558" max="12558" width="13.42578125" style="11" customWidth="1"/>
    <col min="12559" max="12559" width="12.5703125" style="11" customWidth="1"/>
    <col min="12560" max="12560" width="11.85546875" style="11" customWidth="1"/>
    <col min="12561" max="12568" width="11.7109375" style="11" customWidth="1"/>
    <col min="12569" max="12581" width="0" style="11" hidden="1" customWidth="1"/>
    <col min="12582" max="12800" width="11.7109375" style="11"/>
    <col min="12801" max="12801" width="13.85546875" style="11" customWidth="1"/>
    <col min="12802" max="12802" width="27.7109375" style="11" customWidth="1"/>
    <col min="12803" max="12803" width="10.7109375" style="11" customWidth="1"/>
    <col min="12804" max="12804" width="13" style="11" customWidth="1"/>
    <col min="12805" max="12805" width="11.28515625" style="11" bestFit="1" customWidth="1"/>
    <col min="12806" max="12806" width="11.7109375" style="11" customWidth="1"/>
    <col min="12807" max="12807" width="11.85546875" style="11" customWidth="1"/>
    <col min="12808" max="12809" width="12.42578125" style="11" customWidth="1"/>
    <col min="12810" max="12810" width="12" style="11" customWidth="1"/>
    <col min="12811" max="12812" width="12.28515625" style="11" customWidth="1"/>
    <col min="12813" max="12813" width="12.42578125" style="11" customWidth="1"/>
    <col min="12814" max="12814" width="13.42578125" style="11" customWidth="1"/>
    <col min="12815" max="12815" width="12.5703125" style="11" customWidth="1"/>
    <col min="12816" max="12816" width="11.85546875" style="11" customWidth="1"/>
    <col min="12817" max="12824" width="11.7109375" style="11" customWidth="1"/>
    <col min="12825" max="12837" width="0" style="11" hidden="1" customWidth="1"/>
    <col min="12838" max="13056" width="11.7109375" style="11"/>
    <col min="13057" max="13057" width="13.85546875" style="11" customWidth="1"/>
    <col min="13058" max="13058" width="27.7109375" style="11" customWidth="1"/>
    <col min="13059" max="13059" width="10.7109375" style="11" customWidth="1"/>
    <col min="13060" max="13060" width="13" style="11" customWidth="1"/>
    <col min="13061" max="13061" width="11.28515625" style="11" bestFit="1" customWidth="1"/>
    <col min="13062" max="13062" width="11.7109375" style="11" customWidth="1"/>
    <col min="13063" max="13063" width="11.85546875" style="11" customWidth="1"/>
    <col min="13064" max="13065" width="12.42578125" style="11" customWidth="1"/>
    <col min="13066" max="13066" width="12" style="11" customWidth="1"/>
    <col min="13067" max="13068" width="12.28515625" style="11" customWidth="1"/>
    <col min="13069" max="13069" width="12.42578125" style="11" customWidth="1"/>
    <col min="13070" max="13070" width="13.42578125" style="11" customWidth="1"/>
    <col min="13071" max="13071" width="12.5703125" style="11" customWidth="1"/>
    <col min="13072" max="13072" width="11.85546875" style="11" customWidth="1"/>
    <col min="13073" max="13080" width="11.7109375" style="11" customWidth="1"/>
    <col min="13081" max="13093" width="0" style="11" hidden="1" customWidth="1"/>
    <col min="13094" max="13312" width="11.7109375" style="11"/>
    <col min="13313" max="13313" width="13.85546875" style="11" customWidth="1"/>
    <col min="13314" max="13314" width="27.7109375" style="11" customWidth="1"/>
    <col min="13315" max="13315" width="10.7109375" style="11" customWidth="1"/>
    <col min="13316" max="13316" width="13" style="11" customWidth="1"/>
    <col min="13317" max="13317" width="11.28515625" style="11" bestFit="1" customWidth="1"/>
    <col min="13318" max="13318" width="11.7109375" style="11" customWidth="1"/>
    <col min="13319" max="13319" width="11.85546875" style="11" customWidth="1"/>
    <col min="13320" max="13321" width="12.42578125" style="11" customWidth="1"/>
    <col min="13322" max="13322" width="12" style="11" customWidth="1"/>
    <col min="13323" max="13324" width="12.28515625" style="11" customWidth="1"/>
    <col min="13325" max="13325" width="12.42578125" style="11" customWidth="1"/>
    <col min="13326" max="13326" width="13.42578125" style="11" customWidth="1"/>
    <col min="13327" max="13327" width="12.5703125" style="11" customWidth="1"/>
    <col min="13328" max="13328" width="11.85546875" style="11" customWidth="1"/>
    <col min="13329" max="13336" width="11.7109375" style="11" customWidth="1"/>
    <col min="13337" max="13349" width="0" style="11" hidden="1" customWidth="1"/>
    <col min="13350" max="13568" width="11.7109375" style="11"/>
    <col min="13569" max="13569" width="13.85546875" style="11" customWidth="1"/>
    <col min="13570" max="13570" width="27.7109375" style="11" customWidth="1"/>
    <col min="13571" max="13571" width="10.7109375" style="11" customWidth="1"/>
    <col min="13572" max="13572" width="13" style="11" customWidth="1"/>
    <col min="13573" max="13573" width="11.28515625" style="11" bestFit="1" customWidth="1"/>
    <col min="13574" max="13574" width="11.7109375" style="11" customWidth="1"/>
    <col min="13575" max="13575" width="11.85546875" style="11" customWidth="1"/>
    <col min="13576" max="13577" width="12.42578125" style="11" customWidth="1"/>
    <col min="13578" max="13578" width="12" style="11" customWidth="1"/>
    <col min="13579" max="13580" width="12.28515625" style="11" customWidth="1"/>
    <col min="13581" max="13581" width="12.42578125" style="11" customWidth="1"/>
    <col min="13582" max="13582" width="13.42578125" style="11" customWidth="1"/>
    <col min="13583" max="13583" width="12.5703125" style="11" customWidth="1"/>
    <col min="13584" max="13584" width="11.85546875" style="11" customWidth="1"/>
    <col min="13585" max="13592" width="11.7109375" style="11" customWidth="1"/>
    <col min="13593" max="13605" width="0" style="11" hidden="1" customWidth="1"/>
    <col min="13606" max="13824" width="11.7109375" style="11"/>
    <col min="13825" max="13825" width="13.85546875" style="11" customWidth="1"/>
    <col min="13826" max="13826" width="27.7109375" style="11" customWidth="1"/>
    <col min="13827" max="13827" width="10.7109375" style="11" customWidth="1"/>
    <col min="13828" max="13828" width="13" style="11" customWidth="1"/>
    <col min="13829" max="13829" width="11.28515625" style="11" bestFit="1" customWidth="1"/>
    <col min="13830" max="13830" width="11.7109375" style="11" customWidth="1"/>
    <col min="13831" max="13831" width="11.85546875" style="11" customWidth="1"/>
    <col min="13832" max="13833" width="12.42578125" style="11" customWidth="1"/>
    <col min="13834" max="13834" width="12" style="11" customWidth="1"/>
    <col min="13835" max="13836" width="12.28515625" style="11" customWidth="1"/>
    <col min="13837" max="13837" width="12.42578125" style="11" customWidth="1"/>
    <col min="13838" max="13838" width="13.42578125" style="11" customWidth="1"/>
    <col min="13839" max="13839" width="12.5703125" style="11" customWidth="1"/>
    <col min="13840" max="13840" width="11.85546875" style="11" customWidth="1"/>
    <col min="13841" max="13848" width="11.7109375" style="11" customWidth="1"/>
    <col min="13849" max="13861" width="0" style="11" hidden="1" customWidth="1"/>
    <col min="13862" max="14080" width="11.7109375" style="11"/>
    <col min="14081" max="14081" width="13.85546875" style="11" customWidth="1"/>
    <col min="14082" max="14082" width="27.7109375" style="11" customWidth="1"/>
    <col min="14083" max="14083" width="10.7109375" style="11" customWidth="1"/>
    <col min="14084" max="14084" width="13" style="11" customWidth="1"/>
    <col min="14085" max="14085" width="11.28515625" style="11" bestFit="1" customWidth="1"/>
    <col min="14086" max="14086" width="11.7109375" style="11" customWidth="1"/>
    <col min="14087" max="14087" width="11.85546875" style="11" customWidth="1"/>
    <col min="14088" max="14089" width="12.42578125" style="11" customWidth="1"/>
    <col min="14090" max="14090" width="12" style="11" customWidth="1"/>
    <col min="14091" max="14092" width="12.28515625" style="11" customWidth="1"/>
    <col min="14093" max="14093" width="12.42578125" style="11" customWidth="1"/>
    <col min="14094" max="14094" width="13.42578125" style="11" customWidth="1"/>
    <col min="14095" max="14095" width="12.5703125" style="11" customWidth="1"/>
    <col min="14096" max="14096" width="11.85546875" style="11" customWidth="1"/>
    <col min="14097" max="14104" width="11.7109375" style="11" customWidth="1"/>
    <col min="14105" max="14117" width="0" style="11" hidden="1" customWidth="1"/>
    <col min="14118" max="14336" width="11.7109375" style="11"/>
    <col min="14337" max="14337" width="13.85546875" style="11" customWidth="1"/>
    <col min="14338" max="14338" width="27.7109375" style="11" customWidth="1"/>
    <col min="14339" max="14339" width="10.7109375" style="11" customWidth="1"/>
    <col min="14340" max="14340" width="13" style="11" customWidth="1"/>
    <col min="14341" max="14341" width="11.28515625" style="11" bestFit="1" customWidth="1"/>
    <col min="14342" max="14342" width="11.7109375" style="11" customWidth="1"/>
    <col min="14343" max="14343" width="11.85546875" style="11" customWidth="1"/>
    <col min="14344" max="14345" width="12.42578125" style="11" customWidth="1"/>
    <col min="14346" max="14346" width="12" style="11" customWidth="1"/>
    <col min="14347" max="14348" width="12.28515625" style="11" customWidth="1"/>
    <col min="14349" max="14349" width="12.42578125" style="11" customWidth="1"/>
    <col min="14350" max="14350" width="13.42578125" style="11" customWidth="1"/>
    <col min="14351" max="14351" width="12.5703125" style="11" customWidth="1"/>
    <col min="14352" max="14352" width="11.85546875" style="11" customWidth="1"/>
    <col min="14353" max="14360" width="11.7109375" style="11" customWidth="1"/>
    <col min="14361" max="14373" width="0" style="11" hidden="1" customWidth="1"/>
    <col min="14374" max="14592" width="11.7109375" style="11"/>
    <col min="14593" max="14593" width="13.85546875" style="11" customWidth="1"/>
    <col min="14594" max="14594" width="27.7109375" style="11" customWidth="1"/>
    <col min="14595" max="14595" width="10.7109375" style="11" customWidth="1"/>
    <col min="14596" max="14596" width="13" style="11" customWidth="1"/>
    <col min="14597" max="14597" width="11.28515625" style="11" bestFit="1" customWidth="1"/>
    <col min="14598" max="14598" width="11.7109375" style="11" customWidth="1"/>
    <col min="14599" max="14599" width="11.85546875" style="11" customWidth="1"/>
    <col min="14600" max="14601" width="12.42578125" style="11" customWidth="1"/>
    <col min="14602" max="14602" width="12" style="11" customWidth="1"/>
    <col min="14603" max="14604" width="12.28515625" style="11" customWidth="1"/>
    <col min="14605" max="14605" width="12.42578125" style="11" customWidth="1"/>
    <col min="14606" max="14606" width="13.42578125" style="11" customWidth="1"/>
    <col min="14607" max="14607" width="12.5703125" style="11" customWidth="1"/>
    <col min="14608" max="14608" width="11.85546875" style="11" customWidth="1"/>
    <col min="14609" max="14616" width="11.7109375" style="11" customWidth="1"/>
    <col min="14617" max="14629" width="0" style="11" hidden="1" customWidth="1"/>
    <col min="14630" max="14848" width="11.7109375" style="11"/>
    <col min="14849" max="14849" width="13.85546875" style="11" customWidth="1"/>
    <col min="14850" max="14850" width="27.7109375" style="11" customWidth="1"/>
    <col min="14851" max="14851" width="10.7109375" style="11" customWidth="1"/>
    <col min="14852" max="14852" width="13" style="11" customWidth="1"/>
    <col min="14853" max="14853" width="11.28515625" style="11" bestFit="1" customWidth="1"/>
    <col min="14854" max="14854" width="11.7109375" style="11" customWidth="1"/>
    <col min="14855" max="14855" width="11.85546875" style="11" customWidth="1"/>
    <col min="14856" max="14857" width="12.42578125" style="11" customWidth="1"/>
    <col min="14858" max="14858" width="12" style="11" customWidth="1"/>
    <col min="14859" max="14860" width="12.28515625" style="11" customWidth="1"/>
    <col min="14861" max="14861" width="12.42578125" style="11" customWidth="1"/>
    <col min="14862" max="14862" width="13.42578125" style="11" customWidth="1"/>
    <col min="14863" max="14863" width="12.5703125" style="11" customWidth="1"/>
    <col min="14864" max="14864" width="11.85546875" style="11" customWidth="1"/>
    <col min="14865" max="14872" width="11.7109375" style="11" customWidth="1"/>
    <col min="14873" max="14885" width="0" style="11" hidden="1" customWidth="1"/>
    <col min="14886" max="15104" width="11.7109375" style="11"/>
    <col min="15105" max="15105" width="13.85546875" style="11" customWidth="1"/>
    <col min="15106" max="15106" width="27.7109375" style="11" customWidth="1"/>
    <col min="15107" max="15107" width="10.7109375" style="11" customWidth="1"/>
    <col min="15108" max="15108" width="13" style="11" customWidth="1"/>
    <col min="15109" max="15109" width="11.28515625" style="11" bestFit="1" customWidth="1"/>
    <col min="15110" max="15110" width="11.7109375" style="11" customWidth="1"/>
    <col min="15111" max="15111" width="11.85546875" style="11" customWidth="1"/>
    <col min="15112" max="15113" width="12.42578125" style="11" customWidth="1"/>
    <col min="15114" max="15114" width="12" style="11" customWidth="1"/>
    <col min="15115" max="15116" width="12.28515625" style="11" customWidth="1"/>
    <col min="15117" max="15117" width="12.42578125" style="11" customWidth="1"/>
    <col min="15118" max="15118" width="13.42578125" style="11" customWidth="1"/>
    <col min="15119" max="15119" width="12.5703125" style="11" customWidth="1"/>
    <col min="15120" max="15120" width="11.85546875" style="11" customWidth="1"/>
    <col min="15121" max="15128" width="11.7109375" style="11" customWidth="1"/>
    <col min="15129" max="15141" width="0" style="11" hidden="1" customWidth="1"/>
    <col min="15142" max="15360" width="11.7109375" style="11"/>
    <col min="15361" max="15361" width="13.85546875" style="11" customWidth="1"/>
    <col min="15362" max="15362" width="27.7109375" style="11" customWidth="1"/>
    <col min="15363" max="15363" width="10.7109375" style="11" customWidth="1"/>
    <col min="15364" max="15364" width="13" style="11" customWidth="1"/>
    <col min="15365" max="15365" width="11.28515625" style="11" bestFit="1" customWidth="1"/>
    <col min="15366" max="15366" width="11.7109375" style="11" customWidth="1"/>
    <col min="15367" max="15367" width="11.85546875" style="11" customWidth="1"/>
    <col min="15368" max="15369" width="12.42578125" style="11" customWidth="1"/>
    <col min="15370" max="15370" width="12" style="11" customWidth="1"/>
    <col min="15371" max="15372" width="12.28515625" style="11" customWidth="1"/>
    <col min="15373" max="15373" width="12.42578125" style="11" customWidth="1"/>
    <col min="15374" max="15374" width="13.42578125" style="11" customWidth="1"/>
    <col min="15375" max="15375" width="12.5703125" style="11" customWidth="1"/>
    <col min="15376" max="15376" width="11.85546875" style="11" customWidth="1"/>
    <col min="15377" max="15384" width="11.7109375" style="11" customWidth="1"/>
    <col min="15385" max="15397" width="0" style="11" hidden="1" customWidth="1"/>
    <col min="15398" max="15616" width="11.7109375" style="11"/>
    <col min="15617" max="15617" width="13.85546875" style="11" customWidth="1"/>
    <col min="15618" max="15618" width="27.7109375" style="11" customWidth="1"/>
    <col min="15619" max="15619" width="10.7109375" style="11" customWidth="1"/>
    <col min="15620" max="15620" width="13" style="11" customWidth="1"/>
    <col min="15621" max="15621" width="11.28515625" style="11" bestFit="1" customWidth="1"/>
    <col min="15622" max="15622" width="11.7109375" style="11" customWidth="1"/>
    <col min="15623" max="15623" width="11.85546875" style="11" customWidth="1"/>
    <col min="15624" max="15625" width="12.42578125" style="11" customWidth="1"/>
    <col min="15626" max="15626" width="12" style="11" customWidth="1"/>
    <col min="15627" max="15628" width="12.28515625" style="11" customWidth="1"/>
    <col min="15629" max="15629" width="12.42578125" style="11" customWidth="1"/>
    <col min="15630" max="15630" width="13.42578125" style="11" customWidth="1"/>
    <col min="15631" max="15631" width="12.5703125" style="11" customWidth="1"/>
    <col min="15632" max="15632" width="11.85546875" style="11" customWidth="1"/>
    <col min="15633" max="15640" width="11.7109375" style="11" customWidth="1"/>
    <col min="15641" max="15653" width="0" style="11" hidden="1" customWidth="1"/>
    <col min="15654" max="15872" width="11.7109375" style="11"/>
    <col min="15873" max="15873" width="13.85546875" style="11" customWidth="1"/>
    <col min="15874" max="15874" width="27.7109375" style="11" customWidth="1"/>
    <col min="15875" max="15875" width="10.7109375" style="11" customWidth="1"/>
    <col min="15876" max="15876" width="13" style="11" customWidth="1"/>
    <col min="15877" max="15877" width="11.28515625" style="11" bestFit="1" customWidth="1"/>
    <col min="15878" max="15878" width="11.7109375" style="11" customWidth="1"/>
    <col min="15879" max="15879" width="11.85546875" style="11" customWidth="1"/>
    <col min="15880" max="15881" width="12.42578125" style="11" customWidth="1"/>
    <col min="15882" max="15882" width="12" style="11" customWidth="1"/>
    <col min="15883" max="15884" width="12.28515625" style="11" customWidth="1"/>
    <col min="15885" max="15885" width="12.42578125" style="11" customWidth="1"/>
    <col min="15886" max="15886" width="13.42578125" style="11" customWidth="1"/>
    <col min="15887" max="15887" width="12.5703125" style="11" customWidth="1"/>
    <col min="15888" max="15888" width="11.85546875" style="11" customWidth="1"/>
    <col min="15889" max="15896" width="11.7109375" style="11" customWidth="1"/>
    <col min="15897" max="15909" width="0" style="11" hidden="1" customWidth="1"/>
    <col min="15910" max="16128" width="11.7109375" style="11"/>
    <col min="16129" max="16129" width="13.85546875" style="11" customWidth="1"/>
    <col min="16130" max="16130" width="27.7109375" style="11" customWidth="1"/>
    <col min="16131" max="16131" width="10.7109375" style="11" customWidth="1"/>
    <col min="16132" max="16132" width="13" style="11" customWidth="1"/>
    <col min="16133" max="16133" width="11.28515625" style="11" bestFit="1" customWidth="1"/>
    <col min="16134" max="16134" width="11.7109375" style="11" customWidth="1"/>
    <col min="16135" max="16135" width="11.85546875" style="11" customWidth="1"/>
    <col min="16136" max="16137" width="12.42578125" style="11" customWidth="1"/>
    <col min="16138" max="16138" width="12" style="11" customWidth="1"/>
    <col min="16139" max="16140" width="12.28515625" style="11" customWidth="1"/>
    <col min="16141" max="16141" width="12.42578125" style="11" customWidth="1"/>
    <col min="16142" max="16142" width="13.42578125" style="11" customWidth="1"/>
    <col min="16143" max="16143" width="12.5703125" style="11" customWidth="1"/>
    <col min="16144" max="16144" width="11.85546875" style="11" customWidth="1"/>
    <col min="16145" max="16152" width="11.7109375" style="11" customWidth="1"/>
    <col min="16153" max="16165" width="0" style="11" hidden="1" customWidth="1"/>
    <col min="16166" max="16384" width="11.7109375" style="11"/>
  </cols>
  <sheetData>
    <row r="1" spans="1:35" s="1" customFormat="1" ht="12.75" customHeight="1" x14ac:dyDescent="0.15">
      <c r="A1" s="4" t="s">
        <v>0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Z1" s="5"/>
      <c r="AE1" s="5"/>
    </row>
    <row r="2" spans="1:35" s="1" customFormat="1" ht="12.75" customHeight="1" x14ac:dyDescent="0.15">
      <c r="A2" s="4" t="str">
        <f>CONCATENATE("COMUNA: ",[6]NOMBRE!$B$2," - ","( ",[6]NOMBRE!$C$2,[6]NOMBRE!$D$2,[6]NOMBRE!$E$2,[6]NOMBRE!$F$2,[6]NOMBRE!$G$2," )")</f>
        <v>COMUNA: LINARES  - ( 07401 )</v>
      </c>
      <c r="B2" s="3"/>
      <c r="C2" s="3"/>
      <c r="D2" s="3"/>
      <c r="E2" s="3"/>
      <c r="F2" s="3"/>
      <c r="G2" s="3"/>
      <c r="H2" s="3"/>
      <c r="I2" s="3"/>
      <c r="J2" s="3"/>
      <c r="K2" s="3"/>
      <c r="L2" s="3"/>
      <c r="Z2" s="5"/>
      <c r="AE2" s="5"/>
    </row>
    <row r="3" spans="1:35" s="1" customFormat="1" ht="12.75" customHeight="1" x14ac:dyDescent="0.2">
      <c r="A3" s="4" t="str">
        <f>CONCATENATE("ESTABLECIMIENTO/ESTRATEGIA: ",[6]NOMBRE!$B$3," - ","( ",[6]NOMBRE!$C$3,[6]NOMBRE!$D$3,[6]NOMBRE!$E$3,[6]NOMBRE!$F$3,[6]NOMBRE!$G$3,[6]NOMBRE!$H$3," )")</f>
        <v>ESTABLECIMIENTO/ESTRATEGIA: HOSPITAL DE LINARES  - ( 116108 )</v>
      </c>
      <c r="B3" s="3"/>
      <c r="C3" s="3"/>
      <c r="D3" s="6"/>
      <c r="E3" s="3"/>
      <c r="F3" s="3"/>
      <c r="G3" s="3"/>
      <c r="H3" s="3"/>
      <c r="I3" s="3"/>
      <c r="J3" s="3"/>
      <c r="K3" s="3"/>
      <c r="L3" s="3"/>
      <c r="Z3" s="5"/>
      <c r="AE3" s="5"/>
    </row>
    <row r="4" spans="1:35" s="1" customFormat="1" ht="12.75" customHeight="1" x14ac:dyDescent="0.15">
      <c r="A4" s="4" t="str">
        <f>CONCATENATE("MES: ",[6]NOMBRE!$B$6," - ","( ",[6]NOMBRE!$C$6,[6]NOMBRE!$D$6," )")</f>
        <v>MES: MAYO - ( 05 )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Z4" s="5"/>
      <c r="AE4" s="5"/>
    </row>
    <row r="5" spans="1:35" s="1" customFormat="1" ht="12.75" customHeight="1" x14ac:dyDescent="0.15">
      <c r="A5" s="4" t="str">
        <f>CONCATENATE("AÑO: ",[6]NOMBRE!$B$7)</f>
        <v>AÑO: 2015</v>
      </c>
      <c r="B5" s="3"/>
      <c r="C5" s="3"/>
      <c r="D5" s="3"/>
      <c r="E5" s="3"/>
      <c r="F5" s="3"/>
      <c r="G5" s="3"/>
      <c r="H5" s="3"/>
      <c r="I5" s="3"/>
      <c r="J5" s="3"/>
      <c r="K5" s="3"/>
      <c r="L5" s="3"/>
      <c r="Z5" s="5"/>
      <c r="AE5" s="5"/>
    </row>
    <row r="6" spans="1:35" s="8" customFormat="1" x14ac:dyDescent="0.15">
      <c r="A6" s="248"/>
      <c r="B6" s="248"/>
      <c r="C6" s="248"/>
      <c r="D6" s="248"/>
      <c r="E6" s="248"/>
      <c r="F6" s="248"/>
      <c r="G6" s="248"/>
      <c r="H6" s="248"/>
      <c r="I6" s="248"/>
      <c r="J6" s="248"/>
      <c r="K6" s="248"/>
      <c r="L6" s="238"/>
      <c r="Z6" s="9"/>
      <c r="AE6" s="9"/>
    </row>
    <row r="7" spans="1:35" s="8" customFormat="1" ht="33" customHeight="1" x14ac:dyDescent="0.15">
      <c r="A7" s="249" t="s">
        <v>6</v>
      </c>
      <c r="B7" s="249"/>
      <c r="C7" s="249"/>
      <c r="D7" s="249"/>
      <c r="E7" s="249"/>
      <c r="F7" s="249"/>
      <c r="G7" s="249"/>
      <c r="H7" s="249"/>
      <c r="I7" s="249"/>
      <c r="J7" s="249"/>
      <c r="K7" s="249"/>
      <c r="L7" s="249"/>
      <c r="M7" s="249"/>
      <c r="N7" s="249"/>
      <c r="O7" s="249"/>
      <c r="P7" s="249"/>
      <c r="Q7" s="249"/>
      <c r="Z7" s="9"/>
      <c r="AE7" s="9"/>
    </row>
    <row r="8" spans="1:35" ht="30" customHeight="1" x14ac:dyDescent="0.2">
      <c r="A8" s="10" t="s">
        <v>7</v>
      </c>
    </row>
    <row r="9" spans="1:35" ht="32.1" customHeight="1" x14ac:dyDescent="0.15">
      <c r="A9" s="250" t="s">
        <v>8</v>
      </c>
      <c r="B9" s="253" t="s">
        <v>9</v>
      </c>
      <c r="C9" s="253" t="s">
        <v>1</v>
      </c>
      <c r="D9" s="256" t="s">
        <v>10</v>
      </c>
      <c r="E9" s="257"/>
      <c r="F9" s="257"/>
      <c r="G9" s="257"/>
      <c r="H9" s="257"/>
      <c r="I9" s="257"/>
      <c r="J9" s="257"/>
      <c r="K9" s="256" t="s">
        <v>11</v>
      </c>
      <c r="L9" s="258"/>
      <c r="M9" s="259" t="s">
        <v>12</v>
      </c>
      <c r="N9" s="260"/>
      <c r="O9" s="261"/>
    </row>
    <row r="10" spans="1:35" ht="12.75" customHeight="1" x14ac:dyDescent="0.15">
      <c r="A10" s="251"/>
      <c r="B10" s="254"/>
      <c r="C10" s="254"/>
      <c r="D10" s="262" t="s">
        <v>13</v>
      </c>
      <c r="E10" s="262" t="s">
        <v>14</v>
      </c>
      <c r="F10" s="265" t="s">
        <v>15</v>
      </c>
      <c r="G10" s="268" t="s">
        <v>3</v>
      </c>
      <c r="H10" s="265" t="s">
        <v>16</v>
      </c>
      <c r="I10" s="265" t="s">
        <v>17</v>
      </c>
      <c r="J10" s="277" t="s">
        <v>18</v>
      </c>
      <c r="K10" s="298" t="s">
        <v>19</v>
      </c>
      <c r="L10" s="301" t="s">
        <v>20</v>
      </c>
      <c r="M10" s="298" t="s">
        <v>21</v>
      </c>
      <c r="N10" s="271" t="s">
        <v>22</v>
      </c>
      <c r="O10" s="274" t="s">
        <v>23</v>
      </c>
    </row>
    <row r="11" spans="1:35" ht="12.75" customHeight="1" x14ac:dyDescent="0.15">
      <c r="A11" s="251"/>
      <c r="B11" s="254"/>
      <c r="C11" s="254"/>
      <c r="D11" s="263"/>
      <c r="E11" s="263"/>
      <c r="F11" s="266"/>
      <c r="G11" s="269"/>
      <c r="H11" s="266"/>
      <c r="I11" s="266"/>
      <c r="J11" s="278"/>
      <c r="K11" s="299"/>
      <c r="L11" s="302"/>
      <c r="M11" s="299"/>
      <c r="N11" s="272"/>
      <c r="O11" s="275"/>
    </row>
    <row r="12" spans="1:35" ht="16.5" customHeight="1" x14ac:dyDescent="0.15">
      <c r="A12" s="252"/>
      <c r="B12" s="255"/>
      <c r="C12" s="255"/>
      <c r="D12" s="264"/>
      <c r="E12" s="264"/>
      <c r="F12" s="267"/>
      <c r="G12" s="270"/>
      <c r="H12" s="267"/>
      <c r="I12" s="267"/>
      <c r="J12" s="279"/>
      <c r="K12" s="300"/>
      <c r="L12" s="303"/>
      <c r="M12" s="300"/>
      <c r="N12" s="273"/>
      <c r="O12" s="276"/>
    </row>
    <row r="13" spans="1:35" ht="15" customHeight="1" x14ac:dyDescent="0.15">
      <c r="A13" s="250" t="s">
        <v>24</v>
      </c>
      <c r="B13" s="13" t="s">
        <v>25</v>
      </c>
      <c r="C13" s="14">
        <f>SUM(D13:K13)+M13+N13+O13</f>
        <v>0</v>
      </c>
      <c r="D13" s="15"/>
      <c r="E13" s="16"/>
      <c r="F13" s="17"/>
      <c r="G13" s="17"/>
      <c r="H13" s="17"/>
      <c r="I13" s="17"/>
      <c r="J13" s="18"/>
      <c r="K13" s="15"/>
      <c r="L13" s="19"/>
      <c r="M13" s="20"/>
      <c r="N13" s="21"/>
      <c r="O13" s="22"/>
      <c r="P13" s="2" t="str">
        <f>$AA13&amp;" "&amp;$AB13&amp;""&amp;$AC13&amp;""&amp;$AD13</f>
        <v xml:space="preserve"> </v>
      </c>
      <c r="AA13" s="23" t="s">
        <v>26</v>
      </c>
      <c r="AB13" s="23" t="s">
        <v>26</v>
      </c>
      <c r="AC13" s="23" t="s">
        <v>26</v>
      </c>
      <c r="AD13" s="23" t="s">
        <v>26</v>
      </c>
      <c r="AE13" s="24"/>
      <c r="AF13" s="25" t="s">
        <v>26</v>
      </c>
      <c r="AG13" s="25" t="s">
        <v>26</v>
      </c>
      <c r="AH13" s="25" t="s">
        <v>26</v>
      </c>
      <c r="AI13" s="25" t="s">
        <v>26</v>
      </c>
    </row>
    <row r="14" spans="1:35" ht="15" customHeight="1" x14ac:dyDescent="0.15">
      <c r="A14" s="251"/>
      <c r="B14" s="26" t="s">
        <v>27</v>
      </c>
      <c r="C14" s="14">
        <f>SUM(H14:J14)</f>
        <v>0</v>
      </c>
      <c r="D14" s="27"/>
      <c r="E14" s="28"/>
      <c r="F14" s="29"/>
      <c r="G14" s="30"/>
      <c r="H14" s="31"/>
      <c r="I14" s="31"/>
      <c r="J14" s="32"/>
      <c r="K14" s="27"/>
      <c r="L14" s="33"/>
      <c r="M14" s="27"/>
      <c r="N14" s="30"/>
      <c r="O14" s="34"/>
      <c r="P14" s="2" t="str">
        <f>$AA14&amp;""&amp;$AB14&amp;""&amp;$AC14</f>
        <v/>
      </c>
      <c r="AA14" s="23" t="s">
        <v>26</v>
      </c>
      <c r="AB14" s="23" t="s">
        <v>26</v>
      </c>
      <c r="AC14" s="23" t="s">
        <v>26</v>
      </c>
      <c r="AD14" s="23" t="s">
        <v>26</v>
      </c>
      <c r="AE14" s="24"/>
      <c r="AF14" s="25" t="s">
        <v>26</v>
      </c>
      <c r="AG14" s="25" t="s">
        <v>26</v>
      </c>
      <c r="AH14" s="25" t="s">
        <v>26</v>
      </c>
      <c r="AI14" s="25" t="s">
        <v>26</v>
      </c>
    </row>
    <row r="15" spans="1:35" ht="15" customHeight="1" x14ac:dyDescent="0.15">
      <c r="A15" s="251"/>
      <c r="B15" s="35" t="s">
        <v>28</v>
      </c>
      <c r="C15" s="36">
        <f>SUM(M15:O15)+K15</f>
        <v>0</v>
      </c>
      <c r="D15" s="27"/>
      <c r="E15" s="28"/>
      <c r="F15" s="29"/>
      <c r="G15" s="30"/>
      <c r="H15" s="29"/>
      <c r="I15" s="29"/>
      <c r="J15" s="37"/>
      <c r="K15" s="20"/>
      <c r="L15" s="33"/>
      <c r="M15" s="20"/>
      <c r="N15" s="21"/>
      <c r="O15" s="22"/>
      <c r="P15" s="2" t="str">
        <f>$AD14&amp;""&amp;$AA15&amp;""&amp;$AB15&amp;""&amp;$AC15</f>
        <v/>
      </c>
      <c r="AA15" s="23" t="s">
        <v>26</v>
      </c>
      <c r="AB15" s="23" t="s">
        <v>26</v>
      </c>
      <c r="AC15" s="23" t="s">
        <v>26</v>
      </c>
      <c r="AF15" s="25" t="s">
        <v>26</v>
      </c>
      <c r="AG15" s="25" t="s">
        <v>26</v>
      </c>
      <c r="AH15" s="25" t="s">
        <v>26</v>
      </c>
    </row>
    <row r="16" spans="1:35" ht="15" customHeight="1" x14ac:dyDescent="0.15">
      <c r="A16" s="251"/>
      <c r="B16" s="38"/>
      <c r="C16" s="14"/>
      <c r="D16" s="39"/>
      <c r="E16" s="40"/>
      <c r="F16" s="41"/>
      <c r="G16" s="41"/>
      <c r="H16" s="42"/>
      <c r="I16" s="42"/>
      <c r="J16" s="43"/>
      <c r="K16" s="44"/>
      <c r="L16" s="45"/>
      <c r="M16" s="44"/>
      <c r="N16" s="46"/>
      <c r="O16" s="47"/>
    </row>
    <row r="17" spans="1:35" ht="15" customHeight="1" x14ac:dyDescent="0.15">
      <c r="A17" s="252"/>
      <c r="B17" s="48" t="s">
        <v>29</v>
      </c>
      <c r="C17" s="49">
        <f>SUM(D17:O17)</f>
        <v>0</v>
      </c>
      <c r="D17" s="50">
        <f t="shared" ref="D17:O17" si="0">SUM(D13:D16)</f>
        <v>0</v>
      </c>
      <c r="E17" s="51">
        <f t="shared" si="0"/>
        <v>0</v>
      </c>
      <c r="F17" s="52">
        <f t="shared" si="0"/>
        <v>0</v>
      </c>
      <c r="G17" s="52">
        <f t="shared" si="0"/>
        <v>0</v>
      </c>
      <c r="H17" s="52">
        <f t="shared" si="0"/>
        <v>0</v>
      </c>
      <c r="I17" s="52">
        <f t="shared" si="0"/>
        <v>0</v>
      </c>
      <c r="J17" s="53">
        <f t="shared" si="0"/>
        <v>0</v>
      </c>
      <c r="K17" s="50">
        <f t="shared" si="0"/>
        <v>0</v>
      </c>
      <c r="L17" s="54">
        <f t="shared" si="0"/>
        <v>0</v>
      </c>
      <c r="M17" s="50">
        <f t="shared" si="0"/>
        <v>0</v>
      </c>
      <c r="N17" s="52">
        <f t="shared" si="0"/>
        <v>0</v>
      </c>
      <c r="O17" s="54">
        <f t="shared" si="0"/>
        <v>0</v>
      </c>
    </row>
    <row r="18" spans="1:35" ht="15" customHeight="1" x14ac:dyDescent="0.15">
      <c r="A18" s="250" t="s">
        <v>30</v>
      </c>
      <c r="B18" s="13" t="s">
        <v>25</v>
      </c>
      <c r="C18" s="14">
        <f>SUM(D18:J18)+SUM(L18:O18)</f>
        <v>0</v>
      </c>
      <c r="D18" s="55"/>
      <c r="E18" s="56"/>
      <c r="F18" s="57"/>
      <c r="G18" s="57"/>
      <c r="H18" s="57"/>
      <c r="I18" s="57"/>
      <c r="J18" s="58"/>
      <c r="K18" s="59"/>
      <c r="L18" s="60"/>
      <c r="M18" s="20"/>
      <c r="N18" s="21"/>
      <c r="O18" s="22"/>
      <c r="P18" s="2" t="str">
        <f>$AA18&amp;" "&amp;$AB18&amp;""&amp;$AC18&amp;""&amp;$AD18</f>
        <v xml:space="preserve"> </v>
      </c>
      <c r="AA18" s="23" t="s">
        <v>26</v>
      </c>
      <c r="AB18" s="23" t="s">
        <v>26</v>
      </c>
      <c r="AC18" s="23" t="s">
        <v>26</v>
      </c>
      <c r="AD18" s="23" t="s">
        <v>26</v>
      </c>
      <c r="AE18" s="24"/>
      <c r="AF18" s="25" t="s">
        <v>26</v>
      </c>
      <c r="AG18" s="25" t="s">
        <v>26</v>
      </c>
      <c r="AH18" s="25" t="s">
        <v>26</v>
      </c>
      <c r="AI18" s="25" t="s">
        <v>26</v>
      </c>
    </row>
    <row r="19" spans="1:35" ht="15" customHeight="1" x14ac:dyDescent="0.15">
      <c r="A19" s="251"/>
      <c r="B19" s="26" t="s">
        <v>27</v>
      </c>
      <c r="C19" s="14">
        <f>SUM(H19:J19)</f>
        <v>0</v>
      </c>
      <c r="D19" s="61"/>
      <c r="E19" s="62"/>
      <c r="F19" s="63"/>
      <c r="G19" s="63"/>
      <c r="H19" s="31"/>
      <c r="I19" s="31"/>
      <c r="J19" s="32"/>
      <c r="K19" s="59"/>
      <c r="L19" s="64"/>
      <c r="M19" s="59"/>
      <c r="N19" s="65"/>
      <c r="O19" s="64"/>
      <c r="P19" s="2" t="str">
        <f>$AA19&amp;" "&amp;$AB19&amp;""&amp;$AC19</f>
        <v xml:space="preserve"> </v>
      </c>
      <c r="AA19" s="23" t="s">
        <v>26</v>
      </c>
      <c r="AB19" s="23" t="s">
        <v>26</v>
      </c>
      <c r="AC19" s="23" t="s">
        <v>26</v>
      </c>
      <c r="AD19" s="23"/>
      <c r="AE19" s="24"/>
      <c r="AF19" s="25" t="s">
        <v>26</v>
      </c>
      <c r="AG19" s="25" t="s">
        <v>26</v>
      </c>
      <c r="AH19" s="25" t="s">
        <v>26</v>
      </c>
      <c r="AI19" s="25"/>
    </row>
    <row r="20" spans="1:35" ht="15" customHeight="1" x14ac:dyDescent="0.15">
      <c r="A20" s="251"/>
      <c r="B20" s="66" t="s">
        <v>31</v>
      </c>
      <c r="C20" s="36">
        <f>SUM(F20:J20)</f>
        <v>0</v>
      </c>
      <c r="D20" s="61"/>
      <c r="E20" s="62"/>
      <c r="F20" s="67"/>
      <c r="G20" s="21"/>
      <c r="H20" s="21"/>
      <c r="I20" s="21"/>
      <c r="J20" s="68"/>
      <c r="K20" s="59"/>
      <c r="L20" s="64"/>
      <c r="M20" s="59"/>
      <c r="N20" s="65"/>
      <c r="O20" s="64"/>
      <c r="P20" s="2"/>
      <c r="Q20" s="69"/>
      <c r="R20" s="69"/>
      <c r="AA20" s="23" t="s">
        <v>26</v>
      </c>
      <c r="AB20" s="23" t="s">
        <v>26</v>
      </c>
      <c r="AC20" s="23" t="s">
        <v>26</v>
      </c>
      <c r="AF20" s="25" t="s">
        <v>26</v>
      </c>
      <c r="AG20" s="25" t="s">
        <v>26</v>
      </c>
      <c r="AH20" s="25" t="s">
        <v>26</v>
      </c>
    </row>
    <row r="21" spans="1:35" ht="15" customHeight="1" x14ac:dyDescent="0.15">
      <c r="A21" s="251"/>
      <c r="B21" s="35" t="s">
        <v>28</v>
      </c>
      <c r="C21" s="36">
        <f>SUM(L21:O21)</f>
        <v>0</v>
      </c>
      <c r="D21" s="61"/>
      <c r="E21" s="62"/>
      <c r="F21" s="63"/>
      <c r="G21" s="63"/>
      <c r="H21" s="29"/>
      <c r="I21" s="29"/>
      <c r="J21" s="37"/>
      <c r="K21" s="59"/>
      <c r="L21" s="22"/>
      <c r="M21" s="20"/>
      <c r="N21" s="21"/>
      <c r="O21" s="22"/>
      <c r="P21" s="2" t="str">
        <f>$AA20&amp;" "&amp;$AB20&amp;""&amp;$AC20&amp;""&amp;$AD19</f>
        <v xml:space="preserve"> </v>
      </c>
    </row>
    <row r="22" spans="1:35" ht="15" customHeight="1" x14ac:dyDescent="0.15">
      <c r="A22" s="251"/>
      <c r="B22" s="38"/>
      <c r="C22" s="14"/>
      <c r="D22" s="39"/>
      <c r="E22" s="40"/>
      <c r="F22" s="41"/>
      <c r="G22" s="41"/>
      <c r="H22" s="42"/>
      <c r="I22" s="42"/>
      <c r="J22" s="43"/>
      <c r="K22" s="44"/>
      <c r="L22" s="45"/>
      <c r="M22" s="44"/>
      <c r="N22" s="46"/>
      <c r="O22" s="45"/>
    </row>
    <row r="23" spans="1:35" ht="15" customHeight="1" x14ac:dyDescent="0.15">
      <c r="A23" s="252"/>
      <c r="B23" s="70" t="s">
        <v>29</v>
      </c>
      <c r="C23" s="49">
        <f>SUM(D23:O23)</f>
        <v>0</v>
      </c>
      <c r="D23" s="50">
        <f t="shared" ref="D23:O23" si="1">SUM(D18:D22)</f>
        <v>0</v>
      </c>
      <c r="E23" s="51">
        <f t="shared" si="1"/>
        <v>0</v>
      </c>
      <c r="F23" s="52">
        <f t="shared" si="1"/>
        <v>0</v>
      </c>
      <c r="G23" s="52">
        <f t="shared" si="1"/>
        <v>0</v>
      </c>
      <c r="H23" s="52">
        <f t="shared" si="1"/>
        <v>0</v>
      </c>
      <c r="I23" s="52">
        <f t="shared" si="1"/>
        <v>0</v>
      </c>
      <c r="J23" s="53">
        <f t="shared" si="1"/>
        <v>0</v>
      </c>
      <c r="K23" s="50">
        <f t="shared" si="1"/>
        <v>0</v>
      </c>
      <c r="L23" s="54">
        <f t="shared" si="1"/>
        <v>0</v>
      </c>
      <c r="M23" s="50">
        <f t="shared" si="1"/>
        <v>0</v>
      </c>
      <c r="N23" s="52">
        <f t="shared" si="1"/>
        <v>0</v>
      </c>
      <c r="O23" s="54">
        <f t="shared" si="1"/>
        <v>0</v>
      </c>
      <c r="P23" s="69"/>
      <c r="Q23" s="69"/>
      <c r="R23" s="69"/>
    </row>
    <row r="24" spans="1:35" ht="15" customHeight="1" x14ac:dyDescent="0.15">
      <c r="A24" s="250" t="s">
        <v>32</v>
      </c>
      <c r="B24" s="13" t="s">
        <v>25</v>
      </c>
      <c r="C24" s="14">
        <f>SUM(D24:J24)</f>
        <v>0</v>
      </c>
      <c r="D24" s="55"/>
      <c r="E24" s="56"/>
      <c r="F24" s="57"/>
      <c r="G24" s="57"/>
      <c r="H24" s="57"/>
      <c r="I24" s="57"/>
      <c r="J24" s="58"/>
      <c r="K24" s="27"/>
      <c r="L24" s="34"/>
      <c r="M24" s="27"/>
      <c r="N24" s="29"/>
      <c r="O24" s="34"/>
      <c r="P24" s="2" t="str">
        <f>$AA24&amp;" "&amp;$AB24&amp;""&amp;$AC24&amp;""&amp;$AD24</f>
        <v xml:space="preserve"> </v>
      </c>
      <c r="AA24" s="23" t="s">
        <v>26</v>
      </c>
      <c r="AB24" s="23" t="s">
        <v>26</v>
      </c>
      <c r="AC24" s="23" t="s">
        <v>26</v>
      </c>
      <c r="AD24" s="23" t="s">
        <v>26</v>
      </c>
      <c r="AE24" s="24"/>
      <c r="AF24" s="25" t="s">
        <v>26</v>
      </c>
      <c r="AG24" s="25" t="s">
        <v>26</v>
      </c>
      <c r="AH24" s="25" t="s">
        <v>26</v>
      </c>
      <c r="AI24" s="25" t="s">
        <v>26</v>
      </c>
    </row>
    <row r="25" spans="1:35" ht="15" customHeight="1" x14ac:dyDescent="0.15">
      <c r="A25" s="251"/>
      <c r="B25" s="26" t="s">
        <v>27</v>
      </c>
      <c r="C25" s="14">
        <f>SUM(H25:J25)</f>
        <v>0</v>
      </c>
      <c r="D25" s="61"/>
      <c r="E25" s="62"/>
      <c r="F25" s="63"/>
      <c r="G25" s="63"/>
      <c r="H25" s="31"/>
      <c r="I25" s="31"/>
      <c r="J25" s="32"/>
      <c r="K25" s="59"/>
      <c r="L25" s="64"/>
      <c r="M25" s="59"/>
      <c r="N25" s="65"/>
      <c r="O25" s="64"/>
      <c r="P25" s="2" t="str">
        <f>$AA25&amp;" "&amp;$AB25&amp;""&amp;$AC25</f>
        <v xml:space="preserve"> </v>
      </c>
      <c r="AA25" s="23" t="s">
        <v>26</v>
      </c>
      <c r="AB25" s="23" t="s">
        <v>26</v>
      </c>
      <c r="AC25" s="23" t="s">
        <v>26</v>
      </c>
      <c r="AD25" s="71"/>
      <c r="AE25" s="24"/>
      <c r="AF25" s="25" t="s">
        <v>26</v>
      </c>
      <c r="AG25" s="25" t="s">
        <v>26</v>
      </c>
      <c r="AH25" s="25" t="s">
        <v>26</v>
      </c>
      <c r="AI25" s="71"/>
    </row>
    <row r="26" spans="1:35" ht="15" customHeight="1" x14ac:dyDescent="0.15">
      <c r="A26" s="251"/>
      <c r="B26" s="66" t="s">
        <v>31</v>
      </c>
      <c r="C26" s="36">
        <f>SUM(F26:J26)</f>
        <v>0</v>
      </c>
      <c r="D26" s="61"/>
      <c r="E26" s="62"/>
      <c r="F26" s="67"/>
      <c r="G26" s="67"/>
      <c r="H26" s="72"/>
      <c r="I26" s="72"/>
      <c r="J26" s="73"/>
      <c r="K26" s="27"/>
      <c r="L26" s="34"/>
      <c r="M26" s="27"/>
      <c r="N26" s="30"/>
      <c r="O26" s="33"/>
      <c r="P26" s="69"/>
      <c r="Q26" s="69"/>
      <c r="R26" s="69"/>
      <c r="AA26" s="71"/>
      <c r="AB26" s="71"/>
      <c r="AC26" s="71"/>
    </row>
    <row r="27" spans="1:35" s="74" customFormat="1" ht="15" customHeight="1" x14ac:dyDescent="0.15">
      <c r="A27" s="251"/>
      <c r="B27" s="38"/>
      <c r="C27" s="14"/>
      <c r="D27" s="39"/>
      <c r="E27" s="40"/>
      <c r="F27" s="41"/>
      <c r="G27" s="41"/>
      <c r="H27" s="42"/>
      <c r="I27" s="42"/>
      <c r="J27" s="43"/>
      <c r="K27" s="44"/>
      <c r="L27" s="45"/>
      <c r="M27" s="44"/>
      <c r="N27" s="46"/>
      <c r="O27" s="45"/>
      <c r="P27" s="11"/>
      <c r="Q27" s="11"/>
      <c r="R27" s="11"/>
      <c r="Z27" s="75"/>
      <c r="AE27" s="75"/>
    </row>
    <row r="28" spans="1:35" ht="15" customHeight="1" x14ac:dyDescent="0.15">
      <c r="A28" s="252"/>
      <c r="B28" s="70" t="s">
        <v>29</v>
      </c>
      <c r="C28" s="49">
        <f>SUM(D28:O28)</f>
        <v>0</v>
      </c>
      <c r="D28" s="50">
        <f t="shared" ref="D28:O28" si="2">SUM(D24:D27)</f>
        <v>0</v>
      </c>
      <c r="E28" s="51">
        <f t="shared" si="2"/>
        <v>0</v>
      </c>
      <c r="F28" s="52">
        <f t="shared" si="2"/>
        <v>0</v>
      </c>
      <c r="G28" s="52">
        <f t="shared" si="2"/>
        <v>0</v>
      </c>
      <c r="H28" s="52">
        <f t="shared" si="2"/>
        <v>0</v>
      </c>
      <c r="I28" s="52">
        <f t="shared" si="2"/>
        <v>0</v>
      </c>
      <c r="J28" s="53">
        <f t="shared" si="2"/>
        <v>0</v>
      </c>
      <c r="K28" s="50">
        <f t="shared" si="2"/>
        <v>0</v>
      </c>
      <c r="L28" s="54">
        <f t="shared" si="2"/>
        <v>0</v>
      </c>
      <c r="M28" s="50">
        <f t="shared" si="2"/>
        <v>0</v>
      </c>
      <c r="N28" s="52">
        <f t="shared" si="2"/>
        <v>0</v>
      </c>
      <c r="O28" s="54">
        <f t="shared" si="2"/>
        <v>0</v>
      </c>
      <c r="P28" s="69"/>
      <c r="Q28" s="69"/>
      <c r="R28" s="69"/>
    </row>
    <row r="29" spans="1:35" ht="15" customHeight="1" x14ac:dyDescent="0.15">
      <c r="A29" s="319" t="s">
        <v>1</v>
      </c>
      <c r="B29" s="320"/>
      <c r="C29" s="76">
        <f>SUM(D29:O29)</f>
        <v>0</v>
      </c>
      <c r="D29" s="77">
        <f>+D17+D23+D28</f>
        <v>0</v>
      </c>
      <c r="E29" s="78">
        <f>+E17+E23+E28</f>
        <v>0</v>
      </c>
      <c r="F29" s="79">
        <f t="shared" ref="F29:O29" si="3">+F17+F23+F28</f>
        <v>0</v>
      </c>
      <c r="G29" s="79">
        <f t="shared" si="3"/>
        <v>0</v>
      </c>
      <c r="H29" s="79">
        <f t="shared" si="3"/>
        <v>0</v>
      </c>
      <c r="I29" s="79">
        <f t="shared" si="3"/>
        <v>0</v>
      </c>
      <c r="J29" s="80">
        <f t="shared" si="3"/>
        <v>0</v>
      </c>
      <c r="K29" s="77">
        <f t="shared" si="3"/>
        <v>0</v>
      </c>
      <c r="L29" s="81">
        <f t="shared" si="3"/>
        <v>0</v>
      </c>
      <c r="M29" s="77">
        <f t="shared" si="3"/>
        <v>0</v>
      </c>
      <c r="N29" s="79">
        <f t="shared" si="3"/>
        <v>0</v>
      </c>
      <c r="O29" s="81">
        <f t="shared" si="3"/>
        <v>0</v>
      </c>
      <c r="P29" s="69"/>
      <c r="Q29" s="69"/>
      <c r="R29" s="69"/>
    </row>
    <row r="30" spans="1:35" ht="30" customHeight="1" x14ac:dyDescent="0.2">
      <c r="A30" s="10" t="s">
        <v>33</v>
      </c>
    </row>
    <row r="31" spans="1:35" ht="19.5" customHeight="1" x14ac:dyDescent="0.15">
      <c r="A31" s="321" t="s">
        <v>34</v>
      </c>
      <c r="B31" s="322"/>
      <c r="C31" s="250" t="s">
        <v>1</v>
      </c>
      <c r="D31" s="304" t="s">
        <v>35</v>
      </c>
      <c r="E31" s="305"/>
      <c r="F31" s="305"/>
      <c r="G31" s="325"/>
    </row>
    <row r="32" spans="1:35" s="85" customFormat="1" ht="24" customHeight="1" x14ac:dyDescent="0.15">
      <c r="A32" s="323"/>
      <c r="B32" s="324"/>
      <c r="C32" s="252"/>
      <c r="D32" s="82" t="s">
        <v>13</v>
      </c>
      <c r="E32" s="83" t="s">
        <v>14</v>
      </c>
      <c r="F32" s="83" t="s">
        <v>15</v>
      </c>
      <c r="G32" s="84" t="s">
        <v>36</v>
      </c>
      <c r="H32" s="11"/>
      <c r="I32" s="11"/>
      <c r="J32" s="11"/>
      <c r="K32" s="11"/>
      <c r="L32" s="11"/>
      <c r="M32" s="11"/>
      <c r="N32" s="11"/>
      <c r="O32" s="11"/>
      <c r="P32" s="11"/>
      <c r="Q32" s="11"/>
      <c r="Z32" s="86"/>
      <c r="AE32" s="86"/>
    </row>
    <row r="33" spans="1:35" ht="15.75" customHeight="1" x14ac:dyDescent="0.15">
      <c r="A33" s="285" t="s">
        <v>37</v>
      </c>
      <c r="B33" s="286"/>
      <c r="C33" s="87">
        <f>SUM(D33:F33)</f>
        <v>0</v>
      </c>
      <c r="D33" s="88"/>
      <c r="E33" s="89"/>
      <c r="F33" s="90"/>
      <c r="G33" s="91"/>
    </row>
    <row r="34" spans="1:35" ht="15" customHeight="1" thickBot="1" x14ac:dyDescent="0.2">
      <c r="A34" s="287" t="s">
        <v>38</v>
      </c>
      <c r="B34" s="288"/>
      <c r="C34" s="92">
        <f>+F34</f>
        <v>0</v>
      </c>
      <c r="D34" s="93"/>
      <c r="E34" s="94"/>
      <c r="F34" s="95"/>
      <c r="G34" s="96"/>
    </row>
    <row r="35" spans="1:35" ht="15" customHeight="1" thickTop="1" x14ac:dyDescent="0.15">
      <c r="A35" s="97" t="s">
        <v>39</v>
      </c>
      <c r="B35" s="98"/>
      <c r="C35" s="99">
        <f>+G35</f>
        <v>0</v>
      </c>
      <c r="D35" s="100"/>
      <c r="E35" s="101"/>
      <c r="F35" s="101"/>
      <c r="G35" s="102"/>
    </row>
    <row r="36" spans="1:35" ht="15" customHeight="1" x14ac:dyDescent="0.15">
      <c r="A36" s="103" t="s">
        <v>40</v>
      </c>
      <c r="B36" s="104"/>
      <c r="C36" s="105">
        <f>+F36+G36</f>
        <v>0</v>
      </c>
      <c r="D36" s="106"/>
      <c r="E36" s="107"/>
      <c r="F36" s="108"/>
      <c r="G36" s="109"/>
    </row>
    <row r="37" spans="1:35" ht="30" customHeight="1" x14ac:dyDescent="0.2">
      <c r="A37" s="10" t="s">
        <v>41</v>
      </c>
      <c r="C37" s="110"/>
    </row>
    <row r="38" spans="1:35" ht="19.5" customHeight="1" x14ac:dyDescent="0.15">
      <c r="A38" s="289" t="s">
        <v>8</v>
      </c>
      <c r="B38" s="290"/>
      <c r="C38" s="250" t="s">
        <v>1</v>
      </c>
      <c r="D38" s="256" t="s">
        <v>10</v>
      </c>
      <c r="E38" s="257"/>
      <c r="F38" s="257"/>
      <c r="G38" s="257"/>
      <c r="H38" s="257"/>
      <c r="I38" s="257"/>
      <c r="J38" s="258"/>
      <c r="K38" s="256" t="s">
        <v>11</v>
      </c>
      <c r="L38" s="257"/>
      <c r="M38" s="259" t="s">
        <v>12</v>
      </c>
      <c r="N38" s="260"/>
      <c r="O38" s="261"/>
      <c r="R38" s="111"/>
    </row>
    <row r="39" spans="1:35" ht="15" customHeight="1" x14ac:dyDescent="0.15">
      <c r="A39" s="291"/>
      <c r="B39" s="292"/>
      <c r="C39" s="291"/>
      <c r="D39" s="262" t="s">
        <v>13</v>
      </c>
      <c r="E39" s="262" t="s">
        <v>14</v>
      </c>
      <c r="F39" s="265" t="s">
        <v>15</v>
      </c>
      <c r="G39" s="268" t="s">
        <v>3</v>
      </c>
      <c r="H39" s="265" t="s">
        <v>16</v>
      </c>
      <c r="I39" s="265" t="s">
        <v>17</v>
      </c>
      <c r="J39" s="295" t="s">
        <v>18</v>
      </c>
      <c r="K39" s="298" t="s">
        <v>19</v>
      </c>
      <c r="L39" s="301" t="s">
        <v>20</v>
      </c>
      <c r="M39" s="298" t="s">
        <v>21</v>
      </c>
      <c r="N39" s="271" t="s">
        <v>22</v>
      </c>
      <c r="O39" s="274" t="s">
        <v>23</v>
      </c>
      <c r="R39" s="111"/>
    </row>
    <row r="40" spans="1:35" ht="24" customHeight="1" x14ac:dyDescent="0.15">
      <c r="A40" s="291"/>
      <c r="B40" s="292"/>
      <c r="C40" s="291"/>
      <c r="D40" s="263"/>
      <c r="E40" s="263"/>
      <c r="F40" s="266"/>
      <c r="G40" s="269"/>
      <c r="H40" s="266"/>
      <c r="I40" s="266"/>
      <c r="J40" s="296"/>
      <c r="K40" s="299"/>
      <c r="L40" s="302"/>
      <c r="M40" s="299"/>
      <c r="N40" s="272"/>
      <c r="O40" s="275"/>
      <c r="R40" s="111"/>
    </row>
    <row r="41" spans="1:35" ht="5.25" customHeight="1" x14ac:dyDescent="0.15">
      <c r="A41" s="293"/>
      <c r="B41" s="294"/>
      <c r="C41" s="291"/>
      <c r="D41" s="264"/>
      <c r="E41" s="264"/>
      <c r="F41" s="267"/>
      <c r="G41" s="270"/>
      <c r="H41" s="267"/>
      <c r="I41" s="267"/>
      <c r="J41" s="297"/>
      <c r="K41" s="300"/>
      <c r="L41" s="303"/>
      <c r="M41" s="300"/>
      <c r="N41" s="273"/>
      <c r="O41" s="276"/>
      <c r="R41" s="111"/>
    </row>
    <row r="42" spans="1:35" ht="15" customHeight="1" x14ac:dyDescent="0.15">
      <c r="A42" s="289" t="s">
        <v>24</v>
      </c>
      <c r="B42" s="290"/>
      <c r="C42" s="112">
        <f>SUM(D42:K42)+M42+N42+O42</f>
        <v>0</v>
      </c>
      <c r="D42" s="113"/>
      <c r="E42" s="114"/>
      <c r="F42" s="115"/>
      <c r="G42" s="115"/>
      <c r="H42" s="115"/>
      <c r="I42" s="115"/>
      <c r="J42" s="116"/>
      <c r="K42" s="113"/>
      <c r="L42" s="117"/>
      <c r="M42" s="113"/>
      <c r="N42" s="115"/>
      <c r="O42" s="116"/>
      <c r="P42" s="2" t="str">
        <f>$AA42&amp;" "&amp;$AB42&amp;""&amp;$AC42&amp;""&amp;$AD42&amp;""&amp;$AA43&amp;" "&amp;$AB43&amp;""&amp;$AC43&amp;""&amp;$AD43&amp;""&amp;$AA44&amp;" "&amp;$AB44&amp;" "&amp;$AC44</f>
        <v xml:space="preserve">    </v>
      </c>
      <c r="R42" s="111"/>
      <c r="AA42" s="23" t="s">
        <v>26</v>
      </c>
      <c r="AB42" s="23" t="s">
        <v>26</v>
      </c>
      <c r="AC42" s="23" t="s">
        <v>26</v>
      </c>
      <c r="AD42" s="23" t="s">
        <v>26</v>
      </c>
      <c r="AE42" s="24"/>
      <c r="AF42" s="25" t="s">
        <v>26</v>
      </c>
      <c r="AG42" s="25" t="s">
        <v>26</v>
      </c>
      <c r="AH42" s="25" t="s">
        <v>26</v>
      </c>
      <c r="AI42" s="25" t="s">
        <v>26</v>
      </c>
    </row>
    <row r="43" spans="1:35" ht="42" x14ac:dyDescent="0.15">
      <c r="A43" s="250" t="s">
        <v>42</v>
      </c>
      <c r="B43" s="118" t="s">
        <v>43</v>
      </c>
      <c r="C43" s="119">
        <f>SUM(D43:J43)+SUM(L43:O43)</f>
        <v>0</v>
      </c>
      <c r="D43" s="120"/>
      <c r="E43" s="121"/>
      <c r="F43" s="122"/>
      <c r="G43" s="122"/>
      <c r="H43" s="122"/>
      <c r="I43" s="122"/>
      <c r="J43" s="123"/>
      <c r="K43" s="124"/>
      <c r="L43" s="123"/>
      <c r="M43" s="120"/>
      <c r="N43" s="122"/>
      <c r="O43" s="123"/>
      <c r="P43" s="2" t="str">
        <f>$AA45&amp;" "&amp;$AB45&amp;""&amp;$AC45&amp;""&amp;$AD45&amp;""&amp;$AA46&amp;" "&amp;$AB46&amp;""&amp;$AC46&amp;""&amp;$AD46&amp;""&amp;$AA47&amp;" "&amp;$AB47&amp;" "&amp;$AC47</f>
        <v xml:space="preserve">    </v>
      </c>
      <c r="R43" s="111"/>
      <c r="AA43" s="23" t="s">
        <v>26</v>
      </c>
      <c r="AB43" s="23" t="s">
        <v>26</v>
      </c>
      <c r="AC43" s="23" t="s">
        <v>26</v>
      </c>
      <c r="AD43" s="23" t="s">
        <v>26</v>
      </c>
      <c r="AE43" s="24"/>
      <c r="AF43" s="25" t="s">
        <v>26</v>
      </c>
      <c r="AG43" s="25" t="s">
        <v>26</v>
      </c>
      <c r="AH43" s="25" t="s">
        <v>26</v>
      </c>
      <c r="AI43" s="25" t="s">
        <v>26</v>
      </c>
    </row>
    <row r="44" spans="1:35" ht="13.5" customHeight="1" x14ac:dyDescent="0.15">
      <c r="A44" s="251"/>
      <c r="B44" s="125" t="s">
        <v>44</v>
      </c>
      <c r="C44" s="126">
        <f>SUM(D44:J44)</f>
        <v>0</v>
      </c>
      <c r="D44" s="127"/>
      <c r="E44" s="128"/>
      <c r="F44" s="129"/>
      <c r="G44" s="129"/>
      <c r="H44" s="129"/>
      <c r="I44" s="129"/>
      <c r="J44" s="130"/>
      <c r="K44" s="131"/>
      <c r="L44" s="132"/>
      <c r="M44" s="131"/>
      <c r="N44" s="133"/>
      <c r="O44" s="132"/>
      <c r="P44" s="2" t="str">
        <f>$AA48&amp;" "&amp;$AB48&amp;""&amp;$AC48&amp;""&amp;$AD48&amp;""&amp;$AA49&amp;" "&amp;$AB49&amp;""&amp;$AC49</f>
        <v xml:space="preserve">  </v>
      </c>
      <c r="R44" s="111"/>
      <c r="AA44" s="23" t="s">
        <v>26</v>
      </c>
      <c r="AB44" s="23" t="s">
        <v>26</v>
      </c>
      <c r="AC44" s="23" t="s">
        <v>26</v>
      </c>
      <c r="AF44" s="25" t="s">
        <v>26</v>
      </c>
      <c r="AG44" s="25" t="s">
        <v>26</v>
      </c>
      <c r="AH44" s="25" t="s">
        <v>26</v>
      </c>
    </row>
    <row r="45" spans="1:35" ht="15" customHeight="1" x14ac:dyDescent="0.15">
      <c r="A45" s="304" t="s">
        <v>1</v>
      </c>
      <c r="B45" s="305"/>
      <c r="C45" s="134">
        <f>SUM(D45:O45)</f>
        <v>0</v>
      </c>
      <c r="D45" s="135">
        <f>SUM(D42:D44)</f>
        <v>0</v>
      </c>
      <c r="E45" s="136">
        <f>SUM(E42:E44)</f>
        <v>0</v>
      </c>
      <c r="F45" s="137">
        <f t="shared" ref="F45:O45" si="4">SUM(F42:F44)</f>
        <v>0</v>
      </c>
      <c r="G45" s="137">
        <f t="shared" si="4"/>
        <v>0</v>
      </c>
      <c r="H45" s="137">
        <f t="shared" si="4"/>
        <v>0</v>
      </c>
      <c r="I45" s="137">
        <f t="shared" si="4"/>
        <v>0</v>
      </c>
      <c r="J45" s="138">
        <f t="shared" si="4"/>
        <v>0</v>
      </c>
      <c r="K45" s="135">
        <f t="shared" si="4"/>
        <v>0</v>
      </c>
      <c r="L45" s="138">
        <f t="shared" si="4"/>
        <v>0</v>
      </c>
      <c r="M45" s="135">
        <f t="shared" si="4"/>
        <v>0</v>
      </c>
      <c r="N45" s="137">
        <f t="shared" si="4"/>
        <v>0</v>
      </c>
      <c r="O45" s="138">
        <f t="shared" si="4"/>
        <v>0</v>
      </c>
      <c r="R45" s="139"/>
      <c r="AA45" s="23" t="s">
        <v>26</v>
      </c>
      <c r="AB45" s="23" t="s">
        <v>26</v>
      </c>
      <c r="AC45" s="23" t="s">
        <v>26</v>
      </c>
      <c r="AD45" s="23" t="s">
        <v>26</v>
      </c>
      <c r="AE45" s="24"/>
      <c r="AF45" s="25" t="s">
        <v>26</v>
      </c>
      <c r="AG45" s="25" t="s">
        <v>26</v>
      </c>
      <c r="AH45" s="25" t="s">
        <v>26</v>
      </c>
      <c r="AI45" s="25" t="s">
        <v>26</v>
      </c>
    </row>
    <row r="46" spans="1:35" ht="15" customHeight="1" x14ac:dyDescent="0.15">
      <c r="A46" s="304" t="s">
        <v>45</v>
      </c>
      <c r="B46" s="305"/>
      <c r="C46" s="134">
        <f>SUM(D46:O46)</f>
        <v>0</v>
      </c>
      <c r="D46" s="140"/>
      <c r="E46" s="141"/>
      <c r="F46" s="142"/>
      <c r="G46" s="142"/>
      <c r="H46" s="142"/>
      <c r="I46" s="142"/>
      <c r="J46" s="143"/>
      <c r="K46" s="140"/>
      <c r="L46" s="143"/>
      <c r="M46" s="140"/>
      <c r="N46" s="142"/>
      <c r="O46" s="143"/>
      <c r="R46" s="111"/>
      <c r="AA46" s="23" t="s">
        <v>26</v>
      </c>
      <c r="AB46" s="23" t="s">
        <v>26</v>
      </c>
      <c r="AC46" s="23" t="s">
        <v>26</v>
      </c>
      <c r="AD46" s="23" t="s">
        <v>26</v>
      </c>
      <c r="AE46" s="24"/>
      <c r="AF46" s="25" t="s">
        <v>26</v>
      </c>
      <c r="AG46" s="25" t="s">
        <v>26</v>
      </c>
      <c r="AH46" s="25" t="s">
        <v>26</v>
      </c>
      <c r="AI46" s="25" t="s">
        <v>26</v>
      </c>
    </row>
    <row r="47" spans="1:35" ht="15" customHeight="1" x14ac:dyDescent="0.15">
      <c r="A47" s="304" t="s">
        <v>46</v>
      </c>
      <c r="B47" s="305"/>
      <c r="C47" s="134">
        <f>SUM(D47:H47)</f>
        <v>0</v>
      </c>
      <c r="D47" s="140"/>
      <c r="E47" s="142"/>
      <c r="F47" s="142"/>
      <c r="G47" s="142"/>
      <c r="H47" s="142"/>
      <c r="I47" s="144"/>
      <c r="J47" s="145"/>
      <c r="K47" s="144"/>
      <c r="L47" s="145"/>
      <c r="M47" s="146"/>
      <c r="N47" s="144"/>
      <c r="O47" s="144"/>
      <c r="Q47" s="111"/>
      <c r="AA47" s="23" t="s">
        <v>26</v>
      </c>
      <c r="AB47" s="23" t="s">
        <v>26</v>
      </c>
      <c r="AC47" s="23" t="s">
        <v>26</v>
      </c>
      <c r="AF47" s="25" t="s">
        <v>26</v>
      </c>
      <c r="AG47" s="25" t="s">
        <v>26</v>
      </c>
      <c r="AH47" s="25" t="s">
        <v>26</v>
      </c>
    </row>
    <row r="48" spans="1:35" ht="15" customHeight="1" x14ac:dyDescent="0.15">
      <c r="A48" s="8" t="s">
        <v>47</v>
      </c>
      <c r="AA48" s="23" t="s">
        <v>26</v>
      </c>
      <c r="AB48" s="23" t="s">
        <v>26</v>
      </c>
      <c r="AC48" s="23" t="s">
        <v>26</v>
      </c>
      <c r="AD48" s="23" t="s">
        <v>26</v>
      </c>
      <c r="AE48" s="24"/>
      <c r="AF48" s="25" t="s">
        <v>26</v>
      </c>
      <c r="AG48" s="25" t="s">
        <v>26</v>
      </c>
      <c r="AH48" s="25" t="s">
        <v>26</v>
      </c>
      <c r="AI48" s="25" t="s">
        <v>26</v>
      </c>
    </row>
    <row r="49" spans="1:35" ht="30" customHeight="1" x14ac:dyDescent="0.2">
      <c r="A49" s="10" t="s">
        <v>48</v>
      </c>
      <c r="G49" s="110"/>
      <c r="H49" s="110"/>
      <c r="AA49" s="23" t="s">
        <v>26</v>
      </c>
      <c r="AB49" s="23" t="s">
        <v>26</v>
      </c>
      <c r="AC49" s="23" t="s">
        <v>26</v>
      </c>
      <c r="AD49" s="147"/>
      <c r="AE49" s="24"/>
      <c r="AF49" s="25" t="s">
        <v>26</v>
      </c>
      <c r="AG49" s="25" t="s">
        <v>26</v>
      </c>
      <c r="AH49" s="25" t="s">
        <v>26</v>
      </c>
      <c r="AI49" s="147"/>
    </row>
    <row r="50" spans="1:35" ht="15" customHeight="1" x14ac:dyDescent="0.15">
      <c r="A50" s="289" t="s">
        <v>9</v>
      </c>
      <c r="B50" s="290"/>
      <c r="C50" s="250" t="s">
        <v>49</v>
      </c>
      <c r="D50" s="326" t="s">
        <v>2</v>
      </c>
      <c r="E50" s="327"/>
      <c r="F50" s="250" t="s">
        <v>50</v>
      </c>
      <c r="G50" s="330" t="s">
        <v>4</v>
      </c>
      <c r="H50" s="330"/>
      <c r="I50" s="330"/>
      <c r="J50" s="330"/>
      <c r="K50" s="330"/>
      <c r="L50" s="330"/>
      <c r="M50" s="330"/>
      <c r="N50" s="331" t="s">
        <v>51</v>
      </c>
      <c r="O50" s="326" t="s">
        <v>52</v>
      </c>
      <c r="P50" s="327"/>
      <c r="Y50" s="12"/>
      <c r="Z50" s="11"/>
      <c r="AD50" s="12"/>
      <c r="AE50" s="11"/>
    </row>
    <row r="51" spans="1:35" ht="23.25" customHeight="1" x14ac:dyDescent="0.15">
      <c r="A51" s="291"/>
      <c r="B51" s="292"/>
      <c r="C51" s="251"/>
      <c r="D51" s="332" t="s">
        <v>53</v>
      </c>
      <c r="E51" s="301" t="s">
        <v>54</v>
      </c>
      <c r="F51" s="328"/>
      <c r="G51" s="334" t="s">
        <v>55</v>
      </c>
      <c r="H51" s="334"/>
      <c r="I51" s="334"/>
      <c r="J51" s="335" t="s">
        <v>56</v>
      </c>
      <c r="K51" s="336" t="s">
        <v>57</v>
      </c>
      <c r="L51" s="336" t="s">
        <v>58</v>
      </c>
      <c r="M51" s="337" t="s">
        <v>5</v>
      </c>
      <c r="N51" s="328"/>
      <c r="O51" s="298" t="s">
        <v>59</v>
      </c>
      <c r="P51" s="274" t="s">
        <v>60</v>
      </c>
      <c r="Y51" s="12"/>
      <c r="Z51" s="11"/>
      <c r="AD51" s="12"/>
      <c r="AE51" s="11"/>
    </row>
    <row r="52" spans="1:35" ht="21" x14ac:dyDescent="0.15">
      <c r="A52" s="291"/>
      <c r="B52" s="292"/>
      <c r="C52" s="252"/>
      <c r="D52" s="333"/>
      <c r="E52" s="303"/>
      <c r="F52" s="329"/>
      <c r="G52" s="148" t="s">
        <v>61</v>
      </c>
      <c r="H52" s="149" t="s">
        <v>62</v>
      </c>
      <c r="I52" s="150" t="s">
        <v>63</v>
      </c>
      <c r="J52" s="335"/>
      <c r="K52" s="336"/>
      <c r="L52" s="336"/>
      <c r="M52" s="337"/>
      <c r="N52" s="329"/>
      <c r="O52" s="300"/>
      <c r="P52" s="276"/>
      <c r="Y52" s="12"/>
      <c r="Z52" s="11"/>
      <c r="AD52" s="12"/>
      <c r="AE52" s="11"/>
    </row>
    <row r="53" spans="1:35" ht="15" customHeight="1" x14ac:dyDescent="0.15">
      <c r="A53" s="284" t="s">
        <v>25</v>
      </c>
      <c r="B53" s="284"/>
      <c r="C53" s="151"/>
      <c r="D53" s="120"/>
      <c r="E53" s="123"/>
      <c r="F53" s="152">
        <f>SUM(C53:E53)</f>
        <v>0</v>
      </c>
      <c r="G53" s="153">
        <f>+C13+C18+C24+C35</f>
        <v>0</v>
      </c>
      <c r="H53" s="154">
        <f>+C67+C72+C78+C89</f>
        <v>0</v>
      </c>
      <c r="I53" s="155">
        <f>+G53+H53</f>
        <v>0</v>
      </c>
      <c r="J53" s="120"/>
      <c r="K53" s="122"/>
      <c r="L53" s="122"/>
      <c r="M53" s="156">
        <f>SUM(I53:L53)</f>
        <v>0</v>
      </c>
      <c r="N53" s="157">
        <f>F53-M53</f>
        <v>0</v>
      </c>
      <c r="O53" s="120"/>
      <c r="P53" s="123"/>
      <c r="Y53" s="12"/>
      <c r="Z53" s="71"/>
      <c r="AD53" s="12"/>
      <c r="AE53" s="11"/>
    </row>
    <row r="54" spans="1:35" ht="15" customHeight="1" x14ac:dyDescent="0.15">
      <c r="A54" s="280" t="s">
        <v>27</v>
      </c>
      <c r="B54" s="280"/>
      <c r="C54" s="158"/>
      <c r="D54" s="159"/>
      <c r="E54" s="160"/>
      <c r="F54" s="161">
        <f>SUM(C54:E54)</f>
        <v>0</v>
      </c>
      <c r="G54" s="162">
        <f>+C14+C19+C25</f>
        <v>0</v>
      </c>
      <c r="H54" s="163">
        <f>+C68+C73+C79</f>
        <v>0</v>
      </c>
      <c r="I54" s="164">
        <f>+G54+H54</f>
        <v>0</v>
      </c>
      <c r="J54" s="159"/>
      <c r="K54" s="165"/>
      <c r="L54" s="165"/>
      <c r="M54" s="166">
        <f>SUM(I54:L54)</f>
        <v>0</v>
      </c>
      <c r="N54" s="167">
        <f>F54-M54</f>
        <v>0</v>
      </c>
      <c r="O54" s="159"/>
      <c r="P54" s="160"/>
      <c r="Y54" s="12"/>
      <c r="Z54" s="71"/>
      <c r="AD54" s="12"/>
      <c r="AE54" s="11"/>
    </row>
    <row r="55" spans="1:35" ht="15" customHeight="1" x14ac:dyDescent="0.15">
      <c r="A55" s="281" t="s">
        <v>31</v>
      </c>
      <c r="B55" s="281"/>
      <c r="C55" s="168"/>
      <c r="D55" s="169"/>
      <c r="E55" s="170"/>
      <c r="F55" s="171">
        <f>SUM(C55:E55)</f>
        <v>0</v>
      </c>
      <c r="G55" s="172">
        <f>+C20+C26+C36</f>
        <v>0</v>
      </c>
      <c r="H55" s="173">
        <f>+C74+C80+C90</f>
        <v>0</v>
      </c>
      <c r="I55" s="174">
        <f>+G55+H55</f>
        <v>0</v>
      </c>
      <c r="J55" s="169"/>
      <c r="K55" s="175"/>
      <c r="L55" s="175"/>
      <c r="M55" s="176">
        <f>SUM(I55:L55)</f>
        <v>0</v>
      </c>
      <c r="N55" s="177">
        <f>F55-M55</f>
        <v>0</v>
      </c>
      <c r="O55" s="169"/>
      <c r="P55" s="170"/>
      <c r="Y55" s="12"/>
      <c r="Z55" s="71"/>
      <c r="AD55" s="12"/>
      <c r="AE55" s="11"/>
    </row>
    <row r="56" spans="1:35" ht="15" customHeight="1" x14ac:dyDescent="0.15">
      <c r="A56" s="26" t="s">
        <v>28</v>
      </c>
      <c r="B56" s="178"/>
      <c r="C56" s="168"/>
      <c r="D56" s="169"/>
      <c r="E56" s="170"/>
      <c r="F56" s="171">
        <f>SUM(C56:E56)</f>
        <v>0</v>
      </c>
      <c r="G56" s="179">
        <f>+C15+C21</f>
        <v>0</v>
      </c>
      <c r="H56" s="173">
        <f>+C69+C75</f>
        <v>0</v>
      </c>
      <c r="I56" s="174">
        <f>+G56+H56</f>
        <v>0</v>
      </c>
      <c r="J56" s="169"/>
      <c r="K56" s="175"/>
      <c r="L56" s="175"/>
      <c r="M56" s="176">
        <f>SUM(I56:L56)</f>
        <v>0</v>
      </c>
      <c r="N56" s="177">
        <f>F56-M56</f>
        <v>0</v>
      </c>
      <c r="O56" s="169"/>
      <c r="P56" s="170"/>
      <c r="Y56" s="12"/>
      <c r="Z56" s="71"/>
      <c r="AD56" s="12"/>
      <c r="AE56" s="11"/>
    </row>
    <row r="57" spans="1:35" ht="15" customHeight="1" x14ac:dyDescent="0.15">
      <c r="A57" s="282"/>
      <c r="B57" s="283"/>
      <c r="C57" s="180"/>
      <c r="D57" s="181"/>
      <c r="E57" s="182"/>
      <c r="F57" s="180"/>
      <c r="G57" s="181"/>
      <c r="H57" s="183"/>
      <c r="I57" s="184"/>
      <c r="J57" s="181"/>
      <c r="K57" s="185"/>
      <c r="L57" s="186"/>
      <c r="M57" s="187"/>
      <c r="N57" s="188"/>
      <c r="O57" s="181"/>
      <c r="P57" s="189"/>
      <c r="Y57" s="12"/>
      <c r="Z57" s="71"/>
      <c r="AD57" s="12"/>
      <c r="AE57" s="11"/>
    </row>
    <row r="58" spans="1:35" ht="15" customHeight="1" x14ac:dyDescent="0.15">
      <c r="A58" s="308" t="s">
        <v>64</v>
      </c>
      <c r="B58" s="308"/>
      <c r="C58" s="190">
        <f t="shared" ref="C58:P58" si="5">SUM(C53:C57)</f>
        <v>0</v>
      </c>
      <c r="D58" s="191">
        <f t="shared" si="5"/>
        <v>0</v>
      </c>
      <c r="E58" s="192">
        <f t="shared" si="5"/>
        <v>0</v>
      </c>
      <c r="F58" s="190">
        <f t="shared" si="5"/>
        <v>0</v>
      </c>
      <c r="G58" s="191">
        <f t="shared" si="5"/>
        <v>0</v>
      </c>
      <c r="H58" s="193">
        <f t="shared" si="5"/>
        <v>0</v>
      </c>
      <c r="I58" s="194">
        <f t="shared" si="5"/>
        <v>0</v>
      </c>
      <c r="J58" s="191">
        <f t="shared" si="5"/>
        <v>0</v>
      </c>
      <c r="K58" s="195">
        <f t="shared" si="5"/>
        <v>0</v>
      </c>
      <c r="L58" s="195">
        <f t="shared" si="5"/>
        <v>0</v>
      </c>
      <c r="M58" s="192">
        <f t="shared" si="5"/>
        <v>0</v>
      </c>
      <c r="N58" s="190">
        <f t="shared" si="5"/>
        <v>0</v>
      </c>
      <c r="O58" s="191">
        <f t="shared" si="5"/>
        <v>0</v>
      </c>
      <c r="P58" s="192">
        <f t="shared" si="5"/>
        <v>0</v>
      </c>
      <c r="Y58" s="12"/>
      <c r="Z58" s="71"/>
      <c r="AD58" s="12"/>
      <c r="AE58" s="11"/>
    </row>
    <row r="59" spans="1:35" ht="15" customHeight="1" x14ac:dyDescent="0.15">
      <c r="A59" s="309" t="s">
        <v>65</v>
      </c>
      <c r="B59" s="309"/>
      <c r="C59" s="196">
        <v>75200</v>
      </c>
      <c r="D59" s="197">
        <v>96000</v>
      </c>
      <c r="E59" s="198"/>
      <c r="F59" s="199">
        <f>SUM(C59:E59)</f>
        <v>171200</v>
      </c>
      <c r="G59" s="200">
        <f>+C33</f>
        <v>0</v>
      </c>
      <c r="H59" s="201">
        <f>+C87</f>
        <v>0</v>
      </c>
      <c r="I59" s="202">
        <f>+G59+H59</f>
        <v>0</v>
      </c>
      <c r="J59" s="120"/>
      <c r="K59" s="122"/>
      <c r="L59" s="122">
        <v>81600</v>
      </c>
      <c r="M59" s="203">
        <f>SUM(I59:L59)</f>
        <v>81600</v>
      </c>
      <c r="N59" s="204">
        <f>F59-M59</f>
        <v>89600</v>
      </c>
      <c r="O59" s="197"/>
      <c r="P59" s="198"/>
      <c r="Y59" s="12"/>
      <c r="Z59" s="71"/>
      <c r="AD59" s="12"/>
      <c r="AE59" s="11"/>
    </row>
    <row r="60" spans="1:35" ht="15" customHeight="1" x14ac:dyDescent="0.15">
      <c r="A60" s="306" t="s">
        <v>66</v>
      </c>
      <c r="B60" s="306"/>
      <c r="C60" s="158">
        <v>60800</v>
      </c>
      <c r="D60" s="159">
        <v>9600</v>
      </c>
      <c r="E60" s="160"/>
      <c r="F60" s="161">
        <f>SUM(C60:E60)</f>
        <v>70400</v>
      </c>
      <c r="G60" s="162">
        <f>+C34</f>
        <v>0</v>
      </c>
      <c r="H60" s="163">
        <f>+C88</f>
        <v>0</v>
      </c>
      <c r="I60" s="164">
        <f>+G60+H60</f>
        <v>0</v>
      </c>
      <c r="J60" s="159"/>
      <c r="K60" s="165"/>
      <c r="L60" s="165">
        <v>43200</v>
      </c>
      <c r="M60" s="166">
        <f>SUM(I60:L60)</f>
        <v>43200</v>
      </c>
      <c r="N60" s="167">
        <f>F60-M60</f>
        <v>27200</v>
      </c>
      <c r="O60" s="159"/>
      <c r="P60" s="160"/>
      <c r="Y60" s="12"/>
      <c r="Z60" s="71"/>
      <c r="AD60" s="12"/>
      <c r="AE60" s="11"/>
    </row>
    <row r="61" spans="1:35" ht="15" customHeight="1" x14ac:dyDescent="0.15">
      <c r="A61" s="307" t="s">
        <v>67</v>
      </c>
      <c r="B61" s="307"/>
      <c r="C61" s="134">
        <f t="shared" ref="C61:P61" si="6">SUM(C59:C60)</f>
        <v>136000</v>
      </c>
      <c r="D61" s="135">
        <f t="shared" si="6"/>
        <v>105600</v>
      </c>
      <c r="E61" s="138">
        <f t="shared" si="6"/>
        <v>0</v>
      </c>
      <c r="F61" s="205">
        <f t="shared" si="6"/>
        <v>241600</v>
      </c>
      <c r="G61" s="135">
        <f t="shared" si="6"/>
        <v>0</v>
      </c>
      <c r="H61" s="137">
        <f t="shared" si="6"/>
        <v>0</v>
      </c>
      <c r="I61" s="138">
        <f t="shared" si="6"/>
        <v>0</v>
      </c>
      <c r="J61" s="135">
        <f t="shared" si="6"/>
        <v>0</v>
      </c>
      <c r="K61" s="137">
        <f t="shared" si="6"/>
        <v>0</v>
      </c>
      <c r="L61" s="137">
        <f t="shared" si="6"/>
        <v>124800</v>
      </c>
      <c r="M61" s="138">
        <f t="shared" si="6"/>
        <v>124800</v>
      </c>
      <c r="N61" s="134">
        <f t="shared" si="6"/>
        <v>116800</v>
      </c>
      <c r="O61" s="135">
        <f t="shared" si="6"/>
        <v>0</v>
      </c>
      <c r="P61" s="138">
        <f t="shared" si="6"/>
        <v>0</v>
      </c>
      <c r="Y61" s="12"/>
      <c r="Z61" s="71"/>
      <c r="AD61" s="12"/>
      <c r="AE61" s="11"/>
    </row>
    <row r="62" spans="1:35" ht="30" customHeight="1" x14ac:dyDescent="0.2">
      <c r="A62" s="10" t="s">
        <v>68</v>
      </c>
      <c r="AA62" s="71"/>
    </row>
    <row r="63" spans="1:35" ht="15" customHeight="1" x14ac:dyDescent="0.15">
      <c r="A63" s="250" t="s">
        <v>8</v>
      </c>
      <c r="B63" s="253" t="s">
        <v>9</v>
      </c>
      <c r="C63" s="253" t="s">
        <v>1</v>
      </c>
      <c r="D63" s="256" t="s">
        <v>10</v>
      </c>
      <c r="E63" s="257"/>
      <c r="F63" s="257"/>
      <c r="G63" s="257"/>
      <c r="H63" s="257"/>
      <c r="I63" s="257"/>
      <c r="J63" s="257"/>
      <c r="K63" s="256" t="s">
        <v>11</v>
      </c>
      <c r="L63" s="258"/>
      <c r="M63" s="259" t="s">
        <v>12</v>
      </c>
      <c r="N63" s="260"/>
      <c r="O63" s="261"/>
      <c r="AB63" s="71"/>
    </row>
    <row r="64" spans="1:35" ht="15" customHeight="1" x14ac:dyDescent="0.15">
      <c r="A64" s="251"/>
      <c r="B64" s="254"/>
      <c r="C64" s="254"/>
      <c r="D64" s="262" t="s">
        <v>13</v>
      </c>
      <c r="E64" s="262" t="s">
        <v>14</v>
      </c>
      <c r="F64" s="265" t="s">
        <v>15</v>
      </c>
      <c r="G64" s="268" t="s">
        <v>3</v>
      </c>
      <c r="H64" s="265" t="s">
        <v>16</v>
      </c>
      <c r="I64" s="265" t="s">
        <v>17</v>
      </c>
      <c r="J64" s="277" t="s">
        <v>18</v>
      </c>
      <c r="K64" s="298" t="s">
        <v>19</v>
      </c>
      <c r="L64" s="301" t="s">
        <v>20</v>
      </c>
      <c r="M64" s="298" t="s">
        <v>21</v>
      </c>
      <c r="N64" s="271" t="s">
        <v>22</v>
      </c>
      <c r="O64" s="274" t="s">
        <v>23</v>
      </c>
      <c r="AB64" s="71"/>
    </row>
    <row r="65" spans="1:35" ht="15" customHeight="1" x14ac:dyDescent="0.15">
      <c r="A65" s="251"/>
      <c r="B65" s="254"/>
      <c r="C65" s="254"/>
      <c r="D65" s="263"/>
      <c r="E65" s="263"/>
      <c r="F65" s="266"/>
      <c r="G65" s="269"/>
      <c r="H65" s="266"/>
      <c r="I65" s="266"/>
      <c r="J65" s="278"/>
      <c r="K65" s="299"/>
      <c r="L65" s="302"/>
      <c r="M65" s="299"/>
      <c r="N65" s="272"/>
      <c r="O65" s="275"/>
      <c r="AB65" s="71"/>
    </row>
    <row r="66" spans="1:35" x14ac:dyDescent="0.15">
      <c r="A66" s="252"/>
      <c r="B66" s="255"/>
      <c r="C66" s="255"/>
      <c r="D66" s="264"/>
      <c r="E66" s="264"/>
      <c r="F66" s="267"/>
      <c r="G66" s="270"/>
      <c r="H66" s="267"/>
      <c r="I66" s="267"/>
      <c r="J66" s="279"/>
      <c r="K66" s="300"/>
      <c r="L66" s="303"/>
      <c r="M66" s="300"/>
      <c r="N66" s="273"/>
      <c r="O66" s="276"/>
    </row>
    <row r="67" spans="1:35" ht="15" customHeight="1" x14ac:dyDescent="0.15">
      <c r="A67" s="250" t="s">
        <v>24</v>
      </c>
      <c r="B67" s="13" t="s">
        <v>25</v>
      </c>
      <c r="C67" s="14">
        <f>SUM(D67:K67)+M67+N67+O67</f>
        <v>0</v>
      </c>
      <c r="D67" s="15"/>
      <c r="E67" s="16"/>
      <c r="F67" s="17"/>
      <c r="G67" s="17"/>
      <c r="H67" s="17"/>
      <c r="I67" s="17"/>
      <c r="J67" s="18"/>
      <c r="K67" s="15"/>
      <c r="L67" s="19"/>
      <c r="M67" s="20"/>
      <c r="N67" s="21"/>
      <c r="O67" s="22"/>
      <c r="P67" s="2" t="str">
        <f>$AA67&amp;" "&amp;$AB67&amp;""&amp;$AC67&amp;""&amp;$AD67</f>
        <v xml:space="preserve"> </v>
      </c>
      <c r="AA67" s="23" t="s">
        <v>26</v>
      </c>
      <c r="AB67" s="23" t="s">
        <v>26</v>
      </c>
      <c r="AC67" s="23" t="s">
        <v>26</v>
      </c>
      <c r="AD67" s="23" t="s">
        <v>26</v>
      </c>
      <c r="AE67" s="24"/>
      <c r="AF67" s="25" t="s">
        <v>26</v>
      </c>
      <c r="AG67" s="25" t="s">
        <v>26</v>
      </c>
      <c r="AH67" s="25" t="s">
        <v>26</v>
      </c>
      <c r="AI67" s="25" t="s">
        <v>26</v>
      </c>
    </row>
    <row r="68" spans="1:35" ht="15" customHeight="1" x14ac:dyDescent="0.15">
      <c r="A68" s="251"/>
      <c r="B68" s="26" t="s">
        <v>27</v>
      </c>
      <c r="C68" s="14">
        <f>SUM(H68:J68)</f>
        <v>0</v>
      </c>
      <c r="D68" s="27"/>
      <c r="E68" s="28"/>
      <c r="F68" s="29"/>
      <c r="G68" s="30"/>
      <c r="H68" s="31"/>
      <c r="I68" s="31"/>
      <c r="J68" s="32"/>
      <c r="K68" s="27"/>
      <c r="L68" s="33"/>
      <c r="M68" s="27"/>
      <c r="N68" s="30"/>
      <c r="O68" s="34"/>
      <c r="P68" s="2" t="str">
        <f>$AA68&amp;""&amp;$AB68&amp;""&amp;$AC68</f>
        <v/>
      </c>
      <c r="AA68" s="23" t="s">
        <v>26</v>
      </c>
      <c r="AB68" s="23" t="s">
        <v>26</v>
      </c>
      <c r="AC68" s="23" t="s">
        <v>26</v>
      </c>
      <c r="AD68" s="23" t="s">
        <v>26</v>
      </c>
      <c r="AE68" s="24"/>
      <c r="AF68" s="25" t="s">
        <v>26</v>
      </c>
      <c r="AG68" s="25" t="s">
        <v>26</v>
      </c>
      <c r="AH68" s="25" t="s">
        <v>26</v>
      </c>
      <c r="AI68" s="25" t="s">
        <v>26</v>
      </c>
    </row>
    <row r="69" spans="1:35" ht="15" customHeight="1" x14ac:dyDescent="0.15">
      <c r="A69" s="251"/>
      <c r="B69" s="35" t="s">
        <v>28</v>
      </c>
      <c r="C69" s="36">
        <f>SUM(M69:O69)+K69</f>
        <v>0</v>
      </c>
      <c r="D69" s="27"/>
      <c r="E69" s="28"/>
      <c r="F69" s="29"/>
      <c r="G69" s="30"/>
      <c r="H69" s="29"/>
      <c r="I69" s="29"/>
      <c r="J69" s="37"/>
      <c r="K69" s="20"/>
      <c r="L69" s="33"/>
      <c r="M69" s="20"/>
      <c r="N69" s="21"/>
      <c r="O69" s="22"/>
      <c r="P69" s="2" t="str">
        <f>$AD68&amp;""&amp;$AA69&amp;""&amp;$AB69&amp;""&amp;$AC69</f>
        <v/>
      </c>
      <c r="AA69" s="23" t="s">
        <v>26</v>
      </c>
      <c r="AB69" s="23" t="s">
        <v>26</v>
      </c>
      <c r="AC69" s="23" t="s">
        <v>26</v>
      </c>
      <c r="AF69" s="25" t="s">
        <v>26</v>
      </c>
      <c r="AG69" s="25" t="s">
        <v>26</v>
      </c>
      <c r="AH69" s="25" t="s">
        <v>26</v>
      </c>
    </row>
    <row r="70" spans="1:35" ht="15" customHeight="1" x14ac:dyDescent="0.15">
      <c r="A70" s="251"/>
      <c r="B70" s="35"/>
      <c r="C70" s="14"/>
      <c r="D70" s="39"/>
      <c r="E70" s="40"/>
      <c r="F70" s="41"/>
      <c r="G70" s="41"/>
      <c r="H70" s="42"/>
      <c r="I70" s="42"/>
      <c r="J70" s="43"/>
      <c r="K70" s="44"/>
      <c r="L70" s="45"/>
      <c r="M70" s="44"/>
      <c r="N70" s="46"/>
      <c r="O70" s="47"/>
    </row>
    <row r="71" spans="1:35" ht="15" customHeight="1" x14ac:dyDescent="0.15">
      <c r="A71" s="252"/>
      <c r="B71" s="48" t="s">
        <v>29</v>
      </c>
      <c r="C71" s="49">
        <f>SUM(D71:O71)</f>
        <v>0</v>
      </c>
      <c r="D71" s="50">
        <f t="shared" ref="D71:O71" si="7">SUM(D67:D70)</f>
        <v>0</v>
      </c>
      <c r="E71" s="51">
        <f t="shared" si="7"/>
        <v>0</v>
      </c>
      <c r="F71" s="52">
        <f t="shared" si="7"/>
        <v>0</v>
      </c>
      <c r="G71" s="52">
        <f t="shared" si="7"/>
        <v>0</v>
      </c>
      <c r="H71" s="52">
        <f t="shared" si="7"/>
        <v>0</v>
      </c>
      <c r="I71" s="52">
        <f t="shared" si="7"/>
        <v>0</v>
      </c>
      <c r="J71" s="53">
        <f t="shared" si="7"/>
        <v>0</v>
      </c>
      <c r="K71" s="50">
        <f t="shared" si="7"/>
        <v>0</v>
      </c>
      <c r="L71" s="54">
        <f t="shared" si="7"/>
        <v>0</v>
      </c>
      <c r="M71" s="50">
        <f t="shared" si="7"/>
        <v>0</v>
      </c>
      <c r="N71" s="52">
        <f t="shared" si="7"/>
        <v>0</v>
      </c>
      <c r="O71" s="54">
        <f t="shared" si="7"/>
        <v>0</v>
      </c>
    </row>
    <row r="72" spans="1:35" ht="15" customHeight="1" x14ac:dyDescent="0.15">
      <c r="A72" s="250" t="s">
        <v>30</v>
      </c>
      <c r="B72" s="13" t="s">
        <v>25</v>
      </c>
      <c r="C72" s="14">
        <f>SUM(D72:J72)+SUM(L72:O72)</f>
        <v>0</v>
      </c>
      <c r="D72" s="55"/>
      <c r="E72" s="56"/>
      <c r="F72" s="57"/>
      <c r="G72" s="57"/>
      <c r="H72" s="57"/>
      <c r="I72" s="57"/>
      <c r="J72" s="58"/>
      <c r="K72" s="59"/>
      <c r="L72" s="22"/>
      <c r="M72" s="20"/>
      <c r="N72" s="21"/>
      <c r="O72" s="22"/>
      <c r="P72" s="2" t="str">
        <f>$AA72&amp;" "&amp;$AB72&amp;""&amp;$AC72&amp;""&amp;$AD72</f>
        <v xml:space="preserve"> </v>
      </c>
      <c r="AA72" s="23" t="s">
        <v>26</v>
      </c>
      <c r="AB72" s="23" t="s">
        <v>26</v>
      </c>
      <c r="AC72" s="23" t="s">
        <v>26</v>
      </c>
      <c r="AD72" s="23" t="s">
        <v>26</v>
      </c>
      <c r="AE72" s="24"/>
      <c r="AF72" s="25" t="s">
        <v>26</v>
      </c>
      <c r="AG72" s="25" t="s">
        <v>26</v>
      </c>
      <c r="AH72" s="25" t="s">
        <v>26</v>
      </c>
      <c r="AI72" s="25" t="s">
        <v>26</v>
      </c>
    </row>
    <row r="73" spans="1:35" ht="15" customHeight="1" x14ac:dyDescent="0.15">
      <c r="A73" s="251"/>
      <c r="B73" s="26" t="s">
        <v>27</v>
      </c>
      <c r="C73" s="14">
        <f>SUM(H73:J73)</f>
        <v>0</v>
      </c>
      <c r="D73" s="61"/>
      <c r="E73" s="62"/>
      <c r="F73" s="63"/>
      <c r="G73" s="63"/>
      <c r="H73" s="31"/>
      <c r="I73" s="31"/>
      <c r="J73" s="32"/>
      <c r="K73" s="59"/>
      <c r="L73" s="64"/>
      <c r="M73" s="59"/>
      <c r="N73" s="65"/>
      <c r="O73" s="64"/>
      <c r="P73" s="2" t="str">
        <f>$AA73&amp;" "&amp;$AB73&amp;""&amp;$AC73</f>
        <v xml:space="preserve"> </v>
      </c>
      <c r="AA73" s="23" t="s">
        <v>26</v>
      </c>
      <c r="AB73" s="23" t="s">
        <v>26</v>
      </c>
      <c r="AC73" s="23" t="s">
        <v>26</v>
      </c>
      <c r="AD73" s="23" t="s">
        <v>26</v>
      </c>
      <c r="AE73" s="24"/>
      <c r="AF73" s="25" t="s">
        <v>26</v>
      </c>
      <c r="AG73" s="25" t="s">
        <v>26</v>
      </c>
      <c r="AH73" s="25" t="s">
        <v>26</v>
      </c>
      <c r="AI73" s="25" t="s">
        <v>26</v>
      </c>
    </row>
    <row r="74" spans="1:35" ht="15" customHeight="1" x14ac:dyDescent="0.15">
      <c r="A74" s="251"/>
      <c r="B74" s="66" t="s">
        <v>31</v>
      </c>
      <c r="C74" s="36">
        <f>SUM(F74:J74)</f>
        <v>0</v>
      </c>
      <c r="D74" s="61"/>
      <c r="E74" s="62"/>
      <c r="F74" s="67"/>
      <c r="G74" s="21"/>
      <c r="H74" s="21"/>
      <c r="I74" s="21"/>
      <c r="J74" s="68"/>
      <c r="K74" s="59"/>
      <c r="L74" s="64"/>
      <c r="M74" s="59"/>
      <c r="N74" s="65"/>
      <c r="O74" s="64"/>
      <c r="P74" s="2"/>
      <c r="Q74" s="69"/>
      <c r="R74" s="69"/>
      <c r="AA74" s="23" t="s">
        <v>26</v>
      </c>
      <c r="AB74" s="23" t="s">
        <v>26</v>
      </c>
      <c r="AC74" s="23" t="s">
        <v>26</v>
      </c>
      <c r="AF74" s="25" t="s">
        <v>26</v>
      </c>
      <c r="AG74" s="25" t="s">
        <v>26</v>
      </c>
      <c r="AH74" s="25" t="s">
        <v>26</v>
      </c>
    </row>
    <row r="75" spans="1:35" ht="15" customHeight="1" x14ac:dyDescent="0.15">
      <c r="A75" s="251"/>
      <c r="B75" s="35" t="s">
        <v>28</v>
      </c>
      <c r="C75" s="36">
        <f>SUM(L75:O75)</f>
        <v>0</v>
      </c>
      <c r="D75" s="61"/>
      <c r="E75" s="62"/>
      <c r="F75" s="63"/>
      <c r="G75" s="63"/>
      <c r="H75" s="29"/>
      <c r="I75" s="29"/>
      <c r="J75" s="37"/>
      <c r="K75" s="59"/>
      <c r="L75" s="22"/>
      <c r="M75" s="20"/>
      <c r="N75" s="21"/>
      <c r="O75" s="22"/>
      <c r="P75" s="2" t="str">
        <f>$AA74&amp;" "&amp;$AB74&amp;""&amp;$AC74&amp;""&amp;$AD73</f>
        <v xml:space="preserve"> </v>
      </c>
    </row>
    <row r="76" spans="1:35" ht="15" customHeight="1" x14ac:dyDescent="0.15">
      <c r="A76" s="251"/>
      <c r="B76" s="35"/>
      <c r="C76" s="14"/>
      <c r="D76" s="39"/>
      <c r="E76" s="40"/>
      <c r="F76" s="41"/>
      <c r="G76" s="41"/>
      <c r="H76" s="42"/>
      <c r="I76" s="42"/>
      <c r="J76" s="43"/>
      <c r="K76" s="44"/>
      <c r="L76" s="45"/>
      <c r="M76" s="44"/>
      <c r="N76" s="46"/>
      <c r="O76" s="45"/>
    </row>
    <row r="77" spans="1:35" ht="15" customHeight="1" x14ac:dyDescent="0.15">
      <c r="A77" s="252"/>
      <c r="B77" s="70" t="s">
        <v>29</v>
      </c>
      <c r="C77" s="49">
        <f>SUM(D77:O77)</f>
        <v>0</v>
      </c>
      <c r="D77" s="50">
        <f t="shared" ref="D77:O77" si="8">SUM(D72:D76)</f>
        <v>0</v>
      </c>
      <c r="E77" s="51">
        <f t="shared" si="8"/>
        <v>0</v>
      </c>
      <c r="F77" s="52">
        <f t="shared" si="8"/>
        <v>0</v>
      </c>
      <c r="G77" s="52">
        <f t="shared" si="8"/>
        <v>0</v>
      </c>
      <c r="H77" s="52">
        <f t="shared" si="8"/>
        <v>0</v>
      </c>
      <c r="I77" s="52">
        <f t="shared" si="8"/>
        <v>0</v>
      </c>
      <c r="J77" s="53">
        <f t="shared" si="8"/>
        <v>0</v>
      </c>
      <c r="K77" s="50">
        <f t="shared" si="8"/>
        <v>0</v>
      </c>
      <c r="L77" s="54">
        <f t="shared" si="8"/>
        <v>0</v>
      </c>
      <c r="M77" s="50">
        <f t="shared" si="8"/>
        <v>0</v>
      </c>
      <c r="N77" s="52">
        <f t="shared" si="8"/>
        <v>0</v>
      </c>
      <c r="O77" s="54">
        <f t="shared" si="8"/>
        <v>0</v>
      </c>
      <c r="P77" s="69"/>
      <c r="Q77" s="69"/>
      <c r="R77" s="69"/>
    </row>
    <row r="78" spans="1:35" ht="15" customHeight="1" x14ac:dyDescent="0.15">
      <c r="A78" s="250" t="s">
        <v>32</v>
      </c>
      <c r="B78" s="13" t="s">
        <v>25</v>
      </c>
      <c r="C78" s="14">
        <f>SUM(D78:J78)</f>
        <v>0</v>
      </c>
      <c r="D78" s="55"/>
      <c r="E78" s="56"/>
      <c r="F78" s="57"/>
      <c r="G78" s="57"/>
      <c r="H78" s="57"/>
      <c r="I78" s="57"/>
      <c r="J78" s="58"/>
      <c r="K78" s="27"/>
      <c r="L78" s="34"/>
      <c r="M78" s="27"/>
      <c r="N78" s="29"/>
      <c r="O78" s="34"/>
      <c r="P78" s="2" t="str">
        <f>$AA78&amp;" "&amp;$AB78&amp;""&amp;$AC78&amp;""&amp;$AD78</f>
        <v xml:space="preserve"> </v>
      </c>
      <c r="AA78" s="23" t="s">
        <v>26</v>
      </c>
      <c r="AB78" s="23" t="s">
        <v>26</v>
      </c>
      <c r="AC78" s="23" t="s">
        <v>26</v>
      </c>
      <c r="AD78" s="23" t="s">
        <v>26</v>
      </c>
      <c r="AE78" s="24"/>
      <c r="AF78" s="25" t="s">
        <v>26</v>
      </c>
      <c r="AG78" s="25" t="s">
        <v>26</v>
      </c>
      <c r="AH78" s="25" t="s">
        <v>26</v>
      </c>
      <c r="AI78" s="25" t="s">
        <v>26</v>
      </c>
    </row>
    <row r="79" spans="1:35" ht="15" customHeight="1" x14ac:dyDescent="0.15">
      <c r="A79" s="251"/>
      <c r="B79" s="26" t="s">
        <v>27</v>
      </c>
      <c r="C79" s="14">
        <f>SUM(H79:J79)</f>
        <v>0</v>
      </c>
      <c r="D79" s="61"/>
      <c r="E79" s="62"/>
      <c r="F79" s="63"/>
      <c r="G79" s="63"/>
      <c r="H79" s="31"/>
      <c r="I79" s="31"/>
      <c r="J79" s="32"/>
      <c r="K79" s="59"/>
      <c r="L79" s="64"/>
      <c r="M79" s="59"/>
      <c r="N79" s="65"/>
      <c r="O79" s="64"/>
      <c r="P79" s="2" t="str">
        <f>$AA79&amp;" "&amp;$AB79&amp;""&amp;$AC79</f>
        <v xml:space="preserve"> </v>
      </c>
      <c r="AA79" s="23" t="s">
        <v>26</v>
      </c>
      <c r="AB79" s="23" t="s">
        <v>26</v>
      </c>
      <c r="AC79" s="23" t="s">
        <v>26</v>
      </c>
      <c r="AD79" s="71"/>
      <c r="AE79" s="24"/>
      <c r="AF79" s="25" t="s">
        <v>26</v>
      </c>
      <c r="AG79" s="25" t="s">
        <v>26</v>
      </c>
      <c r="AH79" s="25" t="s">
        <v>26</v>
      </c>
      <c r="AI79" s="71"/>
    </row>
    <row r="80" spans="1:35" ht="15" customHeight="1" x14ac:dyDescent="0.15">
      <c r="A80" s="251"/>
      <c r="B80" s="66" t="s">
        <v>31</v>
      </c>
      <c r="C80" s="36">
        <f>SUM(F80:J80)</f>
        <v>0</v>
      </c>
      <c r="D80" s="61"/>
      <c r="E80" s="62"/>
      <c r="F80" s="67"/>
      <c r="G80" s="67"/>
      <c r="H80" s="72"/>
      <c r="I80" s="72"/>
      <c r="J80" s="73"/>
      <c r="K80" s="27"/>
      <c r="L80" s="34"/>
      <c r="M80" s="27"/>
      <c r="N80" s="30"/>
      <c r="O80" s="33"/>
      <c r="P80" s="69"/>
      <c r="Q80" s="69"/>
      <c r="R80" s="69"/>
    </row>
    <row r="81" spans="1:35" ht="15" customHeight="1" x14ac:dyDescent="0.15">
      <c r="A81" s="251"/>
      <c r="B81" s="35"/>
      <c r="C81" s="14"/>
      <c r="D81" s="39"/>
      <c r="E81" s="40"/>
      <c r="F81" s="41"/>
      <c r="G81" s="41"/>
      <c r="H81" s="42"/>
      <c r="I81" s="42"/>
      <c r="J81" s="43"/>
      <c r="K81" s="44"/>
      <c r="L81" s="45"/>
      <c r="M81" s="44"/>
      <c r="N81" s="46"/>
      <c r="O81" s="45"/>
    </row>
    <row r="82" spans="1:35" ht="15" customHeight="1" x14ac:dyDescent="0.15">
      <c r="A82" s="252"/>
      <c r="B82" s="70" t="s">
        <v>29</v>
      </c>
      <c r="C82" s="49">
        <f>SUM(D82:O82)</f>
        <v>0</v>
      </c>
      <c r="D82" s="50">
        <f t="shared" ref="D82:O82" si="9">SUM(D78:D81)</f>
        <v>0</v>
      </c>
      <c r="E82" s="51">
        <f t="shared" si="9"/>
        <v>0</v>
      </c>
      <c r="F82" s="52">
        <f t="shared" si="9"/>
        <v>0</v>
      </c>
      <c r="G82" s="52">
        <f t="shared" si="9"/>
        <v>0</v>
      </c>
      <c r="H82" s="52">
        <f t="shared" si="9"/>
        <v>0</v>
      </c>
      <c r="I82" s="52">
        <f t="shared" si="9"/>
        <v>0</v>
      </c>
      <c r="J82" s="53">
        <f t="shared" si="9"/>
        <v>0</v>
      </c>
      <c r="K82" s="50">
        <f t="shared" si="9"/>
        <v>0</v>
      </c>
      <c r="L82" s="54">
        <f t="shared" si="9"/>
        <v>0</v>
      </c>
      <c r="M82" s="50">
        <f t="shared" si="9"/>
        <v>0</v>
      </c>
      <c r="N82" s="52">
        <f t="shared" si="9"/>
        <v>0</v>
      </c>
      <c r="O82" s="54">
        <f t="shared" si="9"/>
        <v>0</v>
      </c>
      <c r="P82" s="69"/>
      <c r="Q82" s="69"/>
      <c r="R82" s="69"/>
    </row>
    <row r="83" spans="1:35" ht="15" customHeight="1" x14ac:dyDescent="0.15">
      <c r="A83" s="319" t="s">
        <v>1</v>
      </c>
      <c r="B83" s="320"/>
      <c r="C83" s="76">
        <f>SUM(D83:O83)</f>
        <v>0</v>
      </c>
      <c r="D83" s="77">
        <f>+D71+D77+D82</f>
        <v>0</v>
      </c>
      <c r="E83" s="78">
        <f>+E71+E77+E82</f>
        <v>0</v>
      </c>
      <c r="F83" s="79">
        <f t="shared" ref="F83:O83" si="10">+F71+F77+F82</f>
        <v>0</v>
      </c>
      <c r="G83" s="79">
        <f t="shared" si="10"/>
        <v>0</v>
      </c>
      <c r="H83" s="79">
        <f t="shared" si="10"/>
        <v>0</v>
      </c>
      <c r="I83" s="79">
        <f t="shared" si="10"/>
        <v>0</v>
      </c>
      <c r="J83" s="80">
        <f t="shared" si="10"/>
        <v>0</v>
      </c>
      <c r="K83" s="77">
        <f t="shared" si="10"/>
        <v>0</v>
      </c>
      <c r="L83" s="81">
        <f t="shared" si="10"/>
        <v>0</v>
      </c>
      <c r="M83" s="77">
        <f t="shared" si="10"/>
        <v>0</v>
      </c>
      <c r="N83" s="79">
        <f t="shared" si="10"/>
        <v>0</v>
      </c>
      <c r="O83" s="81">
        <f t="shared" si="10"/>
        <v>0</v>
      </c>
      <c r="P83" s="69"/>
      <c r="Q83" s="69"/>
      <c r="R83" s="69"/>
    </row>
    <row r="84" spans="1:35" ht="30" customHeight="1" x14ac:dyDescent="0.2">
      <c r="A84" s="10" t="s">
        <v>69</v>
      </c>
    </row>
    <row r="85" spans="1:35" s="74" customFormat="1" ht="18" customHeight="1" x14ac:dyDescent="0.15">
      <c r="A85" s="321" t="s">
        <v>34</v>
      </c>
      <c r="B85" s="322"/>
      <c r="C85" s="250" t="s">
        <v>1</v>
      </c>
      <c r="D85" s="304" t="s">
        <v>35</v>
      </c>
      <c r="E85" s="305"/>
      <c r="F85" s="305"/>
      <c r="G85" s="325"/>
      <c r="H85" s="11"/>
      <c r="I85" s="11"/>
      <c r="J85" s="11"/>
      <c r="K85" s="11"/>
      <c r="L85" s="11"/>
      <c r="M85" s="11"/>
      <c r="N85" s="11"/>
      <c r="O85" s="11"/>
      <c r="P85" s="11"/>
      <c r="Q85" s="11"/>
      <c r="Z85" s="75"/>
      <c r="AE85" s="75"/>
    </row>
    <row r="86" spans="1:35" ht="18" customHeight="1" x14ac:dyDescent="0.15">
      <c r="A86" s="323"/>
      <c r="B86" s="324"/>
      <c r="C86" s="252"/>
      <c r="D86" s="82" t="s">
        <v>13</v>
      </c>
      <c r="E86" s="83" t="s">
        <v>14</v>
      </c>
      <c r="F86" s="83" t="s">
        <v>15</v>
      </c>
      <c r="G86" s="84" t="s">
        <v>36</v>
      </c>
    </row>
    <row r="87" spans="1:35" ht="15" customHeight="1" x14ac:dyDescent="0.15">
      <c r="A87" s="285" t="s">
        <v>37</v>
      </c>
      <c r="B87" s="286"/>
      <c r="C87" s="87">
        <f>SUM(D87:F87)</f>
        <v>0</v>
      </c>
      <c r="D87" s="206"/>
      <c r="E87" s="90"/>
      <c r="F87" s="90"/>
      <c r="G87" s="91"/>
    </row>
    <row r="88" spans="1:35" ht="15" customHeight="1" thickBot="1" x14ac:dyDescent="0.2">
      <c r="A88" s="287" t="s">
        <v>38</v>
      </c>
      <c r="B88" s="288"/>
      <c r="C88" s="92">
        <f>+F88</f>
        <v>0</v>
      </c>
      <c r="D88" s="207"/>
      <c r="E88" s="208"/>
      <c r="F88" s="95"/>
      <c r="G88" s="96"/>
    </row>
    <row r="89" spans="1:35" ht="15" customHeight="1" thickTop="1" x14ac:dyDescent="0.15">
      <c r="A89" s="97" t="s">
        <v>39</v>
      </c>
      <c r="B89" s="98"/>
      <c r="C89" s="99">
        <f>+G89</f>
        <v>0</v>
      </c>
      <c r="D89" s="100"/>
      <c r="E89" s="101"/>
      <c r="F89" s="101"/>
      <c r="G89" s="102"/>
    </row>
    <row r="90" spans="1:35" ht="15" customHeight="1" x14ac:dyDescent="0.15">
      <c r="A90" s="103" t="s">
        <v>40</v>
      </c>
      <c r="B90" s="104"/>
      <c r="C90" s="105">
        <f>+F90+G90</f>
        <v>0</v>
      </c>
      <c r="D90" s="106"/>
      <c r="E90" s="107"/>
      <c r="F90" s="108"/>
      <c r="G90" s="109"/>
    </row>
    <row r="91" spans="1:35" ht="30" customHeight="1" x14ac:dyDescent="0.2">
      <c r="A91" s="10" t="s">
        <v>70</v>
      </c>
      <c r="C91" s="110"/>
    </row>
    <row r="92" spans="1:35" ht="12.75" customHeight="1" x14ac:dyDescent="0.15">
      <c r="A92" s="289" t="s">
        <v>8</v>
      </c>
      <c r="B92" s="290"/>
      <c r="C92" s="250" t="s">
        <v>1</v>
      </c>
      <c r="D92" s="256" t="s">
        <v>10</v>
      </c>
      <c r="E92" s="257"/>
      <c r="F92" s="257"/>
      <c r="G92" s="257"/>
      <c r="H92" s="257"/>
      <c r="I92" s="257"/>
      <c r="J92" s="258"/>
      <c r="K92" s="256" t="s">
        <v>11</v>
      </c>
      <c r="L92" s="258"/>
      <c r="M92" s="260" t="s">
        <v>12</v>
      </c>
      <c r="N92" s="260"/>
      <c r="O92" s="261"/>
      <c r="R92" s="111"/>
    </row>
    <row r="93" spans="1:35" ht="20.100000000000001" customHeight="1" x14ac:dyDescent="0.15">
      <c r="A93" s="291"/>
      <c r="B93" s="292"/>
      <c r="C93" s="291"/>
      <c r="D93" s="262" t="s">
        <v>13</v>
      </c>
      <c r="E93" s="262" t="s">
        <v>14</v>
      </c>
      <c r="F93" s="265" t="s">
        <v>15</v>
      </c>
      <c r="G93" s="268" t="s">
        <v>3</v>
      </c>
      <c r="H93" s="265" t="s">
        <v>16</v>
      </c>
      <c r="I93" s="265" t="s">
        <v>17</v>
      </c>
      <c r="J93" s="295" t="s">
        <v>18</v>
      </c>
      <c r="K93" s="298" t="s">
        <v>19</v>
      </c>
      <c r="L93" s="301" t="s">
        <v>20</v>
      </c>
      <c r="M93" s="341" t="s">
        <v>21</v>
      </c>
      <c r="N93" s="271" t="s">
        <v>22</v>
      </c>
      <c r="O93" s="274" t="s">
        <v>23</v>
      </c>
      <c r="R93" s="111"/>
    </row>
    <row r="94" spans="1:35" ht="15" customHeight="1" x14ac:dyDescent="0.15">
      <c r="A94" s="291"/>
      <c r="B94" s="292"/>
      <c r="C94" s="291"/>
      <c r="D94" s="263"/>
      <c r="E94" s="263"/>
      <c r="F94" s="266"/>
      <c r="G94" s="269"/>
      <c r="H94" s="266"/>
      <c r="I94" s="266"/>
      <c r="J94" s="296"/>
      <c r="K94" s="299"/>
      <c r="L94" s="302"/>
      <c r="M94" s="342"/>
      <c r="N94" s="272"/>
      <c r="O94" s="275"/>
      <c r="R94" s="111"/>
    </row>
    <row r="95" spans="1:35" ht="9" customHeight="1" x14ac:dyDescent="0.15">
      <c r="A95" s="293"/>
      <c r="B95" s="294"/>
      <c r="C95" s="291"/>
      <c r="D95" s="264"/>
      <c r="E95" s="264"/>
      <c r="F95" s="267"/>
      <c r="G95" s="270"/>
      <c r="H95" s="267"/>
      <c r="I95" s="267"/>
      <c r="J95" s="297"/>
      <c r="K95" s="300"/>
      <c r="L95" s="303"/>
      <c r="M95" s="343"/>
      <c r="N95" s="273"/>
      <c r="O95" s="276"/>
      <c r="R95" s="111"/>
    </row>
    <row r="96" spans="1:35" ht="15" customHeight="1" x14ac:dyDescent="0.15">
      <c r="A96" s="289" t="s">
        <v>24</v>
      </c>
      <c r="B96" s="290"/>
      <c r="C96" s="112">
        <f>SUM(D96:K96)+SUM(M96:O96)</f>
        <v>0</v>
      </c>
      <c r="D96" s="113"/>
      <c r="E96" s="114"/>
      <c r="F96" s="115"/>
      <c r="G96" s="115"/>
      <c r="H96" s="115"/>
      <c r="I96" s="115"/>
      <c r="J96" s="116"/>
      <c r="K96" s="113"/>
      <c r="L96" s="117"/>
      <c r="M96" s="114"/>
      <c r="N96" s="115"/>
      <c r="O96" s="116"/>
      <c r="P96" s="2" t="str">
        <f>$AA96&amp;" "&amp;$AB96&amp;""&amp;$AC96&amp;""&amp;$AD96&amp;""&amp;$AA97&amp;" "&amp;$AB97&amp;""&amp;$AC97&amp;""&amp;$AD97&amp;""&amp;$AA98&amp;" "&amp;$AB98&amp;" "&amp;$AC98</f>
        <v xml:space="preserve">    </v>
      </c>
      <c r="R96" s="111"/>
      <c r="AA96" s="23" t="s">
        <v>26</v>
      </c>
      <c r="AB96" s="23" t="s">
        <v>26</v>
      </c>
      <c r="AC96" s="23" t="s">
        <v>26</v>
      </c>
      <c r="AD96" s="23" t="s">
        <v>26</v>
      </c>
      <c r="AE96" s="24"/>
      <c r="AF96" s="25" t="s">
        <v>26</v>
      </c>
      <c r="AG96" s="25" t="s">
        <v>26</v>
      </c>
      <c r="AH96" s="25" t="s">
        <v>26</v>
      </c>
      <c r="AI96" s="25" t="s">
        <v>26</v>
      </c>
    </row>
    <row r="97" spans="1:35" ht="38.25" customHeight="1" x14ac:dyDescent="0.15">
      <c r="A97" s="310" t="s">
        <v>42</v>
      </c>
      <c r="B97" s="118" t="s">
        <v>43</v>
      </c>
      <c r="C97" s="119">
        <f>SUM(D97:J97)+SUM(L97:O97)</f>
        <v>0</v>
      </c>
      <c r="D97" s="120"/>
      <c r="E97" s="121"/>
      <c r="F97" s="122"/>
      <c r="G97" s="122"/>
      <c r="H97" s="122"/>
      <c r="I97" s="122"/>
      <c r="J97" s="123"/>
      <c r="K97" s="124"/>
      <c r="L97" s="123"/>
      <c r="M97" s="121"/>
      <c r="N97" s="122"/>
      <c r="O97" s="123"/>
      <c r="P97" s="2" t="str">
        <f>$AA99&amp;" "&amp;$AB99&amp;""&amp;$AC99&amp;""&amp;$AD99&amp;""&amp;$AA100&amp;" "&amp;$AB100&amp;""&amp;$AC100&amp;""&amp;$AD100&amp;""&amp;$AA101&amp;" "&amp;$AB101&amp;" "&amp;$AC101</f>
        <v xml:space="preserve">    </v>
      </c>
      <c r="R97" s="111"/>
      <c r="AA97" s="23" t="s">
        <v>26</v>
      </c>
      <c r="AB97" s="23" t="s">
        <v>26</v>
      </c>
      <c r="AC97" s="23" t="s">
        <v>26</v>
      </c>
      <c r="AD97" s="23" t="s">
        <v>26</v>
      </c>
      <c r="AE97" s="24"/>
      <c r="AF97" s="25" t="s">
        <v>26</v>
      </c>
      <c r="AG97" s="25" t="s">
        <v>26</v>
      </c>
      <c r="AH97" s="25" t="s">
        <v>26</v>
      </c>
      <c r="AI97" s="25" t="s">
        <v>26</v>
      </c>
    </row>
    <row r="98" spans="1:35" ht="15" customHeight="1" x14ac:dyDescent="0.15">
      <c r="A98" s="310"/>
      <c r="B98" s="125" t="s">
        <v>44</v>
      </c>
      <c r="C98" s="209">
        <f>SUM(D98:J98)</f>
        <v>0</v>
      </c>
      <c r="D98" s="210"/>
      <c r="E98" s="211"/>
      <c r="F98" s="212"/>
      <c r="G98" s="212"/>
      <c r="H98" s="212"/>
      <c r="I98" s="212"/>
      <c r="J98" s="213"/>
      <c r="K98" s="214"/>
      <c r="L98" s="215"/>
      <c r="M98" s="216"/>
      <c r="N98" s="217"/>
      <c r="O98" s="215"/>
      <c r="P98" s="2" t="str">
        <f>$AA102&amp;" "&amp;$AB102&amp;""&amp;$AC102&amp;""&amp;$AD102&amp;""&amp;$AA103&amp;" "&amp;$AB103&amp;""&amp;$AC103</f>
        <v xml:space="preserve">  </v>
      </c>
      <c r="R98" s="111"/>
      <c r="AA98" s="23" t="s">
        <v>26</v>
      </c>
      <c r="AB98" s="23" t="s">
        <v>26</v>
      </c>
      <c r="AC98" s="23" t="s">
        <v>26</v>
      </c>
      <c r="AF98" s="25" t="s">
        <v>26</v>
      </c>
      <c r="AG98" s="25" t="s">
        <v>26</v>
      </c>
      <c r="AH98" s="25" t="s">
        <v>26</v>
      </c>
    </row>
    <row r="99" spans="1:35" ht="15" customHeight="1" x14ac:dyDescent="0.15">
      <c r="A99" s="304" t="s">
        <v>1</v>
      </c>
      <c r="B99" s="325"/>
      <c r="C99" s="218">
        <f>SUM(D99:O99)</f>
        <v>0</v>
      </c>
      <c r="D99" s="219">
        <f t="shared" ref="D99:O99" si="11">SUM(D96:D98)</f>
        <v>0</v>
      </c>
      <c r="E99" s="220">
        <f t="shared" si="11"/>
        <v>0</v>
      </c>
      <c r="F99" s="221">
        <f t="shared" si="11"/>
        <v>0</v>
      </c>
      <c r="G99" s="221">
        <f t="shared" si="11"/>
        <v>0</v>
      </c>
      <c r="H99" s="221">
        <f t="shared" si="11"/>
        <v>0</v>
      </c>
      <c r="I99" s="221">
        <f t="shared" si="11"/>
        <v>0</v>
      </c>
      <c r="J99" s="222">
        <f t="shared" si="11"/>
        <v>0</v>
      </c>
      <c r="K99" s="219">
        <f t="shared" si="11"/>
        <v>0</v>
      </c>
      <c r="L99" s="222">
        <f t="shared" si="11"/>
        <v>0</v>
      </c>
      <c r="M99" s="220">
        <f t="shared" si="11"/>
        <v>0</v>
      </c>
      <c r="N99" s="221">
        <f t="shared" si="11"/>
        <v>0</v>
      </c>
      <c r="O99" s="222">
        <f t="shared" si="11"/>
        <v>0</v>
      </c>
      <c r="R99" s="111"/>
      <c r="AA99" s="23" t="s">
        <v>26</v>
      </c>
      <c r="AB99" s="23" t="s">
        <v>26</v>
      </c>
      <c r="AC99" s="23" t="s">
        <v>26</v>
      </c>
      <c r="AD99" s="23" t="s">
        <v>26</v>
      </c>
      <c r="AE99" s="24"/>
      <c r="AF99" s="25" t="s">
        <v>26</v>
      </c>
      <c r="AG99" s="25" t="s">
        <v>26</v>
      </c>
      <c r="AH99" s="25" t="s">
        <v>26</v>
      </c>
      <c r="AI99" s="25" t="s">
        <v>26</v>
      </c>
    </row>
    <row r="100" spans="1:35" ht="15" customHeight="1" x14ac:dyDescent="0.15">
      <c r="A100" s="304" t="s">
        <v>46</v>
      </c>
      <c r="B100" s="305"/>
      <c r="C100" s="134">
        <f>SUM(D100:H100)</f>
        <v>0</v>
      </c>
      <c r="D100" s="140"/>
      <c r="E100" s="141"/>
      <c r="F100" s="142"/>
      <c r="G100" s="142"/>
      <c r="H100" s="142"/>
      <c r="I100" s="146"/>
      <c r="J100" s="144"/>
      <c r="K100" s="145"/>
      <c r="L100" s="144"/>
      <c r="M100" s="223"/>
      <c r="N100" s="146"/>
      <c r="O100" s="144"/>
      <c r="R100" s="111"/>
      <c r="AA100" s="23" t="s">
        <v>26</v>
      </c>
      <c r="AB100" s="23" t="s">
        <v>26</v>
      </c>
      <c r="AC100" s="23" t="s">
        <v>26</v>
      </c>
      <c r="AD100" s="23" t="s">
        <v>26</v>
      </c>
      <c r="AE100" s="24"/>
      <c r="AF100" s="25" t="s">
        <v>26</v>
      </c>
      <c r="AG100" s="25" t="s">
        <v>26</v>
      </c>
      <c r="AH100" s="25" t="s">
        <v>26</v>
      </c>
      <c r="AI100" s="25" t="s">
        <v>26</v>
      </c>
    </row>
    <row r="101" spans="1:35" ht="30" customHeight="1" x14ac:dyDescent="0.2">
      <c r="A101" s="10" t="s">
        <v>71</v>
      </c>
      <c r="C101" s="224"/>
      <c r="AA101" s="23" t="s">
        <v>26</v>
      </c>
      <c r="AB101" s="23" t="s">
        <v>26</v>
      </c>
      <c r="AC101" s="23" t="s">
        <v>26</v>
      </c>
      <c r="AF101" s="25" t="s">
        <v>26</v>
      </c>
      <c r="AG101" s="25" t="s">
        <v>26</v>
      </c>
      <c r="AH101" s="25" t="s">
        <v>26</v>
      </c>
    </row>
    <row r="102" spans="1:35" ht="48" customHeight="1" x14ac:dyDescent="0.15">
      <c r="A102" s="289" t="s">
        <v>72</v>
      </c>
      <c r="B102" s="338"/>
      <c r="C102" s="304" t="s">
        <v>73</v>
      </c>
      <c r="D102" s="340"/>
      <c r="AA102" s="23" t="s">
        <v>26</v>
      </c>
      <c r="AB102" s="23" t="s">
        <v>26</v>
      </c>
      <c r="AC102" s="23" t="s">
        <v>26</v>
      </c>
      <c r="AD102" s="23" t="s">
        <v>26</v>
      </c>
      <c r="AE102" s="24"/>
      <c r="AF102" s="25" t="s">
        <v>26</v>
      </c>
      <c r="AG102" s="25" t="s">
        <v>26</v>
      </c>
      <c r="AH102" s="25" t="s">
        <v>26</v>
      </c>
      <c r="AI102" s="25" t="s">
        <v>26</v>
      </c>
    </row>
    <row r="103" spans="1:35" ht="27" customHeight="1" x14ac:dyDescent="0.15">
      <c r="A103" s="293"/>
      <c r="B103" s="339"/>
      <c r="C103" s="241" t="s">
        <v>74</v>
      </c>
      <c r="D103" s="242" t="s">
        <v>75</v>
      </c>
      <c r="AA103" s="23" t="s">
        <v>26</v>
      </c>
      <c r="AB103" s="23" t="s">
        <v>26</v>
      </c>
      <c r="AC103" s="23" t="s">
        <v>26</v>
      </c>
      <c r="AD103" s="147"/>
      <c r="AE103" s="24"/>
      <c r="AF103" s="25" t="s">
        <v>26</v>
      </c>
      <c r="AG103" s="25" t="s">
        <v>26</v>
      </c>
      <c r="AH103" s="25" t="s">
        <v>26</v>
      </c>
      <c r="AI103" s="147"/>
    </row>
    <row r="104" spans="1:35" ht="15" customHeight="1" x14ac:dyDescent="0.15">
      <c r="A104" s="317" t="s">
        <v>76</v>
      </c>
      <c r="B104" s="318"/>
      <c r="C104" s="227"/>
      <c r="D104" s="228"/>
    </row>
    <row r="105" spans="1:35" ht="15" customHeight="1" x14ac:dyDescent="0.15">
      <c r="A105" s="313" t="s">
        <v>77</v>
      </c>
      <c r="B105" s="314"/>
      <c r="C105" s="229"/>
      <c r="D105" s="230"/>
    </row>
    <row r="106" spans="1:35" ht="15" customHeight="1" x14ac:dyDescent="0.15">
      <c r="A106" s="313" t="s">
        <v>78</v>
      </c>
      <c r="B106" s="314"/>
      <c r="C106" s="229"/>
      <c r="D106" s="230"/>
    </row>
    <row r="107" spans="1:35" ht="15" customHeight="1" x14ac:dyDescent="0.15">
      <c r="A107" s="313" t="s">
        <v>79</v>
      </c>
      <c r="B107" s="314"/>
      <c r="C107" s="229"/>
      <c r="D107" s="230"/>
    </row>
    <row r="108" spans="1:35" ht="15" customHeight="1" x14ac:dyDescent="0.15">
      <c r="A108" s="315" t="s">
        <v>80</v>
      </c>
      <c r="B108" s="316"/>
      <c r="C108" s="231"/>
      <c r="D108" s="232"/>
    </row>
    <row r="109" spans="1:35" ht="12.95" customHeight="1" x14ac:dyDescent="0.15">
      <c r="A109" s="8" t="s">
        <v>47</v>
      </c>
    </row>
    <row r="116" spans="1:16" ht="12.75" customHeight="1" x14ac:dyDescent="0.15">
      <c r="A116" s="311"/>
      <c r="B116" s="311"/>
      <c r="G116" s="311"/>
      <c r="H116" s="311"/>
      <c r="I116" s="311"/>
      <c r="J116" s="311"/>
      <c r="K116" s="311"/>
      <c r="L116" s="239"/>
      <c r="M116" s="1"/>
      <c r="P116" s="1"/>
    </row>
    <row r="117" spans="1:16" ht="15" customHeight="1" x14ac:dyDescent="0.15">
      <c r="A117" s="311"/>
      <c r="B117" s="311"/>
      <c r="G117" s="312"/>
      <c r="H117" s="312"/>
      <c r="I117" s="312"/>
      <c r="J117" s="312"/>
      <c r="K117" s="312"/>
      <c r="L117" s="240"/>
      <c r="M117" s="3"/>
      <c r="P117" s="3"/>
    </row>
    <row r="118" spans="1:16" ht="18.75" customHeight="1" x14ac:dyDescent="0.15">
      <c r="A118" s="312"/>
      <c r="B118" s="312"/>
      <c r="G118" s="312"/>
      <c r="H118" s="312"/>
      <c r="I118" s="312"/>
      <c r="J118" s="312"/>
      <c r="K118" s="312"/>
      <c r="L118" s="240"/>
      <c r="M118" s="1"/>
      <c r="P118" s="1"/>
    </row>
    <row r="119" spans="1:16" x14ac:dyDescent="0.15">
      <c r="K119" s="1"/>
      <c r="L119" s="1"/>
      <c r="M119" s="1"/>
      <c r="P119" s="1"/>
    </row>
    <row r="120" spans="1:16" ht="12.75" x14ac:dyDescent="0.2">
      <c r="A120" s="235"/>
      <c r="B120" s="235"/>
      <c r="C120" s="235"/>
      <c r="K120" s="1"/>
      <c r="L120" s="1"/>
      <c r="M120" s="1"/>
      <c r="P120" s="1"/>
    </row>
    <row r="121" spans="1:16" ht="12.75" x14ac:dyDescent="0.2">
      <c r="A121" s="235"/>
      <c r="B121" s="235"/>
      <c r="C121" s="235"/>
    </row>
    <row r="122" spans="1:16" ht="12.75" x14ac:dyDescent="0.2">
      <c r="A122" s="235"/>
      <c r="B122" s="235"/>
      <c r="C122" s="235"/>
    </row>
    <row r="123" spans="1:16" ht="12.75" x14ac:dyDescent="0.2">
      <c r="A123" s="235"/>
      <c r="B123" s="235"/>
      <c r="C123" s="235"/>
    </row>
    <row r="124" spans="1:16" ht="12.75" x14ac:dyDescent="0.2">
      <c r="A124" s="235"/>
      <c r="B124" s="235"/>
      <c r="C124" s="235"/>
    </row>
    <row r="125" spans="1:16" ht="12.75" x14ac:dyDescent="0.2">
      <c r="A125" s="235"/>
      <c r="B125" s="235"/>
      <c r="C125" s="235"/>
    </row>
    <row r="126" spans="1:16" ht="12.75" x14ac:dyDescent="0.2">
      <c r="A126" s="235"/>
      <c r="B126" s="235"/>
      <c r="C126" s="235"/>
    </row>
    <row r="127" spans="1:16" ht="12.75" x14ac:dyDescent="0.2">
      <c r="A127" s="235"/>
      <c r="B127" s="235"/>
      <c r="C127" s="235"/>
    </row>
    <row r="128" spans="1:16" ht="12.75" x14ac:dyDescent="0.2">
      <c r="A128" s="235"/>
      <c r="B128" s="235"/>
      <c r="C128" s="235"/>
    </row>
    <row r="129" spans="1:3" ht="12.75" x14ac:dyDescent="0.2">
      <c r="A129" s="235"/>
      <c r="B129" s="235"/>
      <c r="C129" s="235"/>
    </row>
    <row r="130" spans="1:3" ht="12.75" x14ac:dyDescent="0.2">
      <c r="A130" s="235"/>
      <c r="B130" s="235"/>
      <c r="C130" s="235"/>
    </row>
    <row r="131" spans="1:3" ht="12.75" x14ac:dyDescent="0.2">
      <c r="A131" s="235"/>
      <c r="B131" s="235"/>
      <c r="C131" s="235"/>
    </row>
    <row r="199" spans="1:32" ht="18.75" customHeight="1" x14ac:dyDescent="0.15"/>
    <row r="200" spans="1:32" ht="18.75" customHeight="1" x14ac:dyDescent="0.15">
      <c r="A200" s="236">
        <v>1699200</v>
      </c>
      <c r="AF200" s="237">
        <f>SUM(AF1:AI199)</f>
        <v>0</v>
      </c>
    </row>
    <row r="201" spans="1:32" ht="18.75" customHeight="1" x14ac:dyDescent="0.15"/>
  </sheetData>
  <mergeCells count="136">
    <mergeCell ref="A6:K6"/>
    <mergeCell ref="A7:Q7"/>
    <mergeCell ref="A9:A12"/>
    <mergeCell ref="B9:B12"/>
    <mergeCell ref="C9:C12"/>
    <mergeCell ref="D9:J9"/>
    <mergeCell ref="K9:L9"/>
    <mergeCell ref="M9:O9"/>
    <mergeCell ref="D10:D12"/>
    <mergeCell ref="E10:E12"/>
    <mergeCell ref="O10:O12"/>
    <mergeCell ref="A13:A17"/>
    <mergeCell ref="A18:A23"/>
    <mergeCell ref="F10:F12"/>
    <mergeCell ref="G10:G12"/>
    <mergeCell ref="H10:H12"/>
    <mergeCell ref="I10:I12"/>
    <mergeCell ref="J10:J12"/>
    <mergeCell ref="K10:K12"/>
    <mergeCell ref="A24:A28"/>
    <mergeCell ref="A29:B29"/>
    <mergeCell ref="A31:B32"/>
    <mergeCell ref="C31:C32"/>
    <mergeCell ref="D31:G31"/>
    <mergeCell ref="A33:B33"/>
    <mergeCell ref="L10:L12"/>
    <mergeCell ref="M10:M12"/>
    <mergeCell ref="N10:N12"/>
    <mergeCell ref="A34:B34"/>
    <mergeCell ref="A38:B41"/>
    <mergeCell ref="C38:C41"/>
    <mergeCell ref="D38:J38"/>
    <mergeCell ref="K38:L38"/>
    <mergeCell ref="M38:O38"/>
    <mergeCell ref="D39:D41"/>
    <mergeCell ref="E39:E41"/>
    <mergeCell ref="F39:F41"/>
    <mergeCell ref="G39:G41"/>
    <mergeCell ref="A47:B47"/>
    <mergeCell ref="A50:B52"/>
    <mergeCell ref="C50:C52"/>
    <mergeCell ref="D50:E50"/>
    <mergeCell ref="F50:F52"/>
    <mergeCell ref="G50:M50"/>
    <mergeCell ref="N39:N41"/>
    <mergeCell ref="O39:O41"/>
    <mergeCell ref="A42:B42"/>
    <mergeCell ref="A43:A44"/>
    <mergeCell ref="A45:B45"/>
    <mergeCell ref="A46:B46"/>
    <mergeCell ref="H39:H41"/>
    <mergeCell ref="I39:I41"/>
    <mergeCell ref="J39:J41"/>
    <mergeCell ref="K39:K41"/>
    <mergeCell ref="L39:L41"/>
    <mergeCell ref="M39:M41"/>
    <mergeCell ref="A59:B59"/>
    <mergeCell ref="A60:B60"/>
    <mergeCell ref="A61:B61"/>
    <mergeCell ref="A63:A66"/>
    <mergeCell ref="B63:B66"/>
    <mergeCell ref="C63:C66"/>
    <mergeCell ref="P51:P52"/>
    <mergeCell ref="A53:B53"/>
    <mergeCell ref="A54:B54"/>
    <mergeCell ref="A55:B55"/>
    <mergeCell ref="A57:B57"/>
    <mergeCell ref="A58:B58"/>
    <mergeCell ref="N50:N52"/>
    <mergeCell ref="O50:P50"/>
    <mergeCell ref="D51:D52"/>
    <mergeCell ref="E51:E52"/>
    <mergeCell ref="G51:I51"/>
    <mergeCell ref="J51:J52"/>
    <mergeCell ref="K51:K52"/>
    <mergeCell ref="L51:L52"/>
    <mergeCell ref="M51:M52"/>
    <mergeCell ref="O51:O52"/>
    <mergeCell ref="K64:K66"/>
    <mergeCell ref="L64:L66"/>
    <mergeCell ref="M64:M66"/>
    <mergeCell ref="N64:N66"/>
    <mergeCell ref="O64:O66"/>
    <mergeCell ref="A67:A71"/>
    <mergeCell ref="D63:J63"/>
    <mergeCell ref="K63:L63"/>
    <mergeCell ref="M63:O63"/>
    <mergeCell ref="D64:D66"/>
    <mergeCell ref="E64:E66"/>
    <mergeCell ref="F64:F66"/>
    <mergeCell ref="G64:G66"/>
    <mergeCell ref="H64:H66"/>
    <mergeCell ref="I64:I66"/>
    <mergeCell ref="J64:J66"/>
    <mergeCell ref="A87:B87"/>
    <mergeCell ref="A88:B88"/>
    <mergeCell ref="A92:B95"/>
    <mergeCell ref="C92:C95"/>
    <mergeCell ref="D92:J92"/>
    <mergeCell ref="K92:L92"/>
    <mergeCell ref="A72:A77"/>
    <mergeCell ref="A78:A82"/>
    <mergeCell ref="A83:B83"/>
    <mergeCell ref="A85:B86"/>
    <mergeCell ref="C85:C86"/>
    <mergeCell ref="D85:G85"/>
    <mergeCell ref="M93:M95"/>
    <mergeCell ref="N93:N95"/>
    <mergeCell ref="O93:O95"/>
    <mergeCell ref="A96:B96"/>
    <mergeCell ref="A97:A98"/>
    <mergeCell ref="A99:B99"/>
    <mergeCell ref="M92:O92"/>
    <mergeCell ref="D93:D95"/>
    <mergeCell ref="E93:E95"/>
    <mergeCell ref="F93:F95"/>
    <mergeCell ref="G93:G95"/>
    <mergeCell ref="H93:H95"/>
    <mergeCell ref="I93:I95"/>
    <mergeCell ref="J93:J95"/>
    <mergeCell ref="K93:K95"/>
    <mergeCell ref="L93:L95"/>
    <mergeCell ref="A118:B118"/>
    <mergeCell ref="G118:K118"/>
    <mergeCell ref="A107:B107"/>
    <mergeCell ref="A108:B108"/>
    <mergeCell ref="A116:B116"/>
    <mergeCell ref="G116:K116"/>
    <mergeCell ref="A117:B117"/>
    <mergeCell ref="G117:K117"/>
    <mergeCell ref="A100:B100"/>
    <mergeCell ref="A102:B103"/>
    <mergeCell ref="C102:D102"/>
    <mergeCell ref="A104:B104"/>
    <mergeCell ref="A105:B105"/>
    <mergeCell ref="A106:B106"/>
  </mergeCells>
  <dataValidations count="2">
    <dataValidation type="whole" allowBlank="1" showInputMessage="1" showErrorMessage="1" sqref="A37:XFD47 A65573:XFD65583 A131109:XFD131119 A196645:XFD196655 A262181:XFD262191 A327717:XFD327727 A393253:XFD393263 A458789:XFD458799 A524325:XFD524335 A589861:XFD589871 A655397:XFD655407 A720933:XFD720943 A786469:XFD786479 A852005:XFD852015 A917541:XFD917551 A983077:XFD983087 B92:IV111 IX92:SR111 ST92:ACN111 ACP92:AMJ111 AML92:AWF111 AWH92:BGB111 BGD92:BPX111 BPZ92:BZT111 BZV92:CJP111 CJR92:CTL111 CTN92:DDH111 DDJ92:DND111 DNF92:DWZ111 DXB92:EGV111 EGX92:EQR111 EQT92:FAN111 FAP92:FKJ111 FKL92:FUF111 FUH92:GEB111 GED92:GNX111 GNZ92:GXT111 GXV92:HHP111 HHR92:HRL111 HRN92:IBH111 IBJ92:ILD111 ILF92:IUZ111 IVB92:JEV111 JEX92:JOR111 JOT92:JYN111 JYP92:KIJ111 KIL92:KSF111 KSH92:LCB111 LCD92:LLX111 LLZ92:LVT111 LVV92:MFP111 MFR92:MPL111 MPN92:MZH111 MZJ92:NJD111 NJF92:NSZ111 NTB92:OCV111 OCX92:OMR111 OMT92:OWN111 OWP92:PGJ111 PGL92:PQF111 PQH92:QAB111 QAD92:QJX111 QJZ92:QTT111 QTV92:RDP111 RDR92:RNL111 RNN92:RXH111 RXJ92:SHD111 SHF92:SQZ111 SRB92:TAV111 TAX92:TKR111 TKT92:TUN111 TUP92:UEJ111 UEL92:UOF111 UOH92:UYB111 UYD92:VHX111 VHZ92:VRT111 VRV92:WBP111 WBR92:WLL111 WLN92:WVH111 WVJ92:XFD111 B65628:IV65647 IX65628:SR65647 ST65628:ACN65647 ACP65628:AMJ65647 AML65628:AWF65647 AWH65628:BGB65647 BGD65628:BPX65647 BPZ65628:BZT65647 BZV65628:CJP65647 CJR65628:CTL65647 CTN65628:DDH65647 DDJ65628:DND65647 DNF65628:DWZ65647 DXB65628:EGV65647 EGX65628:EQR65647 EQT65628:FAN65647 FAP65628:FKJ65647 FKL65628:FUF65647 FUH65628:GEB65647 GED65628:GNX65647 GNZ65628:GXT65647 GXV65628:HHP65647 HHR65628:HRL65647 HRN65628:IBH65647 IBJ65628:ILD65647 ILF65628:IUZ65647 IVB65628:JEV65647 JEX65628:JOR65647 JOT65628:JYN65647 JYP65628:KIJ65647 KIL65628:KSF65647 KSH65628:LCB65647 LCD65628:LLX65647 LLZ65628:LVT65647 LVV65628:MFP65647 MFR65628:MPL65647 MPN65628:MZH65647 MZJ65628:NJD65647 NJF65628:NSZ65647 NTB65628:OCV65647 OCX65628:OMR65647 OMT65628:OWN65647 OWP65628:PGJ65647 PGL65628:PQF65647 PQH65628:QAB65647 QAD65628:QJX65647 QJZ65628:QTT65647 QTV65628:RDP65647 RDR65628:RNL65647 RNN65628:RXH65647 RXJ65628:SHD65647 SHF65628:SQZ65647 SRB65628:TAV65647 TAX65628:TKR65647 TKT65628:TUN65647 TUP65628:UEJ65647 UEL65628:UOF65647 UOH65628:UYB65647 UYD65628:VHX65647 VHZ65628:VRT65647 VRV65628:WBP65647 WBR65628:WLL65647 WLN65628:WVH65647 WVJ65628:XFD65647 B131164:IV131183 IX131164:SR131183 ST131164:ACN131183 ACP131164:AMJ131183 AML131164:AWF131183 AWH131164:BGB131183 BGD131164:BPX131183 BPZ131164:BZT131183 BZV131164:CJP131183 CJR131164:CTL131183 CTN131164:DDH131183 DDJ131164:DND131183 DNF131164:DWZ131183 DXB131164:EGV131183 EGX131164:EQR131183 EQT131164:FAN131183 FAP131164:FKJ131183 FKL131164:FUF131183 FUH131164:GEB131183 GED131164:GNX131183 GNZ131164:GXT131183 GXV131164:HHP131183 HHR131164:HRL131183 HRN131164:IBH131183 IBJ131164:ILD131183 ILF131164:IUZ131183 IVB131164:JEV131183 JEX131164:JOR131183 JOT131164:JYN131183 JYP131164:KIJ131183 KIL131164:KSF131183 KSH131164:LCB131183 LCD131164:LLX131183 LLZ131164:LVT131183 LVV131164:MFP131183 MFR131164:MPL131183 MPN131164:MZH131183 MZJ131164:NJD131183 NJF131164:NSZ131183 NTB131164:OCV131183 OCX131164:OMR131183 OMT131164:OWN131183 OWP131164:PGJ131183 PGL131164:PQF131183 PQH131164:QAB131183 QAD131164:QJX131183 QJZ131164:QTT131183 QTV131164:RDP131183 RDR131164:RNL131183 RNN131164:RXH131183 RXJ131164:SHD131183 SHF131164:SQZ131183 SRB131164:TAV131183 TAX131164:TKR131183 TKT131164:TUN131183 TUP131164:UEJ131183 UEL131164:UOF131183 UOH131164:UYB131183 UYD131164:VHX131183 VHZ131164:VRT131183 VRV131164:WBP131183 WBR131164:WLL131183 WLN131164:WVH131183 WVJ131164:XFD131183 B196700:IV196719 IX196700:SR196719 ST196700:ACN196719 ACP196700:AMJ196719 AML196700:AWF196719 AWH196700:BGB196719 BGD196700:BPX196719 BPZ196700:BZT196719 BZV196700:CJP196719 CJR196700:CTL196719 CTN196700:DDH196719 DDJ196700:DND196719 DNF196700:DWZ196719 DXB196700:EGV196719 EGX196700:EQR196719 EQT196700:FAN196719 FAP196700:FKJ196719 FKL196700:FUF196719 FUH196700:GEB196719 GED196700:GNX196719 GNZ196700:GXT196719 GXV196700:HHP196719 HHR196700:HRL196719 HRN196700:IBH196719 IBJ196700:ILD196719 ILF196700:IUZ196719 IVB196700:JEV196719 JEX196700:JOR196719 JOT196700:JYN196719 JYP196700:KIJ196719 KIL196700:KSF196719 KSH196700:LCB196719 LCD196700:LLX196719 LLZ196700:LVT196719 LVV196700:MFP196719 MFR196700:MPL196719 MPN196700:MZH196719 MZJ196700:NJD196719 NJF196700:NSZ196719 NTB196700:OCV196719 OCX196700:OMR196719 OMT196700:OWN196719 OWP196700:PGJ196719 PGL196700:PQF196719 PQH196700:QAB196719 QAD196700:QJX196719 QJZ196700:QTT196719 QTV196700:RDP196719 RDR196700:RNL196719 RNN196700:RXH196719 RXJ196700:SHD196719 SHF196700:SQZ196719 SRB196700:TAV196719 TAX196700:TKR196719 TKT196700:TUN196719 TUP196700:UEJ196719 UEL196700:UOF196719 UOH196700:UYB196719 UYD196700:VHX196719 VHZ196700:VRT196719 VRV196700:WBP196719 WBR196700:WLL196719 WLN196700:WVH196719 WVJ196700:XFD196719 B262236:IV262255 IX262236:SR262255 ST262236:ACN262255 ACP262236:AMJ262255 AML262236:AWF262255 AWH262236:BGB262255 BGD262236:BPX262255 BPZ262236:BZT262255 BZV262236:CJP262255 CJR262236:CTL262255 CTN262236:DDH262255 DDJ262236:DND262255 DNF262236:DWZ262255 DXB262236:EGV262255 EGX262236:EQR262255 EQT262236:FAN262255 FAP262236:FKJ262255 FKL262236:FUF262255 FUH262236:GEB262255 GED262236:GNX262255 GNZ262236:GXT262255 GXV262236:HHP262255 HHR262236:HRL262255 HRN262236:IBH262255 IBJ262236:ILD262255 ILF262236:IUZ262255 IVB262236:JEV262255 JEX262236:JOR262255 JOT262236:JYN262255 JYP262236:KIJ262255 KIL262236:KSF262255 KSH262236:LCB262255 LCD262236:LLX262255 LLZ262236:LVT262255 LVV262236:MFP262255 MFR262236:MPL262255 MPN262236:MZH262255 MZJ262236:NJD262255 NJF262236:NSZ262255 NTB262236:OCV262255 OCX262236:OMR262255 OMT262236:OWN262255 OWP262236:PGJ262255 PGL262236:PQF262255 PQH262236:QAB262255 QAD262236:QJX262255 QJZ262236:QTT262255 QTV262236:RDP262255 RDR262236:RNL262255 RNN262236:RXH262255 RXJ262236:SHD262255 SHF262236:SQZ262255 SRB262236:TAV262255 TAX262236:TKR262255 TKT262236:TUN262255 TUP262236:UEJ262255 UEL262236:UOF262255 UOH262236:UYB262255 UYD262236:VHX262255 VHZ262236:VRT262255 VRV262236:WBP262255 WBR262236:WLL262255 WLN262236:WVH262255 WVJ262236:XFD262255 B327772:IV327791 IX327772:SR327791 ST327772:ACN327791 ACP327772:AMJ327791 AML327772:AWF327791 AWH327772:BGB327791 BGD327772:BPX327791 BPZ327772:BZT327791 BZV327772:CJP327791 CJR327772:CTL327791 CTN327772:DDH327791 DDJ327772:DND327791 DNF327772:DWZ327791 DXB327772:EGV327791 EGX327772:EQR327791 EQT327772:FAN327791 FAP327772:FKJ327791 FKL327772:FUF327791 FUH327772:GEB327791 GED327772:GNX327791 GNZ327772:GXT327791 GXV327772:HHP327791 HHR327772:HRL327791 HRN327772:IBH327791 IBJ327772:ILD327791 ILF327772:IUZ327791 IVB327772:JEV327791 JEX327772:JOR327791 JOT327772:JYN327791 JYP327772:KIJ327791 KIL327772:KSF327791 KSH327772:LCB327791 LCD327772:LLX327791 LLZ327772:LVT327791 LVV327772:MFP327791 MFR327772:MPL327791 MPN327772:MZH327791 MZJ327772:NJD327791 NJF327772:NSZ327791 NTB327772:OCV327791 OCX327772:OMR327791 OMT327772:OWN327791 OWP327772:PGJ327791 PGL327772:PQF327791 PQH327772:QAB327791 QAD327772:QJX327791 QJZ327772:QTT327791 QTV327772:RDP327791 RDR327772:RNL327791 RNN327772:RXH327791 RXJ327772:SHD327791 SHF327772:SQZ327791 SRB327772:TAV327791 TAX327772:TKR327791 TKT327772:TUN327791 TUP327772:UEJ327791 UEL327772:UOF327791 UOH327772:UYB327791 UYD327772:VHX327791 VHZ327772:VRT327791 VRV327772:WBP327791 WBR327772:WLL327791 WLN327772:WVH327791 WVJ327772:XFD327791 B393308:IV393327 IX393308:SR393327 ST393308:ACN393327 ACP393308:AMJ393327 AML393308:AWF393327 AWH393308:BGB393327 BGD393308:BPX393327 BPZ393308:BZT393327 BZV393308:CJP393327 CJR393308:CTL393327 CTN393308:DDH393327 DDJ393308:DND393327 DNF393308:DWZ393327 DXB393308:EGV393327 EGX393308:EQR393327 EQT393308:FAN393327 FAP393308:FKJ393327 FKL393308:FUF393327 FUH393308:GEB393327 GED393308:GNX393327 GNZ393308:GXT393327 GXV393308:HHP393327 HHR393308:HRL393327 HRN393308:IBH393327 IBJ393308:ILD393327 ILF393308:IUZ393327 IVB393308:JEV393327 JEX393308:JOR393327 JOT393308:JYN393327 JYP393308:KIJ393327 KIL393308:KSF393327 KSH393308:LCB393327 LCD393308:LLX393327 LLZ393308:LVT393327 LVV393308:MFP393327 MFR393308:MPL393327 MPN393308:MZH393327 MZJ393308:NJD393327 NJF393308:NSZ393327 NTB393308:OCV393327 OCX393308:OMR393327 OMT393308:OWN393327 OWP393308:PGJ393327 PGL393308:PQF393327 PQH393308:QAB393327 QAD393308:QJX393327 QJZ393308:QTT393327 QTV393308:RDP393327 RDR393308:RNL393327 RNN393308:RXH393327 RXJ393308:SHD393327 SHF393308:SQZ393327 SRB393308:TAV393327 TAX393308:TKR393327 TKT393308:TUN393327 TUP393308:UEJ393327 UEL393308:UOF393327 UOH393308:UYB393327 UYD393308:VHX393327 VHZ393308:VRT393327 VRV393308:WBP393327 WBR393308:WLL393327 WLN393308:WVH393327 WVJ393308:XFD393327 B458844:IV458863 IX458844:SR458863 ST458844:ACN458863 ACP458844:AMJ458863 AML458844:AWF458863 AWH458844:BGB458863 BGD458844:BPX458863 BPZ458844:BZT458863 BZV458844:CJP458863 CJR458844:CTL458863 CTN458844:DDH458863 DDJ458844:DND458863 DNF458844:DWZ458863 DXB458844:EGV458863 EGX458844:EQR458863 EQT458844:FAN458863 FAP458844:FKJ458863 FKL458844:FUF458863 FUH458844:GEB458863 GED458844:GNX458863 GNZ458844:GXT458863 GXV458844:HHP458863 HHR458844:HRL458863 HRN458844:IBH458863 IBJ458844:ILD458863 ILF458844:IUZ458863 IVB458844:JEV458863 JEX458844:JOR458863 JOT458844:JYN458863 JYP458844:KIJ458863 KIL458844:KSF458863 KSH458844:LCB458863 LCD458844:LLX458863 LLZ458844:LVT458863 LVV458844:MFP458863 MFR458844:MPL458863 MPN458844:MZH458863 MZJ458844:NJD458863 NJF458844:NSZ458863 NTB458844:OCV458863 OCX458844:OMR458863 OMT458844:OWN458863 OWP458844:PGJ458863 PGL458844:PQF458863 PQH458844:QAB458863 QAD458844:QJX458863 QJZ458844:QTT458863 QTV458844:RDP458863 RDR458844:RNL458863 RNN458844:RXH458863 RXJ458844:SHD458863 SHF458844:SQZ458863 SRB458844:TAV458863 TAX458844:TKR458863 TKT458844:TUN458863 TUP458844:UEJ458863 UEL458844:UOF458863 UOH458844:UYB458863 UYD458844:VHX458863 VHZ458844:VRT458863 VRV458844:WBP458863 WBR458844:WLL458863 WLN458844:WVH458863 WVJ458844:XFD458863 B524380:IV524399 IX524380:SR524399 ST524380:ACN524399 ACP524380:AMJ524399 AML524380:AWF524399 AWH524380:BGB524399 BGD524380:BPX524399 BPZ524380:BZT524399 BZV524380:CJP524399 CJR524380:CTL524399 CTN524380:DDH524399 DDJ524380:DND524399 DNF524380:DWZ524399 DXB524380:EGV524399 EGX524380:EQR524399 EQT524380:FAN524399 FAP524380:FKJ524399 FKL524380:FUF524399 FUH524380:GEB524399 GED524380:GNX524399 GNZ524380:GXT524399 GXV524380:HHP524399 HHR524380:HRL524399 HRN524380:IBH524399 IBJ524380:ILD524399 ILF524380:IUZ524399 IVB524380:JEV524399 JEX524380:JOR524399 JOT524380:JYN524399 JYP524380:KIJ524399 KIL524380:KSF524399 KSH524380:LCB524399 LCD524380:LLX524399 LLZ524380:LVT524399 LVV524380:MFP524399 MFR524380:MPL524399 MPN524380:MZH524399 MZJ524380:NJD524399 NJF524380:NSZ524399 NTB524380:OCV524399 OCX524380:OMR524399 OMT524380:OWN524399 OWP524380:PGJ524399 PGL524380:PQF524399 PQH524380:QAB524399 QAD524380:QJX524399 QJZ524380:QTT524399 QTV524380:RDP524399 RDR524380:RNL524399 RNN524380:RXH524399 RXJ524380:SHD524399 SHF524380:SQZ524399 SRB524380:TAV524399 TAX524380:TKR524399 TKT524380:TUN524399 TUP524380:UEJ524399 UEL524380:UOF524399 UOH524380:UYB524399 UYD524380:VHX524399 VHZ524380:VRT524399 VRV524380:WBP524399 WBR524380:WLL524399 WLN524380:WVH524399 WVJ524380:XFD524399 B589916:IV589935 IX589916:SR589935 ST589916:ACN589935 ACP589916:AMJ589935 AML589916:AWF589935 AWH589916:BGB589935 BGD589916:BPX589935 BPZ589916:BZT589935 BZV589916:CJP589935 CJR589916:CTL589935 CTN589916:DDH589935 DDJ589916:DND589935 DNF589916:DWZ589935 DXB589916:EGV589935 EGX589916:EQR589935 EQT589916:FAN589935 FAP589916:FKJ589935 FKL589916:FUF589935 FUH589916:GEB589935 GED589916:GNX589935 GNZ589916:GXT589935 GXV589916:HHP589935 HHR589916:HRL589935 HRN589916:IBH589935 IBJ589916:ILD589935 ILF589916:IUZ589935 IVB589916:JEV589935 JEX589916:JOR589935 JOT589916:JYN589935 JYP589916:KIJ589935 KIL589916:KSF589935 KSH589916:LCB589935 LCD589916:LLX589935 LLZ589916:LVT589935 LVV589916:MFP589935 MFR589916:MPL589935 MPN589916:MZH589935 MZJ589916:NJD589935 NJF589916:NSZ589935 NTB589916:OCV589935 OCX589916:OMR589935 OMT589916:OWN589935 OWP589916:PGJ589935 PGL589916:PQF589935 PQH589916:QAB589935 QAD589916:QJX589935 QJZ589916:QTT589935 QTV589916:RDP589935 RDR589916:RNL589935 RNN589916:RXH589935 RXJ589916:SHD589935 SHF589916:SQZ589935 SRB589916:TAV589935 TAX589916:TKR589935 TKT589916:TUN589935 TUP589916:UEJ589935 UEL589916:UOF589935 UOH589916:UYB589935 UYD589916:VHX589935 VHZ589916:VRT589935 VRV589916:WBP589935 WBR589916:WLL589935 WLN589916:WVH589935 WVJ589916:XFD589935 B655452:IV655471 IX655452:SR655471 ST655452:ACN655471 ACP655452:AMJ655471 AML655452:AWF655471 AWH655452:BGB655471 BGD655452:BPX655471 BPZ655452:BZT655471 BZV655452:CJP655471 CJR655452:CTL655471 CTN655452:DDH655471 DDJ655452:DND655471 DNF655452:DWZ655471 DXB655452:EGV655471 EGX655452:EQR655471 EQT655452:FAN655471 FAP655452:FKJ655471 FKL655452:FUF655471 FUH655452:GEB655471 GED655452:GNX655471 GNZ655452:GXT655471 GXV655452:HHP655471 HHR655452:HRL655471 HRN655452:IBH655471 IBJ655452:ILD655471 ILF655452:IUZ655471 IVB655452:JEV655471 JEX655452:JOR655471 JOT655452:JYN655471 JYP655452:KIJ655471 KIL655452:KSF655471 KSH655452:LCB655471 LCD655452:LLX655471 LLZ655452:LVT655471 LVV655452:MFP655471 MFR655452:MPL655471 MPN655452:MZH655471 MZJ655452:NJD655471 NJF655452:NSZ655471 NTB655452:OCV655471 OCX655452:OMR655471 OMT655452:OWN655471 OWP655452:PGJ655471 PGL655452:PQF655471 PQH655452:QAB655471 QAD655452:QJX655471 QJZ655452:QTT655471 QTV655452:RDP655471 RDR655452:RNL655471 RNN655452:RXH655471 RXJ655452:SHD655471 SHF655452:SQZ655471 SRB655452:TAV655471 TAX655452:TKR655471 TKT655452:TUN655471 TUP655452:UEJ655471 UEL655452:UOF655471 UOH655452:UYB655471 UYD655452:VHX655471 VHZ655452:VRT655471 VRV655452:WBP655471 WBR655452:WLL655471 WLN655452:WVH655471 WVJ655452:XFD655471 B720988:IV721007 IX720988:SR721007 ST720988:ACN721007 ACP720988:AMJ721007 AML720988:AWF721007 AWH720988:BGB721007 BGD720988:BPX721007 BPZ720988:BZT721007 BZV720988:CJP721007 CJR720988:CTL721007 CTN720988:DDH721007 DDJ720988:DND721007 DNF720988:DWZ721007 DXB720988:EGV721007 EGX720988:EQR721007 EQT720988:FAN721007 FAP720988:FKJ721007 FKL720988:FUF721007 FUH720988:GEB721007 GED720988:GNX721007 GNZ720988:GXT721007 GXV720988:HHP721007 HHR720988:HRL721007 HRN720988:IBH721007 IBJ720988:ILD721007 ILF720988:IUZ721007 IVB720988:JEV721007 JEX720988:JOR721007 JOT720988:JYN721007 JYP720988:KIJ721007 KIL720988:KSF721007 KSH720988:LCB721007 LCD720988:LLX721007 LLZ720988:LVT721007 LVV720988:MFP721007 MFR720988:MPL721007 MPN720988:MZH721007 MZJ720988:NJD721007 NJF720988:NSZ721007 NTB720988:OCV721007 OCX720988:OMR721007 OMT720988:OWN721007 OWP720988:PGJ721007 PGL720988:PQF721007 PQH720988:QAB721007 QAD720988:QJX721007 QJZ720988:QTT721007 QTV720988:RDP721007 RDR720988:RNL721007 RNN720988:RXH721007 RXJ720988:SHD721007 SHF720988:SQZ721007 SRB720988:TAV721007 TAX720988:TKR721007 TKT720988:TUN721007 TUP720988:UEJ721007 UEL720988:UOF721007 UOH720988:UYB721007 UYD720988:VHX721007 VHZ720988:VRT721007 VRV720988:WBP721007 WBR720988:WLL721007 WLN720988:WVH721007 WVJ720988:XFD721007 B786524:IV786543 IX786524:SR786543 ST786524:ACN786543 ACP786524:AMJ786543 AML786524:AWF786543 AWH786524:BGB786543 BGD786524:BPX786543 BPZ786524:BZT786543 BZV786524:CJP786543 CJR786524:CTL786543 CTN786524:DDH786543 DDJ786524:DND786543 DNF786524:DWZ786543 DXB786524:EGV786543 EGX786524:EQR786543 EQT786524:FAN786543 FAP786524:FKJ786543 FKL786524:FUF786543 FUH786524:GEB786543 GED786524:GNX786543 GNZ786524:GXT786543 GXV786524:HHP786543 HHR786524:HRL786543 HRN786524:IBH786543 IBJ786524:ILD786543 ILF786524:IUZ786543 IVB786524:JEV786543 JEX786524:JOR786543 JOT786524:JYN786543 JYP786524:KIJ786543 KIL786524:KSF786543 KSH786524:LCB786543 LCD786524:LLX786543 LLZ786524:LVT786543 LVV786524:MFP786543 MFR786524:MPL786543 MPN786524:MZH786543 MZJ786524:NJD786543 NJF786524:NSZ786543 NTB786524:OCV786543 OCX786524:OMR786543 OMT786524:OWN786543 OWP786524:PGJ786543 PGL786524:PQF786543 PQH786524:QAB786543 QAD786524:QJX786543 QJZ786524:QTT786543 QTV786524:RDP786543 RDR786524:RNL786543 RNN786524:RXH786543 RXJ786524:SHD786543 SHF786524:SQZ786543 SRB786524:TAV786543 TAX786524:TKR786543 TKT786524:TUN786543 TUP786524:UEJ786543 UEL786524:UOF786543 UOH786524:UYB786543 UYD786524:VHX786543 VHZ786524:VRT786543 VRV786524:WBP786543 WBR786524:WLL786543 WLN786524:WVH786543 WVJ786524:XFD786543 B852060:IV852079 IX852060:SR852079 ST852060:ACN852079 ACP852060:AMJ852079 AML852060:AWF852079 AWH852060:BGB852079 BGD852060:BPX852079 BPZ852060:BZT852079 BZV852060:CJP852079 CJR852060:CTL852079 CTN852060:DDH852079 DDJ852060:DND852079 DNF852060:DWZ852079 DXB852060:EGV852079 EGX852060:EQR852079 EQT852060:FAN852079 FAP852060:FKJ852079 FKL852060:FUF852079 FUH852060:GEB852079 GED852060:GNX852079 GNZ852060:GXT852079 GXV852060:HHP852079 HHR852060:HRL852079 HRN852060:IBH852079 IBJ852060:ILD852079 ILF852060:IUZ852079 IVB852060:JEV852079 JEX852060:JOR852079 JOT852060:JYN852079 JYP852060:KIJ852079 KIL852060:KSF852079 KSH852060:LCB852079 LCD852060:LLX852079 LLZ852060:LVT852079 LVV852060:MFP852079 MFR852060:MPL852079 MPN852060:MZH852079 MZJ852060:NJD852079 NJF852060:NSZ852079 NTB852060:OCV852079 OCX852060:OMR852079 OMT852060:OWN852079 OWP852060:PGJ852079 PGL852060:PQF852079 PQH852060:QAB852079 QAD852060:QJX852079 QJZ852060:QTT852079 QTV852060:RDP852079 RDR852060:RNL852079 RNN852060:RXH852079 RXJ852060:SHD852079 SHF852060:SQZ852079 SRB852060:TAV852079 TAX852060:TKR852079 TKT852060:TUN852079 TUP852060:UEJ852079 UEL852060:UOF852079 UOH852060:UYB852079 UYD852060:VHX852079 VHZ852060:VRT852079 VRV852060:WBP852079 WBR852060:WLL852079 WLN852060:WVH852079 WVJ852060:XFD852079 B917596:IV917615 IX917596:SR917615 ST917596:ACN917615 ACP917596:AMJ917615 AML917596:AWF917615 AWH917596:BGB917615 BGD917596:BPX917615 BPZ917596:BZT917615 BZV917596:CJP917615 CJR917596:CTL917615 CTN917596:DDH917615 DDJ917596:DND917615 DNF917596:DWZ917615 DXB917596:EGV917615 EGX917596:EQR917615 EQT917596:FAN917615 FAP917596:FKJ917615 FKL917596:FUF917615 FUH917596:GEB917615 GED917596:GNX917615 GNZ917596:GXT917615 GXV917596:HHP917615 HHR917596:HRL917615 HRN917596:IBH917615 IBJ917596:ILD917615 ILF917596:IUZ917615 IVB917596:JEV917615 JEX917596:JOR917615 JOT917596:JYN917615 JYP917596:KIJ917615 KIL917596:KSF917615 KSH917596:LCB917615 LCD917596:LLX917615 LLZ917596:LVT917615 LVV917596:MFP917615 MFR917596:MPL917615 MPN917596:MZH917615 MZJ917596:NJD917615 NJF917596:NSZ917615 NTB917596:OCV917615 OCX917596:OMR917615 OMT917596:OWN917615 OWP917596:PGJ917615 PGL917596:PQF917615 PQH917596:QAB917615 QAD917596:QJX917615 QJZ917596:QTT917615 QTV917596:RDP917615 RDR917596:RNL917615 RNN917596:RXH917615 RXJ917596:SHD917615 SHF917596:SQZ917615 SRB917596:TAV917615 TAX917596:TKR917615 TKT917596:TUN917615 TUP917596:UEJ917615 UEL917596:UOF917615 UOH917596:UYB917615 UYD917596:VHX917615 VHZ917596:VRT917615 VRV917596:WBP917615 WBR917596:WLL917615 WLN917596:WVH917615 WVJ917596:XFD917615 B983132:IV983151 IX983132:SR983151 ST983132:ACN983151 ACP983132:AMJ983151 AML983132:AWF983151 AWH983132:BGB983151 BGD983132:BPX983151 BPZ983132:BZT983151 BZV983132:CJP983151 CJR983132:CTL983151 CTN983132:DDH983151 DDJ983132:DND983151 DNF983132:DWZ983151 DXB983132:EGV983151 EGX983132:EQR983151 EQT983132:FAN983151 FAP983132:FKJ983151 FKL983132:FUF983151 FUH983132:GEB983151 GED983132:GNX983151 GNZ983132:GXT983151 GXV983132:HHP983151 HHR983132:HRL983151 HRN983132:IBH983151 IBJ983132:ILD983151 ILF983132:IUZ983151 IVB983132:JEV983151 JEX983132:JOR983151 JOT983132:JYN983151 JYP983132:KIJ983151 KIL983132:KSF983151 KSH983132:LCB983151 LCD983132:LLX983151 LLZ983132:LVT983151 LVV983132:MFP983151 MFR983132:MPL983151 MPN983132:MZH983151 MZJ983132:NJD983151 NJF983132:NSZ983151 NTB983132:OCV983151 OCX983132:OMR983151 OMT983132:OWN983151 OWP983132:PGJ983151 PGL983132:PQF983151 PQH983132:QAB983151 QAD983132:QJX983151 QJZ983132:QTT983151 QTV983132:RDP983151 RDR983132:RNL983151 RNN983132:RXH983151 RXJ983132:SHD983151 SHF983132:SQZ983151 SRB983132:TAV983151 TAX983132:TKR983151 TKT983132:TUN983151 TUP983132:UEJ983151 UEL983132:UOF983151 UOH983132:UYB983151 UYD983132:VHX983151 VHZ983132:VRT983151 VRV983132:WBP983151 WBR983132:WLL983151 WLN983132:WVH983151 WVJ983132:XFD983151 A92:A100 IW92:IW100 SS92:SS100 ACO92:ACO100 AMK92:AMK100 AWG92:AWG100 BGC92:BGC100 BPY92:BPY100 BZU92:BZU100 CJQ92:CJQ100 CTM92:CTM100 DDI92:DDI100 DNE92:DNE100 DXA92:DXA100 EGW92:EGW100 EQS92:EQS100 FAO92:FAO100 FKK92:FKK100 FUG92:FUG100 GEC92:GEC100 GNY92:GNY100 GXU92:GXU100 HHQ92:HHQ100 HRM92:HRM100 IBI92:IBI100 ILE92:ILE100 IVA92:IVA100 JEW92:JEW100 JOS92:JOS100 JYO92:JYO100 KIK92:KIK100 KSG92:KSG100 LCC92:LCC100 LLY92:LLY100 LVU92:LVU100 MFQ92:MFQ100 MPM92:MPM100 MZI92:MZI100 NJE92:NJE100 NTA92:NTA100 OCW92:OCW100 OMS92:OMS100 OWO92:OWO100 PGK92:PGK100 PQG92:PQG100 QAC92:QAC100 QJY92:QJY100 QTU92:QTU100 RDQ92:RDQ100 RNM92:RNM100 RXI92:RXI100 SHE92:SHE100 SRA92:SRA100 TAW92:TAW100 TKS92:TKS100 TUO92:TUO100 UEK92:UEK100 UOG92:UOG100 UYC92:UYC100 VHY92:VHY100 VRU92:VRU100 WBQ92:WBQ100 WLM92:WLM100 WVI92:WVI100 A65628:A65636 IW65628:IW65636 SS65628:SS65636 ACO65628:ACO65636 AMK65628:AMK65636 AWG65628:AWG65636 BGC65628:BGC65636 BPY65628:BPY65636 BZU65628:BZU65636 CJQ65628:CJQ65636 CTM65628:CTM65636 DDI65628:DDI65636 DNE65628:DNE65636 DXA65628:DXA65636 EGW65628:EGW65636 EQS65628:EQS65636 FAO65628:FAO65636 FKK65628:FKK65636 FUG65628:FUG65636 GEC65628:GEC65636 GNY65628:GNY65636 GXU65628:GXU65636 HHQ65628:HHQ65636 HRM65628:HRM65636 IBI65628:IBI65636 ILE65628:ILE65636 IVA65628:IVA65636 JEW65628:JEW65636 JOS65628:JOS65636 JYO65628:JYO65636 KIK65628:KIK65636 KSG65628:KSG65636 LCC65628:LCC65636 LLY65628:LLY65636 LVU65628:LVU65636 MFQ65628:MFQ65636 MPM65628:MPM65636 MZI65628:MZI65636 NJE65628:NJE65636 NTA65628:NTA65636 OCW65628:OCW65636 OMS65628:OMS65636 OWO65628:OWO65636 PGK65628:PGK65636 PQG65628:PQG65636 QAC65628:QAC65636 QJY65628:QJY65636 QTU65628:QTU65636 RDQ65628:RDQ65636 RNM65628:RNM65636 RXI65628:RXI65636 SHE65628:SHE65636 SRA65628:SRA65636 TAW65628:TAW65636 TKS65628:TKS65636 TUO65628:TUO65636 UEK65628:UEK65636 UOG65628:UOG65636 UYC65628:UYC65636 VHY65628:VHY65636 VRU65628:VRU65636 WBQ65628:WBQ65636 WLM65628:WLM65636 WVI65628:WVI65636 A131164:A131172 IW131164:IW131172 SS131164:SS131172 ACO131164:ACO131172 AMK131164:AMK131172 AWG131164:AWG131172 BGC131164:BGC131172 BPY131164:BPY131172 BZU131164:BZU131172 CJQ131164:CJQ131172 CTM131164:CTM131172 DDI131164:DDI131172 DNE131164:DNE131172 DXA131164:DXA131172 EGW131164:EGW131172 EQS131164:EQS131172 FAO131164:FAO131172 FKK131164:FKK131172 FUG131164:FUG131172 GEC131164:GEC131172 GNY131164:GNY131172 GXU131164:GXU131172 HHQ131164:HHQ131172 HRM131164:HRM131172 IBI131164:IBI131172 ILE131164:ILE131172 IVA131164:IVA131172 JEW131164:JEW131172 JOS131164:JOS131172 JYO131164:JYO131172 KIK131164:KIK131172 KSG131164:KSG131172 LCC131164:LCC131172 LLY131164:LLY131172 LVU131164:LVU131172 MFQ131164:MFQ131172 MPM131164:MPM131172 MZI131164:MZI131172 NJE131164:NJE131172 NTA131164:NTA131172 OCW131164:OCW131172 OMS131164:OMS131172 OWO131164:OWO131172 PGK131164:PGK131172 PQG131164:PQG131172 QAC131164:QAC131172 QJY131164:QJY131172 QTU131164:QTU131172 RDQ131164:RDQ131172 RNM131164:RNM131172 RXI131164:RXI131172 SHE131164:SHE131172 SRA131164:SRA131172 TAW131164:TAW131172 TKS131164:TKS131172 TUO131164:TUO131172 UEK131164:UEK131172 UOG131164:UOG131172 UYC131164:UYC131172 VHY131164:VHY131172 VRU131164:VRU131172 WBQ131164:WBQ131172 WLM131164:WLM131172 WVI131164:WVI131172 A196700:A196708 IW196700:IW196708 SS196700:SS196708 ACO196700:ACO196708 AMK196700:AMK196708 AWG196700:AWG196708 BGC196700:BGC196708 BPY196700:BPY196708 BZU196700:BZU196708 CJQ196700:CJQ196708 CTM196700:CTM196708 DDI196700:DDI196708 DNE196700:DNE196708 DXA196700:DXA196708 EGW196700:EGW196708 EQS196700:EQS196708 FAO196700:FAO196708 FKK196700:FKK196708 FUG196700:FUG196708 GEC196700:GEC196708 GNY196700:GNY196708 GXU196700:GXU196708 HHQ196700:HHQ196708 HRM196700:HRM196708 IBI196700:IBI196708 ILE196700:ILE196708 IVA196700:IVA196708 JEW196700:JEW196708 JOS196700:JOS196708 JYO196700:JYO196708 KIK196700:KIK196708 KSG196700:KSG196708 LCC196700:LCC196708 LLY196700:LLY196708 LVU196700:LVU196708 MFQ196700:MFQ196708 MPM196700:MPM196708 MZI196700:MZI196708 NJE196700:NJE196708 NTA196700:NTA196708 OCW196700:OCW196708 OMS196700:OMS196708 OWO196700:OWO196708 PGK196700:PGK196708 PQG196700:PQG196708 QAC196700:QAC196708 QJY196700:QJY196708 QTU196700:QTU196708 RDQ196700:RDQ196708 RNM196700:RNM196708 RXI196700:RXI196708 SHE196700:SHE196708 SRA196700:SRA196708 TAW196700:TAW196708 TKS196700:TKS196708 TUO196700:TUO196708 UEK196700:UEK196708 UOG196700:UOG196708 UYC196700:UYC196708 VHY196700:VHY196708 VRU196700:VRU196708 WBQ196700:WBQ196708 WLM196700:WLM196708 WVI196700:WVI196708 A262236:A262244 IW262236:IW262244 SS262236:SS262244 ACO262236:ACO262244 AMK262236:AMK262244 AWG262236:AWG262244 BGC262236:BGC262244 BPY262236:BPY262244 BZU262236:BZU262244 CJQ262236:CJQ262244 CTM262236:CTM262244 DDI262236:DDI262244 DNE262236:DNE262244 DXA262236:DXA262244 EGW262236:EGW262244 EQS262236:EQS262244 FAO262236:FAO262244 FKK262236:FKK262244 FUG262236:FUG262244 GEC262236:GEC262244 GNY262236:GNY262244 GXU262236:GXU262244 HHQ262236:HHQ262244 HRM262236:HRM262244 IBI262236:IBI262244 ILE262236:ILE262244 IVA262236:IVA262244 JEW262236:JEW262244 JOS262236:JOS262244 JYO262236:JYO262244 KIK262236:KIK262244 KSG262236:KSG262244 LCC262236:LCC262244 LLY262236:LLY262244 LVU262236:LVU262244 MFQ262236:MFQ262244 MPM262236:MPM262244 MZI262236:MZI262244 NJE262236:NJE262244 NTA262236:NTA262244 OCW262236:OCW262244 OMS262236:OMS262244 OWO262236:OWO262244 PGK262236:PGK262244 PQG262236:PQG262244 QAC262236:QAC262244 QJY262236:QJY262244 QTU262236:QTU262244 RDQ262236:RDQ262244 RNM262236:RNM262244 RXI262236:RXI262244 SHE262236:SHE262244 SRA262236:SRA262244 TAW262236:TAW262244 TKS262236:TKS262244 TUO262236:TUO262244 UEK262236:UEK262244 UOG262236:UOG262244 UYC262236:UYC262244 VHY262236:VHY262244 VRU262236:VRU262244 WBQ262236:WBQ262244 WLM262236:WLM262244 WVI262236:WVI262244 A327772:A327780 IW327772:IW327780 SS327772:SS327780 ACO327772:ACO327780 AMK327772:AMK327780 AWG327772:AWG327780 BGC327772:BGC327780 BPY327772:BPY327780 BZU327772:BZU327780 CJQ327772:CJQ327780 CTM327772:CTM327780 DDI327772:DDI327780 DNE327772:DNE327780 DXA327772:DXA327780 EGW327772:EGW327780 EQS327772:EQS327780 FAO327772:FAO327780 FKK327772:FKK327780 FUG327772:FUG327780 GEC327772:GEC327780 GNY327772:GNY327780 GXU327772:GXU327780 HHQ327772:HHQ327780 HRM327772:HRM327780 IBI327772:IBI327780 ILE327772:ILE327780 IVA327772:IVA327780 JEW327772:JEW327780 JOS327772:JOS327780 JYO327772:JYO327780 KIK327772:KIK327780 KSG327772:KSG327780 LCC327772:LCC327780 LLY327772:LLY327780 LVU327772:LVU327780 MFQ327772:MFQ327780 MPM327772:MPM327780 MZI327772:MZI327780 NJE327772:NJE327780 NTA327772:NTA327780 OCW327772:OCW327780 OMS327772:OMS327780 OWO327772:OWO327780 PGK327772:PGK327780 PQG327772:PQG327780 QAC327772:QAC327780 QJY327772:QJY327780 QTU327772:QTU327780 RDQ327772:RDQ327780 RNM327772:RNM327780 RXI327772:RXI327780 SHE327772:SHE327780 SRA327772:SRA327780 TAW327772:TAW327780 TKS327772:TKS327780 TUO327772:TUO327780 UEK327772:UEK327780 UOG327772:UOG327780 UYC327772:UYC327780 VHY327772:VHY327780 VRU327772:VRU327780 WBQ327772:WBQ327780 WLM327772:WLM327780 WVI327772:WVI327780 A393308:A393316 IW393308:IW393316 SS393308:SS393316 ACO393308:ACO393316 AMK393308:AMK393316 AWG393308:AWG393316 BGC393308:BGC393316 BPY393308:BPY393316 BZU393308:BZU393316 CJQ393308:CJQ393316 CTM393308:CTM393316 DDI393308:DDI393316 DNE393308:DNE393316 DXA393308:DXA393316 EGW393308:EGW393316 EQS393308:EQS393316 FAO393308:FAO393316 FKK393308:FKK393316 FUG393308:FUG393316 GEC393308:GEC393316 GNY393308:GNY393316 GXU393308:GXU393316 HHQ393308:HHQ393316 HRM393308:HRM393316 IBI393308:IBI393316 ILE393308:ILE393316 IVA393308:IVA393316 JEW393308:JEW393316 JOS393308:JOS393316 JYO393308:JYO393316 KIK393308:KIK393316 KSG393308:KSG393316 LCC393308:LCC393316 LLY393308:LLY393316 LVU393308:LVU393316 MFQ393308:MFQ393316 MPM393308:MPM393316 MZI393308:MZI393316 NJE393308:NJE393316 NTA393308:NTA393316 OCW393308:OCW393316 OMS393308:OMS393316 OWO393308:OWO393316 PGK393308:PGK393316 PQG393308:PQG393316 QAC393308:QAC393316 QJY393308:QJY393316 QTU393308:QTU393316 RDQ393308:RDQ393316 RNM393308:RNM393316 RXI393308:RXI393316 SHE393308:SHE393316 SRA393308:SRA393316 TAW393308:TAW393316 TKS393308:TKS393316 TUO393308:TUO393316 UEK393308:UEK393316 UOG393308:UOG393316 UYC393308:UYC393316 VHY393308:VHY393316 VRU393308:VRU393316 WBQ393308:WBQ393316 WLM393308:WLM393316 WVI393308:WVI393316 A458844:A458852 IW458844:IW458852 SS458844:SS458852 ACO458844:ACO458852 AMK458844:AMK458852 AWG458844:AWG458852 BGC458844:BGC458852 BPY458844:BPY458852 BZU458844:BZU458852 CJQ458844:CJQ458852 CTM458844:CTM458852 DDI458844:DDI458852 DNE458844:DNE458852 DXA458844:DXA458852 EGW458844:EGW458852 EQS458844:EQS458852 FAO458844:FAO458852 FKK458844:FKK458852 FUG458844:FUG458852 GEC458844:GEC458852 GNY458844:GNY458852 GXU458844:GXU458852 HHQ458844:HHQ458852 HRM458844:HRM458852 IBI458844:IBI458852 ILE458844:ILE458852 IVA458844:IVA458852 JEW458844:JEW458852 JOS458844:JOS458852 JYO458844:JYO458852 KIK458844:KIK458852 KSG458844:KSG458852 LCC458844:LCC458852 LLY458844:LLY458852 LVU458844:LVU458852 MFQ458844:MFQ458852 MPM458844:MPM458852 MZI458844:MZI458852 NJE458844:NJE458852 NTA458844:NTA458852 OCW458844:OCW458852 OMS458844:OMS458852 OWO458844:OWO458852 PGK458844:PGK458852 PQG458844:PQG458852 QAC458844:QAC458852 QJY458844:QJY458852 QTU458844:QTU458852 RDQ458844:RDQ458852 RNM458844:RNM458852 RXI458844:RXI458852 SHE458844:SHE458852 SRA458844:SRA458852 TAW458844:TAW458852 TKS458844:TKS458852 TUO458844:TUO458852 UEK458844:UEK458852 UOG458844:UOG458852 UYC458844:UYC458852 VHY458844:VHY458852 VRU458844:VRU458852 WBQ458844:WBQ458852 WLM458844:WLM458852 WVI458844:WVI458852 A524380:A524388 IW524380:IW524388 SS524380:SS524388 ACO524380:ACO524388 AMK524380:AMK524388 AWG524380:AWG524388 BGC524380:BGC524388 BPY524380:BPY524388 BZU524380:BZU524388 CJQ524380:CJQ524388 CTM524380:CTM524388 DDI524380:DDI524388 DNE524380:DNE524388 DXA524380:DXA524388 EGW524380:EGW524388 EQS524380:EQS524388 FAO524380:FAO524388 FKK524380:FKK524388 FUG524380:FUG524388 GEC524380:GEC524388 GNY524380:GNY524388 GXU524380:GXU524388 HHQ524380:HHQ524388 HRM524380:HRM524388 IBI524380:IBI524388 ILE524380:ILE524388 IVA524380:IVA524388 JEW524380:JEW524388 JOS524380:JOS524388 JYO524380:JYO524388 KIK524380:KIK524388 KSG524380:KSG524388 LCC524380:LCC524388 LLY524380:LLY524388 LVU524380:LVU524388 MFQ524380:MFQ524388 MPM524380:MPM524388 MZI524380:MZI524388 NJE524380:NJE524388 NTA524380:NTA524388 OCW524380:OCW524388 OMS524380:OMS524388 OWO524380:OWO524388 PGK524380:PGK524388 PQG524380:PQG524388 QAC524380:QAC524388 QJY524380:QJY524388 QTU524380:QTU524388 RDQ524380:RDQ524388 RNM524380:RNM524388 RXI524380:RXI524388 SHE524380:SHE524388 SRA524380:SRA524388 TAW524380:TAW524388 TKS524380:TKS524388 TUO524380:TUO524388 UEK524380:UEK524388 UOG524380:UOG524388 UYC524380:UYC524388 VHY524380:VHY524388 VRU524380:VRU524388 WBQ524380:WBQ524388 WLM524380:WLM524388 WVI524380:WVI524388 A589916:A589924 IW589916:IW589924 SS589916:SS589924 ACO589916:ACO589924 AMK589916:AMK589924 AWG589916:AWG589924 BGC589916:BGC589924 BPY589916:BPY589924 BZU589916:BZU589924 CJQ589916:CJQ589924 CTM589916:CTM589924 DDI589916:DDI589924 DNE589916:DNE589924 DXA589916:DXA589924 EGW589916:EGW589924 EQS589916:EQS589924 FAO589916:FAO589924 FKK589916:FKK589924 FUG589916:FUG589924 GEC589916:GEC589924 GNY589916:GNY589924 GXU589916:GXU589924 HHQ589916:HHQ589924 HRM589916:HRM589924 IBI589916:IBI589924 ILE589916:ILE589924 IVA589916:IVA589924 JEW589916:JEW589924 JOS589916:JOS589924 JYO589916:JYO589924 KIK589916:KIK589924 KSG589916:KSG589924 LCC589916:LCC589924 LLY589916:LLY589924 LVU589916:LVU589924 MFQ589916:MFQ589924 MPM589916:MPM589924 MZI589916:MZI589924 NJE589916:NJE589924 NTA589916:NTA589924 OCW589916:OCW589924 OMS589916:OMS589924 OWO589916:OWO589924 PGK589916:PGK589924 PQG589916:PQG589924 QAC589916:QAC589924 QJY589916:QJY589924 QTU589916:QTU589924 RDQ589916:RDQ589924 RNM589916:RNM589924 RXI589916:RXI589924 SHE589916:SHE589924 SRA589916:SRA589924 TAW589916:TAW589924 TKS589916:TKS589924 TUO589916:TUO589924 UEK589916:UEK589924 UOG589916:UOG589924 UYC589916:UYC589924 VHY589916:VHY589924 VRU589916:VRU589924 WBQ589916:WBQ589924 WLM589916:WLM589924 WVI589916:WVI589924 A655452:A655460 IW655452:IW655460 SS655452:SS655460 ACO655452:ACO655460 AMK655452:AMK655460 AWG655452:AWG655460 BGC655452:BGC655460 BPY655452:BPY655460 BZU655452:BZU655460 CJQ655452:CJQ655460 CTM655452:CTM655460 DDI655452:DDI655460 DNE655452:DNE655460 DXA655452:DXA655460 EGW655452:EGW655460 EQS655452:EQS655460 FAO655452:FAO655460 FKK655452:FKK655460 FUG655452:FUG655460 GEC655452:GEC655460 GNY655452:GNY655460 GXU655452:GXU655460 HHQ655452:HHQ655460 HRM655452:HRM655460 IBI655452:IBI655460 ILE655452:ILE655460 IVA655452:IVA655460 JEW655452:JEW655460 JOS655452:JOS655460 JYO655452:JYO655460 KIK655452:KIK655460 KSG655452:KSG655460 LCC655452:LCC655460 LLY655452:LLY655460 LVU655452:LVU655460 MFQ655452:MFQ655460 MPM655452:MPM655460 MZI655452:MZI655460 NJE655452:NJE655460 NTA655452:NTA655460 OCW655452:OCW655460 OMS655452:OMS655460 OWO655452:OWO655460 PGK655452:PGK655460 PQG655452:PQG655460 QAC655452:QAC655460 QJY655452:QJY655460 QTU655452:QTU655460 RDQ655452:RDQ655460 RNM655452:RNM655460 RXI655452:RXI655460 SHE655452:SHE655460 SRA655452:SRA655460 TAW655452:TAW655460 TKS655452:TKS655460 TUO655452:TUO655460 UEK655452:UEK655460 UOG655452:UOG655460 UYC655452:UYC655460 VHY655452:VHY655460 VRU655452:VRU655460 WBQ655452:WBQ655460 WLM655452:WLM655460 WVI655452:WVI655460 A720988:A720996 IW720988:IW720996 SS720988:SS720996 ACO720988:ACO720996 AMK720988:AMK720996 AWG720988:AWG720996 BGC720988:BGC720996 BPY720988:BPY720996 BZU720988:BZU720996 CJQ720988:CJQ720996 CTM720988:CTM720996 DDI720988:DDI720996 DNE720988:DNE720996 DXA720988:DXA720996 EGW720988:EGW720996 EQS720988:EQS720996 FAO720988:FAO720996 FKK720988:FKK720996 FUG720988:FUG720996 GEC720988:GEC720996 GNY720988:GNY720996 GXU720988:GXU720996 HHQ720988:HHQ720996 HRM720988:HRM720996 IBI720988:IBI720996 ILE720988:ILE720996 IVA720988:IVA720996 JEW720988:JEW720996 JOS720988:JOS720996 JYO720988:JYO720996 KIK720988:KIK720996 KSG720988:KSG720996 LCC720988:LCC720996 LLY720988:LLY720996 LVU720988:LVU720996 MFQ720988:MFQ720996 MPM720988:MPM720996 MZI720988:MZI720996 NJE720988:NJE720996 NTA720988:NTA720996 OCW720988:OCW720996 OMS720988:OMS720996 OWO720988:OWO720996 PGK720988:PGK720996 PQG720988:PQG720996 QAC720988:QAC720996 QJY720988:QJY720996 QTU720988:QTU720996 RDQ720988:RDQ720996 RNM720988:RNM720996 RXI720988:RXI720996 SHE720988:SHE720996 SRA720988:SRA720996 TAW720988:TAW720996 TKS720988:TKS720996 TUO720988:TUO720996 UEK720988:UEK720996 UOG720988:UOG720996 UYC720988:UYC720996 VHY720988:VHY720996 VRU720988:VRU720996 WBQ720988:WBQ720996 WLM720988:WLM720996 WVI720988:WVI720996 A786524:A786532 IW786524:IW786532 SS786524:SS786532 ACO786524:ACO786532 AMK786524:AMK786532 AWG786524:AWG786532 BGC786524:BGC786532 BPY786524:BPY786532 BZU786524:BZU786532 CJQ786524:CJQ786532 CTM786524:CTM786532 DDI786524:DDI786532 DNE786524:DNE786532 DXA786524:DXA786532 EGW786524:EGW786532 EQS786524:EQS786532 FAO786524:FAO786532 FKK786524:FKK786532 FUG786524:FUG786532 GEC786524:GEC786532 GNY786524:GNY786532 GXU786524:GXU786532 HHQ786524:HHQ786532 HRM786524:HRM786532 IBI786524:IBI786532 ILE786524:ILE786532 IVA786524:IVA786532 JEW786524:JEW786532 JOS786524:JOS786532 JYO786524:JYO786532 KIK786524:KIK786532 KSG786524:KSG786532 LCC786524:LCC786532 LLY786524:LLY786532 LVU786524:LVU786532 MFQ786524:MFQ786532 MPM786524:MPM786532 MZI786524:MZI786532 NJE786524:NJE786532 NTA786524:NTA786532 OCW786524:OCW786532 OMS786524:OMS786532 OWO786524:OWO786532 PGK786524:PGK786532 PQG786524:PQG786532 QAC786524:QAC786532 QJY786524:QJY786532 QTU786524:QTU786532 RDQ786524:RDQ786532 RNM786524:RNM786532 RXI786524:RXI786532 SHE786524:SHE786532 SRA786524:SRA786532 TAW786524:TAW786532 TKS786524:TKS786532 TUO786524:TUO786532 UEK786524:UEK786532 UOG786524:UOG786532 UYC786524:UYC786532 VHY786524:VHY786532 VRU786524:VRU786532 WBQ786524:WBQ786532 WLM786524:WLM786532 WVI786524:WVI786532 A852060:A852068 IW852060:IW852068 SS852060:SS852068 ACO852060:ACO852068 AMK852060:AMK852068 AWG852060:AWG852068 BGC852060:BGC852068 BPY852060:BPY852068 BZU852060:BZU852068 CJQ852060:CJQ852068 CTM852060:CTM852068 DDI852060:DDI852068 DNE852060:DNE852068 DXA852060:DXA852068 EGW852060:EGW852068 EQS852060:EQS852068 FAO852060:FAO852068 FKK852060:FKK852068 FUG852060:FUG852068 GEC852060:GEC852068 GNY852060:GNY852068 GXU852060:GXU852068 HHQ852060:HHQ852068 HRM852060:HRM852068 IBI852060:IBI852068 ILE852060:ILE852068 IVA852060:IVA852068 JEW852060:JEW852068 JOS852060:JOS852068 JYO852060:JYO852068 KIK852060:KIK852068 KSG852060:KSG852068 LCC852060:LCC852068 LLY852060:LLY852068 LVU852060:LVU852068 MFQ852060:MFQ852068 MPM852060:MPM852068 MZI852060:MZI852068 NJE852060:NJE852068 NTA852060:NTA852068 OCW852060:OCW852068 OMS852060:OMS852068 OWO852060:OWO852068 PGK852060:PGK852068 PQG852060:PQG852068 QAC852060:QAC852068 QJY852060:QJY852068 QTU852060:QTU852068 RDQ852060:RDQ852068 RNM852060:RNM852068 RXI852060:RXI852068 SHE852060:SHE852068 SRA852060:SRA852068 TAW852060:TAW852068 TKS852060:TKS852068 TUO852060:TUO852068 UEK852060:UEK852068 UOG852060:UOG852068 UYC852060:UYC852068 VHY852060:VHY852068 VRU852060:VRU852068 WBQ852060:WBQ852068 WLM852060:WLM852068 WVI852060:WVI852068 A917596:A917604 IW917596:IW917604 SS917596:SS917604 ACO917596:ACO917604 AMK917596:AMK917604 AWG917596:AWG917604 BGC917596:BGC917604 BPY917596:BPY917604 BZU917596:BZU917604 CJQ917596:CJQ917604 CTM917596:CTM917604 DDI917596:DDI917604 DNE917596:DNE917604 DXA917596:DXA917604 EGW917596:EGW917604 EQS917596:EQS917604 FAO917596:FAO917604 FKK917596:FKK917604 FUG917596:FUG917604 GEC917596:GEC917604 GNY917596:GNY917604 GXU917596:GXU917604 HHQ917596:HHQ917604 HRM917596:HRM917604 IBI917596:IBI917604 ILE917596:ILE917604 IVA917596:IVA917604 JEW917596:JEW917604 JOS917596:JOS917604 JYO917596:JYO917604 KIK917596:KIK917604 KSG917596:KSG917604 LCC917596:LCC917604 LLY917596:LLY917604 LVU917596:LVU917604 MFQ917596:MFQ917604 MPM917596:MPM917604 MZI917596:MZI917604 NJE917596:NJE917604 NTA917596:NTA917604 OCW917596:OCW917604 OMS917596:OMS917604 OWO917596:OWO917604 PGK917596:PGK917604 PQG917596:PQG917604 QAC917596:QAC917604 QJY917596:QJY917604 QTU917596:QTU917604 RDQ917596:RDQ917604 RNM917596:RNM917604 RXI917596:RXI917604 SHE917596:SHE917604 SRA917596:SRA917604 TAW917596:TAW917604 TKS917596:TKS917604 TUO917596:TUO917604 UEK917596:UEK917604 UOG917596:UOG917604 UYC917596:UYC917604 VHY917596:VHY917604 VRU917596:VRU917604 WBQ917596:WBQ917604 WLM917596:WLM917604 WVI917596:WVI917604 A983132:A983140 IW983132:IW983140 SS983132:SS983140 ACO983132:ACO983140 AMK983132:AMK983140 AWG983132:AWG983140 BGC983132:BGC983140 BPY983132:BPY983140 BZU983132:BZU983140 CJQ983132:CJQ983140 CTM983132:CTM983140 DDI983132:DDI983140 DNE983132:DNE983140 DXA983132:DXA983140 EGW983132:EGW983140 EQS983132:EQS983140 FAO983132:FAO983140 FKK983132:FKK983140 FUG983132:FUG983140 GEC983132:GEC983140 GNY983132:GNY983140 GXU983132:GXU983140 HHQ983132:HHQ983140 HRM983132:HRM983140 IBI983132:IBI983140 ILE983132:ILE983140 IVA983132:IVA983140 JEW983132:JEW983140 JOS983132:JOS983140 JYO983132:JYO983140 KIK983132:KIK983140 KSG983132:KSG983140 LCC983132:LCC983140 LLY983132:LLY983140 LVU983132:LVU983140 MFQ983132:MFQ983140 MPM983132:MPM983140 MZI983132:MZI983140 NJE983132:NJE983140 NTA983132:NTA983140 OCW983132:OCW983140 OMS983132:OMS983140 OWO983132:OWO983140 PGK983132:PGK983140 PQG983132:PQG983140 QAC983132:QAC983140 QJY983132:QJY983140 QTU983132:QTU983140 RDQ983132:RDQ983140 RNM983132:RNM983140 RXI983132:RXI983140 SHE983132:SHE983140 SRA983132:SRA983140 TAW983132:TAW983140 TKS983132:TKS983140 TUO983132:TUO983140 UEK983132:UEK983140 UOG983132:UOG983140 UYC983132:UYC983140 VHY983132:VHY983140 VRU983132:VRU983140 WBQ983132:WBQ983140 WLM983132:WLM983140 WVI983132:WVI983140 A102:A111 IW102:IW111 SS102:SS111 ACO102:ACO111 AMK102:AMK111 AWG102:AWG111 BGC102:BGC111 BPY102:BPY111 BZU102:BZU111 CJQ102:CJQ111 CTM102:CTM111 DDI102:DDI111 DNE102:DNE111 DXA102:DXA111 EGW102:EGW111 EQS102:EQS111 FAO102:FAO111 FKK102:FKK111 FUG102:FUG111 GEC102:GEC111 GNY102:GNY111 GXU102:GXU111 HHQ102:HHQ111 HRM102:HRM111 IBI102:IBI111 ILE102:ILE111 IVA102:IVA111 JEW102:JEW111 JOS102:JOS111 JYO102:JYO111 KIK102:KIK111 KSG102:KSG111 LCC102:LCC111 LLY102:LLY111 LVU102:LVU111 MFQ102:MFQ111 MPM102:MPM111 MZI102:MZI111 NJE102:NJE111 NTA102:NTA111 OCW102:OCW111 OMS102:OMS111 OWO102:OWO111 PGK102:PGK111 PQG102:PQG111 QAC102:QAC111 QJY102:QJY111 QTU102:QTU111 RDQ102:RDQ111 RNM102:RNM111 RXI102:RXI111 SHE102:SHE111 SRA102:SRA111 TAW102:TAW111 TKS102:TKS111 TUO102:TUO111 UEK102:UEK111 UOG102:UOG111 UYC102:UYC111 VHY102:VHY111 VRU102:VRU111 WBQ102:WBQ111 WLM102:WLM111 WVI102:WVI111 A65638:A65647 IW65638:IW65647 SS65638:SS65647 ACO65638:ACO65647 AMK65638:AMK65647 AWG65638:AWG65647 BGC65638:BGC65647 BPY65638:BPY65647 BZU65638:BZU65647 CJQ65638:CJQ65647 CTM65638:CTM65647 DDI65638:DDI65647 DNE65638:DNE65647 DXA65638:DXA65647 EGW65638:EGW65647 EQS65638:EQS65647 FAO65638:FAO65647 FKK65638:FKK65647 FUG65638:FUG65647 GEC65638:GEC65647 GNY65638:GNY65647 GXU65638:GXU65647 HHQ65638:HHQ65647 HRM65638:HRM65647 IBI65638:IBI65647 ILE65638:ILE65647 IVA65638:IVA65647 JEW65638:JEW65647 JOS65638:JOS65647 JYO65638:JYO65647 KIK65638:KIK65647 KSG65638:KSG65647 LCC65638:LCC65647 LLY65638:LLY65647 LVU65638:LVU65647 MFQ65638:MFQ65647 MPM65638:MPM65647 MZI65638:MZI65647 NJE65638:NJE65647 NTA65638:NTA65647 OCW65638:OCW65647 OMS65638:OMS65647 OWO65638:OWO65647 PGK65638:PGK65647 PQG65638:PQG65647 QAC65638:QAC65647 QJY65638:QJY65647 QTU65638:QTU65647 RDQ65638:RDQ65647 RNM65638:RNM65647 RXI65638:RXI65647 SHE65638:SHE65647 SRA65638:SRA65647 TAW65638:TAW65647 TKS65638:TKS65647 TUO65638:TUO65647 UEK65638:UEK65647 UOG65638:UOG65647 UYC65638:UYC65647 VHY65638:VHY65647 VRU65638:VRU65647 WBQ65638:WBQ65647 WLM65638:WLM65647 WVI65638:WVI65647 A131174:A131183 IW131174:IW131183 SS131174:SS131183 ACO131174:ACO131183 AMK131174:AMK131183 AWG131174:AWG131183 BGC131174:BGC131183 BPY131174:BPY131183 BZU131174:BZU131183 CJQ131174:CJQ131183 CTM131174:CTM131183 DDI131174:DDI131183 DNE131174:DNE131183 DXA131174:DXA131183 EGW131174:EGW131183 EQS131174:EQS131183 FAO131174:FAO131183 FKK131174:FKK131183 FUG131174:FUG131183 GEC131174:GEC131183 GNY131174:GNY131183 GXU131174:GXU131183 HHQ131174:HHQ131183 HRM131174:HRM131183 IBI131174:IBI131183 ILE131174:ILE131183 IVA131174:IVA131183 JEW131174:JEW131183 JOS131174:JOS131183 JYO131174:JYO131183 KIK131174:KIK131183 KSG131174:KSG131183 LCC131174:LCC131183 LLY131174:LLY131183 LVU131174:LVU131183 MFQ131174:MFQ131183 MPM131174:MPM131183 MZI131174:MZI131183 NJE131174:NJE131183 NTA131174:NTA131183 OCW131174:OCW131183 OMS131174:OMS131183 OWO131174:OWO131183 PGK131174:PGK131183 PQG131174:PQG131183 QAC131174:QAC131183 QJY131174:QJY131183 QTU131174:QTU131183 RDQ131174:RDQ131183 RNM131174:RNM131183 RXI131174:RXI131183 SHE131174:SHE131183 SRA131174:SRA131183 TAW131174:TAW131183 TKS131174:TKS131183 TUO131174:TUO131183 UEK131174:UEK131183 UOG131174:UOG131183 UYC131174:UYC131183 VHY131174:VHY131183 VRU131174:VRU131183 WBQ131174:WBQ131183 WLM131174:WLM131183 WVI131174:WVI131183 A196710:A196719 IW196710:IW196719 SS196710:SS196719 ACO196710:ACO196719 AMK196710:AMK196719 AWG196710:AWG196719 BGC196710:BGC196719 BPY196710:BPY196719 BZU196710:BZU196719 CJQ196710:CJQ196719 CTM196710:CTM196719 DDI196710:DDI196719 DNE196710:DNE196719 DXA196710:DXA196719 EGW196710:EGW196719 EQS196710:EQS196719 FAO196710:FAO196719 FKK196710:FKK196719 FUG196710:FUG196719 GEC196710:GEC196719 GNY196710:GNY196719 GXU196710:GXU196719 HHQ196710:HHQ196719 HRM196710:HRM196719 IBI196710:IBI196719 ILE196710:ILE196719 IVA196710:IVA196719 JEW196710:JEW196719 JOS196710:JOS196719 JYO196710:JYO196719 KIK196710:KIK196719 KSG196710:KSG196719 LCC196710:LCC196719 LLY196710:LLY196719 LVU196710:LVU196719 MFQ196710:MFQ196719 MPM196710:MPM196719 MZI196710:MZI196719 NJE196710:NJE196719 NTA196710:NTA196719 OCW196710:OCW196719 OMS196710:OMS196719 OWO196710:OWO196719 PGK196710:PGK196719 PQG196710:PQG196719 QAC196710:QAC196719 QJY196710:QJY196719 QTU196710:QTU196719 RDQ196710:RDQ196719 RNM196710:RNM196719 RXI196710:RXI196719 SHE196710:SHE196719 SRA196710:SRA196719 TAW196710:TAW196719 TKS196710:TKS196719 TUO196710:TUO196719 UEK196710:UEK196719 UOG196710:UOG196719 UYC196710:UYC196719 VHY196710:VHY196719 VRU196710:VRU196719 WBQ196710:WBQ196719 WLM196710:WLM196719 WVI196710:WVI196719 A262246:A262255 IW262246:IW262255 SS262246:SS262255 ACO262246:ACO262255 AMK262246:AMK262255 AWG262246:AWG262255 BGC262246:BGC262255 BPY262246:BPY262255 BZU262246:BZU262255 CJQ262246:CJQ262255 CTM262246:CTM262255 DDI262246:DDI262255 DNE262246:DNE262255 DXA262246:DXA262255 EGW262246:EGW262255 EQS262246:EQS262255 FAO262246:FAO262255 FKK262246:FKK262255 FUG262246:FUG262255 GEC262246:GEC262255 GNY262246:GNY262255 GXU262246:GXU262255 HHQ262246:HHQ262255 HRM262246:HRM262255 IBI262246:IBI262255 ILE262246:ILE262255 IVA262246:IVA262255 JEW262246:JEW262255 JOS262246:JOS262255 JYO262246:JYO262255 KIK262246:KIK262255 KSG262246:KSG262255 LCC262246:LCC262255 LLY262246:LLY262255 LVU262246:LVU262255 MFQ262246:MFQ262255 MPM262246:MPM262255 MZI262246:MZI262255 NJE262246:NJE262255 NTA262246:NTA262255 OCW262246:OCW262255 OMS262246:OMS262255 OWO262246:OWO262255 PGK262246:PGK262255 PQG262246:PQG262255 QAC262246:QAC262255 QJY262246:QJY262255 QTU262246:QTU262255 RDQ262246:RDQ262255 RNM262246:RNM262255 RXI262246:RXI262255 SHE262246:SHE262255 SRA262246:SRA262255 TAW262246:TAW262255 TKS262246:TKS262255 TUO262246:TUO262255 UEK262246:UEK262255 UOG262246:UOG262255 UYC262246:UYC262255 VHY262246:VHY262255 VRU262246:VRU262255 WBQ262246:WBQ262255 WLM262246:WLM262255 WVI262246:WVI262255 A327782:A327791 IW327782:IW327791 SS327782:SS327791 ACO327782:ACO327791 AMK327782:AMK327791 AWG327782:AWG327791 BGC327782:BGC327791 BPY327782:BPY327791 BZU327782:BZU327791 CJQ327782:CJQ327791 CTM327782:CTM327791 DDI327782:DDI327791 DNE327782:DNE327791 DXA327782:DXA327791 EGW327782:EGW327791 EQS327782:EQS327791 FAO327782:FAO327791 FKK327782:FKK327791 FUG327782:FUG327791 GEC327782:GEC327791 GNY327782:GNY327791 GXU327782:GXU327791 HHQ327782:HHQ327791 HRM327782:HRM327791 IBI327782:IBI327791 ILE327782:ILE327791 IVA327782:IVA327791 JEW327782:JEW327791 JOS327782:JOS327791 JYO327782:JYO327791 KIK327782:KIK327791 KSG327782:KSG327791 LCC327782:LCC327791 LLY327782:LLY327791 LVU327782:LVU327791 MFQ327782:MFQ327791 MPM327782:MPM327791 MZI327782:MZI327791 NJE327782:NJE327791 NTA327782:NTA327791 OCW327782:OCW327791 OMS327782:OMS327791 OWO327782:OWO327791 PGK327782:PGK327791 PQG327782:PQG327791 QAC327782:QAC327791 QJY327782:QJY327791 QTU327782:QTU327791 RDQ327782:RDQ327791 RNM327782:RNM327791 RXI327782:RXI327791 SHE327782:SHE327791 SRA327782:SRA327791 TAW327782:TAW327791 TKS327782:TKS327791 TUO327782:TUO327791 UEK327782:UEK327791 UOG327782:UOG327791 UYC327782:UYC327791 VHY327782:VHY327791 VRU327782:VRU327791 WBQ327782:WBQ327791 WLM327782:WLM327791 WVI327782:WVI327791 A393318:A393327 IW393318:IW393327 SS393318:SS393327 ACO393318:ACO393327 AMK393318:AMK393327 AWG393318:AWG393327 BGC393318:BGC393327 BPY393318:BPY393327 BZU393318:BZU393327 CJQ393318:CJQ393327 CTM393318:CTM393327 DDI393318:DDI393327 DNE393318:DNE393327 DXA393318:DXA393327 EGW393318:EGW393327 EQS393318:EQS393327 FAO393318:FAO393327 FKK393318:FKK393327 FUG393318:FUG393327 GEC393318:GEC393327 GNY393318:GNY393327 GXU393318:GXU393327 HHQ393318:HHQ393327 HRM393318:HRM393327 IBI393318:IBI393327 ILE393318:ILE393327 IVA393318:IVA393327 JEW393318:JEW393327 JOS393318:JOS393327 JYO393318:JYO393327 KIK393318:KIK393327 KSG393318:KSG393327 LCC393318:LCC393327 LLY393318:LLY393327 LVU393318:LVU393327 MFQ393318:MFQ393327 MPM393318:MPM393327 MZI393318:MZI393327 NJE393318:NJE393327 NTA393318:NTA393327 OCW393318:OCW393327 OMS393318:OMS393327 OWO393318:OWO393327 PGK393318:PGK393327 PQG393318:PQG393327 QAC393318:QAC393327 QJY393318:QJY393327 QTU393318:QTU393327 RDQ393318:RDQ393327 RNM393318:RNM393327 RXI393318:RXI393327 SHE393318:SHE393327 SRA393318:SRA393327 TAW393318:TAW393327 TKS393318:TKS393327 TUO393318:TUO393327 UEK393318:UEK393327 UOG393318:UOG393327 UYC393318:UYC393327 VHY393318:VHY393327 VRU393318:VRU393327 WBQ393318:WBQ393327 WLM393318:WLM393327 WVI393318:WVI393327 A458854:A458863 IW458854:IW458863 SS458854:SS458863 ACO458854:ACO458863 AMK458854:AMK458863 AWG458854:AWG458863 BGC458854:BGC458863 BPY458854:BPY458863 BZU458854:BZU458863 CJQ458854:CJQ458863 CTM458854:CTM458863 DDI458854:DDI458863 DNE458854:DNE458863 DXA458854:DXA458863 EGW458854:EGW458863 EQS458854:EQS458863 FAO458854:FAO458863 FKK458854:FKK458863 FUG458854:FUG458863 GEC458854:GEC458863 GNY458854:GNY458863 GXU458854:GXU458863 HHQ458854:HHQ458863 HRM458854:HRM458863 IBI458854:IBI458863 ILE458854:ILE458863 IVA458854:IVA458863 JEW458854:JEW458863 JOS458854:JOS458863 JYO458854:JYO458863 KIK458854:KIK458863 KSG458854:KSG458863 LCC458854:LCC458863 LLY458854:LLY458863 LVU458854:LVU458863 MFQ458854:MFQ458863 MPM458854:MPM458863 MZI458854:MZI458863 NJE458854:NJE458863 NTA458854:NTA458863 OCW458854:OCW458863 OMS458854:OMS458863 OWO458854:OWO458863 PGK458854:PGK458863 PQG458854:PQG458863 QAC458854:QAC458863 QJY458854:QJY458863 QTU458854:QTU458863 RDQ458854:RDQ458863 RNM458854:RNM458863 RXI458854:RXI458863 SHE458854:SHE458863 SRA458854:SRA458863 TAW458854:TAW458863 TKS458854:TKS458863 TUO458854:TUO458863 UEK458854:UEK458863 UOG458854:UOG458863 UYC458854:UYC458863 VHY458854:VHY458863 VRU458854:VRU458863 WBQ458854:WBQ458863 WLM458854:WLM458863 WVI458854:WVI458863 A524390:A524399 IW524390:IW524399 SS524390:SS524399 ACO524390:ACO524399 AMK524390:AMK524399 AWG524390:AWG524399 BGC524390:BGC524399 BPY524390:BPY524399 BZU524390:BZU524399 CJQ524390:CJQ524399 CTM524390:CTM524399 DDI524390:DDI524399 DNE524390:DNE524399 DXA524390:DXA524399 EGW524390:EGW524399 EQS524390:EQS524399 FAO524390:FAO524399 FKK524390:FKK524399 FUG524390:FUG524399 GEC524390:GEC524399 GNY524390:GNY524399 GXU524390:GXU524399 HHQ524390:HHQ524399 HRM524390:HRM524399 IBI524390:IBI524399 ILE524390:ILE524399 IVA524390:IVA524399 JEW524390:JEW524399 JOS524390:JOS524399 JYO524390:JYO524399 KIK524390:KIK524399 KSG524390:KSG524399 LCC524390:LCC524399 LLY524390:LLY524399 LVU524390:LVU524399 MFQ524390:MFQ524399 MPM524390:MPM524399 MZI524390:MZI524399 NJE524390:NJE524399 NTA524390:NTA524399 OCW524390:OCW524399 OMS524390:OMS524399 OWO524390:OWO524399 PGK524390:PGK524399 PQG524390:PQG524399 QAC524390:QAC524399 QJY524390:QJY524399 QTU524390:QTU524399 RDQ524390:RDQ524399 RNM524390:RNM524399 RXI524390:RXI524399 SHE524390:SHE524399 SRA524390:SRA524399 TAW524390:TAW524399 TKS524390:TKS524399 TUO524390:TUO524399 UEK524390:UEK524399 UOG524390:UOG524399 UYC524390:UYC524399 VHY524390:VHY524399 VRU524390:VRU524399 WBQ524390:WBQ524399 WLM524390:WLM524399 WVI524390:WVI524399 A589926:A589935 IW589926:IW589935 SS589926:SS589935 ACO589926:ACO589935 AMK589926:AMK589935 AWG589926:AWG589935 BGC589926:BGC589935 BPY589926:BPY589935 BZU589926:BZU589935 CJQ589926:CJQ589935 CTM589926:CTM589935 DDI589926:DDI589935 DNE589926:DNE589935 DXA589926:DXA589935 EGW589926:EGW589935 EQS589926:EQS589935 FAO589926:FAO589935 FKK589926:FKK589935 FUG589926:FUG589935 GEC589926:GEC589935 GNY589926:GNY589935 GXU589926:GXU589935 HHQ589926:HHQ589935 HRM589926:HRM589935 IBI589926:IBI589935 ILE589926:ILE589935 IVA589926:IVA589935 JEW589926:JEW589935 JOS589926:JOS589935 JYO589926:JYO589935 KIK589926:KIK589935 KSG589926:KSG589935 LCC589926:LCC589935 LLY589926:LLY589935 LVU589926:LVU589935 MFQ589926:MFQ589935 MPM589926:MPM589935 MZI589926:MZI589935 NJE589926:NJE589935 NTA589926:NTA589935 OCW589926:OCW589935 OMS589926:OMS589935 OWO589926:OWO589935 PGK589926:PGK589935 PQG589926:PQG589935 QAC589926:QAC589935 QJY589926:QJY589935 QTU589926:QTU589935 RDQ589926:RDQ589935 RNM589926:RNM589935 RXI589926:RXI589935 SHE589926:SHE589935 SRA589926:SRA589935 TAW589926:TAW589935 TKS589926:TKS589935 TUO589926:TUO589935 UEK589926:UEK589935 UOG589926:UOG589935 UYC589926:UYC589935 VHY589926:VHY589935 VRU589926:VRU589935 WBQ589926:WBQ589935 WLM589926:WLM589935 WVI589926:WVI589935 A655462:A655471 IW655462:IW655471 SS655462:SS655471 ACO655462:ACO655471 AMK655462:AMK655471 AWG655462:AWG655471 BGC655462:BGC655471 BPY655462:BPY655471 BZU655462:BZU655471 CJQ655462:CJQ655471 CTM655462:CTM655471 DDI655462:DDI655471 DNE655462:DNE655471 DXA655462:DXA655471 EGW655462:EGW655471 EQS655462:EQS655471 FAO655462:FAO655471 FKK655462:FKK655471 FUG655462:FUG655471 GEC655462:GEC655471 GNY655462:GNY655471 GXU655462:GXU655471 HHQ655462:HHQ655471 HRM655462:HRM655471 IBI655462:IBI655471 ILE655462:ILE655471 IVA655462:IVA655471 JEW655462:JEW655471 JOS655462:JOS655471 JYO655462:JYO655471 KIK655462:KIK655471 KSG655462:KSG655471 LCC655462:LCC655471 LLY655462:LLY655471 LVU655462:LVU655471 MFQ655462:MFQ655471 MPM655462:MPM655471 MZI655462:MZI655471 NJE655462:NJE655471 NTA655462:NTA655471 OCW655462:OCW655471 OMS655462:OMS655471 OWO655462:OWO655471 PGK655462:PGK655471 PQG655462:PQG655471 QAC655462:QAC655471 QJY655462:QJY655471 QTU655462:QTU655471 RDQ655462:RDQ655471 RNM655462:RNM655471 RXI655462:RXI655471 SHE655462:SHE655471 SRA655462:SRA655471 TAW655462:TAW655471 TKS655462:TKS655471 TUO655462:TUO655471 UEK655462:UEK655471 UOG655462:UOG655471 UYC655462:UYC655471 VHY655462:VHY655471 VRU655462:VRU655471 WBQ655462:WBQ655471 WLM655462:WLM655471 WVI655462:WVI655471 A720998:A721007 IW720998:IW721007 SS720998:SS721007 ACO720998:ACO721007 AMK720998:AMK721007 AWG720998:AWG721007 BGC720998:BGC721007 BPY720998:BPY721007 BZU720998:BZU721007 CJQ720998:CJQ721007 CTM720998:CTM721007 DDI720998:DDI721007 DNE720998:DNE721007 DXA720998:DXA721007 EGW720998:EGW721007 EQS720998:EQS721007 FAO720998:FAO721007 FKK720998:FKK721007 FUG720998:FUG721007 GEC720998:GEC721007 GNY720998:GNY721007 GXU720998:GXU721007 HHQ720998:HHQ721007 HRM720998:HRM721007 IBI720998:IBI721007 ILE720998:ILE721007 IVA720998:IVA721007 JEW720998:JEW721007 JOS720998:JOS721007 JYO720998:JYO721007 KIK720998:KIK721007 KSG720998:KSG721007 LCC720998:LCC721007 LLY720998:LLY721007 LVU720998:LVU721007 MFQ720998:MFQ721007 MPM720998:MPM721007 MZI720998:MZI721007 NJE720998:NJE721007 NTA720998:NTA721007 OCW720998:OCW721007 OMS720998:OMS721007 OWO720998:OWO721007 PGK720998:PGK721007 PQG720998:PQG721007 QAC720998:QAC721007 QJY720998:QJY721007 QTU720998:QTU721007 RDQ720998:RDQ721007 RNM720998:RNM721007 RXI720998:RXI721007 SHE720998:SHE721007 SRA720998:SRA721007 TAW720998:TAW721007 TKS720998:TKS721007 TUO720998:TUO721007 UEK720998:UEK721007 UOG720998:UOG721007 UYC720998:UYC721007 VHY720998:VHY721007 VRU720998:VRU721007 WBQ720998:WBQ721007 WLM720998:WLM721007 WVI720998:WVI721007 A786534:A786543 IW786534:IW786543 SS786534:SS786543 ACO786534:ACO786543 AMK786534:AMK786543 AWG786534:AWG786543 BGC786534:BGC786543 BPY786534:BPY786543 BZU786534:BZU786543 CJQ786534:CJQ786543 CTM786534:CTM786543 DDI786534:DDI786543 DNE786534:DNE786543 DXA786534:DXA786543 EGW786534:EGW786543 EQS786534:EQS786543 FAO786534:FAO786543 FKK786534:FKK786543 FUG786534:FUG786543 GEC786534:GEC786543 GNY786534:GNY786543 GXU786534:GXU786543 HHQ786534:HHQ786543 HRM786534:HRM786543 IBI786534:IBI786543 ILE786534:ILE786543 IVA786534:IVA786543 JEW786534:JEW786543 JOS786534:JOS786543 JYO786534:JYO786543 KIK786534:KIK786543 KSG786534:KSG786543 LCC786534:LCC786543 LLY786534:LLY786543 LVU786534:LVU786543 MFQ786534:MFQ786543 MPM786534:MPM786543 MZI786534:MZI786543 NJE786534:NJE786543 NTA786534:NTA786543 OCW786534:OCW786543 OMS786534:OMS786543 OWO786534:OWO786543 PGK786534:PGK786543 PQG786534:PQG786543 QAC786534:QAC786543 QJY786534:QJY786543 QTU786534:QTU786543 RDQ786534:RDQ786543 RNM786534:RNM786543 RXI786534:RXI786543 SHE786534:SHE786543 SRA786534:SRA786543 TAW786534:TAW786543 TKS786534:TKS786543 TUO786534:TUO786543 UEK786534:UEK786543 UOG786534:UOG786543 UYC786534:UYC786543 VHY786534:VHY786543 VRU786534:VRU786543 WBQ786534:WBQ786543 WLM786534:WLM786543 WVI786534:WVI786543 A852070:A852079 IW852070:IW852079 SS852070:SS852079 ACO852070:ACO852079 AMK852070:AMK852079 AWG852070:AWG852079 BGC852070:BGC852079 BPY852070:BPY852079 BZU852070:BZU852079 CJQ852070:CJQ852079 CTM852070:CTM852079 DDI852070:DDI852079 DNE852070:DNE852079 DXA852070:DXA852079 EGW852070:EGW852079 EQS852070:EQS852079 FAO852070:FAO852079 FKK852070:FKK852079 FUG852070:FUG852079 GEC852070:GEC852079 GNY852070:GNY852079 GXU852070:GXU852079 HHQ852070:HHQ852079 HRM852070:HRM852079 IBI852070:IBI852079 ILE852070:ILE852079 IVA852070:IVA852079 JEW852070:JEW852079 JOS852070:JOS852079 JYO852070:JYO852079 KIK852070:KIK852079 KSG852070:KSG852079 LCC852070:LCC852079 LLY852070:LLY852079 LVU852070:LVU852079 MFQ852070:MFQ852079 MPM852070:MPM852079 MZI852070:MZI852079 NJE852070:NJE852079 NTA852070:NTA852079 OCW852070:OCW852079 OMS852070:OMS852079 OWO852070:OWO852079 PGK852070:PGK852079 PQG852070:PQG852079 QAC852070:QAC852079 QJY852070:QJY852079 QTU852070:QTU852079 RDQ852070:RDQ852079 RNM852070:RNM852079 RXI852070:RXI852079 SHE852070:SHE852079 SRA852070:SRA852079 TAW852070:TAW852079 TKS852070:TKS852079 TUO852070:TUO852079 UEK852070:UEK852079 UOG852070:UOG852079 UYC852070:UYC852079 VHY852070:VHY852079 VRU852070:VRU852079 WBQ852070:WBQ852079 WLM852070:WLM852079 WVI852070:WVI852079 A917606:A917615 IW917606:IW917615 SS917606:SS917615 ACO917606:ACO917615 AMK917606:AMK917615 AWG917606:AWG917615 BGC917606:BGC917615 BPY917606:BPY917615 BZU917606:BZU917615 CJQ917606:CJQ917615 CTM917606:CTM917615 DDI917606:DDI917615 DNE917606:DNE917615 DXA917606:DXA917615 EGW917606:EGW917615 EQS917606:EQS917615 FAO917606:FAO917615 FKK917606:FKK917615 FUG917606:FUG917615 GEC917606:GEC917615 GNY917606:GNY917615 GXU917606:GXU917615 HHQ917606:HHQ917615 HRM917606:HRM917615 IBI917606:IBI917615 ILE917606:ILE917615 IVA917606:IVA917615 JEW917606:JEW917615 JOS917606:JOS917615 JYO917606:JYO917615 KIK917606:KIK917615 KSG917606:KSG917615 LCC917606:LCC917615 LLY917606:LLY917615 LVU917606:LVU917615 MFQ917606:MFQ917615 MPM917606:MPM917615 MZI917606:MZI917615 NJE917606:NJE917615 NTA917606:NTA917615 OCW917606:OCW917615 OMS917606:OMS917615 OWO917606:OWO917615 PGK917606:PGK917615 PQG917606:PQG917615 QAC917606:QAC917615 QJY917606:QJY917615 QTU917606:QTU917615 RDQ917606:RDQ917615 RNM917606:RNM917615 RXI917606:RXI917615 SHE917606:SHE917615 SRA917606:SRA917615 TAW917606:TAW917615 TKS917606:TKS917615 TUO917606:TUO917615 UEK917606:UEK917615 UOG917606:UOG917615 UYC917606:UYC917615 VHY917606:VHY917615 VRU917606:VRU917615 WBQ917606:WBQ917615 WLM917606:WLM917615 WVI917606:WVI917615 A983142:A983151 IW983142:IW983151 SS983142:SS983151 ACO983142:ACO983151 AMK983142:AMK983151 AWG983142:AWG983151 BGC983142:BGC983151 BPY983142:BPY983151 BZU983142:BZU983151 CJQ983142:CJQ983151 CTM983142:CTM983151 DDI983142:DDI983151 DNE983142:DNE983151 DXA983142:DXA983151 EGW983142:EGW983151 EQS983142:EQS983151 FAO983142:FAO983151 FKK983142:FKK983151 FUG983142:FUG983151 GEC983142:GEC983151 GNY983142:GNY983151 GXU983142:GXU983151 HHQ983142:HHQ983151 HRM983142:HRM983151 IBI983142:IBI983151 ILE983142:ILE983151 IVA983142:IVA983151 JEW983142:JEW983151 JOS983142:JOS983151 JYO983142:JYO983151 KIK983142:KIK983151 KSG983142:KSG983151 LCC983142:LCC983151 LLY983142:LLY983151 LVU983142:LVU983151 MFQ983142:MFQ983151 MPM983142:MPM983151 MZI983142:MZI983151 NJE983142:NJE983151 NTA983142:NTA983151 OCW983142:OCW983151 OMS983142:OMS983151 OWO983142:OWO983151 PGK983142:PGK983151 PQG983142:PQG983151 QAC983142:QAC983151 QJY983142:QJY983151 QTU983142:QTU983151 RDQ983142:RDQ983151 RNM983142:RNM983151 RXI983142:RXI983151 SHE983142:SHE983151 SRA983142:SRA983151 TAW983142:TAW983151 TKS983142:TKS983151 TUO983142:TUO983151 UEK983142:UEK983151 UOG983142:UOG983151 UYC983142:UYC983151 VHY983142:VHY983151 VRU983142:VRU983151 WBQ983142:WBQ983151 WLM983142:WLM983151 WVI983142:WVI983151">
      <formula1>0</formula1>
      <formula2>99999999</formula2>
    </dataValidation>
    <dataValidation type="decimal" allowBlank="1" showInputMessage="1" showErrorMessage="1" sqref="A1:AE36 AJ1:KA36 KF1:TW36 UB1:ADS36 ADX1:ANO36 ANT1:AXK36 AXP1:BHG36 BHL1:BRC36 BRH1:CAY36 CBD1:CKU36 CKZ1:CUQ36 CUV1:DEM36 DER1:DOI36 DON1:DYE36 DYJ1:EIA36 EIF1:ERW36 ESB1:FBS36 FBX1:FLO36 FLT1:FVK36 FVP1:GFG36 GFL1:GPC36 GPH1:GYY36 GZD1:HIU36 HIZ1:HSQ36 HSV1:ICM36 ICR1:IMI36 IMN1:IWE36 IWJ1:JGA36 JGF1:JPW36 JQB1:JZS36 JZX1:KJO36 KJT1:KTK36 KTP1:LDG36 LDL1:LNC36 LNH1:LWY36 LXD1:MGU36 MGZ1:MQQ36 MQV1:NAM36 NAR1:NKI36 NKN1:NUE36 NUJ1:OEA36 OEF1:ONW36 OOB1:OXS36 OXX1:PHO36 PHT1:PRK36 PRP1:QBG36 QBL1:QLC36 QLH1:QUY36 QVD1:REU36 REZ1:ROQ36 ROV1:RYM36 RYR1:SII36 SIN1:SSE36 SSJ1:TCA36 TCF1:TLW36 TMB1:TVS36 TVX1:UFO36 UFT1:UPK36 UPP1:UZG36 UZL1:VJC36 VJH1:VSY36 VTD1:WCU36 WCZ1:WMQ36 WMV1:WWM36 A65537:AE65572 AJ65537:KA65572 KF65537:TW65572 UB65537:ADS65572 ADX65537:ANO65572 ANT65537:AXK65572 AXP65537:BHG65572 BHL65537:BRC65572 BRH65537:CAY65572 CBD65537:CKU65572 CKZ65537:CUQ65572 CUV65537:DEM65572 DER65537:DOI65572 DON65537:DYE65572 DYJ65537:EIA65572 EIF65537:ERW65572 ESB65537:FBS65572 FBX65537:FLO65572 FLT65537:FVK65572 FVP65537:GFG65572 GFL65537:GPC65572 GPH65537:GYY65572 GZD65537:HIU65572 HIZ65537:HSQ65572 HSV65537:ICM65572 ICR65537:IMI65572 IMN65537:IWE65572 IWJ65537:JGA65572 JGF65537:JPW65572 JQB65537:JZS65572 JZX65537:KJO65572 KJT65537:KTK65572 KTP65537:LDG65572 LDL65537:LNC65572 LNH65537:LWY65572 LXD65537:MGU65572 MGZ65537:MQQ65572 MQV65537:NAM65572 NAR65537:NKI65572 NKN65537:NUE65572 NUJ65537:OEA65572 OEF65537:ONW65572 OOB65537:OXS65572 OXX65537:PHO65572 PHT65537:PRK65572 PRP65537:QBG65572 QBL65537:QLC65572 QLH65537:QUY65572 QVD65537:REU65572 REZ65537:ROQ65572 ROV65537:RYM65572 RYR65537:SII65572 SIN65537:SSE65572 SSJ65537:TCA65572 TCF65537:TLW65572 TMB65537:TVS65572 TVX65537:UFO65572 UFT65537:UPK65572 UPP65537:UZG65572 UZL65537:VJC65572 VJH65537:VSY65572 VTD65537:WCU65572 WCZ65537:WMQ65572 WMV65537:WWM65572 A131073:AE131108 AJ131073:KA131108 KF131073:TW131108 UB131073:ADS131108 ADX131073:ANO131108 ANT131073:AXK131108 AXP131073:BHG131108 BHL131073:BRC131108 BRH131073:CAY131108 CBD131073:CKU131108 CKZ131073:CUQ131108 CUV131073:DEM131108 DER131073:DOI131108 DON131073:DYE131108 DYJ131073:EIA131108 EIF131073:ERW131108 ESB131073:FBS131108 FBX131073:FLO131108 FLT131073:FVK131108 FVP131073:GFG131108 GFL131073:GPC131108 GPH131073:GYY131108 GZD131073:HIU131108 HIZ131073:HSQ131108 HSV131073:ICM131108 ICR131073:IMI131108 IMN131073:IWE131108 IWJ131073:JGA131108 JGF131073:JPW131108 JQB131073:JZS131108 JZX131073:KJO131108 KJT131073:KTK131108 KTP131073:LDG131108 LDL131073:LNC131108 LNH131073:LWY131108 LXD131073:MGU131108 MGZ131073:MQQ131108 MQV131073:NAM131108 NAR131073:NKI131108 NKN131073:NUE131108 NUJ131073:OEA131108 OEF131073:ONW131108 OOB131073:OXS131108 OXX131073:PHO131108 PHT131073:PRK131108 PRP131073:QBG131108 QBL131073:QLC131108 QLH131073:QUY131108 QVD131073:REU131108 REZ131073:ROQ131108 ROV131073:RYM131108 RYR131073:SII131108 SIN131073:SSE131108 SSJ131073:TCA131108 TCF131073:TLW131108 TMB131073:TVS131108 TVX131073:UFO131108 UFT131073:UPK131108 UPP131073:UZG131108 UZL131073:VJC131108 VJH131073:VSY131108 VTD131073:WCU131108 WCZ131073:WMQ131108 WMV131073:WWM131108 A196609:AE196644 AJ196609:KA196644 KF196609:TW196644 UB196609:ADS196644 ADX196609:ANO196644 ANT196609:AXK196644 AXP196609:BHG196644 BHL196609:BRC196644 BRH196609:CAY196644 CBD196609:CKU196644 CKZ196609:CUQ196644 CUV196609:DEM196644 DER196609:DOI196644 DON196609:DYE196644 DYJ196609:EIA196644 EIF196609:ERW196644 ESB196609:FBS196644 FBX196609:FLO196644 FLT196609:FVK196644 FVP196609:GFG196644 GFL196609:GPC196644 GPH196609:GYY196644 GZD196609:HIU196644 HIZ196609:HSQ196644 HSV196609:ICM196644 ICR196609:IMI196644 IMN196609:IWE196644 IWJ196609:JGA196644 JGF196609:JPW196644 JQB196609:JZS196644 JZX196609:KJO196644 KJT196609:KTK196644 KTP196609:LDG196644 LDL196609:LNC196644 LNH196609:LWY196644 LXD196609:MGU196644 MGZ196609:MQQ196644 MQV196609:NAM196644 NAR196609:NKI196644 NKN196609:NUE196644 NUJ196609:OEA196644 OEF196609:ONW196644 OOB196609:OXS196644 OXX196609:PHO196644 PHT196609:PRK196644 PRP196609:QBG196644 QBL196609:QLC196644 QLH196609:QUY196644 QVD196609:REU196644 REZ196609:ROQ196644 ROV196609:RYM196644 RYR196609:SII196644 SIN196609:SSE196644 SSJ196609:TCA196644 TCF196609:TLW196644 TMB196609:TVS196644 TVX196609:UFO196644 UFT196609:UPK196644 UPP196609:UZG196644 UZL196609:VJC196644 VJH196609:VSY196644 VTD196609:WCU196644 WCZ196609:WMQ196644 WMV196609:WWM196644 A262145:AE262180 AJ262145:KA262180 KF262145:TW262180 UB262145:ADS262180 ADX262145:ANO262180 ANT262145:AXK262180 AXP262145:BHG262180 BHL262145:BRC262180 BRH262145:CAY262180 CBD262145:CKU262180 CKZ262145:CUQ262180 CUV262145:DEM262180 DER262145:DOI262180 DON262145:DYE262180 DYJ262145:EIA262180 EIF262145:ERW262180 ESB262145:FBS262180 FBX262145:FLO262180 FLT262145:FVK262180 FVP262145:GFG262180 GFL262145:GPC262180 GPH262145:GYY262180 GZD262145:HIU262180 HIZ262145:HSQ262180 HSV262145:ICM262180 ICR262145:IMI262180 IMN262145:IWE262180 IWJ262145:JGA262180 JGF262145:JPW262180 JQB262145:JZS262180 JZX262145:KJO262180 KJT262145:KTK262180 KTP262145:LDG262180 LDL262145:LNC262180 LNH262145:LWY262180 LXD262145:MGU262180 MGZ262145:MQQ262180 MQV262145:NAM262180 NAR262145:NKI262180 NKN262145:NUE262180 NUJ262145:OEA262180 OEF262145:ONW262180 OOB262145:OXS262180 OXX262145:PHO262180 PHT262145:PRK262180 PRP262145:QBG262180 QBL262145:QLC262180 QLH262145:QUY262180 QVD262145:REU262180 REZ262145:ROQ262180 ROV262145:RYM262180 RYR262145:SII262180 SIN262145:SSE262180 SSJ262145:TCA262180 TCF262145:TLW262180 TMB262145:TVS262180 TVX262145:UFO262180 UFT262145:UPK262180 UPP262145:UZG262180 UZL262145:VJC262180 VJH262145:VSY262180 VTD262145:WCU262180 WCZ262145:WMQ262180 WMV262145:WWM262180 A327681:AE327716 AJ327681:KA327716 KF327681:TW327716 UB327681:ADS327716 ADX327681:ANO327716 ANT327681:AXK327716 AXP327681:BHG327716 BHL327681:BRC327716 BRH327681:CAY327716 CBD327681:CKU327716 CKZ327681:CUQ327716 CUV327681:DEM327716 DER327681:DOI327716 DON327681:DYE327716 DYJ327681:EIA327716 EIF327681:ERW327716 ESB327681:FBS327716 FBX327681:FLO327716 FLT327681:FVK327716 FVP327681:GFG327716 GFL327681:GPC327716 GPH327681:GYY327716 GZD327681:HIU327716 HIZ327681:HSQ327716 HSV327681:ICM327716 ICR327681:IMI327716 IMN327681:IWE327716 IWJ327681:JGA327716 JGF327681:JPW327716 JQB327681:JZS327716 JZX327681:KJO327716 KJT327681:KTK327716 KTP327681:LDG327716 LDL327681:LNC327716 LNH327681:LWY327716 LXD327681:MGU327716 MGZ327681:MQQ327716 MQV327681:NAM327716 NAR327681:NKI327716 NKN327681:NUE327716 NUJ327681:OEA327716 OEF327681:ONW327716 OOB327681:OXS327716 OXX327681:PHO327716 PHT327681:PRK327716 PRP327681:QBG327716 QBL327681:QLC327716 QLH327681:QUY327716 QVD327681:REU327716 REZ327681:ROQ327716 ROV327681:RYM327716 RYR327681:SII327716 SIN327681:SSE327716 SSJ327681:TCA327716 TCF327681:TLW327716 TMB327681:TVS327716 TVX327681:UFO327716 UFT327681:UPK327716 UPP327681:UZG327716 UZL327681:VJC327716 VJH327681:VSY327716 VTD327681:WCU327716 WCZ327681:WMQ327716 WMV327681:WWM327716 A393217:AE393252 AJ393217:KA393252 KF393217:TW393252 UB393217:ADS393252 ADX393217:ANO393252 ANT393217:AXK393252 AXP393217:BHG393252 BHL393217:BRC393252 BRH393217:CAY393252 CBD393217:CKU393252 CKZ393217:CUQ393252 CUV393217:DEM393252 DER393217:DOI393252 DON393217:DYE393252 DYJ393217:EIA393252 EIF393217:ERW393252 ESB393217:FBS393252 FBX393217:FLO393252 FLT393217:FVK393252 FVP393217:GFG393252 GFL393217:GPC393252 GPH393217:GYY393252 GZD393217:HIU393252 HIZ393217:HSQ393252 HSV393217:ICM393252 ICR393217:IMI393252 IMN393217:IWE393252 IWJ393217:JGA393252 JGF393217:JPW393252 JQB393217:JZS393252 JZX393217:KJO393252 KJT393217:KTK393252 KTP393217:LDG393252 LDL393217:LNC393252 LNH393217:LWY393252 LXD393217:MGU393252 MGZ393217:MQQ393252 MQV393217:NAM393252 NAR393217:NKI393252 NKN393217:NUE393252 NUJ393217:OEA393252 OEF393217:ONW393252 OOB393217:OXS393252 OXX393217:PHO393252 PHT393217:PRK393252 PRP393217:QBG393252 QBL393217:QLC393252 QLH393217:QUY393252 QVD393217:REU393252 REZ393217:ROQ393252 ROV393217:RYM393252 RYR393217:SII393252 SIN393217:SSE393252 SSJ393217:TCA393252 TCF393217:TLW393252 TMB393217:TVS393252 TVX393217:UFO393252 UFT393217:UPK393252 UPP393217:UZG393252 UZL393217:VJC393252 VJH393217:VSY393252 VTD393217:WCU393252 WCZ393217:WMQ393252 WMV393217:WWM393252 A458753:AE458788 AJ458753:KA458788 KF458753:TW458788 UB458753:ADS458788 ADX458753:ANO458788 ANT458753:AXK458788 AXP458753:BHG458788 BHL458753:BRC458788 BRH458753:CAY458788 CBD458753:CKU458788 CKZ458753:CUQ458788 CUV458753:DEM458788 DER458753:DOI458788 DON458753:DYE458788 DYJ458753:EIA458788 EIF458753:ERW458788 ESB458753:FBS458788 FBX458753:FLO458788 FLT458753:FVK458788 FVP458753:GFG458788 GFL458753:GPC458788 GPH458753:GYY458788 GZD458753:HIU458788 HIZ458753:HSQ458788 HSV458753:ICM458788 ICR458753:IMI458788 IMN458753:IWE458788 IWJ458753:JGA458788 JGF458753:JPW458788 JQB458753:JZS458788 JZX458753:KJO458788 KJT458753:KTK458788 KTP458753:LDG458788 LDL458753:LNC458788 LNH458753:LWY458788 LXD458753:MGU458788 MGZ458753:MQQ458788 MQV458753:NAM458788 NAR458753:NKI458788 NKN458753:NUE458788 NUJ458753:OEA458788 OEF458753:ONW458788 OOB458753:OXS458788 OXX458753:PHO458788 PHT458753:PRK458788 PRP458753:QBG458788 QBL458753:QLC458788 QLH458753:QUY458788 QVD458753:REU458788 REZ458753:ROQ458788 ROV458753:RYM458788 RYR458753:SII458788 SIN458753:SSE458788 SSJ458753:TCA458788 TCF458753:TLW458788 TMB458753:TVS458788 TVX458753:UFO458788 UFT458753:UPK458788 UPP458753:UZG458788 UZL458753:VJC458788 VJH458753:VSY458788 VTD458753:WCU458788 WCZ458753:WMQ458788 WMV458753:WWM458788 A524289:AE524324 AJ524289:KA524324 KF524289:TW524324 UB524289:ADS524324 ADX524289:ANO524324 ANT524289:AXK524324 AXP524289:BHG524324 BHL524289:BRC524324 BRH524289:CAY524324 CBD524289:CKU524324 CKZ524289:CUQ524324 CUV524289:DEM524324 DER524289:DOI524324 DON524289:DYE524324 DYJ524289:EIA524324 EIF524289:ERW524324 ESB524289:FBS524324 FBX524289:FLO524324 FLT524289:FVK524324 FVP524289:GFG524324 GFL524289:GPC524324 GPH524289:GYY524324 GZD524289:HIU524324 HIZ524289:HSQ524324 HSV524289:ICM524324 ICR524289:IMI524324 IMN524289:IWE524324 IWJ524289:JGA524324 JGF524289:JPW524324 JQB524289:JZS524324 JZX524289:KJO524324 KJT524289:KTK524324 KTP524289:LDG524324 LDL524289:LNC524324 LNH524289:LWY524324 LXD524289:MGU524324 MGZ524289:MQQ524324 MQV524289:NAM524324 NAR524289:NKI524324 NKN524289:NUE524324 NUJ524289:OEA524324 OEF524289:ONW524324 OOB524289:OXS524324 OXX524289:PHO524324 PHT524289:PRK524324 PRP524289:QBG524324 QBL524289:QLC524324 QLH524289:QUY524324 QVD524289:REU524324 REZ524289:ROQ524324 ROV524289:RYM524324 RYR524289:SII524324 SIN524289:SSE524324 SSJ524289:TCA524324 TCF524289:TLW524324 TMB524289:TVS524324 TVX524289:UFO524324 UFT524289:UPK524324 UPP524289:UZG524324 UZL524289:VJC524324 VJH524289:VSY524324 VTD524289:WCU524324 WCZ524289:WMQ524324 WMV524289:WWM524324 A589825:AE589860 AJ589825:KA589860 KF589825:TW589860 UB589825:ADS589860 ADX589825:ANO589860 ANT589825:AXK589860 AXP589825:BHG589860 BHL589825:BRC589860 BRH589825:CAY589860 CBD589825:CKU589860 CKZ589825:CUQ589860 CUV589825:DEM589860 DER589825:DOI589860 DON589825:DYE589860 DYJ589825:EIA589860 EIF589825:ERW589860 ESB589825:FBS589860 FBX589825:FLO589860 FLT589825:FVK589860 FVP589825:GFG589860 GFL589825:GPC589860 GPH589825:GYY589860 GZD589825:HIU589860 HIZ589825:HSQ589860 HSV589825:ICM589860 ICR589825:IMI589860 IMN589825:IWE589860 IWJ589825:JGA589860 JGF589825:JPW589860 JQB589825:JZS589860 JZX589825:KJO589860 KJT589825:KTK589860 KTP589825:LDG589860 LDL589825:LNC589860 LNH589825:LWY589860 LXD589825:MGU589860 MGZ589825:MQQ589860 MQV589825:NAM589860 NAR589825:NKI589860 NKN589825:NUE589860 NUJ589825:OEA589860 OEF589825:ONW589860 OOB589825:OXS589860 OXX589825:PHO589860 PHT589825:PRK589860 PRP589825:QBG589860 QBL589825:QLC589860 QLH589825:QUY589860 QVD589825:REU589860 REZ589825:ROQ589860 ROV589825:RYM589860 RYR589825:SII589860 SIN589825:SSE589860 SSJ589825:TCA589860 TCF589825:TLW589860 TMB589825:TVS589860 TVX589825:UFO589860 UFT589825:UPK589860 UPP589825:UZG589860 UZL589825:VJC589860 VJH589825:VSY589860 VTD589825:WCU589860 WCZ589825:WMQ589860 WMV589825:WWM589860 A655361:AE655396 AJ655361:KA655396 KF655361:TW655396 UB655361:ADS655396 ADX655361:ANO655396 ANT655361:AXK655396 AXP655361:BHG655396 BHL655361:BRC655396 BRH655361:CAY655396 CBD655361:CKU655396 CKZ655361:CUQ655396 CUV655361:DEM655396 DER655361:DOI655396 DON655361:DYE655396 DYJ655361:EIA655396 EIF655361:ERW655396 ESB655361:FBS655396 FBX655361:FLO655396 FLT655361:FVK655396 FVP655361:GFG655396 GFL655361:GPC655396 GPH655361:GYY655396 GZD655361:HIU655396 HIZ655361:HSQ655396 HSV655361:ICM655396 ICR655361:IMI655396 IMN655361:IWE655396 IWJ655361:JGA655396 JGF655361:JPW655396 JQB655361:JZS655396 JZX655361:KJO655396 KJT655361:KTK655396 KTP655361:LDG655396 LDL655361:LNC655396 LNH655361:LWY655396 LXD655361:MGU655396 MGZ655361:MQQ655396 MQV655361:NAM655396 NAR655361:NKI655396 NKN655361:NUE655396 NUJ655361:OEA655396 OEF655361:ONW655396 OOB655361:OXS655396 OXX655361:PHO655396 PHT655361:PRK655396 PRP655361:QBG655396 QBL655361:QLC655396 QLH655361:QUY655396 QVD655361:REU655396 REZ655361:ROQ655396 ROV655361:RYM655396 RYR655361:SII655396 SIN655361:SSE655396 SSJ655361:TCA655396 TCF655361:TLW655396 TMB655361:TVS655396 TVX655361:UFO655396 UFT655361:UPK655396 UPP655361:UZG655396 UZL655361:VJC655396 VJH655361:VSY655396 VTD655361:WCU655396 WCZ655361:WMQ655396 WMV655361:WWM655396 A720897:AE720932 AJ720897:KA720932 KF720897:TW720932 UB720897:ADS720932 ADX720897:ANO720932 ANT720897:AXK720932 AXP720897:BHG720932 BHL720897:BRC720932 BRH720897:CAY720932 CBD720897:CKU720932 CKZ720897:CUQ720932 CUV720897:DEM720932 DER720897:DOI720932 DON720897:DYE720932 DYJ720897:EIA720932 EIF720897:ERW720932 ESB720897:FBS720932 FBX720897:FLO720932 FLT720897:FVK720932 FVP720897:GFG720932 GFL720897:GPC720932 GPH720897:GYY720932 GZD720897:HIU720932 HIZ720897:HSQ720932 HSV720897:ICM720932 ICR720897:IMI720932 IMN720897:IWE720932 IWJ720897:JGA720932 JGF720897:JPW720932 JQB720897:JZS720932 JZX720897:KJO720932 KJT720897:KTK720932 KTP720897:LDG720932 LDL720897:LNC720932 LNH720897:LWY720932 LXD720897:MGU720932 MGZ720897:MQQ720932 MQV720897:NAM720932 NAR720897:NKI720932 NKN720897:NUE720932 NUJ720897:OEA720932 OEF720897:ONW720932 OOB720897:OXS720932 OXX720897:PHO720932 PHT720897:PRK720932 PRP720897:QBG720932 QBL720897:QLC720932 QLH720897:QUY720932 QVD720897:REU720932 REZ720897:ROQ720932 ROV720897:RYM720932 RYR720897:SII720932 SIN720897:SSE720932 SSJ720897:TCA720932 TCF720897:TLW720932 TMB720897:TVS720932 TVX720897:UFO720932 UFT720897:UPK720932 UPP720897:UZG720932 UZL720897:VJC720932 VJH720897:VSY720932 VTD720897:WCU720932 WCZ720897:WMQ720932 WMV720897:WWM720932 A786433:AE786468 AJ786433:KA786468 KF786433:TW786468 UB786433:ADS786468 ADX786433:ANO786468 ANT786433:AXK786468 AXP786433:BHG786468 BHL786433:BRC786468 BRH786433:CAY786468 CBD786433:CKU786468 CKZ786433:CUQ786468 CUV786433:DEM786468 DER786433:DOI786468 DON786433:DYE786468 DYJ786433:EIA786468 EIF786433:ERW786468 ESB786433:FBS786468 FBX786433:FLO786468 FLT786433:FVK786468 FVP786433:GFG786468 GFL786433:GPC786468 GPH786433:GYY786468 GZD786433:HIU786468 HIZ786433:HSQ786468 HSV786433:ICM786468 ICR786433:IMI786468 IMN786433:IWE786468 IWJ786433:JGA786468 JGF786433:JPW786468 JQB786433:JZS786468 JZX786433:KJO786468 KJT786433:KTK786468 KTP786433:LDG786468 LDL786433:LNC786468 LNH786433:LWY786468 LXD786433:MGU786468 MGZ786433:MQQ786468 MQV786433:NAM786468 NAR786433:NKI786468 NKN786433:NUE786468 NUJ786433:OEA786468 OEF786433:ONW786468 OOB786433:OXS786468 OXX786433:PHO786468 PHT786433:PRK786468 PRP786433:QBG786468 QBL786433:QLC786468 QLH786433:QUY786468 QVD786433:REU786468 REZ786433:ROQ786468 ROV786433:RYM786468 RYR786433:SII786468 SIN786433:SSE786468 SSJ786433:TCA786468 TCF786433:TLW786468 TMB786433:TVS786468 TVX786433:UFO786468 UFT786433:UPK786468 UPP786433:UZG786468 UZL786433:VJC786468 VJH786433:VSY786468 VTD786433:WCU786468 WCZ786433:WMQ786468 WMV786433:WWM786468 A851969:AE852004 AJ851969:KA852004 KF851969:TW852004 UB851969:ADS852004 ADX851969:ANO852004 ANT851969:AXK852004 AXP851969:BHG852004 BHL851969:BRC852004 BRH851969:CAY852004 CBD851969:CKU852004 CKZ851969:CUQ852004 CUV851969:DEM852004 DER851969:DOI852004 DON851969:DYE852004 DYJ851969:EIA852004 EIF851969:ERW852004 ESB851969:FBS852004 FBX851969:FLO852004 FLT851969:FVK852004 FVP851969:GFG852004 GFL851969:GPC852004 GPH851969:GYY852004 GZD851969:HIU852004 HIZ851969:HSQ852004 HSV851969:ICM852004 ICR851969:IMI852004 IMN851969:IWE852004 IWJ851969:JGA852004 JGF851969:JPW852004 JQB851969:JZS852004 JZX851969:KJO852004 KJT851969:KTK852004 KTP851969:LDG852004 LDL851969:LNC852004 LNH851969:LWY852004 LXD851969:MGU852004 MGZ851969:MQQ852004 MQV851969:NAM852004 NAR851969:NKI852004 NKN851969:NUE852004 NUJ851969:OEA852004 OEF851969:ONW852004 OOB851969:OXS852004 OXX851969:PHO852004 PHT851969:PRK852004 PRP851969:QBG852004 QBL851969:QLC852004 QLH851969:QUY852004 QVD851969:REU852004 REZ851969:ROQ852004 ROV851969:RYM852004 RYR851969:SII852004 SIN851969:SSE852004 SSJ851969:TCA852004 TCF851969:TLW852004 TMB851969:TVS852004 TVX851969:UFO852004 UFT851969:UPK852004 UPP851969:UZG852004 UZL851969:VJC852004 VJH851969:VSY852004 VTD851969:WCU852004 WCZ851969:WMQ852004 WMV851969:WWM852004 A917505:AE917540 AJ917505:KA917540 KF917505:TW917540 UB917505:ADS917540 ADX917505:ANO917540 ANT917505:AXK917540 AXP917505:BHG917540 BHL917505:BRC917540 BRH917505:CAY917540 CBD917505:CKU917540 CKZ917505:CUQ917540 CUV917505:DEM917540 DER917505:DOI917540 DON917505:DYE917540 DYJ917505:EIA917540 EIF917505:ERW917540 ESB917505:FBS917540 FBX917505:FLO917540 FLT917505:FVK917540 FVP917505:GFG917540 GFL917505:GPC917540 GPH917505:GYY917540 GZD917505:HIU917540 HIZ917505:HSQ917540 HSV917505:ICM917540 ICR917505:IMI917540 IMN917505:IWE917540 IWJ917505:JGA917540 JGF917505:JPW917540 JQB917505:JZS917540 JZX917505:KJO917540 KJT917505:KTK917540 KTP917505:LDG917540 LDL917505:LNC917540 LNH917505:LWY917540 LXD917505:MGU917540 MGZ917505:MQQ917540 MQV917505:NAM917540 NAR917505:NKI917540 NKN917505:NUE917540 NUJ917505:OEA917540 OEF917505:ONW917540 OOB917505:OXS917540 OXX917505:PHO917540 PHT917505:PRK917540 PRP917505:QBG917540 QBL917505:QLC917540 QLH917505:QUY917540 QVD917505:REU917540 REZ917505:ROQ917540 ROV917505:RYM917540 RYR917505:SII917540 SIN917505:SSE917540 SSJ917505:TCA917540 TCF917505:TLW917540 TMB917505:TVS917540 TVX917505:UFO917540 UFT917505:UPK917540 UPP917505:UZG917540 UZL917505:VJC917540 VJH917505:VSY917540 VTD917505:WCU917540 WCZ917505:WMQ917540 WMV917505:WWM917540 A983041:AE983076 AJ983041:KA983076 KF983041:TW983076 UB983041:ADS983076 ADX983041:ANO983076 ANT983041:AXK983076 AXP983041:BHG983076 BHL983041:BRC983076 BRH983041:CAY983076 CBD983041:CKU983076 CKZ983041:CUQ983076 CUV983041:DEM983076 DER983041:DOI983076 DON983041:DYE983076 DYJ983041:EIA983076 EIF983041:ERW983076 ESB983041:FBS983076 FBX983041:FLO983076 FLT983041:FVK983076 FVP983041:GFG983076 GFL983041:GPC983076 GPH983041:GYY983076 GZD983041:HIU983076 HIZ983041:HSQ983076 HSV983041:ICM983076 ICR983041:IMI983076 IMN983041:IWE983076 IWJ983041:JGA983076 JGF983041:JPW983076 JQB983041:JZS983076 JZX983041:KJO983076 KJT983041:KTK983076 KTP983041:LDG983076 LDL983041:LNC983076 LNH983041:LWY983076 LXD983041:MGU983076 MGZ983041:MQQ983076 MQV983041:NAM983076 NAR983041:NKI983076 NKN983041:NUE983076 NUJ983041:OEA983076 OEF983041:ONW983076 OOB983041:OXS983076 OXX983041:PHO983076 PHT983041:PRK983076 PRP983041:QBG983076 QBL983041:QLC983076 QLH983041:QUY983076 QVD983041:REU983076 REZ983041:ROQ983076 ROV983041:RYM983076 RYR983041:SII983076 SIN983041:SSE983076 SSJ983041:TCA983076 TCF983041:TLW983076 TMB983041:TVS983076 TVX983041:UFO983076 UFT983041:UPK983076 UPP983041:UZG983076 UZL983041:VJC983076 VJH983041:VSY983076 VTD983041:WCU983076 WCZ983041:WMQ983076 WMV983041:WWM983076 AF20:AI36 KB20:KE36 TX20:UA36 ADT20:ADW36 ANP20:ANS36 AXL20:AXO36 BHH20:BHK36 BRD20:BRG36 CAZ20:CBC36 CKV20:CKY36 CUR20:CUU36 DEN20:DEQ36 DOJ20:DOM36 DYF20:DYI36 EIB20:EIE36 ERX20:ESA36 FBT20:FBW36 FLP20:FLS36 FVL20:FVO36 GFH20:GFK36 GPD20:GPG36 GYZ20:GZC36 HIV20:HIY36 HSR20:HSU36 ICN20:ICQ36 IMJ20:IMM36 IWF20:IWI36 JGB20:JGE36 JPX20:JQA36 JZT20:JZW36 KJP20:KJS36 KTL20:KTO36 LDH20:LDK36 LND20:LNG36 LWZ20:LXC36 MGV20:MGY36 MQR20:MQU36 NAN20:NAQ36 NKJ20:NKM36 NUF20:NUI36 OEB20:OEE36 ONX20:OOA36 OXT20:OXW36 PHP20:PHS36 PRL20:PRO36 QBH20:QBK36 QLD20:QLG36 QUZ20:QVC36 REV20:REY36 ROR20:ROU36 RYN20:RYQ36 SIJ20:SIM36 SSF20:SSI36 TCB20:TCE36 TLX20:TMA36 TVT20:TVW36 UFP20:UFS36 UPL20:UPO36 UZH20:UZK36 VJD20:VJG36 VSZ20:VTC36 WCV20:WCY36 WMR20:WMU36 WWN20:WWQ36 AF65556:AI65572 KB65556:KE65572 TX65556:UA65572 ADT65556:ADW65572 ANP65556:ANS65572 AXL65556:AXO65572 BHH65556:BHK65572 BRD65556:BRG65572 CAZ65556:CBC65572 CKV65556:CKY65572 CUR65556:CUU65572 DEN65556:DEQ65572 DOJ65556:DOM65572 DYF65556:DYI65572 EIB65556:EIE65572 ERX65556:ESA65572 FBT65556:FBW65572 FLP65556:FLS65572 FVL65556:FVO65572 GFH65556:GFK65572 GPD65556:GPG65572 GYZ65556:GZC65572 HIV65556:HIY65572 HSR65556:HSU65572 ICN65556:ICQ65572 IMJ65556:IMM65572 IWF65556:IWI65572 JGB65556:JGE65572 JPX65556:JQA65572 JZT65556:JZW65572 KJP65556:KJS65572 KTL65556:KTO65572 LDH65556:LDK65572 LND65556:LNG65572 LWZ65556:LXC65572 MGV65556:MGY65572 MQR65556:MQU65572 NAN65556:NAQ65572 NKJ65556:NKM65572 NUF65556:NUI65572 OEB65556:OEE65572 ONX65556:OOA65572 OXT65556:OXW65572 PHP65556:PHS65572 PRL65556:PRO65572 QBH65556:QBK65572 QLD65556:QLG65572 QUZ65556:QVC65572 REV65556:REY65572 ROR65556:ROU65572 RYN65556:RYQ65572 SIJ65556:SIM65572 SSF65556:SSI65572 TCB65556:TCE65572 TLX65556:TMA65572 TVT65556:TVW65572 UFP65556:UFS65572 UPL65556:UPO65572 UZH65556:UZK65572 VJD65556:VJG65572 VSZ65556:VTC65572 WCV65556:WCY65572 WMR65556:WMU65572 WWN65556:WWQ65572 AF131092:AI131108 KB131092:KE131108 TX131092:UA131108 ADT131092:ADW131108 ANP131092:ANS131108 AXL131092:AXO131108 BHH131092:BHK131108 BRD131092:BRG131108 CAZ131092:CBC131108 CKV131092:CKY131108 CUR131092:CUU131108 DEN131092:DEQ131108 DOJ131092:DOM131108 DYF131092:DYI131108 EIB131092:EIE131108 ERX131092:ESA131108 FBT131092:FBW131108 FLP131092:FLS131108 FVL131092:FVO131108 GFH131092:GFK131108 GPD131092:GPG131108 GYZ131092:GZC131108 HIV131092:HIY131108 HSR131092:HSU131108 ICN131092:ICQ131108 IMJ131092:IMM131108 IWF131092:IWI131108 JGB131092:JGE131108 JPX131092:JQA131108 JZT131092:JZW131108 KJP131092:KJS131108 KTL131092:KTO131108 LDH131092:LDK131108 LND131092:LNG131108 LWZ131092:LXC131108 MGV131092:MGY131108 MQR131092:MQU131108 NAN131092:NAQ131108 NKJ131092:NKM131108 NUF131092:NUI131108 OEB131092:OEE131108 ONX131092:OOA131108 OXT131092:OXW131108 PHP131092:PHS131108 PRL131092:PRO131108 QBH131092:QBK131108 QLD131092:QLG131108 QUZ131092:QVC131108 REV131092:REY131108 ROR131092:ROU131108 RYN131092:RYQ131108 SIJ131092:SIM131108 SSF131092:SSI131108 TCB131092:TCE131108 TLX131092:TMA131108 TVT131092:TVW131108 UFP131092:UFS131108 UPL131092:UPO131108 UZH131092:UZK131108 VJD131092:VJG131108 VSZ131092:VTC131108 WCV131092:WCY131108 WMR131092:WMU131108 WWN131092:WWQ131108 AF196628:AI196644 KB196628:KE196644 TX196628:UA196644 ADT196628:ADW196644 ANP196628:ANS196644 AXL196628:AXO196644 BHH196628:BHK196644 BRD196628:BRG196644 CAZ196628:CBC196644 CKV196628:CKY196644 CUR196628:CUU196644 DEN196628:DEQ196644 DOJ196628:DOM196644 DYF196628:DYI196644 EIB196628:EIE196644 ERX196628:ESA196644 FBT196628:FBW196644 FLP196628:FLS196644 FVL196628:FVO196644 GFH196628:GFK196644 GPD196628:GPG196644 GYZ196628:GZC196644 HIV196628:HIY196644 HSR196628:HSU196644 ICN196628:ICQ196644 IMJ196628:IMM196644 IWF196628:IWI196644 JGB196628:JGE196644 JPX196628:JQA196644 JZT196628:JZW196644 KJP196628:KJS196644 KTL196628:KTO196644 LDH196628:LDK196644 LND196628:LNG196644 LWZ196628:LXC196644 MGV196628:MGY196644 MQR196628:MQU196644 NAN196628:NAQ196644 NKJ196628:NKM196644 NUF196628:NUI196644 OEB196628:OEE196644 ONX196628:OOA196644 OXT196628:OXW196644 PHP196628:PHS196644 PRL196628:PRO196644 QBH196628:QBK196644 QLD196628:QLG196644 QUZ196628:QVC196644 REV196628:REY196644 ROR196628:ROU196644 RYN196628:RYQ196644 SIJ196628:SIM196644 SSF196628:SSI196644 TCB196628:TCE196644 TLX196628:TMA196644 TVT196628:TVW196644 UFP196628:UFS196644 UPL196628:UPO196644 UZH196628:UZK196644 VJD196628:VJG196644 VSZ196628:VTC196644 WCV196628:WCY196644 WMR196628:WMU196644 WWN196628:WWQ196644 AF262164:AI262180 KB262164:KE262180 TX262164:UA262180 ADT262164:ADW262180 ANP262164:ANS262180 AXL262164:AXO262180 BHH262164:BHK262180 BRD262164:BRG262180 CAZ262164:CBC262180 CKV262164:CKY262180 CUR262164:CUU262180 DEN262164:DEQ262180 DOJ262164:DOM262180 DYF262164:DYI262180 EIB262164:EIE262180 ERX262164:ESA262180 FBT262164:FBW262180 FLP262164:FLS262180 FVL262164:FVO262180 GFH262164:GFK262180 GPD262164:GPG262180 GYZ262164:GZC262180 HIV262164:HIY262180 HSR262164:HSU262180 ICN262164:ICQ262180 IMJ262164:IMM262180 IWF262164:IWI262180 JGB262164:JGE262180 JPX262164:JQA262180 JZT262164:JZW262180 KJP262164:KJS262180 KTL262164:KTO262180 LDH262164:LDK262180 LND262164:LNG262180 LWZ262164:LXC262180 MGV262164:MGY262180 MQR262164:MQU262180 NAN262164:NAQ262180 NKJ262164:NKM262180 NUF262164:NUI262180 OEB262164:OEE262180 ONX262164:OOA262180 OXT262164:OXW262180 PHP262164:PHS262180 PRL262164:PRO262180 QBH262164:QBK262180 QLD262164:QLG262180 QUZ262164:QVC262180 REV262164:REY262180 ROR262164:ROU262180 RYN262164:RYQ262180 SIJ262164:SIM262180 SSF262164:SSI262180 TCB262164:TCE262180 TLX262164:TMA262180 TVT262164:TVW262180 UFP262164:UFS262180 UPL262164:UPO262180 UZH262164:UZK262180 VJD262164:VJG262180 VSZ262164:VTC262180 WCV262164:WCY262180 WMR262164:WMU262180 WWN262164:WWQ262180 AF327700:AI327716 KB327700:KE327716 TX327700:UA327716 ADT327700:ADW327716 ANP327700:ANS327716 AXL327700:AXO327716 BHH327700:BHK327716 BRD327700:BRG327716 CAZ327700:CBC327716 CKV327700:CKY327716 CUR327700:CUU327716 DEN327700:DEQ327716 DOJ327700:DOM327716 DYF327700:DYI327716 EIB327700:EIE327716 ERX327700:ESA327716 FBT327700:FBW327716 FLP327700:FLS327716 FVL327700:FVO327716 GFH327700:GFK327716 GPD327700:GPG327716 GYZ327700:GZC327716 HIV327700:HIY327716 HSR327700:HSU327716 ICN327700:ICQ327716 IMJ327700:IMM327716 IWF327700:IWI327716 JGB327700:JGE327716 JPX327700:JQA327716 JZT327700:JZW327716 KJP327700:KJS327716 KTL327700:KTO327716 LDH327700:LDK327716 LND327700:LNG327716 LWZ327700:LXC327716 MGV327700:MGY327716 MQR327700:MQU327716 NAN327700:NAQ327716 NKJ327700:NKM327716 NUF327700:NUI327716 OEB327700:OEE327716 ONX327700:OOA327716 OXT327700:OXW327716 PHP327700:PHS327716 PRL327700:PRO327716 QBH327700:QBK327716 QLD327700:QLG327716 QUZ327700:QVC327716 REV327700:REY327716 ROR327700:ROU327716 RYN327700:RYQ327716 SIJ327700:SIM327716 SSF327700:SSI327716 TCB327700:TCE327716 TLX327700:TMA327716 TVT327700:TVW327716 UFP327700:UFS327716 UPL327700:UPO327716 UZH327700:UZK327716 VJD327700:VJG327716 VSZ327700:VTC327716 WCV327700:WCY327716 WMR327700:WMU327716 WWN327700:WWQ327716 AF393236:AI393252 KB393236:KE393252 TX393236:UA393252 ADT393236:ADW393252 ANP393236:ANS393252 AXL393236:AXO393252 BHH393236:BHK393252 BRD393236:BRG393252 CAZ393236:CBC393252 CKV393236:CKY393252 CUR393236:CUU393252 DEN393236:DEQ393252 DOJ393236:DOM393252 DYF393236:DYI393252 EIB393236:EIE393252 ERX393236:ESA393252 FBT393236:FBW393252 FLP393236:FLS393252 FVL393236:FVO393252 GFH393236:GFK393252 GPD393236:GPG393252 GYZ393236:GZC393252 HIV393236:HIY393252 HSR393236:HSU393252 ICN393236:ICQ393252 IMJ393236:IMM393252 IWF393236:IWI393252 JGB393236:JGE393252 JPX393236:JQA393252 JZT393236:JZW393252 KJP393236:KJS393252 KTL393236:KTO393252 LDH393236:LDK393252 LND393236:LNG393252 LWZ393236:LXC393252 MGV393236:MGY393252 MQR393236:MQU393252 NAN393236:NAQ393252 NKJ393236:NKM393252 NUF393236:NUI393252 OEB393236:OEE393252 ONX393236:OOA393252 OXT393236:OXW393252 PHP393236:PHS393252 PRL393236:PRO393252 QBH393236:QBK393252 QLD393236:QLG393252 QUZ393236:QVC393252 REV393236:REY393252 ROR393236:ROU393252 RYN393236:RYQ393252 SIJ393236:SIM393252 SSF393236:SSI393252 TCB393236:TCE393252 TLX393236:TMA393252 TVT393236:TVW393252 UFP393236:UFS393252 UPL393236:UPO393252 UZH393236:UZK393252 VJD393236:VJG393252 VSZ393236:VTC393252 WCV393236:WCY393252 WMR393236:WMU393252 WWN393236:WWQ393252 AF458772:AI458788 KB458772:KE458788 TX458772:UA458788 ADT458772:ADW458788 ANP458772:ANS458788 AXL458772:AXO458788 BHH458772:BHK458788 BRD458772:BRG458788 CAZ458772:CBC458788 CKV458772:CKY458788 CUR458772:CUU458788 DEN458772:DEQ458788 DOJ458772:DOM458788 DYF458772:DYI458788 EIB458772:EIE458788 ERX458772:ESA458788 FBT458772:FBW458788 FLP458772:FLS458788 FVL458772:FVO458788 GFH458772:GFK458788 GPD458772:GPG458788 GYZ458772:GZC458788 HIV458772:HIY458788 HSR458772:HSU458788 ICN458772:ICQ458788 IMJ458772:IMM458788 IWF458772:IWI458788 JGB458772:JGE458788 JPX458772:JQA458788 JZT458772:JZW458788 KJP458772:KJS458788 KTL458772:KTO458788 LDH458772:LDK458788 LND458772:LNG458788 LWZ458772:LXC458788 MGV458772:MGY458788 MQR458772:MQU458788 NAN458772:NAQ458788 NKJ458772:NKM458788 NUF458772:NUI458788 OEB458772:OEE458788 ONX458772:OOA458788 OXT458772:OXW458788 PHP458772:PHS458788 PRL458772:PRO458788 QBH458772:QBK458788 QLD458772:QLG458788 QUZ458772:QVC458788 REV458772:REY458788 ROR458772:ROU458788 RYN458772:RYQ458788 SIJ458772:SIM458788 SSF458772:SSI458788 TCB458772:TCE458788 TLX458772:TMA458788 TVT458772:TVW458788 UFP458772:UFS458788 UPL458772:UPO458788 UZH458772:UZK458788 VJD458772:VJG458788 VSZ458772:VTC458788 WCV458772:WCY458788 WMR458772:WMU458788 WWN458772:WWQ458788 AF524308:AI524324 KB524308:KE524324 TX524308:UA524324 ADT524308:ADW524324 ANP524308:ANS524324 AXL524308:AXO524324 BHH524308:BHK524324 BRD524308:BRG524324 CAZ524308:CBC524324 CKV524308:CKY524324 CUR524308:CUU524324 DEN524308:DEQ524324 DOJ524308:DOM524324 DYF524308:DYI524324 EIB524308:EIE524324 ERX524308:ESA524324 FBT524308:FBW524324 FLP524308:FLS524324 FVL524308:FVO524324 GFH524308:GFK524324 GPD524308:GPG524324 GYZ524308:GZC524324 HIV524308:HIY524324 HSR524308:HSU524324 ICN524308:ICQ524324 IMJ524308:IMM524324 IWF524308:IWI524324 JGB524308:JGE524324 JPX524308:JQA524324 JZT524308:JZW524324 KJP524308:KJS524324 KTL524308:KTO524324 LDH524308:LDK524324 LND524308:LNG524324 LWZ524308:LXC524324 MGV524308:MGY524324 MQR524308:MQU524324 NAN524308:NAQ524324 NKJ524308:NKM524324 NUF524308:NUI524324 OEB524308:OEE524324 ONX524308:OOA524324 OXT524308:OXW524324 PHP524308:PHS524324 PRL524308:PRO524324 QBH524308:QBK524324 QLD524308:QLG524324 QUZ524308:QVC524324 REV524308:REY524324 ROR524308:ROU524324 RYN524308:RYQ524324 SIJ524308:SIM524324 SSF524308:SSI524324 TCB524308:TCE524324 TLX524308:TMA524324 TVT524308:TVW524324 UFP524308:UFS524324 UPL524308:UPO524324 UZH524308:UZK524324 VJD524308:VJG524324 VSZ524308:VTC524324 WCV524308:WCY524324 WMR524308:WMU524324 WWN524308:WWQ524324 AF589844:AI589860 KB589844:KE589860 TX589844:UA589860 ADT589844:ADW589860 ANP589844:ANS589860 AXL589844:AXO589860 BHH589844:BHK589860 BRD589844:BRG589860 CAZ589844:CBC589860 CKV589844:CKY589860 CUR589844:CUU589860 DEN589844:DEQ589860 DOJ589844:DOM589860 DYF589844:DYI589860 EIB589844:EIE589860 ERX589844:ESA589860 FBT589844:FBW589860 FLP589844:FLS589860 FVL589844:FVO589860 GFH589844:GFK589860 GPD589844:GPG589860 GYZ589844:GZC589860 HIV589844:HIY589860 HSR589844:HSU589860 ICN589844:ICQ589860 IMJ589844:IMM589860 IWF589844:IWI589860 JGB589844:JGE589860 JPX589844:JQA589860 JZT589844:JZW589860 KJP589844:KJS589860 KTL589844:KTO589860 LDH589844:LDK589860 LND589844:LNG589860 LWZ589844:LXC589860 MGV589844:MGY589860 MQR589844:MQU589860 NAN589844:NAQ589860 NKJ589844:NKM589860 NUF589844:NUI589860 OEB589844:OEE589860 ONX589844:OOA589860 OXT589844:OXW589860 PHP589844:PHS589860 PRL589844:PRO589860 QBH589844:QBK589860 QLD589844:QLG589860 QUZ589844:QVC589860 REV589844:REY589860 ROR589844:ROU589860 RYN589844:RYQ589860 SIJ589844:SIM589860 SSF589844:SSI589860 TCB589844:TCE589860 TLX589844:TMA589860 TVT589844:TVW589860 UFP589844:UFS589860 UPL589844:UPO589860 UZH589844:UZK589860 VJD589844:VJG589860 VSZ589844:VTC589860 WCV589844:WCY589860 WMR589844:WMU589860 WWN589844:WWQ589860 AF655380:AI655396 KB655380:KE655396 TX655380:UA655396 ADT655380:ADW655396 ANP655380:ANS655396 AXL655380:AXO655396 BHH655380:BHK655396 BRD655380:BRG655396 CAZ655380:CBC655396 CKV655380:CKY655396 CUR655380:CUU655396 DEN655380:DEQ655396 DOJ655380:DOM655396 DYF655380:DYI655396 EIB655380:EIE655396 ERX655380:ESA655396 FBT655380:FBW655396 FLP655380:FLS655396 FVL655380:FVO655396 GFH655380:GFK655396 GPD655380:GPG655396 GYZ655380:GZC655396 HIV655380:HIY655396 HSR655380:HSU655396 ICN655380:ICQ655396 IMJ655380:IMM655396 IWF655380:IWI655396 JGB655380:JGE655396 JPX655380:JQA655396 JZT655380:JZW655396 KJP655380:KJS655396 KTL655380:KTO655396 LDH655380:LDK655396 LND655380:LNG655396 LWZ655380:LXC655396 MGV655380:MGY655396 MQR655380:MQU655396 NAN655380:NAQ655396 NKJ655380:NKM655396 NUF655380:NUI655396 OEB655380:OEE655396 ONX655380:OOA655396 OXT655380:OXW655396 PHP655380:PHS655396 PRL655380:PRO655396 QBH655380:QBK655396 QLD655380:QLG655396 QUZ655380:QVC655396 REV655380:REY655396 ROR655380:ROU655396 RYN655380:RYQ655396 SIJ655380:SIM655396 SSF655380:SSI655396 TCB655380:TCE655396 TLX655380:TMA655396 TVT655380:TVW655396 UFP655380:UFS655396 UPL655380:UPO655396 UZH655380:UZK655396 VJD655380:VJG655396 VSZ655380:VTC655396 WCV655380:WCY655396 WMR655380:WMU655396 WWN655380:WWQ655396 AF720916:AI720932 KB720916:KE720932 TX720916:UA720932 ADT720916:ADW720932 ANP720916:ANS720932 AXL720916:AXO720932 BHH720916:BHK720932 BRD720916:BRG720932 CAZ720916:CBC720932 CKV720916:CKY720932 CUR720916:CUU720932 DEN720916:DEQ720932 DOJ720916:DOM720932 DYF720916:DYI720932 EIB720916:EIE720932 ERX720916:ESA720932 FBT720916:FBW720932 FLP720916:FLS720932 FVL720916:FVO720932 GFH720916:GFK720932 GPD720916:GPG720932 GYZ720916:GZC720932 HIV720916:HIY720932 HSR720916:HSU720932 ICN720916:ICQ720932 IMJ720916:IMM720932 IWF720916:IWI720932 JGB720916:JGE720932 JPX720916:JQA720932 JZT720916:JZW720932 KJP720916:KJS720932 KTL720916:KTO720932 LDH720916:LDK720932 LND720916:LNG720932 LWZ720916:LXC720932 MGV720916:MGY720932 MQR720916:MQU720932 NAN720916:NAQ720932 NKJ720916:NKM720932 NUF720916:NUI720932 OEB720916:OEE720932 ONX720916:OOA720932 OXT720916:OXW720932 PHP720916:PHS720932 PRL720916:PRO720932 QBH720916:QBK720932 QLD720916:QLG720932 QUZ720916:QVC720932 REV720916:REY720932 ROR720916:ROU720932 RYN720916:RYQ720932 SIJ720916:SIM720932 SSF720916:SSI720932 TCB720916:TCE720932 TLX720916:TMA720932 TVT720916:TVW720932 UFP720916:UFS720932 UPL720916:UPO720932 UZH720916:UZK720932 VJD720916:VJG720932 VSZ720916:VTC720932 WCV720916:WCY720932 WMR720916:WMU720932 WWN720916:WWQ720932 AF786452:AI786468 KB786452:KE786468 TX786452:UA786468 ADT786452:ADW786468 ANP786452:ANS786468 AXL786452:AXO786468 BHH786452:BHK786468 BRD786452:BRG786468 CAZ786452:CBC786468 CKV786452:CKY786468 CUR786452:CUU786468 DEN786452:DEQ786468 DOJ786452:DOM786468 DYF786452:DYI786468 EIB786452:EIE786468 ERX786452:ESA786468 FBT786452:FBW786468 FLP786452:FLS786468 FVL786452:FVO786468 GFH786452:GFK786468 GPD786452:GPG786468 GYZ786452:GZC786468 HIV786452:HIY786468 HSR786452:HSU786468 ICN786452:ICQ786468 IMJ786452:IMM786468 IWF786452:IWI786468 JGB786452:JGE786468 JPX786452:JQA786468 JZT786452:JZW786468 KJP786452:KJS786468 KTL786452:KTO786468 LDH786452:LDK786468 LND786452:LNG786468 LWZ786452:LXC786468 MGV786452:MGY786468 MQR786452:MQU786468 NAN786452:NAQ786468 NKJ786452:NKM786468 NUF786452:NUI786468 OEB786452:OEE786468 ONX786452:OOA786468 OXT786452:OXW786468 PHP786452:PHS786468 PRL786452:PRO786468 QBH786452:QBK786468 QLD786452:QLG786468 QUZ786452:QVC786468 REV786452:REY786468 ROR786452:ROU786468 RYN786452:RYQ786468 SIJ786452:SIM786468 SSF786452:SSI786468 TCB786452:TCE786468 TLX786452:TMA786468 TVT786452:TVW786468 UFP786452:UFS786468 UPL786452:UPO786468 UZH786452:UZK786468 VJD786452:VJG786468 VSZ786452:VTC786468 WCV786452:WCY786468 WMR786452:WMU786468 WWN786452:WWQ786468 AF851988:AI852004 KB851988:KE852004 TX851988:UA852004 ADT851988:ADW852004 ANP851988:ANS852004 AXL851988:AXO852004 BHH851988:BHK852004 BRD851988:BRG852004 CAZ851988:CBC852004 CKV851988:CKY852004 CUR851988:CUU852004 DEN851988:DEQ852004 DOJ851988:DOM852004 DYF851988:DYI852004 EIB851988:EIE852004 ERX851988:ESA852004 FBT851988:FBW852004 FLP851988:FLS852004 FVL851988:FVO852004 GFH851988:GFK852004 GPD851988:GPG852004 GYZ851988:GZC852004 HIV851988:HIY852004 HSR851988:HSU852004 ICN851988:ICQ852004 IMJ851988:IMM852004 IWF851988:IWI852004 JGB851988:JGE852004 JPX851988:JQA852004 JZT851988:JZW852004 KJP851988:KJS852004 KTL851988:KTO852004 LDH851988:LDK852004 LND851988:LNG852004 LWZ851988:LXC852004 MGV851988:MGY852004 MQR851988:MQU852004 NAN851988:NAQ852004 NKJ851988:NKM852004 NUF851988:NUI852004 OEB851988:OEE852004 ONX851988:OOA852004 OXT851988:OXW852004 PHP851988:PHS852004 PRL851988:PRO852004 QBH851988:QBK852004 QLD851988:QLG852004 QUZ851988:QVC852004 REV851988:REY852004 ROR851988:ROU852004 RYN851988:RYQ852004 SIJ851988:SIM852004 SSF851988:SSI852004 TCB851988:TCE852004 TLX851988:TMA852004 TVT851988:TVW852004 UFP851988:UFS852004 UPL851988:UPO852004 UZH851988:UZK852004 VJD851988:VJG852004 VSZ851988:VTC852004 WCV851988:WCY852004 WMR851988:WMU852004 WWN851988:WWQ852004 AF917524:AI917540 KB917524:KE917540 TX917524:UA917540 ADT917524:ADW917540 ANP917524:ANS917540 AXL917524:AXO917540 BHH917524:BHK917540 BRD917524:BRG917540 CAZ917524:CBC917540 CKV917524:CKY917540 CUR917524:CUU917540 DEN917524:DEQ917540 DOJ917524:DOM917540 DYF917524:DYI917540 EIB917524:EIE917540 ERX917524:ESA917540 FBT917524:FBW917540 FLP917524:FLS917540 FVL917524:FVO917540 GFH917524:GFK917540 GPD917524:GPG917540 GYZ917524:GZC917540 HIV917524:HIY917540 HSR917524:HSU917540 ICN917524:ICQ917540 IMJ917524:IMM917540 IWF917524:IWI917540 JGB917524:JGE917540 JPX917524:JQA917540 JZT917524:JZW917540 KJP917524:KJS917540 KTL917524:KTO917540 LDH917524:LDK917540 LND917524:LNG917540 LWZ917524:LXC917540 MGV917524:MGY917540 MQR917524:MQU917540 NAN917524:NAQ917540 NKJ917524:NKM917540 NUF917524:NUI917540 OEB917524:OEE917540 ONX917524:OOA917540 OXT917524:OXW917540 PHP917524:PHS917540 PRL917524:PRO917540 QBH917524:QBK917540 QLD917524:QLG917540 QUZ917524:QVC917540 REV917524:REY917540 ROR917524:ROU917540 RYN917524:RYQ917540 SIJ917524:SIM917540 SSF917524:SSI917540 TCB917524:TCE917540 TLX917524:TMA917540 TVT917524:TVW917540 UFP917524:UFS917540 UPL917524:UPO917540 UZH917524:UZK917540 VJD917524:VJG917540 VSZ917524:VTC917540 WCV917524:WCY917540 WMR917524:WMU917540 WWN917524:WWQ917540 AF983060:AI983076 KB983060:KE983076 TX983060:UA983076 ADT983060:ADW983076 ANP983060:ANS983076 AXL983060:AXO983076 BHH983060:BHK983076 BRD983060:BRG983076 CAZ983060:CBC983076 CKV983060:CKY983076 CUR983060:CUU983076 DEN983060:DEQ983076 DOJ983060:DOM983076 DYF983060:DYI983076 EIB983060:EIE983076 ERX983060:ESA983076 FBT983060:FBW983076 FLP983060:FLS983076 FVL983060:FVO983076 GFH983060:GFK983076 GPD983060:GPG983076 GYZ983060:GZC983076 HIV983060:HIY983076 HSR983060:HSU983076 ICN983060:ICQ983076 IMJ983060:IMM983076 IWF983060:IWI983076 JGB983060:JGE983076 JPX983060:JQA983076 JZT983060:JZW983076 KJP983060:KJS983076 KTL983060:KTO983076 LDH983060:LDK983076 LND983060:LNG983076 LWZ983060:LXC983076 MGV983060:MGY983076 MQR983060:MQU983076 NAN983060:NAQ983076 NKJ983060:NKM983076 NUF983060:NUI983076 OEB983060:OEE983076 ONX983060:OOA983076 OXT983060:OXW983076 PHP983060:PHS983076 PRL983060:PRO983076 QBH983060:QBK983076 QLD983060:QLG983076 QUZ983060:QVC983076 REV983060:REY983076 ROR983060:ROU983076 RYN983060:RYQ983076 SIJ983060:SIM983076 SSF983060:SSI983076 TCB983060:TCE983076 TLX983060:TMA983076 TVT983060:TVW983076 UFP983060:UFS983076 UPL983060:UPO983076 UZH983060:UZK983076 VJD983060:VJG983076 VSZ983060:VTC983076 WCV983060:WCY983076 WMR983060:WMU983076 WWN983060:WWQ983076 WWR1:XFD36 WWR65537:XFD65572 WWR131073:XFD131108 WWR196609:XFD196644 WWR262145:XFD262180 WWR327681:XFD327716 WWR393217:XFD393252 WWR458753:XFD458788 WWR524289:XFD524324 WWR589825:XFD589860 WWR655361:XFD655396 WWR720897:XFD720932 WWR786433:XFD786468 WWR851969:XFD852004 WWR917505:XFD917540 WWR983041:XFD983076 AF1:AI18 KB1:KE18 TX1:UA18 ADT1:ADW18 ANP1:ANS18 AXL1:AXO18 BHH1:BHK18 BRD1:BRG18 CAZ1:CBC18 CKV1:CKY18 CUR1:CUU18 DEN1:DEQ18 DOJ1:DOM18 DYF1:DYI18 EIB1:EIE18 ERX1:ESA18 FBT1:FBW18 FLP1:FLS18 FVL1:FVO18 GFH1:GFK18 GPD1:GPG18 GYZ1:GZC18 HIV1:HIY18 HSR1:HSU18 ICN1:ICQ18 IMJ1:IMM18 IWF1:IWI18 JGB1:JGE18 JPX1:JQA18 JZT1:JZW18 KJP1:KJS18 KTL1:KTO18 LDH1:LDK18 LND1:LNG18 LWZ1:LXC18 MGV1:MGY18 MQR1:MQU18 NAN1:NAQ18 NKJ1:NKM18 NUF1:NUI18 OEB1:OEE18 ONX1:OOA18 OXT1:OXW18 PHP1:PHS18 PRL1:PRO18 QBH1:QBK18 QLD1:QLG18 QUZ1:QVC18 REV1:REY18 ROR1:ROU18 RYN1:RYQ18 SIJ1:SIM18 SSF1:SSI18 TCB1:TCE18 TLX1:TMA18 TVT1:TVW18 UFP1:UFS18 UPL1:UPO18 UZH1:UZK18 VJD1:VJG18 VSZ1:VTC18 WCV1:WCY18 WMR1:WMU18 WWN1:WWQ18 AF65537:AI65554 KB65537:KE65554 TX65537:UA65554 ADT65537:ADW65554 ANP65537:ANS65554 AXL65537:AXO65554 BHH65537:BHK65554 BRD65537:BRG65554 CAZ65537:CBC65554 CKV65537:CKY65554 CUR65537:CUU65554 DEN65537:DEQ65554 DOJ65537:DOM65554 DYF65537:DYI65554 EIB65537:EIE65554 ERX65537:ESA65554 FBT65537:FBW65554 FLP65537:FLS65554 FVL65537:FVO65554 GFH65537:GFK65554 GPD65537:GPG65554 GYZ65537:GZC65554 HIV65537:HIY65554 HSR65537:HSU65554 ICN65537:ICQ65554 IMJ65537:IMM65554 IWF65537:IWI65554 JGB65537:JGE65554 JPX65537:JQA65554 JZT65537:JZW65554 KJP65537:KJS65554 KTL65537:KTO65554 LDH65537:LDK65554 LND65537:LNG65554 LWZ65537:LXC65554 MGV65537:MGY65554 MQR65537:MQU65554 NAN65537:NAQ65554 NKJ65537:NKM65554 NUF65537:NUI65554 OEB65537:OEE65554 ONX65537:OOA65554 OXT65537:OXW65554 PHP65537:PHS65554 PRL65537:PRO65554 QBH65537:QBK65554 QLD65537:QLG65554 QUZ65537:QVC65554 REV65537:REY65554 ROR65537:ROU65554 RYN65537:RYQ65554 SIJ65537:SIM65554 SSF65537:SSI65554 TCB65537:TCE65554 TLX65537:TMA65554 TVT65537:TVW65554 UFP65537:UFS65554 UPL65537:UPO65554 UZH65537:UZK65554 VJD65537:VJG65554 VSZ65537:VTC65554 WCV65537:WCY65554 WMR65537:WMU65554 WWN65537:WWQ65554 AF131073:AI131090 KB131073:KE131090 TX131073:UA131090 ADT131073:ADW131090 ANP131073:ANS131090 AXL131073:AXO131090 BHH131073:BHK131090 BRD131073:BRG131090 CAZ131073:CBC131090 CKV131073:CKY131090 CUR131073:CUU131090 DEN131073:DEQ131090 DOJ131073:DOM131090 DYF131073:DYI131090 EIB131073:EIE131090 ERX131073:ESA131090 FBT131073:FBW131090 FLP131073:FLS131090 FVL131073:FVO131090 GFH131073:GFK131090 GPD131073:GPG131090 GYZ131073:GZC131090 HIV131073:HIY131090 HSR131073:HSU131090 ICN131073:ICQ131090 IMJ131073:IMM131090 IWF131073:IWI131090 JGB131073:JGE131090 JPX131073:JQA131090 JZT131073:JZW131090 KJP131073:KJS131090 KTL131073:KTO131090 LDH131073:LDK131090 LND131073:LNG131090 LWZ131073:LXC131090 MGV131073:MGY131090 MQR131073:MQU131090 NAN131073:NAQ131090 NKJ131073:NKM131090 NUF131073:NUI131090 OEB131073:OEE131090 ONX131073:OOA131090 OXT131073:OXW131090 PHP131073:PHS131090 PRL131073:PRO131090 QBH131073:QBK131090 QLD131073:QLG131090 QUZ131073:QVC131090 REV131073:REY131090 ROR131073:ROU131090 RYN131073:RYQ131090 SIJ131073:SIM131090 SSF131073:SSI131090 TCB131073:TCE131090 TLX131073:TMA131090 TVT131073:TVW131090 UFP131073:UFS131090 UPL131073:UPO131090 UZH131073:UZK131090 VJD131073:VJG131090 VSZ131073:VTC131090 WCV131073:WCY131090 WMR131073:WMU131090 WWN131073:WWQ131090 AF196609:AI196626 KB196609:KE196626 TX196609:UA196626 ADT196609:ADW196626 ANP196609:ANS196626 AXL196609:AXO196626 BHH196609:BHK196626 BRD196609:BRG196626 CAZ196609:CBC196626 CKV196609:CKY196626 CUR196609:CUU196626 DEN196609:DEQ196626 DOJ196609:DOM196626 DYF196609:DYI196626 EIB196609:EIE196626 ERX196609:ESA196626 FBT196609:FBW196626 FLP196609:FLS196626 FVL196609:FVO196626 GFH196609:GFK196626 GPD196609:GPG196626 GYZ196609:GZC196626 HIV196609:HIY196626 HSR196609:HSU196626 ICN196609:ICQ196626 IMJ196609:IMM196626 IWF196609:IWI196626 JGB196609:JGE196626 JPX196609:JQA196626 JZT196609:JZW196626 KJP196609:KJS196626 KTL196609:KTO196626 LDH196609:LDK196626 LND196609:LNG196626 LWZ196609:LXC196626 MGV196609:MGY196626 MQR196609:MQU196626 NAN196609:NAQ196626 NKJ196609:NKM196626 NUF196609:NUI196626 OEB196609:OEE196626 ONX196609:OOA196626 OXT196609:OXW196626 PHP196609:PHS196626 PRL196609:PRO196626 QBH196609:QBK196626 QLD196609:QLG196626 QUZ196609:QVC196626 REV196609:REY196626 ROR196609:ROU196626 RYN196609:RYQ196626 SIJ196609:SIM196626 SSF196609:SSI196626 TCB196609:TCE196626 TLX196609:TMA196626 TVT196609:TVW196626 UFP196609:UFS196626 UPL196609:UPO196626 UZH196609:UZK196626 VJD196609:VJG196626 VSZ196609:VTC196626 WCV196609:WCY196626 WMR196609:WMU196626 WWN196609:WWQ196626 AF262145:AI262162 KB262145:KE262162 TX262145:UA262162 ADT262145:ADW262162 ANP262145:ANS262162 AXL262145:AXO262162 BHH262145:BHK262162 BRD262145:BRG262162 CAZ262145:CBC262162 CKV262145:CKY262162 CUR262145:CUU262162 DEN262145:DEQ262162 DOJ262145:DOM262162 DYF262145:DYI262162 EIB262145:EIE262162 ERX262145:ESA262162 FBT262145:FBW262162 FLP262145:FLS262162 FVL262145:FVO262162 GFH262145:GFK262162 GPD262145:GPG262162 GYZ262145:GZC262162 HIV262145:HIY262162 HSR262145:HSU262162 ICN262145:ICQ262162 IMJ262145:IMM262162 IWF262145:IWI262162 JGB262145:JGE262162 JPX262145:JQA262162 JZT262145:JZW262162 KJP262145:KJS262162 KTL262145:KTO262162 LDH262145:LDK262162 LND262145:LNG262162 LWZ262145:LXC262162 MGV262145:MGY262162 MQR262145:MQU262162 NAN262145:NAQ262162 NKJ262145:NKM262162 NUF262145:NUI262162 OEB262145:OEE262162 ONX262145:OOA262162 OXT262145:OXW262162 PHP262145:PHS262162 PRL262145:PRO262162 QBH262145:QBK262162 QLD262145:QLG262162 QUZ262145:QVC262162 REV262145:REY262162 ROR262145:ROU262162 RYN262145:RYQ262162 SIJ262145:SIM262162 SSF262145:SSI262162 TCB262145:TCE262162 TLX262145:TMA262162 TVT262145:TVW262162 UFP262145:UFS262162 UPL262145:UPO262162 UZH262145:UZK262162 VJD262145:VJG262162 VSZ262145:VTC262162 WCV262145:WCY262162 WMR262145:WMU262162 WWN262145:WWQ262162 AF327681:AI327698 KB327681:KE327698 TX327681:UA327698 ADT327681:ADW327698 ANP327681:ANS327698 AXL327681:AXO327698 BHH327681:BHK327698 BRD327681:BRG327698 CAZ327681:CBC327698 CKV327681:CKY327698 CUR327681:CUU327698 DEN327681:DEQ327698 DOJ327681:DOM327698 DYF327681:DYI327698 EIB327681:EIE327698 ERX327681:ESA327698 FBT327681:FBW327698 FLP327681:FLS327698 FVL327681:FVO327698 GFH327681:GFK327698 GPD327681:GPG327698 GYZ327681:GZC327698 HIV327681:HIY327698 HSR327681:HSU327698 ICN327681:ICQ327698 IMJ327681:IMM327698 IWF327681:IWI327698 JGB327681:JGE327698 JPX327681:JQA327698 JZT327681:JZW327698 KJP327681:KJS327698 KTL327681:KTO327698 LDH327681:LDK327698 LND327681:LNG327698 LWZ327681:LXC327698 MGV327681:MGY327698 MQR327681:MQU327698 NAN327681:NAQ327698 NKJ327681:NKM327698 NUF327681:NUI327698 OEB327681:OEE327698 ONX327681:OOA327698 OXT327681:OXW327698 PHP327681:PHS327698 PRL327681:PRO327698 QBH327681:QBK327698 QLD327681:QLG327698 QUZ327681:QVC327698 REV327681:REY327698 ROR327681:ROU327698 RYN327681:RYQ327698 SIJ327681:SIM327698 SSF327681:SSI327698 TCB327681:TCE327698 TLX327681:TMA327698 TVT327681:TVW327698 UFP327681:UFS327698 UPL327681:UPO327698 UZH327681:UZK327698 VJD327681:VJG327698 VSZ327681:VTC327698 WCV327681:WCY327698 WMR327681:WMU327698 WWN327681:WWQ327698 AF393217:AI393234 KB393217:KE393234 TX393217:UA393234 ADT393217:ADW393234 ANP393217:ANS393234 AXL393217:AXO393234 BHH393217:BHK393234 BRD393217:BRG393234 CAZ393217:CBC393234 CKV393217:CKY393234 CUR393217:CUU393234 DEN393217:DEQ393234 DOJ393217:DOM393234 DYF393217:DYI393234 EIB393217:EIE393234 ERX393217:ESA393234 FBT393217:FBW393234 FLP393217:FLS393234 FVL393217:FVO393234 GFH393217:GFK393234 GPD393217:GPG393234 GYZ393217:GZC393234 HIV393217:HIY393234 HSR393217:HSU393234 ICN393217:ICQ393234 IMJ393217:IMM393234 IWF393217:IWI393234 JGB393217:JGE393234 JPX393217:JQA393234 JZT393217:JZW393234 KJP393217:KJS393234 KTL393217:KTO393234 LDH393217:LDK393234 LND393217:LNG393234 LWZ393217:LXC393234 MGV393217:MGY393234 MQR393217:MQU393234 NAN393217:NAQ393234 NKJ393217:NKM393234 NUF393217:NUI393234 OEB393217:OEE393234 ONX393217:OOA393234 OXT393217:OXW393234 PHP393217:PHS393234 PRL393217:PRO393234 QBH393217:QBK393234 QLD393217:QLG393234 QUZ393217:QVC393234 REV393217:REY393234 ROR393217:ROU393234 RYN393217:RYQ393234 SIJ393217:SIM393234 SSF393217:SSI393234 TCB393217:TCE393234 TLX393217:TMA393234 TVT393217:TVW393234 UFP393217:UFS393234 UPL393217:UPO393234 UZH393217:UZK393234 VJD393217:VJG393234 VSZ393217:VTC393234 WCV393217:WCY393234 WMR393217:WMU393234 WWN393217:WWQ393234 AF458753:AI458770 KB458753:KE458770 TX458753:UA458770 ADT458753:ADW458770 ANP458753:ANS458770 AXL458753:AXO458770 BHH458753:BHK458770 BRD458753:BRG458770 CAZ458753:CBC458770 CKV458753:CKY458770 CUR458753:CUU458770 DEN458753:DEQ458770 DOJ458753:DOM458770 DYF458753:DYI458770 EIB458753:EIE458770 ERX458753:ESA458770 FBT458753:FBW458770 FLP458753:FLS458770 FVL458753:FVO458770 GFH458753:GFK458770 GPD458753:GPG458770 GYZ458753:GZC458770 HIV458753:HIY458770 HSR458753:HSU458770 ICN458753:ICQ458770 IMJ458753:IMM458770 IWF458753:IWI458770 JGB458753:JGE458770 JPX458753:JQA458770 JZT458753:JZW458770 KJP458753:KJS458770 KTL458753:KTO458770 LDH458753:LDK458770 LND458753:LNG458770 LWZ458753:LXC458770 MGV458753:MGY458770 MQR458753:MQU458770 NAN458753:NAQ458770 NKJ458753:NKM458770 NUF458753:NUI458770 OEB458753:OEE458770 ONX458753:OOA458770 OXT458753:OXW458770 PHP458753:PHS458770 PRL458753:PRO458770 QBH458753:QBK458770 QLD458753:QLG458770 QUZ458753:QVC458770 REV458753:REY458770 ROR458753:ROU458770 RYN458753:RYQ458770 SIJ458753:SIM458770 SSF458753:SSI458770 TCB458753:TCE458770 TLX458753:TMA458770 TVT458753:TVW458770 UFP458753:UFS458770 UPL458753:UPO458770 UZH458753:UZK458770 VJD458753:VJG458770 VSZ458753:VTC458770 WCV458753:WCY458770 WMR458753:WMU458770 WWN458753:WWQ458770 AF524289:AI524306 KB524289:KE524306 TX524289:UA524306 ADT524289:ADW524306 ANP524289:ANS524306 AXL524289:AXO524306 BHH524289:BHK524306 BRD524289:BRG524306 CAZ524289:CBC524306 CKV524289:CKY524306 CUR524289:CUU524306 DEN524289:DEQ524306 DOJ524289:DOM524306 DYF524289:DYI524306 EIB524289:EIE524306 ERX524289:ESA524306 FBT524289:FBW524306 FLP524289:FLS524306 FVL524289:FVO524306 GFH524289:GFK524306 GPD524289:GPG524306 GYZ524289:GZC524306 HIV524289:HIY524306 HSR524289:HSU524306 ICN524289:ICQ524306 IMJ524289:IMM524306 IWF524289:IWI524306 JGB524289:JGE524306 JPX524289:JQA524306 JZT524289:JZW524306 KJP524289:KJS524306 KTL524289:KTO524306 LDH524289:LDK524306 LND524289:LNG524306 LWZ524289:LXC524306 MGV524289:MGY524306 MQR524289:MQU524306 NAN524289:NAQ524306 NKJ524289:NKM524306 NUF524289:NUI524306 OEB524289:OEE524306 ONX524289:OOA524306 OXT524289:OXW524306 PHP524289:PHS524306 PRL524289:PRO524306 QBH524289:QBK524306 QLD524289:QLG524306 QUZ524289:QVC524306 REV524289:REY524306 ROR524289:ROU524306 RYN524289:RYQ524306 SIJ524289:SIM524306 SSF524289:SSI524306 TCB524289:TCE524306 TLX524289:TMA524306 TVT524289:TVW524306 UFP524289:UFS524306 UPL524289:UPO524306 UZH524289:UZK524306 VJD524289:VJG524306 VSZ524289:VTC524306 WCV524289:WCY524306 WMR524289:WMU524306 WWN524289:WWQ524306 AF589825:AI589842 KB589825:KE589842 TX589825:UA589842 ADT589825:ADW589842 ANP589825:ANS589842 AXL589825:AXO589842 BHH589825:BHK589842 BRD589825:BRG589842 CAZ589825:CBC589842 CKV589825:CKY589842 CUR589825:CUU589842 DEN589825:DEQ589842 DOJ589825:DOM589842 DYF589825:DYI589842 EIB589825:EIE589842 ERX589825:ESA589842 FBT589825:FBW589842 FLP589825:FLS589842 FVL589825:FVO589842 GFH589825:GFK589842 GPD589825:GPG589842 GYZ589825:GZC589842 HIV589825:HIY589842 HSR589825:HSU589842 ICN589825:ICQ589842 IMJ589825:IMM589842 IWF589825:IWI589842 JGB589825:JGE589842 JPX589825:JQA589842 JZT589825:JZW589842 KJP589825:KJS589842 KTL589825:KTO589842 LDH589825:LDK589842 LND589825:LNG589842 LWZ589825:LXC589842 MGV589825:MGY589842 MQR589825:MQU589842 NAN589825:NAQ589842 NKJ589825:NKM589842 NUF589825:NUI589842 OEB589825:OEE589842 ONX589825:OOA589842 OXT589825:OXW589842 PHP589825:PHS589842 PRL589825:PRO589842 QBH589825:QBK589842 QLD589825:QLG589842 QUZ589825:QVC589842 REV589825:REY589842 ROR589825:ROU589842 RYN589825:RYQ589842 SIJ589825:SIM589842 SSF589825:SSI589842 TCB589825:TCE589842 TLX589825:TMA589842 TVT589825:TVW589842 UFP589825:UFS589842 UPL589825:UPO589842 UZH589825:UZK589842 VJD589825:VJG589842 VSZ589825:VTC589842 WCV589825:WCY589842 WMR589825:WMU589842 WWN589825:WWQ589842 AF655361:AI655378 KB655361:KE655378 TX655361:UA655378 ADT655361:ADW655378 ANP655361:ANS655378 AXL655361:AXO655378 BHH655361:BHK655378 BRD655361:BRG655378 CAZ655361:CBC655378 CKV655361:CKY655378 CUR655361:CUU655378 DEN655361:DEQ655378 DOJ655361:DOM655378 DYF655361:DYI655378 EIB655361:EIE655378 ERX655361:ESA655378 FBT655361:FBW655378 FLP655361:FLS655378 FVL655361:FVO655378 GFH655361:GFK655378 GPD655361:GPG655378 GYZ655361:GZC655378 HIV655361:HIY655378 HSR655361:HSU655378 ICN655361:ICQ655378 IMJ655361:IMM655378 IWF655361:IWI655378 JGB655361:JGE655378 JPX655361:JQA655378 JZT655361:JZW655378 KJP655361:KJS655378 KTL655361:KTO655378 LDH655361:LDK655378 LND655361:LNG655378 LWZ655361:LXC655378 MGV655361:MGY655378 MQR655361:MQU655378 NAN655361:NAQ655378 NKJ655361:NKM655378 NUF655361:NUI655378 OEB655361:OEE655378 ONX655361:OOA655378 OXT655361:OXW655378 PHP655361:PHS655378 PRL655361:PRO655378 QBH655361:QBK655378 QLD655361:QLG655378 QUZ655361:QVC655378 REV655361:REY655378 ROR655361:ROU655378 RYN655361:RYQ655378 SIJ655361:SIM655378 SSF655361:SSI655378 TCB655361:TCE655378 TLX655361:TMA655378 TVT655361:TVW655378 UFP655361:UFS655378 UPL655361:UPO655378 UZH655361:UZK655378 VJD655361:VJG655378 VSZ655361:VTC655378 WCV655361:WCY655378 WMR655361:WMU655378 WWN655361:WWQ655378 AF720897:AI720914 KB720897:KE720914 TX720897:UA720914 ADT720897:ADW720914 ANP720897:ANS720914 AXL720897:AXO720914 BHH720897:BHK720914 BRD720897:BRG720914 CAZ720897:CBC720914 CKV720897:CKY720914 CUR720897:CUU720914 DEN720897:DEQ720914 DOJ720897:DOM720914 DYF720897:DYI720914 EIB720897:EIE720914 ERX720897:ESA720914 FBT720897:FBW720914 FLP720897:FLS720914 FVL720897:FVO720914 GFH720897:GFK720914 GPD720897:GPG720914 GYZ720897:GZC720914 HIV720897:HIY720914 HSR720897:HSU720914 ICN720897:ICQ720914 IMJ720897:IMM720914 IWF720897:IWI720914 JGB720897:JGE720914 JPX720897:JQA720914 JZT720897:JZW720914 KJP720897:KJS720914 KTL720897:KTO720914 LDH720897:LDK720914 LND720897:LNG720914 LWZ720897:LXC720914 MGV720897:MGY720914 MQR720897:MQU720914 NAN720897:NAQ720914 NKJ720897:NKM720914 NUF720897:NUI720914 OEB720897:OEE720914 ONX720897:OOA720914 OXT720897:OXW720914 PHP720897:PHS720914 PRL720897:PRO720914 QBH720897:QBK720914 QLD720897:QLG720914 QUZ720897:QVC720914 REV720897:REY720914 ROR720897:ROU720914 RYN720897:RYQ720914 SIJ720897:SIM720914 SSF720897:SSI720914 TCB720897:TCE720914 TLX720897:TMA720914 TVT720897:TVW720914 UFP720897:UFS720914 UPL720897:UPO720914 UZH720897:UZK720914 VJD720897:VJG720914 VSZ720897:VTC720914 WCV720897:WCY720914 WMR720897:WMU720914 WWN720897:WWQ720914 AF786433:AI786450 KB786433:KE786450 TX786433:UA786450 ADT786433:ADW786450 ANP786433:ANS786450 AXL786433:AXO786450 BHH786433:BHK786450 BRD786433:BRG786450 CAZ786433:CBC786450 CKV786433:CKY786450 CUR786433:CUU786450 DEN786433:DEQ786450 DOJ786433:DOM786450 DYF786433:DYI786450 EIB786433:EIE786450 ERX786433:ESA786450 FBT786433:FBW786450 FLP786433:FLS786450 FVL786433:FVO786450 GFH786433:GFK786450 GPD786433:GPG786450 GYZ786433:GZC786450 HIV786433:HIY786450 HSR786433:HSU786450 ICN786433:ICQ786450 IMJ786433:IMM786450 IWF786433:IWI786450 JGB786433:JGE786450 JPX786433:JQA786450 JZT786433:JZW786450 KJP786433:KJS786450 KTL786433:KTO786450 LDH786433:LDK786450 LND786433:LNG786450 LWZ786433:LXC786450 MGV786433:MGY786450 MQR786433:MQU786450 NAN786433:NAQ786450 NKJ786433:NKM786450 NUF786433:NUI786450 OEB786433:OEE786450 ONX786433:OOA786450 OXT786433:OXW786450 PHP786433:PHS786450 PRL786433:PRO786450 QBH786433:QBK786450 QLD786433:QLG786450 QUZ786433:QVC786450 REV786433:REY786450 ROR786433:ROU786450 RYN786433:RYQ786450 SIJ786433:SIM786450 SSF786433:SSI786450 TCB786433:TCE786450 TLX786433:TMA786450 TVT786433:TVW786450 UFP786433:UFS786450 UPL786433:UPO786450 UZH786433:UZK786450 VJD786433:VJG786450 VSZ786433:VTC786450 WCV786433:WCY786450 WMR786433:WMU786450 WWN786433:WWQ786450 AF851969:AI851986 KB851969:KE851986 TX851969:UA851986 ADT851969:ADW851986 ANP851969:ANS851986 AXL851969:AXO851986 BHH851969:BHK851986 BRD851969:BRG851986 CAZ851969:CBC851986 CKV851969:CKY851986 CUR851969:CUU851986 DEN851969:DEQ851986 DOJ851969:DOM851986 DYF851969:DYI851986 EIB851969:EIE851986 ERX851969:ESA851986 FBT851969:FBW851986 FLP851969:FLS851986 FVL851969:FVO851986 GFH851969:GFK851986 GPD851969:GPG851986 GYZ851969:GZC851986 HIV851969:HIY851986 HSR851969:HSU851986 ICN851969:ICQ851986 IMJ851969:IMM851986 IWF851969:IWI851986 JGB851969:JGE851986 JPX851969:JQA851986 JZT851969:JZW851986 KJP851969:KJS851986 KTL851969:KTO851986 LDH851969:LDK851986 LND851969:LNG851986 LWZ851969:LXC851986 MGV851969:MGY851986 MQR851969:MQU851986 NAN851969:NAQ851986 NKJ851969:NKM851986 NUF851969:NUI851986 OEB851969:OEE851986 ONX851969:OOA851986 OXT851969:OXW851986 PHP851969:PHS851986 PRL851969:PRO851986 QBH851969:QBK851986 QLD851969:QLG851986 QUZ851969:QVC851986 REV851969:REY851986 ROR851969:ROU851986 RYN851969:RYQ851986 SIJ851969:SIM851986 SSF851969:SSI851986 TCB851969:TCE851986 TLX851969:TMA851986 TVT851969:TVW851986 UFP851969:UFS851986 UPL851969:UPO851986 UZH851969:UZK851986 VJD851969:VJG851986 VSZ851969:VTC851986 WCV851969:WCY851986 WMR851969:WMU851986 WWN851969:WWQ851986 AF917505:AI917522 KB917505:KE917522 TX917505:UA917522 ADT917505:ADW917522 ANP917505:ANS917522 AXL917505:AXO917522 BHH917505:BHK917522 BRD917505:BRG917522 CAZ917505:CBC917522 CKV917505:CKY917522 CUR917505:CUU917522 DEN917505:DEQ917522 DOJ917505:DOM917522 DYF917505:DYI917522 EIB917505:EIE917522 ERX917505:ESA917522 FBT917505:FBW917522 FLP917505:FLS917522 FVL917505:FVO917522 GFH917505:GFK917522 GPD917505:GPG917522 GYZ917505:GZC917522 HIV917505:HIY917522 HSR917505:HSU917522 ICN917505:ICQ917522 IMJ917505:IMM917522 IWF917505:IWI917522 JGB917505:JGE917522 JPX917505:JQA917522 JZT917505:JZW917522 KJP917505:KJS917522 KTL917505:KTO917522 LDH917505:LDK917522 LND917505:LNG917522 LWZ917505:LXC917522 MGV917505:MGY917522 MQR917505:MQU917522 NAN917505:NAQ917522 NKJ917505:NKM917522 NUF917505:NUI917522 OEB917505:OEE917522 ONX917505:OOA917522 OXT917505:OXW917522 PHP917505:PHS917522 PRL917505:PRO917522 QBH917505:QBK917522 QLD917505:QLG917522 QUZ917505:QVC917522 REV917505:REY917522 ROR917505:ROU917522 RYN917505:RYQ917522 SIJ917505:SIM917522 SSF917505:SSI917522 TCB917505:TCE917522 TLX917505:TMA917522 TVT917505:TVW917522 UFP917505:UFS917522 UPL917505:UPO917522 UZH917505:UZK917522 VJD917505:VJG917522 VSZ917505:VTC917522 WCV917505:WCY917522 WMR917505:WMU917522 WWN917505:WWQ917522 AF983041:AI983058 KB983041:KE983058 TX983041:UA983058 ADT983041:ADW983058 ANP983041:ANS983058 AXL983041:AXO983058 BHH983041:BHK983058 BRD983041:BRG983058 CAZ983041:CBC983058 CKV983041:CKY983058 CUR983041:CUU983058 DEN983041:DEQ983058 DOJ983041:DOM983058 DYF983041:DYI983058 EIB983041:EIE983058 ERX983041:ESA983058 FBT983041:FBW983058 FLP983041:FLS983058 FVL983041:FVO983058 GFH983041:GFK983058 GPD983041:GPG983058 GYZ983041:GZC983058 HIV983041:HIY983058 HSR983041:HSU983058 ICN983041:ICQ983058 IMJ983041:IMM983058 IWF983041:IWI983058 JGB983041:JGE983058 JPX983041:JQA983058 JZT983041:JZW983058 KJP983041:KJS983058 KTL983041:KTO983058 LDH983041:LDK983058 LND983041:LNG983058 LWZ983041:LXC983058 MGV983041:MGY983058 MQR983041:MQU983058 NAN983041:NAQ983058 NKJ983041:NKM983058 NUF983041:NUI983058 OEB983041:OEE983058 ONX983041:OOA983058 OXT983041:OXW983058 PHP983041:PHS983058 PRL983041:PRO983058 QBH983041:QBK983058 QLD983041:QLG983058 QUZ983041:QVC983058 REV983041:REY983058 ROR983041:ROU983058 RYN983041:RYQ983058 SIJ983041:SIM983058 SSF983041:SSI983058 TCB983041:TCE983058 TLX983041:TMA983058 TVT983041:TVW983058 UFP983041:UFS983058 UPL983041:UPO983058 UZH983041:UZK983058 VJD983041:VJG983058 VSZ983041:VTC983058 WCV983041:WCY983058 WMR983041:WMU983058 WWN983041:WWQ983058 B50:IV90 IX50:SR90 ST50:ACN90 ACP50:AMJ90 AML50:AWF90 AWH50:BGB90 BGD50:BPX90 BPZ50:BZT90 BZV50:CJP90 CJR50:CTL90 CTN50:DDH90 DDJ50:DND90 DNF50:DWZ90 DXB50:EGV90 EGX50:EQR90 EQT50:FAN90 FAP50:FKJ90 FKL50:FUF90 FUH50:GEB90 GED50:GNX90 GNZ50:GXT90 GXV50:HHP90 HHR50:HRL90 HRN50:IBH90 IBJ50:ILD90 ILF50:IUZ90 IVB50:JEV90 JEX50:JOR90 JOT50:JYN90 JYP50:KIJ90 KIL50:KSF90 KSH50:LCB90 LCD50:LLX90 LLZ50:LVT90 LVV50:MFP90 MFR50:MPL90 MPN50:MZH90 MZJ50:NJD90 NJF50:NSZ90 NTB50:OCV90 OCX50:OMR90 OMT50:OWN90 OWP50:PGJ90 PGL50:PQF90 PQH50:QAB90 QAD50:QJX90 QJZ50:QTT90 QTV50:RDP90 RDR50:RNL90 RNN50:RXH90 RXJ50:SHD90 SHF50:SQZ90 SRB50:TAV90 TAX50:TKR90 TKT50:TUN90 TUP50:UEJ90 UEL50:UOF90 UOH50:UYB90 UYD50:VHX90 VHZ50:VRT90 VRV50:WBP90 WBR50:WLL90 WLN50:WVH90 WVJ50:XFD90 B65586:IV65626 IX65586:SR65626 ST65586:ACN65626 ACP65586:AMJ65626 AML65586:AWF65626 AWH65586:BGB65626 BGD65586:BPX65626 BPZ65586:BZT65626 BZV65586:CJP65626 CJR65586:CTL65626 CTN65586:DDH65626 DDJ65586:DND65626 DNF65586:DWZ65626 DXB65586:EGV65626 EGX65586:EQR65626 EQT65586:FAN65626 FAP65586:FKJ65626 FKL65586:FUF65626 FUH65586:GEB65626 GED65586:GNX65626 GNZ65586:GXT65626 GXV65586:HHP65626 HHR65586:HRL65626 HRN65586:IBH65626 IBJ65586:ILD65626 ILF65586:IUZ65626 IVB65586:JEV65626 JEX65586:JOR65626 JOT65586:JYN65626 JYP65586:KIJ65626 KIL65586:KSF65626 KSH65586:LCB65626 LCD65586:LLX65626 LLZ65586:LVT65626 LVV65586:MFP65626 MFR65586:MPL65626 MPN65586:MZH65626 MZJ65586:NJD65626 NJF65586:NSZ65626 NTB65586:OCV65626 OCX65586:OMR65626 OMT65586:OWN65626 OWP65586:PGJ65626 PGL65586:PQF65626 PQH65586:QAB65626 QAD65586:QJX65626 QJZ65586:QTT65626 QTV65586:RDP65626 RDR65586:RNL65626 RNN65586:RXH65626 RXJ65586:SHD65626 SHF65586:SQZ65626 SRB65586:TAV65626 TAX65586:TKR65626 TKT65586:TUN65626 TUP65586:UEJ65626 UEL65586:UOF65626 UOH65586:UYB65626 UYD65586:VHX65626 VHZ65586:VRT65626 VRV65586:WBP65626 WBR65586:WLL65626 WLN65586:WVH65626 WVJ65586:XFD65626 B131122:IV131162 IX131122:SR131162 ST131122:ACN131162 ACP131122:AMJ131162 AML131122:AWF131162 AWH131122:BGB131162 BGD131122:BPX131162 BPZ131122:BZT131162 BZV131122:CJP131162 CJR131122:CTL131162 CTN131122:DDH131162 DDJ131122:DND131162 DNF131122:DWZ131162 DXB131122:EGV131162 EGX131122:EQR131162 EQT131122:FAN131162 FAP131122:FKJ131162 FKL131122:FUF131162 FUH131122:GEB131162 GED131122:GNX131162 GNZ131122:GXT131162 GXV131122:HHP131162 HHR131122:HRL131162 HRN131122:IBH131162 IBJ131122:ILD131162 ILF131122:IUZ131162 IVB131122:JEV131162 JEX131122:JOR131162 JOT131122:JYN131162 JYP131122:KIJ131162 KIL131122:KSF131162 KSH131122:LCB131162 LCD131122:LLX131162 LLZ131122:LVT131162 LVV131122:MFP131162 MFR131122:MPL131162 MPN131122:MZH131162 MZJ131122:NJD131162 NJF131122:NSZ131162 NTB131122:OCV131162 OCX131122:OMR131162 OMT131122:OWN131162 OWP131122:PGJ131162 PGL131122:PQF131162 PQH131122:QAB131162 QAD131122:QJX131162 QJZ131122:QTT131162 QTV131122:RDP131162 RDR131122:RNL131162 RNN131122:RXH131162 RXJ131122:SHD131162 SHF131122:SQZ131162 SRB131122:TAV131162 TAX131122:TKR131162 TKT131122:TUN131162 TUP131122:UEJ131162 UEL131122:UOF131162 UOH131122:UYB131162 UYD131122:VHX131162 VHZ131122:VRT131162 VRV131122:WBP131162 WBR131122:WLL131162 WLN131122:WVH131162 WVJ131122:XFD131162 B196658:IV196698 IX196658:SR196698 ST196658:ACN196698 ACP196658:AMJ196698 AML196658:AWF196698 AWH196658:BGB196698 BGD196658:BPX196698 BPZ196658:BZT196698 BZV196658:CJP196698 CJR196658:CTL196698 CTN196658:DDH196698 DDJ196658:DND196698 DNF196658:DWZ196698 DXB196658:EGV196698 EGX196658:EQR196698 EQT196658:FAN196698 FAP196658:FKJ196698 FKL196658:FUF196698 FUH196658:GEB196698 GED196658:GNX196698 GNZ196658:GXT196698 GXV196658:HHP196698 HHR196658:HRL196698 HRN196658:IBH196698 IBJ196658:ILD196698 ILF196658:IUZ196698 IVB196658:JEV196698 JEX196658:JOR196698 JOT196658:JYN196698 JYP196658:KIJ196698 KIL196658:KSF196698 KSH196658:LCB196698 LCD196658:LLX196698 LLZ196658:LVT196698 LVV196658:MFP196698 MFR196658:MPL196698 MPN196658:MZH196698 MZJ196658:NJD196698 NJF196658:NSZ196698 NTB196658:OCV196698 OCX196658:OMR196698 OMT196658:OWN196698 OWP196658:PGJ196698 PGL196658:PQF196698 PQH196658:QAB196698 QAD196658:QJX196698 QJZ196658:QTT196698 QTV196658:RDP196698 RDR196658:RNL196698 RNN196658:RXH196698 RXJ196658:SHD196698 SHF196658:SQZ196698 SRB196658:TAV196698 TAX196658:TKR196698 TKT196658:TUN196698 TUP196658:UEJ196698 UEL196658:UOF196698 UOH196658:UYB196698 UYD196658:VHX196698 VHZ196658:VRT196698 VRV196658:WBP196698 WBR196658:WLL196698 WLN196658:WVH196698 WVJ196658:XFD196698 B262194:IV262234 IX262194:SR262234 ST262194:ACN262234 ACP262194:AMJ262234 AML262194:AWF262234 AWH262194:BGB262234 BGD262194:BPX262234 BPZ262194:BZT262234 BZV262194:CJP262234 CJR262194:CTL262234 CTN262194:DDH262234 DDJ262194:DND262234 DNF262194:DWZ262234 DXB262194:EGV262234 EGX262194:EQR262234 EQT262194:FAN262234 FAP262194:FKJ262234 FKL262194:FUF262234 FUH262194:GEB262234 GED262194:GNX262234 GNZ262194:GXT262234 GXV262194:HHP262234 HHR262194:HRL262234 HRN262194:IBH262234 IBJ262194:ILD262234 ILF262194:IUZ262234 IVB262194:JEV262234 JEX262194:JOR262234 JOT262194:JYN262234 JYP262194:KIJ262234 KIL262194:KSF262234 KSH262194:LCB262234 LCD262194:LLX262234 LLZ262194:LVT262234 LVV262194:MFP262234 MFR262194:MPL262234 MPN262194:MZH262234 MZJ262194:NJD262234 NJF262194:NSZ262234 NTB262194:OCV262234 OCX262194:OMR262234 OMT262194:OWN262234 OWP262194:PGJ262234 PGL262194:PQF262234 PQH262194:QAB262234 QAD262194:QJX262234 QJZ262194:QTT262234 QTV262194:RDP262234 RDR262194:RNL262234 RNN262194:RXH262234 RXJ262194:SHD262234 SHF262194:SQZ262234 SRB262194:TAV262234 TAX262194:TKR262234 TKT262194:TUN262234 TUP262194:UEJ262234 UEL262194:UOF262234 UOH262194:UYB262234 UYD262194:VHX262234 VHZ262194:VRT262234 VRV262194:WBP262234 WBR262194:WLL262234 WLN262194:WVH262234 WVJ262194:XFD262234 B327730:IV327770 IX327730:SR327770 ST327730:ACN327770 ACP327730:AMJ327770 AML327730:AWF327770 AWH327730:BGB327770 BGD327730:BPX327770 BPZ327730:BZT327770 BZV327730:CJP327770 CJR327730:CTL327770 CTN327730:DDH327770 DDJ327730:DND327770 DNF327730:DWZ327770 DXB327730:EGV327770 EGX327730:EQR327770 EQT327730:FAN327770 FAP327730:FKJ327770 FKL327730:FUF327770 FUH327730:GEB327770 GED327730:GNX327770 GNZ327730:GXT327770 GXV327730:HHP327770 HHR327730:HRL327770 HRN327730:IBH327770 IBJ327730:ILD327770 ILF327730:IUZ327770 IVB327730:JEV327770 JEX327730:JOR327770 JOT327730:JYN327770 JYP327730:KIJ327770 KIL327730:KSF327770 KSH327730:LCB327770 LCD327730:LLX327770 LLZ327730:LVT327770 LVV327730:MFP327770 MFR327730:MPL327770 MPN327730:MZH327770 MZJ327730:NJD327770 NJF327730:NSZ327770 NTB327730:OCV327770 OCX327730:OMR327770 OMT327730:OWN327770 OWP327730:PGJ327770 PGL327730:PQF327770 PQH327730:QAB327770 QAD327730:QJX327770 QJZ327730:QTT327770 QTV327730:RDP327770 RDR327730:RNL327770 RNN327730:RXH327770 RXJ327730:SHD327770 SHF327730:SQZ327770 SRB327730:TAV327770 TAX327730:TKR327770 TKT327730:TUN327770 TUP327730:UEJ327770 UEL327730:UOF327770 UOH327730:UYB327770 UYD327730:VHX327770 VHZ327730:VRT327770 VRV327730:WBP327770 WBR327730:WLL327770 WLN327730:WVH327770 WVJ327730:XFD327770 B393266:IV393306 IX393266:SR393306 ST393266:ACN393306 ACP393266:AMJ393306 AML393266:AWF393306 AWH393266:BGB393306 BGD393266:BPX393306 BPZ393266:BZT393306 BZV393266:CJP393306 CJR393266:CTL393306 CTN393266:DDH393306 DDJ393266:DND393306 DNF393266:DWZ393306 DXB393266:EGV393306 EGX393266:EQR393306 EQT393266:FAN393306 FAP393266:FKJ393306 FKL393266:FUF393306 FUH393266:GEB393306 GED393266:GNX393306 GNZ393266:GXT393306 GXV393266:HHP393306 HHR393266:HRL393306 HRN393266:IBH393306 IBJ393266:ILD393306 ILF393266:IUZ393306 IVB393266:JEV393306 JEX393266:JOR393306 JOT393266:JYN393306 JYP393266:KIJ393306 KIL393266:KSF393306 KSH393266:LCB393306 LCD393266:LLX393306 LLZ393266:LVT393306 LVV393266:MFP393306 MFR393266:MPL393306 MPN393266:MZH393306 MZJ393266:NJD393306 NJF393266:NSZ393306 NTB393266:OCV393306 OCX393266:OMR393306 OMT393266:OWN393306 OWP393266:PGJ393306 PGL393266:PQF393306 PQH393266:QAB393306 QAD393266:QJX393306 QJZ393266:QTT393306 QTV393266:RDP393306 RDR393266:RNL393306 RNN393266:RXH393306 RXJ393266:SHD393306 SHF393266:SQZ393306 SRB393266:TAV393306 TAX393266:TKR393306 TKT393266:TUN393306 TUP393266:UEJ393306 UEL393266:UOF393306 UOH393266:UYB393306 UYD393266:VHX393306 VHZ393266:VRT393306 VRV393266:WBP393306 WBR393266:WLL393306 WLN393266:WVH393306 WVJ393266:XFD393306 B458802:IV458842 IX458802:SR458842 ST458802:ACN458842 ACP458802:AMJ458842 AML458802:AWF458842 AWH458802:BGB458842 BGD458802:BPX458842 BPZ458802:BZT458842 BZV458802:CJP458842 CJR458802:CTL458842 CTN458802:DDH458842 DDJ458802:DND458842 DNF458802:DWZ458842 DXB458802:EGV458842 EGX458802:EQR458842 EQT458802:FAN458842 FAP458802:FKJ458842 FKL458802:FUF458842 FUH458802:GEB458842 GED458802:GNX458842 GNZ458802:GXT458842 GXV458802:HHP458842 HHR458802:HRL458842 HRN458802:IBH458842 IBJ458802:ILD458842 ILF458802:IUZ458842 IVB458802:JEV458842 JEX458802:JOR458842 JOT458802:JYN458842 JYP458802:KIJ458842 KIL458802:KSF458842 KSH458802:LCB458842 LCD458802:LLX458842 LLZ458802:LVT458842 LVV458802:MFP458842 MFR458802:MPL458842 MPN458802:MZH458842 MZJ458802:NJD458842 NJF458802:NSZ458842 NTB458802:OCV458842 OCX458802:OMR458842 OMT458802:OWN458842 OWP458802:PGJ458842 PGL458802:PQF458842 PQH458802:QAB458842 QAD458802:QJX458842 QJZ458802:QTT458842 QTV458802:RDP458842 RDR458802:RNL458842 RNN458802:RXH458842 RXJ458802:SHD458842 SHF458802:SQZ458842 SRB458802:TAV458842 TAX458802:TKR458842 TKT458802:TUN458842 TUP458802:UEJ458842 UEL458802:UOF458842 UOH458802:UYB458842 UYD458802:VHX458842 VHZ458802:VRT458842 VRV458802:WBP458842 WBR458802:WLL458842 WLN458802:WVH458842 WVJ458802:XFD458842 B524338:IV524378 IX524338:SR524378 ST524338:ACN524378 ACP524338:AMJ524378 AML524338:AWF524378 AWH524338:BGB524378 BGD524338:BPX524378 BPZ524338:BZT524378 BZV524338:CJP524378 CJR524338:CTL524378 CTN524338:DDH524378 DDJ524338:DND524378 DNF524338:DWZ524378 DXB524338:EGV524378 EGX524338:EQR524378 EQT524338:FAN524378 FAP524338:FKJ524378 FKL524338:FUF524378 FUH524338:GEB524378 GED524338:GNX524378 GNZ524338:GXT524378 GXV524338:HHP524378 HHR524338:HRL524378 HRN524338:IBH524378 IBJ524338:ILD524378 ILF524338:IUZ524378 IVB524338:JEV524378 JEX524338:JOR524378 JOT524338:JYN524378 JYP524338:KIJ524378 KIL524338:KSF524378 KSH524338:LCB524378 LCD524338:LLX524378 LLZ524338:LVT524378 LVV524338:MFP524378 MFR524338:MPL524378 MPN524338:MZH524378 MZJ524338:NJD524378 NJF524338:NSZ524378 NTB524338:OCV524378 OCX524338:OMR524378 OMT524338:OWN524378 OWP524338:PGJ524378 PGL524338:PQF524378 PQH524338:QAB524378 QAD524338:QJX524378 QJZ524338:QTT524378 QTV524338:RDP524378 RDR524338:RNL524378 RNN524338:RXH524378 RXJ524338:SHD524378 SHF524338:SQZ524378 SRB524338:TAV524378 TAX524338:TKR524378 TKT524338:TUN524378 TUP524338:UEJ524378 UEL524338:UOF524378 UOH524338:UYB524378 UYD524338:VHX524378 VHZ524338:VRT524378 VRV524338:WBP524378 WBR524338:WLL524378 WLN524338:WVH524378 WVJ524338:XFD524378 B589874:IV589914 IX589874:SR589914 ST589874:ACN589914 ACP589874:AMJ589914 AML589874:AWF589914 AWH589874:BGB589914 BGD589874:BPX589914 BPZ589874:BZT589914 BZV589874:CJP589914 CJR589874:CTL589914 CTN589874:DDH589914 DDJ589874:DND589914 DNF589874:DWZ589914 DXB589874:EGV589914 EGX589874:EQR589914 EQT589874:FAN589914 FAP589874:FKJ589914 FKL589874:FUF589914 FUH589874:GEB589914 GED589874:GNX589914 GNZ589874:GXT589914 GXV589874:HHP589914 HHR589874:HRL589914 HRN589874:IBH589914 IBJ589874:ILD589914 ILF589874:IUZ589914 IVB589874:JEV589914 JEX589874:JOR589914 JOT589874:JYN589914 JYP589874:KIJ589914 KIL589874:KSF589914 KSH589874:LCB589914 LCD589874:LLX589914 LLZ589874:LVT589914 LVV589874:MFP589914 MFR589874:MPL589914 MPN589874:MZH589914 MZJ589874:NJD589914 NJF589874:NSZ589914 NTB589874:OCV589914 OCX589874:OMR589914 OMT589874:OWN589914 OWP589874:PGJ589914 PGL589874:PQF589914 PQH589874:QAB589914 QAD589874:QJX589914 QJZ589874:QTT589914 QTV589874:RDP589914 RDR589874:RNL589914 RNN589874:RXH589914 RXJ589874:SHD589914 SHF589874:SQZ589914 SRB589874:TAV589914 TAX589874:TKR589914 TKT589874:TUN589914 TUP589874:UEJ589914 UEL589874:UOF589914 UOH589874:UYB589914 UYD589874:VHX589914 VHZ589874:VRT589914 VRV589874:WBP589914 WBR589874:WLL589914 WLN589874:WVH589914 WVJ589874:XFD589914 B655410:IV655450 IX655410:SR655450 ST655410:ACN655450 ACP655410:AMJ655450 AML655410:AWF655450 AWH655410:BGB655450 BGD655410:BPX655450 BPZ655410:BZT655450 BZV655410:CJP655450 CJR655410:CTL655450 CTN655410:DDH655450 DDJ655410:DND655450 DNF655410:DWZ655450 DXB655410:EGV655450 EGX655410:EQR655450 EQT655410:FAN655450 FAP655410:FKJ655450 FKL655410:FUF655450 FUH655410:GEB655450 GED655410:GNX655450 GNZ655410:GXT655450 GXV655410:HHP655450 HHR655410:HRL655450 HRN655410:IBH655450 IBJ655410:ILD655450 ILF655410:IUZ655450 IVB655410:JEV655450 JEX655410:JOR655450 JOT655410:JYN655450 JYP655410:KIJ655450 KIL655410:KSF655450 KSH655410:LCB655450 LCD655410:LLX655450 LLZ655410:LVT655450 LVV655410:MFP655450 MFR655410:MPL655450 MPN655410:MZH655450 MZJ655410:NJD655450 NJF655410:NSZ655450 NTB655410:OCV655450 OCX655410:OMR655450 OMT655410:OWN655450 OWP655410:PGJ655450 PGL655410:PQF655450 PQH655410:QAB655450 QAD655410:QJX655450 QJZ655410:QTT655450 QTV655410:RDP655450 RDR655410:RNL655450 RNN655410:RXH655450 RXJ655410:SHD655450 SHF655410:SQZ655450 SRB655410:TAV655450 TAX655410:TKR655450 TKT655410:TUN655450 TUP655410:UEJ655450 UEL655410:UOF655450 UOH655410:UYB655450 UYD655410:VHX655450 VHZ655410:VRT655450 VRV655410:WBP655450 WBR655410:WLL655450 WLN655410:WVH655450 WVJ655410:XFD655450 B720946:IV720986 IX720946:SR720986 ST720946:ACN720986 ACP720946:AMJ720986 AML720946:AWF720986 AWH720946:BGB720986 BGD720946:BPX720986 BPZ720946:BZT720986 BZV720946:CJP720986 CJR720946:CTL720986 CTN720946:DDH720986 DDJ720946:DND720986 DNF720946:DWZ720986 DXB720946:EGV720986 EGX720946:EQR720986 EQT720946:FAN720986 FAP720946:FKJ720986 FKL720946:FUF720986 FUH720946:GEB720986 GED720946:GNX720986 GNZ720946:GXT720986 GXV720946:HHP720986 HHR720946:HRL720986 HRN720946:IBH720986 IBJ720946:ILD720986 ILF720946:IUZ720986 IVB720946:JEV720986 JEX720946:JOR720986 JOT720946:JYN720986 JYP720946:KIJ720986 KIL720946:KSF720986 KSH720946:LCB720986 LCD720946:LLX720986 LLZ720946:LVT720986 LVV720946:MFP720986 MFR720946:MPL720986 MPN720946:MZH720986 MZJ720946:NJD720986 NJF720946:NSZ720986 NTB720946:OCV720986 OCX720946:OMR720986 OMT720946:OWN720986 OWP720946:PGJ720986 PGL720946:PQF720986 PQH720946:QAB720986 QAD720946:QJX720986 QJZ720946:QTT720986 QTV720946:RDP720986 RDR720946:RNL720986 RNN720946:RXH720986 RXJ720946:SHD720986 SHF720946:SQZ720986 SRB720946:TAV720986 TAX720946:TKR720986 TKT720946:TUN720986 TUP720946:UEJ720986 UEL720946:UOF720986 UOH720946:UYB720986 UYD720946:VHX720986 VHZ720946:VRT720986 VRV720946:WBP720986 WBR720946:WLL720986 WLN720946:WVH720986 WVJ720946:XFD720986 B786482:IV786522 IX786482:SR786522 ST786482:ACN786522 ACP786482:AMJ786522 AML786482:AWF786522 AWH786482:BGB786522 BGD786482:BPX786522 BPZ786482:BZT786522 BZV786482:CJP786522 CJR786482:CTL786522 CTN786482:DDH786522 DDJ786482:DND786522 DNF786482:DWZ786522 DXB786482:EGV786522 EGX786482:EQR786522 EQT786482:FAN786522 FAP786482:FKJ786522 FKL786482:FUF786522 FUH786482:GEB786522 GED786482:GNX786522 GNZ786482:GXT786522 GXV786482:HHP786522 HHR786482:HRL786522 HRN786482:IBH786522 IBJ786482:ILD786522 ILF786482:IUZ786522 IVB786482:JEV786522 JEX786482:JOR786522 JOT786482:JYN786522 JYP786482:KIJ786522 KIL786482:KSF786522 KSH786482:LCB786522 LCD786482:LLX786522 LLZ786482:LVT786522 LVV786482:MFP786522 MFR786482:MPL786522 MPN786482:MZH786522 MZJ786482:NJD786522 NJF786482:NSZ786522 NTB786482:OCV786522 OCX786482:OMR786522 OMT786482:OWN786522 OWP786482:PGJ786522 PGL786482:PQF786522 PQH786482:QAB786522 QAD786482:QJX786522 QJZ786482:QTT786522 QTV786482:RDP786522 RDR786482:RNL786522 RNN786482:RXH786522 RXJ786482:SHD786522 SHF786482:SQZ786522 SRB786482:TAV786522 TAX786482:TKR786522 TKT786482:TUN786522 TUP786482:UEJ786522 UEL786482:UOF786522 UOH786482:UYB786522 UYD786482:VHX786522 VHZ786482:VRT786522 VRV786482:WBP786522 WBR786482:WLL786522 WLN786482:WVH786522 WVJ786482:XFD786522 B852018:IV852058 IX852018:SR852058 ST852018:ACN852058 ACP852018:AMJ852058 AML852018:AWF852058 AWH852018:BGB852058 BGD852018:BPX852058 BPZ852018:BZT852058 BZV852018:CJP852058 CJR852018:CTL852058 CTN852018:DDH852058 DDJ852018:DND852058 DNF852018:DWZ852058 DXB852018:EGV852058 EGX852018:EQR852058 EQT852018:FAN852058 FAP852018:FKJ852058 FKL852018:FUF852058 FUH852018:GEB852058 GED852018:GNX852058 GNZ852018:GXT852058 GXV852018:HHP852058 HHR852018:HRL852058 HRN852018:IBH852058 IBJ852018:ILD852058 ILF852018:IUZ852058 IVB852018:JEV852058 JEX852018:JOR852058 JOT852018:JYN852058 JYP852018:KIJ852058 KIL852018:KSF852058 KSH852018:LCB852058 LCD852018:LLX852058 LLZ852018:LVT852058 LVV852018:MFP852058 MFR852018:MPL852058 MPN852018:MZH852058 MZJ852018:NJD852058 NJF852018:NSZ852058 NTB852018:OCV852058 OCX852018:OMR852058 OMT852018:OWN852058 OWP852018:PGJ852058 PGL852018:PQF852058 PQH852018:QAB852058 QAD852018:QJX852058 QJZ852018:QTT852058 QTV852018:RDP852058 RDR852018:RNL852058 RNN852018:RXH852058 RXJ852018:SHD852058 SHF852018:SQZ852058 SRB852018:TAV852058 TAX852018:TKR852058 TKT852018:TUN852058 TUP852018:UEJ852058 UEL852018:UOF852058 UOH852018:UYB852058 UYD852018:VHX852058 VHZ852018:VRT852058 VRV852018:WBP852058 WBR852018:WLL852058 WLN852018:WVH852058 WVJ852018:XFD852058 B917554:IV917594 IX917554:SR917594 ST917554:ACN917594 ACP917554:AMJ917594 AML917554:AWF917594 AWH917554:BGB917594 BGD917554:BPX917594 BPZ917554:BZT917594 BZV917554:CJP917594 CJR917554:CTL917594 CTN917554:DDH917594 DDJ917554:DND917594 DNF917554:DWZ917594 DXB917554:EGV917594 EGX917554:EQR917594 EQT917554:FAN917594 FAP917554:FKJ917594 FKL917554:FUF917594 FUH917554:GEB917594 GED917554:GNX917594 GNZ917554:GXT917594 GXV917554:HHP917594 HHR917554:HRL917594 HRN917554:IBH917594 IBJ917554:ILD917594 ILF917554:IUZ917594 IVB917554:JEV917594 JEX917554:JOR917594 JOT917554:JYN917594 JYP917554:KIJ917594 KIL917554:KSF917594 KSH917554:LCB917594 LCD917554:LLX917594 LLZ917554:LVT917594 LVV917554:MFP917594 MFR917554:MPL917594 MPN917554:MZH917594 MZJ917554:NJD917594 NJF917554:NSZ917594 NTB917554:OCV917594 OCX917554:OMR917594 OMT917554:OWN917594 OWP917554:PGJ917594 PGL917554:PQF917594 PQH917554:QAB917594 QAD917554:QJX917594 QJZ917554:QTT917594 QTV917554:RDP917594 RDR917554:RNL917594 RNN917554:RXH917594 RXJ917554:SHD917594 SHF917554:SQZ917594 SRB917554:TAV917594 TAX917554:TKR917594 TKT917554:TUN917594 TUP917554:UEJ917594 UEL917554:UOF917594 UOH917554:UYB917594 UYD917554:VHX917594 VHZ917554:VRT917594 VRV917554:WBP917594 WBR917554:WLL917594 WLN917554:WVH917594 WVJ917554:XFD917594 B983090:IV983130 IX983090:SR983130 ST983090:ACN983130 ACP983090:AMJ983130 AML983090:AWF983130 AWH983090:BGB983130 BGD983090:BPX983130 BPZ983090:BZT983130 BZV983090:CJP983130 CJR983090:CTL983130 CTN983090:DDH983130 DDJ983090:DND983130 DNF983090:DWZ983130 DXB983090:EGV983130 EGX983090:EQR983130 EQT983090:FAN983130 FAP983090:FKJ983130 FKL983090:FUF983130 FUH983090:GEB983130 GED983090:GNX983130 GNZ983090:GXT983130 GXV983090:HHP983130 HHR983090:HRL983130 HRN983090:IBH983130 IBJ983090:ILD983130 ILF983090:IUZ983130 IVB983090:JEV983130 JEX983090:JOR983130 JOT983090:JYN983130 JYP983090:KIJ983130 KIL983090:KSF983130 KSH983090:LCB983130 LCD983090:LLX983130 LLZ983090:LVT983130 LVV983090:MFP983130 MFR983090:MPL983130 MPN983090:MZH983130 MZJ983090:NJD983130 NJF983090:NSZ983130 NTB983090:OCV983130 OCX983090:OMR983130 OMT983090:OWN983130 OWP983090:PGJ983130 PGL983090:PQF983130 PQH983090:QAB983130 QAD983090:QJX983130 QJZ983090:QTT983130 QTV983090:RDP983130 RDR983090:RNL983130 RNN983090:RXH983130 RXJ983090:SHD983130 SHF983090:SQZ983130 SRB983090:TAV983130 TAX983090:TKR983130 TKT983090:TUN983130 TUP983090:UEJ983130 UEL983090:UOF983130 UOH983090:UYB983130 UYD983090:VHX983130 VHZ983090:VRT983130 VRV983090:WBP983130 WBR983090:WLL983130 WLN983090:WVH983130 WVJ983090:XFD983130 A50:A61 IW50:IW61 SS50:SS61 ACO50:ACO61 AMK50:AMK61 AWG50:AWG61 BGC50:BGC61 BPY50:BPY61 BZU50:BZU61 CJQ50:CJQ61 CTM50:CTM61 DDI50:DDI61 DNE50:DNE61 DXA50:DXA61 EGW50:EGW61 EQS50:EQS61 FAO50:FAO61 FKK50:FKK61 FUG50:FUG61 GEC50:GEC61 GNY50:GNY61 GXU50:GXU61 HHQ50:HHQ61 HRM50:HRM61 IBI50:IBI61 ILE50:ILE61 IVA50:IVA61 JEW50:JEW61 JOS50:JOS61 JYO50:JYO61 KIK50:KIK61 KSG50:KSG61 LCC50:LCC61 LLY50:LLY61 LVU50:LVU61 MFQ50:MFQ61 MPM50:MPM61 MZI50:MZI61 NJE50:NJE61 NTA50:NTA61 OCW50:OCW61 OMS50:OMS61 OWO50:OWO61 PGK50:PGK61 PQG50:PQG61 QAC50:QAC61 QJY50:QJY61 QTU50:QTU61 RDQ50:RDQ61 RNM50:RNM61 RXI50:RXI61 SHE50:SHE61 SRA50:SRA61 TAW50:TAW61 TKS50:TKS61 TUO50:TUO61 UEK50:UEK61 UOG50:UOG61 UYC50:UYC61 VHY50:VHY61 VRU50:VRU61 WBQ50:WBQ61 WLM50:WLM61 WVI50:WVI61 A65586:A65597 IW65586:IW65597 SS65586:SS65597 ACO65586:ACO65597 AMK65586:AMK65597 AWG65586:AWG65597 BGC65586:BGC65597 BPY65586:BPY65597 BZU65586:BZU65597 CJQ65586:CJQ65597 CTM65586:CTM65597 DDI65586:DDI65597 DNE65586:DNE65597 DXA65586:DXA65597 EGW65586:EGW65597 EQS65586:EQS65597 FAO65586:FAO65597 FKK65586:FKK65597 FUG65586:FUG65597 GEC65586:GEC65597 GNY65586:GNY65597 GXU65586:GXU65597 HHQ65586:HHQ65597 HRM65586:HRM65597 IBI65586:IBI65597 ILE65586:ILE65597 IVA65586:IVA65597 JEW65586:JEW65597 JOS65586:JOS65597 JYO65586:JYO65597 KIK65586:KIK65597 KSG65586:KSG65597 LCC65586:LCC65597 LLY65586:LLY65597 LVU65586:LVU65597 MFQ65586:MFQ65597 MPM65586:MPM65597 MZI65586:MZI65597 NJE65586:NJE65597 NTA65586:NTA65597 OCW65586:OCW65597 OMS65586:OMS65597 OWO65586:OWO65597 PGK65586:PGK65597 PQG65586:PQG65597 QAC65586:QAC65597 QJY65586:QJY65597 QTU65586:QTU65597 RDQ65586:RDQ65597 RNM65586:RNM65597 RXI65586:RXI65597 SHE65586:SHE65597 SRA65586:SRA65597 TAW65586:TAW65597 TKS65586:TKS65597 TUO65586:TUO65597 UEK65586:UEK65597 UOG65586:UOG65597 UYC65586:UYC65597 VHY65586:VHY65597 VRU65586:VRU65597 WBQ65586:WBQ65597 WLM65586:WLM65597 WVI65586:WVI65597 A131122:A131133 IW131122:IW131133 SS131122:SS131133 ACO131122:ACO131133 AMK131122:AMK131133 AWG131122:AWG131133 BGC131122:BGC131133 BPY131122:BPY131133 BZU131122:BZU131133 CJQ131122:CJQ131133 CTM131122:CTM131133 DDI131122:DDI131133 DNE131122:DNE131133 DXA131122:DXA131133 EGW131122:EGW131133 EQS131122:EQS131133 FAO131122:FAO131133 FKK131122:FKK131133 FUG131122:FUG131133 GEC131122:GEC131133 GNY131122:GNY131133 GXU131122:GXU131133 HHQ131122:HHQ131133 HRM131122:HRM131133 IBI131122:IBI131133 ILE131122:ILE131133 IVA131122:IVA131133 JEW131122:JEW131133 JOS131122:JOS131133 JYO131122:JYO131133 KIK131122:KIK131133 KSG131122:KSG131133 LCC131122:LCC131133 LLY131122:LLY131133 LVU131122:LVU131133 MFQ131122:MFQ131133 MPM131122:MPM131133 MZI131122:MZI131133 NJE131122:NJE131133 NTA131122:NTA131133 OCW131122:OCW131133 OMS131122:OMS131133 OWO131122:OWO131133 PGK131122:PGK131133 PQG131122:PQG131133 QAC131122:QAC131133 QJY131122:QJY131133 QTU131122:QTU131133 RDQ131122:RDQ131133 RNM131122:RNM131133 RXI131122:RXI131133 SHE131122:SHE131133 SRA131122:SRA131133 TAW131122:TAW131133 TKS131122:TKS131133 TUO131122:TUO131133 UEK131122:UEK131133 UOG131122:UOG131133 UYC131122:UYC131133 VHY131122:VHY131133 VRU131122:VRU131133 WBQ131122:WBQ131133 WLM131122:WLM131133 WVI131122:WVI131133 A196658:A196669 IW196658:IW196669 SS196658:SS196669 ACO196658:ACO196669 AMK196658:AMK196669 AWG196658:AWG196669 BGC196658:BGC196669 BPY196658:BPY196669 BZU196658:BZU196669 CJQ196658:CJQ196669 CTM196658:CTM196669 DDI196658:DDI196669 DNE196658:DNE196669 DXA196658:DXA196669 EGW196658:EGW196669 EQS196658:EQS196669 FAO196658:FAO196669 FKK196658:FKK196669 FUG196658:FUG196669 GEC196658:GEC196669 GNY196658:GNY196669 GXU196658:GXU196669 HHQ196658:HHQ196669 HRM196658:HRM196669 IBI196658:IBI196669 ILE196658:ILE196669 IVA196658:IVA196669 JEW196658:JEW196669 JOS196658:JOS196669 JYO196658:JYO196669 KIK196658:KIK196669 KSG196658:KSG196669 LCC196658:LCC196669 LLY196658:LLY196669 LVU196658:LVU196669 MFQ196658:MFQ196669 MPM196658:MPM196669 MZI196658:MZI196669 NJE196658:NJE196669 NTA196658:NTA196669 OCW196658:OCW196669 OMS196658:OMS196669 OWO196658:OWO196669 PGK196658:PGK196669 PQG196658:PQG196669 QAC196658:QAC196669 QJY196658:QJY196669 QTU196658:QTU196669 RDQ196658:RDQ196669 RNM196658:RNM196669 RXI196658:RXI196669 SHE196658:SHE196669 SRA196658:SRA196669 TAW196658:TAW196669 TKS196658:TKS196669 TUO196658:TUO196669 UEK196658:UEK196669 UOG196658:UOG196669 UYC196658:UYC196669 VHY196658:VHY196669 VRU196658:VRU196669 WBQ196658:WBQ196669 WLM196658:WLM196669 WVI196658:WVI196669 A262194:A262205 IW262194:IW262205 SS262194:SS262205 ACO262194:ACO262205 AMK262194:AMK262205 AWG262194:AWG262205 BGC262194:BGC262205 BPY262194:BPY262205 BZU262194:BZU262205 CJQ262194:CJQ262205 CTM262194:CTM262205 DDI262194:DDI262205 DNE262194:DNE262205 DXA262194:DXA262205 EGW262194:EGW262205 EQS262194:EQS262205 FAO262194:FAO262205 FKK262194:FKK262205 FUG262194:FUG262205 GEC262194:GEC262205 GNY262194:GNY262205 GXU262194:GXU262205 HHQ262194:HHQ262205 HRM262194:HRM262205 IBI262194:IBI262205 ILE262194:ILE262205 IVA262194:IVA262205 JEW262194:JEW262205 JOS262194:JOS262205 JYO262194:JYO262205 KIK262194:KIK262205 KSG262194:KSG262205 LCC262194:LCC262205 LLY262194:LLY262205 LVU262194:LVU262205 MFQ262194:MFQ262205 MPM262194:MPM262205 MZI262194:MZI262205 NJE262194:NJE262205 NTA262194:NTA262205 OCW262194:OCW262205 OMS262194:OMS262205 OWO262194:OWO262205 PGK262194:PGK262205 PQG262194:PQG262205 QAC262194:QAC262205 QJY262194:QJY262205 QTU262194:QTU262205 RDQ262194:RDQ262205 RNM262194:RNM262205 RXI262194:RXI262205 SHE262194:SHE262205 SRA262194:SRA262205 TAW262194:TAW262205 TKS262194:TKS262205 TUO262194:TUO262205 UEK262194:UEK262205 UOG262194:UOG262205 UYC262194:UYC262205 VHY262194:VHY262205 VRU262194:VRU262205 WBQ262194:WBQ262205 WLM262194:WLM262205 WVI262194:WVI262205 A327730:A327741 IW327730:IW327741 SS327730:SS327741 ACO327730:ACO327741 AMK327730:AMK327741 AWG327730:AWG327741 BGC327730:BGC327741 BPY327730:BPY327741 BZU327730:BZU327741 CJQ327730:CJQ327741 CTM327730:CTM327741 DDI327730:DDI327741 DNE327730:DNE327741 DXA327730:DXA327741 EGW327730:EGW327741 EQS327730:EQS327741 FAO327730:FAO327741 FKK327730:FKK327741 FUG327730:FUG327741 GEC327730:GEC327741 GNY327730:GNY327741 GXU327730:GXU327741 HHQ327730:HHQ327741 HRM327730:HRM327741 IBI327730:IBI327741 ILE327730:ILE327741 IVA327730:IVA327741 JEW327730:JEW327741 JOS327730:JOS327741 JYO327730:JYO327741 KIK327730:KIK327741 KSG327730:KSG327741 LCC327730:LCC327741 LLY327730:LLY327741 LVU327730:LVU327741 MFQ327730:MFQ327741 MPM327730:MPM327741 MZI327730:MZI327741 NJE327730:NJE327741 NTA327730:NTA327741 OCW327730:OCW327741 OMS327730:OMS327741 OWO327730:OWO327741 PGK327730:PGK327741 PQG327730:PQG327741 QAC327730:QAC327741 QJY327730:QJY327741 QTU327730:QTU327741 RDQ327730:RDQ327741 RNM327730:RNM327741 RXI327730:RXI327741 SHE327730:SHE327741 SRA327730:SRA327741 TAW327730:TAW327741 TKS327730:TKS327741 TUO327730:TUO327741 UEK327730:UEK327741 UOG327730:UOG327741 UYC327730:UYC327741 VHY327730:VHY327741 VRU327730:VRU327741 WBQ327730:WBQ327741 WLM327730:WLM327741 WVI327730:WVI327741 A393266:A393277 IW393266:IW393277 SS393266:SS393277 ACO393266:ACO393277 AMK393266:AMK393277 AWG393266:AWG393277 BGC393266:BGC393277 BPY393266:BPY393277 BZU393266:BZU393277 CJQ393266:CJQ393277 CTM393266:CTM393277 DDI393266:DDI393277 DNE393266:DNE393277 DXA393266:DXA393277 EGW393266:EGW393277 EQS393266:EQS393277 FAO393266:FAO393277 FKK393266:FKK393277 FUG393266:FUG393277 GEC393266:GEC393277 GNY393266:GNY393277 GXU393266:GXU393277 HHQ393266:HHQ393277 HRM393266:HRM393277 IBI393266:IBI393277 ILE393266:ILE393277 IVA393266:IVA393277 JEW393266:JEW393277 JOS393266:JOS393277 JYO393266:JYO393277 KIK393266:KIK393277 KSG393266:KSG393277 LCC393266:LCC393277 LLY393266:LLY393277 LVU393266:LVU393277 MFQ393266:MFQ393277 MPM393266:MPM393277 MZI393266:MZI393277 NJE393266:NJE393277 NTA393266:NTA393277 OCW393266:OCW393277 OMS393266:OMS393277 OWO393266:OWO393277 PGK393266:PGK393277 PQG393266:PQG393277 QAC393266:QAC393277 QJY393266:QJY393277 QTU393266:QTU393277 RDQ393266:RDQ393277 RNM393266:RNM393277 RXI393266:RXI393277 SHE393266:SHE393277 SRA393266:SRA393277 TAW393266:TAW393277 TKS393266:TKS393277 TUO393266:TUO393277 UEK393266:UEK393277 UOG393266:UOG393277 UYC393266:UYC393277 VHY393266:VHY393277 VRU393266:VRU393277 WBQ393266:WBQ393277 WLM393266:WLM393277 WVI393266:WVI393277 A458802:A458813 IW458802:IW458813 SS458802:SS458813 ACO458802:ACO458813 AMK458802:AMK458813 AWG458802:AWG458813 BGC458802:BGC458813 BPY458802:BPY458813 BZU458802:BZU458813 CJQ458802:CJQ458813 CTM458802:CTM458813 DDI458802:DDI458813 DNE458802:DNE458813 DXA458802:DXA458813 EGW458802:EGW458813 EQS458802:EQS458813 FAO458802:FAO458813 FKK458802:FKK458813 FUG458802:FUG458813 GEC458802:GEC458813 GNY458802:GNY458813 GXU458802:GXU458813 HHQ458802:HHQ458813 HRM458802:HRM458813 IBI458802:IBI458813 ILE458802:ILE458813 IVA458802:IVA458813 JEW458802:JEW458813 JOS458802:JOS458813 JYO458802:JYO458813 KIK458802:KIK458813 KSG458802:KSG458813 LCC458802:LCC458813 LLY458802:LLY458813 LVU458802:LVU458813 MFQ458802:MFQ458813 MPM458802:MPM458813 MZI458802:MZI458813 NJE458802:NJE458813 NTA458802:NTA458813 OCW458802:OCW458813 OMS458802:OMS458813 OWO458802:OWO458813 PGK458802:PGK458813 PQG458802:PQG458813 QAC458802:QAC458813 QJY458802:QJY458813 QTU458802:QTU458813 RDQ458802:RDQ458813 RNM458802:RNM458813 RXI458802:RXI458813 SHE458802:SHE458813 SRA458802:SRA458813 TAW458802:TAW458813 TKS458802:TKS458813 TUO458802:TUO458813 UEK458802:UEK458813 UOG458802:UOG458813 UYC458802:UYC458813 VHY458802:VHY458813 VRU458802:VRU458813 WBQ458802:WBQ458813 WLM458802:WLM458813 WVI458802:WVI458813 A524338:A524349 IW524338:IW524349 SS524338:SS524349 ACO524338:ACO524349 AMK524338:AMK524349 AWG524338:AWG524349 BGC524338:BGC524349 BPY524338:BPY524349 BZU524338:BZU524349 CJQ524338:CJQ524349 CTM524338:CTM524349 DDI524338:DDI524349 DNE524338:DNE524349 DXA524338:DXA524349 EGW524338:EGW524349 EQS524338:EQS524349 FAO524338:FAO524349 FKK524338:FKK524349 FUG524338:FUG524349 GEC524338:GEC524349 GNY524338:GNY524349 GXU524338:GXU524349 HHQ524338:HHQ524349 HRM524338:HRM524349 IBI524338:IBI524349 ILE524338:ILE524349 IVA524338:IVA524349 JEW524338:JEW524349 JOS524338:JOS524349 JYO524338:JYO524349 KIK524338:KIK524349 KSG524338:KSG524349 LCC524338:LCC524349 LLY524338:LLY524349 LVU524338:LVU524349 MFQ524338:MFQ524349 MPM524338:MPM524349 MZI524338:MZI524349 NJE524338:NJE524349 NTA524338:NTA524349 OCW524338:OCW524349 OMS524338:OMS524349 OWO524338:OWO524349 PGK524338:PGK524349 PQG524338:PQG524349 QAC524338:QAC524349 QJY524338:QJY524349 QTU524338:QTU524349 RDQ524338:RDQ524349 RNM524338:RNM524349 RXI524338:RXI524349 SHE524338:SHE524349 SRA524338:SRA524349 TAW524338:TAW524349 TKS524338:TKS524349 TUO524338:TUO524349 UEK524338:UEK524349 UOG524338:UOG524349 UYC524338:UYC524349 VHY524338:VHY524349 VRU524338:VRU524349 WBQ524338:WBQ524349 WLM524338:WLM524349 WVI524338:WVI524349 A589874:A589885 IW589874:IW589885 SS589874:SS589885 ACO589874:ACO589885 AMK589874:AMK589885 AWG589874:AWG589885 BGC589874:BGC589885 BPY589874:BPY589885 BZU589874:BZU589885 CJQ589874:CJQ589885 CTM589874:CTM589885 DDI589874:DDI589885 DNE589874:DNE589885 DXA589874:DXA589885 EGW589874:EGW589885 EQS589874:EQS589885 FAO589874:FAO589885 FKK589874:FKK589885 FUG589874:FUG589885 GEC589874:GEC589885 GNY589874:GNY589885 GXU589874:GXU589885 HHQ589874:HHQ589885 HRM589874:HRM589885 IBI589874:IBI589885 ILE589874:ILE589885 IVA589874:IVA589885 JEW589874:JEW589885 JOS589874:JOS589885 JYO589874:JYO589885 KIK589874:KIK589885 KSG589874:KSG589885 LCC589874:LCC589885 LLY589874:LLY589885 LVU589874:LVU589885 MFQ589874:MFQ589885 MPM589874:MPM589885 MZI589874:MZI589885 NJE589874:NJE589885 NTA589874:NTA589885 OCW589874:OCW589885 OMS589874:OMS589885 OWO589874:OWO589885 PGK589874:PGK589885 PQG589874:PQG589885 QAC589874:QAC589885 QJY589874:QJY589885 QTU589874:QTU589885 RDQ589874:RDQ589885 RNM589874:RNM589885 RXI589874:RXI589885 SHE589874:SHE589885 SRA589874:SRA589885 TAW589874:TAW589885 TKS589874:TKS589885 TUO589874:TUO589885 UEK589874:UEK589885 UOG589874:UOG589885 UYC589874:UYC589885 VHY589874:VHY589885 VRU589874:VRU589885 WBQ589874:WBQ589885 WLM589874:WLM589885 WVI589874:WVI589885 A655410:A655421 IW655410:IW655421 SS655410:SS655421 ACO655410:ACO655421 AMK655410:AMK655421 AWG655410:AWG655421 BGC655410:BGC655421 BPY655410:BPY655421 BZU655410:BZU655421 CJQ655410:CJQ655421 CTM655410:CTM655421 DDI655410:DDI655421 DNE655410:DNE655421 DXA655410:DXA655421 EGW655410:EGW655421 EQS655410:EQS655421 FAO655410:FAO655421 FKK655410:FKK655421 FUG655410:FUG655421 GEC655410:GEC655421 GNY655410:GNY655421 GXU655410:GXU655421 HHQ655410:HHQ655421 HRM655410:HRM655421 IBI655410:IBI655421 ILE655410:ILE655421 IVA655410:IVA655421 JEW655410:JEW655421 JOS655410:JOS655421 JYO655410:JYO655421 KIK655410:KIK655421 KSG655410:KSG655421 LCC655410:LCC655421 LLY655410:LLY655421 LVU655410:LVU655421 MFQ655410:MFQ655421 MPM655410:MPM655421 MZI655410:MZI655421 NJE655410:NJE655421 NTA655410:NTA655421 OCW655410:OCW655421 OMS655410:OMS655421 OWO655410:OWO655421 PGK655410:PGK655421 PQG655410:PQG655421 QAC655410:QAC655421 QJY655410:QJY655421 QTU655410:QTU655421 RDQ655410:RDQ655421 RNM655410:RNM655421 RXI655410:RXI655421 SHE655410:SHE655421 SRA655410:SRA655421 TAW655410:TAW655421 TKS655410:TKS655421 TUO655410:TUO655421 UEK655410:UEK655421 UOG655410:UOG655421 UYC655410:UYC655421 VHY655410:VHY655421 VRU655410:VRU655421 WBQ655410:WBQ655421 WLM655410:WLM655421 WVI655410:WVI655421 A720946:A720957 IW720946:IW720957 SS720946:SS720957 ACO720946:ACO720957 AMK720946:AMK720957 AWG720946:AWG720957 BGC720946:BGC720957 BPY720946:BPY720957 BZU720946:BZU720957 CJQ720946:CJQ720957 CTM720946:CTM720957 DDI720946:DDI720957 DNE720946:DNE720957 DXA720946:DXA720957 EGW720946:EGW720957 EQS720946:EQS720957 FAO720946:FAO720957 FKK720946:FKK720957 FUG720946:FUG720957 GEC720946:GEC720957 GNY720946:GNY720957 GXU720946:GXU720957 HHQ720946:HHQ720957 HRM720946:HRM720957 IBI720946:IBI720957 ILE720946:ILE720957 IVA720946:IVA720957 JEW720946:JEW720957 JOS720946:JOS720957 JYO720946:JYO720957 KIK720946:KIK720957 KSG720946:KSG720957 LCC720946:LCC720957 LLY720946:LLY720957 LVU720946:LVU720957 MFQ720946:MFQ720957 MPM720946:MPM720957 MZI720946:MZI720957 NJE720946:NJE720957 NTA720946:NTA720957 OCW720946:OCW720957 OMS720946:OMS720957 OWO720946:OWO720957 PGK720946:PGK720957 PQG720946:PQG720957 QAC720946:QAC720957 QJY720946:QJY720957 QTU720946:QTU720957 RDQ720946:RDQ720957 RNM720946:RNM720957 RXI720946:RXI720957 SHE720946:SHE720957 SRA720946:SRA720957 TAW720946:TAW720957 TKS720946:TKS720957 TUO720946:TUO720957 UEK720946:UEK720957 UOG720946:UOG720957 UYC720946:UYC720957 VHY720946:VHY720957 VRU720946:VRU720957 WBQ720946:WBQ720957 WLM720946:WLM720957 WVI720946:WVI720957 A786482:A786493 IW786482:IW786493 SS786482:SS786493 ACO786482:ACO786493 AMK786482:AMK786493 AWG786482:AWG786493 BGC786482:BGC786493 BPY786482:BPY786493 BZU786482:BZU786493 CJQ786482:CJQ786493 CTM786482:CTM786493 DDI786482:DDI786493 DNE786482:DNE786493 DXA786482:DXA786493 EGW786482:EGW786493 EQS786482:EQS786493 FAO786482:FAO786493 FKK786482:FKK786493 FUG786482:FUG786493 GEC786482:GEC786493 GNY786482:GNY786493 GXU786482:GXU786493 HHQ786482:HHQ786493 HRM786482:HRM786493 IBI786482:IBI786493 ILE786482:ILE786493 IVA786482:IVA786493 JEW786482:JEW786493 JOS786482:JOS786493 JYO786482:JYO786493 KIK786482:KIK786493 KSG786482:KSG786493 LCC786482:LCC786493 LLY786482:LLY786493 LVU786482:LVU786493 MFQ786482:MFQ786493 MPM786482:MPM786493 MZI786482:MZI786493 NJE786482:NJE786493 NTA786482:NTA786493 OCW786482:OCW786493 OMS786482:OMS786493 OWO786482:OWO786493 PGK786482:PGK786493 PQG786482:PQG786493 QAC786482:QAC786493 QJY786482:QJY786493 QTU786482:QTU786493 RDQ786482:RDQ786493 RNM786482:RNM786493 RXI786482:RXI786493 SHE786482:SHE786493 SRA786482:SRA786493 TAW786482:TAW786493 TKS786482:TKS786493 TUO786482:TUO786493 UEK786482:UEK786493 UOG786482:UOG786493 UYC786482:UYC786493 VHY786482:VHY786493 VRU786482:VRU786493 WBQ786482:WBQ786493 WLM786482:WLM786493 WVI786482:WVI786493 A852018:A852029 IW852018:IW852029 SS852018:SS852029 ACO852018:ACO852029 AMK852018:AMK852029 AWG852018:AWG852029 BGC852018:BGC852029 BPY852018:BPY852029 BZU852018:BZU852029 CJQ852018:CJQ852029 CTM852018:CTM852029 DDI852018:DDI852029 DNE852018:DNE852029 DXA852018:DXA852029 EGW852018:EGW852029 EQS852018:EQS852029 FAO852018:FAO852029 FKK852018:FKK852029 FUG852018:FUG852029 GEC852018:GEC852029 GNY852018:GNY852029 GXU852018:GXU852029 HHQ852018:HHQ852029 HRM852018:HRM852029 IBI852018:IBI852029 ILE852018:ILE852029 IVA852018:IVA852029 JEW852018:JEW852029 JOS852018:JOS852029 JYO852018:JYO852029 KIK852018:KIK852029 KSG852018:KSG852029 LCC852018:LCC852029 LLY852018:LLY852029 LVU852018:LVU852029 MFQ852018:MFQ852029 MPM852018:MPM852029 MZI852018:MZI852029 NJE852018:NJE852029 NTA852018:NTA852029 OCW852018:OCW852029 OMS852018:OMS852029 OWO852018:OWO852029 PGK852018:PGK852029 PQG852018:PQG852029 QAC852018:QAC852029 QJY852018:QJY852029 QTU852018:QTU852029 RDQ852018:RDQ852029 RNM852018:RNM852029 RXI852018:RXI852029 SHE852018:SHE852029 SRA852018:SRA852029 TAW852018:TAW852029 TKS852018:TKS852029 TUO852018:TUO852029 UEK852018:UEK852029 UOG852018:UOG852029 UYC852018:UYC852029 VHY852018:VHY852029 VRU852018:VRU852029 WBQ852018:WBQ852029 WLM852018:WLM852029 WVI852018:WVI852029 A917554:A917565 IW917554:IW917565 SS917554:SS917565 ACO917554:ACO917565 AMK917554:AMK917565 AWG917554:AWG917565 BGC917554:BGC917565 BPY917554:BPY917565 BZU917554:BZU917565 CJQ917554:CJQ917565 CTM917554:CTM917565 DDI917554:DDI917565 DNE917554:DNE917565 DXA917554:DXA917565 EGW917554:EGW917565 EQS917554:EQS917565 FAO917554:FAO917565 FKK917554:FKK917565 FUG917554:FUG917565 GEC917554:GEC917565 GNY917554:GNY917565 GXU917554:GXU917565 HHQ917554:HHQ917565 HRM917554:HRM917565 IBI917554:IBI917565 ILE917554:ILE917565 IVA917554:IVA917565 JEW917554:JEW917565 JOS917554:JOS917565 JYO917554:JYO917565 KIK917554:KIK917565 KSG917554:KSG917565 LCC917554:LCC917565 LLY917554:LLY917565 LVU917554:LVU917565 MFQ917554:MFQ917565 MPM917554:MPM917565 MZI917554:MZI917565 NJE917554:NJE917565 NTA917554:NTA917565 OCW917554:OCW917565 OMS917554:OMS917565 OWO917554:OWO917565 PGK917554:PGK917565 PQG917554:PQG917565 QAC917554:QAC917565 QJY917554:QJY917565 QTU917554:QTU917565 RDQ917554:RDQ917565 RNM917554:RNM917565 RXI917554:RXI917565 SHE917554:SHE917565 SRA917554:SRA917565 TAW917554:TAW917565 TKS917554:TKS917565 TUO917554:TUO917565 UEK917554:UEK917565 UOG917554:UOG917565 UYC917554:UYC917565 VHY917554:VHY917565 VRU917554:VRU917565 WBQ917554:WBQ917565 WLM917554:WLM917565 WVI917554:WVI917565 A983090:A983101 IW983090:IW983101 SS983090:SS983101 ACO983090:ACO983101 AMK983090:AMK983101 AWG983090:AWG983101 BGC983090:BGC983101 BPY983090:BPY983101 BZU983090:BZU983101 CJQ983090:CJQ983101 CTM983090:CTM983101 DDI983090:DDI983101 DNE983090:DNE983101 DXA983090:DXA983101 EGW983090:EGW983101 EQS983090:EQS983101 FAO983090:FAO983101 FKK983090:FKK983101 FUG983090:FUG983101 GEC983090:GEC983101 GNY983090:GNY983101 GXU983090:GXU983101 HHQ983090:HHQ983101 HRM983090:HRM983101 IBI983090:IBI983101 ILE983090:ILE983101 IVA983090:IVA983101 JEW983090:JEW983101 JOS983090:JOS983101 JYO983090:JYO983101 KIK983090:KIK983101 KSG983090:KSG983101 LCC983090:LCC983101 LLY983090:LLY983101 LVU983090:LVU983101 MFQ983090:MFQ983101 MPM983090:MPM983101 MZI983090:MZI983101 NJE983090:NJE983101 NTA983090:NTA983101 OCW983090:OCW983101 OMS983090:OMS983101 OWO983090:OWO983101 PGK983090:PGK983101 PQG983090:PQG983101 QAC983090:QAC983101 QJY983090:QJY983101 QTU983090:QTU983101 RDQ983090:RDQ983101 RNM983090:RNM983101 RXI983090:RXI983101 SHE983090:SHE983101 SRA983090:SRA983101 TAW983090:TAW983101 TKS983090:TKS983101 TUO983090:TUO983101 UEK983090:UEK983101 UOG983090:UOG983101 UYC983090:UYC983101 VHY983090:VHY983101 VRU983090:VRU983101 WBQ983090:WBQ983101 WLM983090:WLM983101 WVI983090:WVI983101 A63:A83 IW63:IW83 SS63:SS83 ACO63:ACO83 AMK63:AMK83 AWG63:AWG83 BGC63:BGC83 BPY63:BPY83 BZU63:BZU83 CJQ63:CJQ83 CTM63:CTM83 DDI63:DDI83 DNE63:DNE83 DXA63:DXA83 EGW63:EGW83 EQS63:EQS83 FAO63:FAO83 FKK63:FKK83 FUG63:FUG83 GEC63:GEC83 GNY63:GNY83 GXU63:GXU83 HHQ63:HHQ83 HRM63:HRM83 IBI63:IBI83 ILE63:ILE83 IVA63:IVA83 JEW63:JEW83 JOS63:JOS83 JYO63:JYO83 KIK63:KIK83 KSG63:KSG83 LCC63:LCC83 LLY63:LLY83 LVU63:LVU83 MFQ63:MFQ83 MPM63:MPM83 MZI63:MZI83 NJE63:NJE83 NTA63:NTA83 OCW63:OCW83 OMS63:OMS83 OWO63:OWO83 PGK63:PGK83 PQG63:PQG83 QAC63:QAC83 QJY63:QJY83 QTU63:QTU83 RDQ63:RDQ83 RNM63:RNM83 RXI63:RXI83 SHE63:SHE83 SRA63:SRA83 TAW63:TAW83 TKS63:TKS83 TUO63:TUO83 UEK63:UEK83 UOG63:UOG83 UYC63:UYC83 VHY63:VHY83 VRU63:VRU83 WBQ63:WBQ83 WLM63:WLM83 WVI63:WVI83 A65599:A65619 IW65599:IW65619 SS65599:SS65619 ACO65599:ACO65619 AMK65599:AMK65619 AWG65599:AWG65619 BGC65599:BGC65619 BPY65599:BPY65619 BZU65599:BZU65619 CJQ65599:CJQ65619 CTM65599:CTM65619 DDI65599:DDI65619 DNE65599:DNE65619 DXA65599:DXA65619 EGW65599:EGW65619 EQS65599:EQS65619 FAO65599:FAO65619 FKK65599:FKK65619 FUG65599:FUG65619 GEC65599:GEC65619 GNY65599:GNY65619 GXU65599:GXU65619 HHQ65599:HHQ65619 HRM65599:HRM65619 IBI65599:IBI65619 ILE65599:ILE65619 IVA65599:IVA65619 JEW65599:JEW65619 JOS65599:JOS65619 JYO65599:JYO65619 KIK65599:KIK65619 KSG65599:KSG65619 LCC65599:LCC65619 LLY65599:LLY65619 LVU65599:LVU65619 MFQ65599:MFQ65619 MPM65599:MPM65619 MZI65599:MZI65619 NJE65599:NJE65619 NTA65599:NTA65619 OCW65599:OCW65619 OMS65599:OMS65619 OWO65599:OWO65619 PGK65599:PGK65619 PQG65599:PQG65619 QAC65599:QAC65619 QJY65599:QJY65619 QTU65599:QTU65619 RDQ65599:RDQ65619 RNM65599:RNM65619 RXI65599:RXI65619 SHE65599:SHE65619 SRA65599:SRA65619 TAW65599:TAW65619 TKS65599:TKS65619 TUO65599:TUO65619 UEK65599:UEK65619 UOG65599:UOG65619 UYC65599:UYC65619 VHY65599:VHY65619 VRU65599:VRU65619 WBQ65599:WBQ65619 WLM65599:WLM65619 WVI65599:WVI65619 A131135:A131155 IW131135:IW131155 SS131135:SS131155 ACO131135:ACO131155 AMK131135:AMK131155 AWG131135:AWG131155 BGC131135:BGC131155 BPY131135:BPY131155 BZU131135:BZU131155 CJQ131135:CJQ131155 CTM131135:CTM131155 DDI131135:DDI131155 DNE131135:DNE131155 DXA131135:DXA131155 EGW131135:EGW131155 EQS131135:EQS131155 FAO131135:FAO131155 FKK131135:FKK131155 FUG131135:FUG131155 GEC131135:GEC131155 GNY131135:GNY131155 GXU131135:GXU131155 HHQ131135:HHQ131155 HRM131135:HRM131155 IBI131135:IBI131155 ILE131135:ILE131155 IVA131135:IVA131155 JEW131135:JEW131155 JOS131135:JOS131155 JYO131135:JYO131155 KIK131135:KIK131155 KSG131135:KSG131155 LCC131135:LCC131155 LLY131135:LLY131155 LVU131135:LVU131155 MFQ131135:MFQ131155 MPM131135:MPM131155 MZI131135:MZI131155 NJE131135:NJE131155 NTA131135:NTA131155 OCW131135:OCW131155 OMS131135:OMS131155 OWO131135:OWO131155 PGK131135:PGK131155 PQG131135:PQG131155 QAC131135:QAC131155 QJY131135:QJY131155 QTU131135:QTU131155 RDQ131135:RDQ131155 RNM131135:RNM131155 RXI131135:RXI131155 SHE131135:SHE131155 SRA131135:SRA131155 TAW131135:TAW131155 TKS131135:TKS131155 TUO131135:TUO131155 UEK131135:UEK131155 UOG131135:UOG131155 UYC131135:UYC131155 VHY131135:VHY131155 VRU131135:VRU131155 WBQ131135:WBQ131155 WLM131135:WLM131155 WVI131135:WVI131155 A196671:A196691 IW196671:IW196691 SS196671:SS196691 ACO196671:ACO196691 AMK196671:AMK196691 AWG196671:AWG196691 BGC196671:BGC196691 BPY196671:BPY196691 BZU196671:BZU196691 CJQ196671:CJQ196691 CTM196671:CTM196691 DDI196671:DDI196691 DNE196671:DNE196691 DXA196671:DXA196691 EGW196671:EGW196691 EQS196671:EQS196691 FAO196671:FAO196691 FKK196671:FKK196691 FUG196671:FUG196691 GEC196671:GEC196691 GNY196671:GNY196691 GXU196671:GXU196691 HHQ196671:HHQ196691 HRM196671:HRM196691 IBI196671:IBI196691 ILE196671:ILE196691 IVA196671:IVA196691 JEW196671:JEW196691 JOS196671:JOS196691 JYO196671:JYO196691 KIK196671:KIK196691 KSG196671:KSG196691 LCC196671:LCC196691 LLY196671:LLY196691 LVU196671:LVU196691 MFQ196671:MFQ196691 MPM196671:MPM196691 MZI196671:MZI196691 NJE196671:NJE196691 NTA196671:NTA196691 OCW196671:OCW196691 OMS196671:OMS196691 OWO196671:OWO196691 PGK196671:PGK196691 PQG196671:PQG196691 QAC196671:QAC196691 QJY196671:QJY196691 QTU196671:QTU196691 RDQ196671:RDQ196691 RNM196671:RNM196691 RXI196671:RXI196691 SHE196671:SHE196691 SRA196671:SRA196691 TAW196671:TAW196691 TKS196671:TKS196691 TUO196671:TUO196691 UEK196671:UEK196691 UOG196671:UOG196691 UYC196671:UYC196691 VHY196671:VHY196691 VRU196671:VRU196691 WBQ196671:WBQ196691 WLM196671:WLM196691 WVI196671:WVI196691 A262207:A262227 IW262207:IW262227 SS262207:SS262227 ACO262207:ACO262227 AMK262207:AMK262227 AWG262207:AWG262227 BGC262207:BGC262227 BPY262207:BPY262227 BZU262207:BZU262227 CJQ262207:CJQ262227 CTM262207:CTM262227 DDI262207:DDI262227 DNE262207:DNE262227 DXA262207:DXA262227 EGW262207:EGW262227 EQS262207:EQS262227 FAO262207:FAO262227 FKK262207:FKK262227 FUG262207:FUG262227 GEC262207:GEC262227 GNY262207:GNY262227 GXU262207:GXU262227 HHQ262207:HHQ262227 HRM262207:HRM262227 IBI262207:IBI262227 ILE262207:ILE262227 IVA262207:IVA262227 JEW262207:JEW262227 JOS262207:JOS262227 JYO262207:JYO262227 KIK262207:KIK262227 KSG262207:KSG262227 LCC262207:LCC262227 LLY262207:LLY262227 LVU262207:LVU262227 MFQ262207:MFQ262227 MPM262207:MPM262227 MZI262207:MZI262227 NJE262207:NJE262227 NTA262207:NTA262227 OCW262207:OCW262227 OMS262207:OMS262227 OWO262207:OWO262227 PGK262207:PGK262227 PQG262207:PQG262227 QAC262207:QAC262227 QJY262207:QJY262227 QTU262207:QTU262227 RDQ262207:RDQ262227 RNM262207:RNM262227 RXI262207:RXI262227 SHE262207:SHE262227 SRA262207:SRA262227 TAW262207:TAW262227 TKS262207:TKS262227 TUO262207:TUO262227 UEK262207:UEK262227 UOG262207:UOG262227 UYC262207:UYC262227 VHY262207:VHY262227 VRU262207:VRU262227 WBQ262207:WBQ262227 WLM262207:WLM262227 WVI262207:WVI262227 A327743:A327763 IW327743:IW327763 SS327743:SS327763 ACO327743:ACO327763 AMK327743:AMK327763 AWG327743:AWG327763 BGC327743:BGC327763 BPY327743:BPY327763 BZU327743:BZU327763 CJQ327743:CJQ327763 CTM327743:CTM327763 DDI327743:DDI327763 DNE327743:DNE327763 DXA327743:DXA327763 EGW327743:EGW327763 EQS327743:EQS327763 FAO327743:FAO327763 FKK327743:FKK327763 FUG327743:FUG327763 GEC327743:GEC327763 GNY327743:GNY327763 GXU327743:GXU327763 HHQ327743:HHQ327763 HRM327743:HRM327763 IBI327743:IBI327763 ILE327743:ILE327763 IVA327743:IVA327763 JEW327743:JEW327763 JOS327743:JOS327763 JYO327743:JYO327763 KIK327743:KIK327763 KSG327743:KSG327763 LCC327743:LCC327763 LLY327743:LLY327763 LVU327743:LVU327763 MFQ327743:MFQ327763 MPM327743:MPM327763 MZI327743:MZI327763 NJE327743:NJE327763 NTA327743:NTA327763 OCW327743:OCW327763 OMS327743:OMS327763 OWO327743:OWO327763 PGK327743:PGK327763 PQG327743:PQG327763 QAC327743:QAC327763 QJY327743:QJY327763 QTU327743:QTU327763 RDQ327743:RDQ327763 RNM327743:RNM327763 RXI327743:RXI327763 SHE327743:SHE327763 SRA327743:SRA327763 TAW327743:TAW327763 TKS327743:TKS327763 TUO327743:TUO327763 UEK327743:UEK327763 UOG327743:UOG327763 UYC327743:UYC327763 VHY327743:VHY327763 VRU327743:VRU327763 WBQ327743:WBQ327763 WLM327743:WLM327763 WVI327743:WVI327763 A393279:A393299 IW393279:IW393299 SS393279:SS393299 ACO393279:ACO393299 AMK393279:AMK393299 AWG393279:AWG393299 BGC393279:BGC393299 BPY393279:BPY393299 BZU393279:BZU393299 CJQ393279:CJQ393299 CTM393279:CTM393299 DDI393279:DDI393299 DNE393279:DNE393299 DXA393279:DXA393299 EGW393279:EGW393299 EQS393279:EQS393299 FAO393279:FAO393299 FKK393279:FKK393299 FUG393279:FUG393299 GEC393279:GEC393299 GNY393279:GNY393299 GXU393279:GXU393299 HHQ393279:HHQ393299 HRM393279:HRM393299 IBI393279:IBI393299 ILE393279:ILE393299 IVA393279:IVA393299 JEW393279:JEW393299 JOS393279:JOS393299 JYO393279:JYO393299 KIK393279:KIK393299 KSG393279:KSG393299 LCC393279:LCC393299 LLY393279:LLY393299 LVU393279:LVU393299 MFQ393279:MFQ393299 MPM393279:MPM393299 MZI393279:MZI393299 NJE393279:NJE393299 NTA393279:NTA393299 OCW393279:OCW393299 OMS393279:OMS393299 OWO393279:OWO393299 PGK393279:PGK393299 PQG393279:PQG393299 QAC393279:QAC393299 QJY393279:QJY393299 QTU393279:QTU393299 RDQ393279:RDQ393299 RNM393279:RNM393299 RXI393279:RXI393299 SHE393279:SHE393299 SRA393279:SRA393299 TAW393279:TAW393299 TKS393279:TKS393299 TUO393279:TUO393299 UEK393279:UEK393299 UOG393279:UOG393299 UYC393279:UYC393299 VHY393279:VHY393299 VRU393279:VRU393299 WBQ393279:WBQ393299 WLM393279:WLM393299 WVI393279:WVI393299 A458815:A458835 IW458815:IW458835 SS458815:SS458835 ACO458815:ACO458835 AMK458815:AMK458835 AWG458815:AWG458835 BGC458815:BGC458835 BPY458815:BPY458835 BZU458815:BZU458835 CJQ458815:CJQ458835 CTM458815:CTM458835 DDI458815:DDI458835 DNE458815:DNE458835 DXA458815:DXA458835 EGW458815:EGW458835 EQS458815:EQS458835 FAO458815:FAO458835 FKK458815:FKK458835 FUG458815:FUG458835 GEC458815:GEC458835 GNY458815:GNY458835 GXU458815:GXU458835 HHQ458815:HHQ458835 HRM458815:HRM458835 IBI458815:IBI458835 ILE458815:ILE458835 IVA458815:IVA458835 JEW458815:JEW458835 JOS458815:JOS458835 JYO458815:JYO458835 KIK458815:KIK458835 KSG458815:KSG458835 LCC458815:LCC458835 LLY458815:LLY458835 LVU458815:LVU458835 MFQ458815:MFQ458835 MPM458815:MPM458835 MZI458815:MZI458835 NJE458815:NJE458835 NTA458815:NTA458835 OCW458815:OCW458835 OMS458815:OMS458835 OWO458815:OWO458835 PGK458815:PGK458835 PQG458815:PQG458835 QAC458815:QAC458835 QJY458815:QJY458835 QTU458815:QTU458835 RDQ458815:RDQ458835 RNM458815:RNM458835 RXI458815:RXI458835 SHE458815:SHE458835 SRA458815:SRA458835 TAW458815:TAW458835 TKS458815:TKS458835 TUO458815:TUO458835 UEK458815:UEK458835 UOG458815:UOG458835 UYC458815:UYC458835 VHY458815:VHY458835 VRU458815:VRU458835 WBQ458815:WBQ458835 WLM458815:WLM458835 WVI458815:WVI458835 A524351:A524371 IW524351:IW524371 SS524351:SS524371 ACO524351:ACO524371 AMK524351:AMK524371 AWG524351:AWG524371 BGC524351:BGC524371 BPY524351:BPY524371 BZU524351:BZU524371 CJQ524351:CJQ524371 CTM524351:CTM524371 DDI524351:DDI524371 DNE524351:DNE524371 DXA524351:DXA524371 EGW524351:EGW524371 EQS524351:EQS524371 FAO524351:FAO524371 FKK524351:FKK524371 FUG524351:FUG524371 GEC524351:GEC524371 GNY524351:GNY524371 GXU524351:GXU524371 HHQ524351:HHQ524371 HRM524351:HRM524371 IBI524351:IBI524371 ILE524351:ILE524371 IVA524351:IVA524371 JEW524351:JEW524371 JOS524351:JOS524371 JYO524351:JYO524371 KIK524351:KIK524371 KSG524351:KSG524371 LCC524351:LCC524371 LLY524351:LLY524371 LVU524351:LVU524371 MFQ524351:MFQ524371 MPM524351:MPM524371 MZI524351:MZI524371 NJE524351:NJE524371 NTA524351:NTA524371 OCW524351:OCW524371 OMS524351:OMS524371 OWO524351:OWO524371 PGK524351:PGK524371 PQG524351:PQG524371 QAC524351:QAC524371 QJY524351:QJY524371 QTU524351:QTU524371 RDQ524351:RDQ524371 RNM524351:RNM524371 RXI524351:RXI524371 SHE524351:SHE524371 SRA524351:SRA524371 TAW524351:TAW524371 TKS524351:TKS524371 TUO524351:TUO524371 UEK524351:UEK524371 UOG524351:UOG524371 UYC524351:UYC524371 VHY524351:VHY524371 VRU524351:VRU524371 WBQ524351:WBQ524371 WLM524351:WLM524371 WVI524351:WVI524371 A589887:A589907 IW589887:IW589907 SS589887:SS589907 ACO589887:ACO589907 AMK589887:AMK589907 AWG589887:AWG589907 BGC589887:BGC589907 BPY589887:BPY589907 BZU589887:BZU589907 CJQ589887:CJQ589907 CTM589887:CTM589907 DDI589887:DDI589907 DNE589887:DNE589907 DXA589887:DXA589907 EGW589887:EGW589907 EQS589887:EQS589907 FAO589887:FAO589907 FKK589887:FKK589907 FUG589887:FUG589907 GEC589887:GEC589907 GNY589887:GNY589907 GXU589887:GXU589907 HHQ589887:HHQ589907 HRM589887:HRM589907 IBI589887:IBI589907 ILE589887:ILE589907 IVA589887:IVA589907 JEW589887:JEW589907 JOS589887:JOS589907 JYO589887:JYO589907 KIK589887:KIK589907 KSG589887:KSG589907 LCC589887:LCC589907 LLY589887:LLY589907 LVU589887:LVU589907 MFQ589887:MFQ589907 MPM589887:MPM589907 MZI589887:MZI589907 NJE589887:NJE589907 NTA589887:NTA589907 OCW589887:OCW589907 OMS589887:OMS589907 OWO589887:OWO589907 PGK589887:PGK589907 PQG589887:PQG589907 QAC589887:QAC589907 QJY589887:QJY589907 QTU589887:QTU589907 RDQ589887:RDQ589907 RNM589887:RNM589907 RXI589887:RXI589907 SHE589887:SHE589907 SRA589887:SRA589907 TAW589887:TAW589907 TKS589887:TKS589907 TUO589887:TUO589907 UEK589887:UEK589907 UOG589887:UOG589907 UYC589887:UYC589907 VHY589887:VHY589907 VRU589887:VRU589907 WBQ589887:WBQ589907 WLM589887:WLM589907 WVI589887:WVI589907 A655423:A655443 IW655423:IW655443 SS655423:SS655443 ACO655423:ACO655443 AMK655423:AMK655443 AWG655423:AWG655443 BGC655423:BGC655443 BPY655423:BPY655443 BZU655423:BZU655443 CJQ655423:CJQ655443 CTM655423:CTM655443 DDI655423:DDI655443 DNE655423:DNE655443 DXA655423:DXA655443 EGW655423:EGW655443 EQS655423:EQS655443 FAO655423:FAO655443 FKK655423:FKK655443 FUG655423:FUG655443 GEC655423:GEC655443 GNY655423:GNY655443 GXU655423:GXU655443 HHQ655423:HHQ655443 HRM655423:HRM655443 IBI655423:IBI655443 ILE655423:ILE655443 IVA655423:IVA655443 JEW655423:JEW655443 JOS655423:JOS655443 JYO655423:JYO655443 KIK655423:KIK655443 KSG655423:KSG655443 LCC655423:LCC655443 LLY655423:LLY655443 LVU655423:LVU655443 MFQ655423:MFQ655443 MPM655423:MPM655443 MZI655423:MZI655443 NJE655423:NJE655443 NTA655423:NTA655443 OCW655423:OCW655443 OMS655423:OMS655443 OWO655423:OWO655443 PGK655423:PGK655443 PQG655423:PQG655443 QAC655423:QAC655443 QJY655423:QJY655443 QTU655423:QTU655443 RDQ655423:RDQ655443 RNM655423:RNM655443 RXI655423:RXI655443 SHE655423:SHE655443 SRA655423:SRA655443 TAW655423:TAW655443 TKS655423:TKS655443 TUO655423:TUO655443 UEK655423:UEK655443 UOG655423:UOG655443 UYC655423:UYC655443 VHY655423:VHY655443 VRU655423:VRU655443 WBQ655423:WBQ655443 WLM655423:WLM655443 WVI655423:WVI655443 A720959:A720979 IW720959:IW720979 SS720959:SS720979 ACO720959:ACO720979 AMK720959:AMK720979 AWG720959:AWG720979 BGC720959:BGC720979 BPY720959:BPY720979 BZU720959:BZU720979 CJQ720959:CJQ720979 CTM720959:CTM720979 DDI720959:DDI720979 DNE720959:DNE720979 DXA720959:DXA720979 EGW720959:EGW720979 EQS720959:EQS720979 FAO720959:FAO720979 FKK720959:FKK720979 FUG720959:FUG720979 GEC720959:GEC720979 GNY720959:GNY720979 GXU720959:GXU720979 HHQ720959:HHQ720979 HRM720959:HRM720979 IBI720959:IBI720979 ILE720959:ILE720979 IVA720959:IVA720979 JEW720959:JEW720979 JOS720959:JOS720979 JYO720959:JYO720979 KIK720959:KIK720979 KSG720959:KSG720979 LCC720959:LCC720979 LLY720959:LLY720979 LVU720959:LVU720979 MFQ720959:MFQ720979 MPM720959:MPM720979 MZI720959:MZI720979 NJE720959:NJE720979 NTA720959:NTA720979 OCW720959:OCW720979 OMS720959:OMS720979 OWO720959:OWO720979 PGK720959:PGK720979 PQG720959:PQG720979 QAC720959:QAC720979 QJY720959:QJY720979 QTU720959:QTU720979 RDQ720959:RDQ720979 RNM720959:RNM720979 RXI720959:RXI720979 SHE720959:SHE720979 SRA720959:SRA720979 TAW720959:TAW720979 TKS720959:TKS720979 TUO720959:TUO720979 UEK720959:UEK720979 UOG720959:UOG720979 UYC720959:UYC720979 VHY720959:VHY720979 VRU720959:VRU720979 WBQ720959:WBQ720979 WLM720959:WLM720979 WVI720959:WVI720979 A786495:A786515 IW786495:IW786515 SS786495:SS786515 ACO786495:ACO786515 AMK786495:AMK786515 AWG786495:AWG786515 BGC786495:BGC786515 BPY786495:BPY786515 BZU786495:BZU786515 CJQ786495:CJQ786515 CTM786495:CTM786515 DDI786495:DDI786515 DNE786495:DNE786515 DXA786495:DXA786515 EGW786495:EGW786515 EQS786495:EQS786515 FAO786495:FAO786515 FKK786495:FKK786515 FUG786495:FUG786515 GEC786495:GEC786515 GNY786495:GNY786515 GXU786495:GXU786515 HHQ786495:HHQ786515 HRM786495:HRM786515 IBI786495:IBI786515 ILE786495:ILE786515 IVA786495:IVA786515 JEW786495:JEW786515 JOS786495:JOS786515 JYO786495:JYO786515 KIK786495:KIK786515 KSG786495:KSG786515 LCC786495:LCC786515 LLY786495:LLY786515 LVU786495:LVU786515 MFQ786495:MFQ786515 MPM786495:MPM786515 MZI786495:MZI786515 NJE786495:NJE786515 NTA786495:NTA786515 OCW786495:OCW786515 OMS786495:OMS786515 OWO786495:OWO786515 PGK786495:PGK786515 PQG786495:PQG786515 QAC786495:QAC786515 QJY786495:QJY786515 QTU786495:QTU786515 RDQ786495:RDQ786515 RNM786495:RNM786515 RXI786495:RXI786515 SHE786495:SHE786515 SRA786495:SRA786515 TAW786495:TAW786515 TKS786495:TKS786515 TUO786495:TUO786515 UEK786495:UEK786515 UOG786495:UOG786515 UYC786495:UYC786515 VHY786495:VHY786515 VRU786495:VRU786515 WBQ786495:WBQ786515 WLM786495:WLM786515 WVI786495:WVI786515 A852031:A852051 IW852031:IW852051 SS852031:SS852051 ACO852031:ACO852051 AMK852031:AMK852051 AWG852031:AWG852051 BGC852031:BGC852051 BPY852031:BPY852051 BZU852031:BZU852051 CJQ852031:CJQ852051 CTM852031:CTM852051 DDI852031:DDI852051 DNE852031:DNE852051 DXA852031:DXA852051 EGW852031:EGW852051 EQS852031:EQS852051 FAO852031:FAO852051 FKK852031:FKK852051 FUG852031:FUG852051 GEC852031:GEC852051 GNY852031:GNY852051 GXU852031:GXU852051 HHQ852031:HHQ852051 HRM852031:HRM852051 IBI852031:IBI852051 ILE852031:ILE852051 IVA852031:IVA852051 JEW852031:JEW852051 JOS852031:JOS852051 JYO852031:JYO852051 KIK852031:KIK852051 KSG852031:KSG852051 LCC852031:LCC852051 LLY852031:LLY852051 LVU852031:LVU852051 MFQ852031:MFQ852051 MPM852031:MPM852051 MZI852031:MZI852051 NJE852031:NJE852051 NTA852031:NTA852051 OCW852031:OCW852051 OMS852031:OMS852051 OWO852031:OWO852051 PGK852031:PGK852051 PQG852031:PQG852051 QAC852031:QAC852051 QJY852031:QJY852051 QTU852031:QTU852051 RDQ852031:RDQ852051 RNM852031:RNM852051 RXI852031:RXI852051 SHE852031:SHE852051 SRA852031:SRA852051 TAW852031:TAW852051 TKS852031:TKS852051 TUO852031:TUO852051 UEK852031:UEK852051 UOG852031:UOG852051 UYC852031:UYC852051 VHY852031:VHY852051 VRU852031:VRU852051 WBQ852031:WBQ852051 WLM852031:WLM852051 WVI852031:WVI852051 A917567:A917587 IW917567:IW917587 SS917567:SS917587 ACO917567:ACO917587 AMK917567:AMK917587 AWG917567:AWG917587 BGC917567:BGC917587 BPY917567:BPY917587 BZU917567:BZU917587 CJQ917567:CJQ917587 CTM917567:CTM917587 DDI917567:DDI917587 DNE917567:DNE917587 DXA917567:DXA917587 EGW917567:EGW917587 EQS917567:EQS917587 FAO917567:FAO917587 FKK917567:FKK917587 FUG917567:FUG917587 GEC917567:GEC917587 GNY917567:GNY917587 GXU917567:GXU917587 HHQ917567:HHQ917587 HRM917567:HRM917587 IBI917567:IBI917587 ILE917567:ILE917587 IVA917567:IVA917587 JEW917567:JEW917587 JOS917567:JOS917587 JYO917567:JYO917587 KIK917567:KIK917587 KSG917567:KSG917587 LCC917567:LCC917587 LLY917567:LLY917587 LVU917567:LVU917587 MFQ917567:MFQ917587 MPM917567:MPM917587 MZI917567:MZI917587 NJE917567:NJE917587 NTA917567:NTA917587 OCW917567:OCW917587 OMS917567:OMS917587 OWO917567:OWO917587 PGK917567:PGK917587 PQG917567:PQG917587 QAC917567:QAC917587 QJY917567:QJY917587 QTU917567:QTU917587 RDQ917567:RDQ917587 RNM917567:RNM917587 RXI917567:RXI917587 SHE917567:SHE917587 SRA917567:SRA917587 TAW917567:TAW917587 TKS917567:TKS917587 TUO917567:TUO917587 UEK917567:UEK917587 UOG917567:UOG917587 UYC917567:UYC917587 VHY917567:VHY917587 VRU917567:VRU917587 WBQ917567:WBQ917587 WLM917567:WLM917587 WVI917567:WVI917587 A983103:A983123 IW983103:IW983123 SS983103:SS983123 ACO983103:ACO983123 AMK983103:AMK983123 AWG983103:AWG983123 BGC983103:BGC983123 BPY983103:BPY983123 BZU983103:BZU983123 CJQ983103:CJQ983123 CTM983103:CTM983123 DDI983103:DDI983123 DNE983103:DNE983123 DXA983103:DXA983123 EGW983103:EGW983123 EQS983103:EQS983123 FAO983103:FAO983123 FKK983103:FKK983123 FUG983103:FUG983123 GEC983103:GEC983123 GNY983103:GNY983123 GXU983103:GXU983123 HHQ983103:HHQ983123 HRM983103:HRM983123 IBI983103:IBI983123 ILE983103:ILE983123 IVA983103:IVA983123 JEW983103:JEW983123 JOS983103:JOS983123 JYO983103:JYO983123 KIK983103:KIK983123 KSG983103:KSG983123 LCC983103:LCC983123 LLY983103:LLY983123 LVU983103:LVU983123 MFQ983103:MFQ983123 MPM983103:MPM983123 MZI983103:MZI983123 NJE983103:NJE983123 NTA983103:NTA983123 OCW983103:OCW983123 OMS983103:OMS983123 OWO983103:OWO983123 PGK983103:PGK983123 PQG983103:PQG983123 QAC983103:QAC983123 QJY983103:QJY983123 QTU983103:QTU983123 RDQ983103:RDQ983123 RNM983103:RNM983123 RXI983103:RXI983123 SHE983103:SHE983123 SRA983103:SRA983123 TAW983103:TAW983123 TKS983103:TKS983123 TUO983103:TUO983123 UEK983103:UEK983123 UOG983103:UOG983123 UYC983103:UYC983123 VHY983103:VHY983123 VRU983103:VRU983123 WBQ983103:WBQ983123 WLM983103:WLM983123 WVI983103:WVI983123 A85:A90 IW85:IW90 SS85:SS90 ACO85:ACO90 AMK85:AMK90 AWG85:AWG90 BGC85:BGC90 BPY85:BPY90 BZU85:BZU90 CJQ85:CJQ90 CTM85:CTM90 DDI85:DDI90 DNE85:DNE90 DXA85:DXA90 EGW85:EGW90 EQS85:EQS90 FAO85:FAO90 FKK85:FKK90 FUG85:FUG90 GEC85:GEC90 GNY85:GNY90 GXU85:GXU90 HHQ85:HHQ90 HRM85:HRM90 IBI85:IBI90 ILE85:ILE90 IVA85:IVA90 JEW85:JEW90 JOS85:JOS90 JYO85:JYO90 KIK85:KIK90 KSG85:KSG90 LCC85:LCC90 LLY85:LLY90 LVU85:LVU90 MFQ85:MFQ90 MPM85:MPM90 MZI85:MZI90 NJE85:NJE90 NTA85:NTA90 OCW85:OCW90 OMS85:OMS90 OWO85:OWO90 PGK85:PGK90 PQG85:PQG90 QAC85:QAC90 QJY85:QJY90 QTU85:QTU90 RDQ85:RDQ90 RNM85:RNM90 RXI85:RXI90 SHE85:SHE90 SRA85:SRA90 TAW85:TAW90 TKS85:TKS90 TUO85:TUO90 UEK85:UEK90 UOG85:UOG90 UYC85:UYC90 VHY85:VHY90 VRU85:VRU90 WBQ85:WBQ90 WLM85:WLM90 WVI85:WVI90 A65621:A65626 IW65621:IW65626 SS65621:SS65626 ACO65621:ACO65626 AMK65621:AMK65626 AWG65621:AWG65626 BGC65621:BGC65626 BPY65621:BPY65626 BZU65621:BZU65626 CJQ65621:CJQ65626 CTM65621:CTM65626 DDI65621:DDI65626 DNE65621:DNE65626 DXA65621:DXA65626 EGW65621:EGW65626 EQS65621:EQS65626 FAO65621:FAO65626 FKK65621:FKK65626 FUG65621:FUG65626 GEC65621:GEC65626 GNY65621:GNY65626 GXU65621:GXU65626 HHQ65621:HHQ65626 HRM65621:HRM65626 IBI65621:IBI65626 ILE65621:ILE65626 IVA65621:IVA65626 JEW65621:JEW65626 JOS65621:JOS65626 JYO65621:JYO65626 KIK65621:KIK65626 KSG65621:KSG65626 LCC65621:LCC65626 LLY65621:LLY65626 LVU65621:LVU65626 MFQ65621:MFQ65626 MPM65621:MPM65626 MZI65621:MZI65626 NJE65621:NJE65626 NTA65621:NTA65626 OCW65621:OCW65626 OMS65621:OMS65626 OWO65621:OWO65626 PGK65621:PGK65626 PQG65621:PQG65626 QAC65621:QAC65626 QJY65621:QJY65626 QTU65621:QTU65626 RDQ65621:RDQ65626 RNM65621:RNM65626 RXI65621:RXI65626 SHE65621:SHE65626 SRA65621:SRA65626 TAW65621:TAW65626 TKS65621:TKS65626 TUO65621:TUO65626 UEK65621:UEK65626 UOG65621:UOG65626 UYC65621:UYC65626 VHY65621:VHY65626 VRU65621:VRU65626 WBQ65621:WBQ65626 WLM65621:WLM65626 WVI65621:WVI65626 A131157:A131162 IW131157:IW131162 SS131157:SS131162 ACO131157:ACO131162 AMK131157:AMK131162 AWG131157:AWG131162 BGC131157:BGC131162 BPY131157:BPY131162 BZU131157:BZU131162 CJQ131157:CJQ131162 CTM131157:CTM131162 DDI131157:DDI131162 DNE131157:DNE131162 DXA131157:DXA131162 EGW131157:EGW131162 EQS131157:EQS131162 FAO131157:FAO131162 FKK131157:FKK131162 FUG131157:FUG131162 GEC131157:GEC131162 GNY131157:GNY131162 GXU131157:GXU131162 HHQ131157:HHQ131162 HRM131157:HRM131162 IBI131157:IBI131162 ILE131157:ILE131162 IVA131157:IVA131162 JEW131157:JEW131162 JOS131157:JOS131162 JYO131157:JYO131162 KIK131157:KIK131162 KSG131157:KSG131162 LCC131157:LCC131162 LLY131157:LLY131162 LVU131157:LVU131162 MFQ131157:MFQ131162 MPM131157:MPM131162 MZI131157:MZI131162 NJE131157:NJE131162 NTA131157:NTA131162 OCW131157:OCW131162 OMS131157:OMS131162 OWO131157:OWO131162 PGK131157:PGK131162 PQG131157:PQG131162 QAC131157:QAC131162 QJY131157:QJY131162 QTU131157:QTU131162 RDQ131157:RDQ131162 RNM131157:RNM131162 RXI131157:RXI131162 SHE131157:SHE131162 SRA131157:SRA131162 TAW131157:TAW131162 TKS131157:TKS131162 TUO131157:TUO131162 UEK131157:UEK131162 UOG131157:UOG131162 UYC131157:UYC131162 VHY131157:VHY131162 VRU131157:VRU131162 WBQ131157:WBQ131162 WLM131157:WLM131162 WVI131157:WVI131162 A196693:A196698 IW196693:IW196698 SS196693:SS196698 ACO196693:ACO196698 AMK196693:AMK196698 AWG196693:AWG196698 BGC196693:BGC196698 BPY196693:BPY196698 BZU196693:BZU196698 CJQ196693:CJQ196698 CTM196693:CTM196698 DDI196693:DDI196698 DNE196693:DNE196698 DXA196693:DXA196698 EGW196693:EGW196698 EQS196693:EQS196698 FAO196693:FAO196698 FKK196693:FKK196698 FUG196693:FUG196698 GEC196693:GEC196698 GNY196693:GNY196698 GXU196693:GXU196698 HHQ196693:HHQ196698 HRM196693:HRM196698 IBI196693:IBI196698 ILE196693:ILE196698 IVA196693:IVA196698 JEW196693:JEW196698 JOS196693:JOS196698 JYO196693:JYO196698 KIK196693:KIK196698 KSG196693:KSG196698 LCC196693:LCC196698 LLY196693:LLY196698 LVU196693:LVU196698 MFQ196693:MFQ196698 MPM196693:MPM196698 MZI196693:MZI196698 NJE196693:NJE196698 NTA196693:NTA196698 OCW196693:OCW196698 OMS196693:OMS196698 OWO196693:OWO196698 PGK196693:PGK196698 PQG196693:PQG196698 QAC196693:QAC196698 QJY196693:QJY196698 QTU196693:QTU196698 RDQ196693:RDQ196698 RNM196693:RNM196698 RXI196693:RXI196698 SHE196693:SHE196698 SRA196693:SRA196698 TAW196693:TAW196698 TKS196693:TKS196698 TUO196693:TUO196698 UEK196693:UEK196698 UOG196693:UOG196698 UYC196693:UYC196698 VHY196693:VHY196698 VRU196693:VRU196698 WBQ196693:WBQ196698 WLM196693:WLM196698 WVI196693:WVI196698 A262229:A262234 IW262229:IW262234 SS262229:SS262234 ACO262229:ACO262234 AMK262229:AMK262234 AWG262229:AWG262234 BGC262229:BGC262234 BPY262229:BPY262234 BZU262229:BZU262234 CJQ262229:CJQ262234 CTM262229:CTM262234 DDI262229:DDI262234 DNE262229:DNE262234 DXA262229:DXA262234 EGW262229:EGW262234 EQS262229:EQS262234 FAO262229:FAO262234 FKK262229:FKK262234 FUG262229:FUG262234 GEC262229:GEC262234 GNY262229:GNY262234 GXU262229:GXU262234 HHQ262229:HHQ262234 HRM262229:HRM262234 IBI262229:IBI262234 ILE262229:ILE262234 IVA262229:IVA262234 JEW262229:JEW262234 JOS262229:JOS262234 JYO262229:JYO262234 KIK262229:KIK262234 KSG262229:KSG262234 LCC262229:LCC262234 LLY262229:LLY262234 LVU262229:LVU262234 MFQ262229:MFQ262234 MPM262229:MPM262234 MZI262229:MZI262234 NJE262229:NJE262234 NTA262229:NTA262234 OCW262229:OCW262234 OMS262229:OMS262234 OWO262229:OWO262234 PGK262229:PGK262234 PQG262229:PQG262234 QAC262229:QAC262234 QJY262229:QJY262234 QTU262229:QTU262234 RDQ262229:RDQ262234 RNM262229:RNM262234 RXI262229:RXI262234 SHE262229:SHE262234 SRA262229:SRA262234 TAW262229:TAW262234 TKS262229:TKS262234 TUO262229:TUO262234 UEK262229:UEK262234 UOG262229:UOG262234 UYC262229:UYC262234 VHY262229:VHY262234 VRU262229:VRU262234 WBQ262229:WBQ262234 WLM262229:WLM262234 WVI262229:WVI262234 A327765:A327770 IW327765:IW327770 SS327765:SS327770 ACO327765:ACO327770 AMK327765:AMK327770 AWG327765:AWG327770 BGC327765:BGC327770 BPY327765:BPY327770 BZU327765:BZU327770 CJQ327765:CJQ327770 CTM327765:CTM327770 DDI327765:DDI327770 DNE327765:DNE327770 DXA327765:DXA327770 EGW327765:EGW327770 EQS327765:EQS327770 FAO327765:FAO327770 FKK327765:FKK327770 FUG327765:FUG327770 GEC327765:GEC327770 GNY327765:GNY327770 GXU327765:GXU327770 HHQ327765:HHQ327770 HRM327765:HRM327770 IBI327765:IBI327770 ILE327765:ILE327770 IVA327765:IVA327770 JEW327765:JEW327770 JOS327765:JOS327770 JYO327765:JYO327770 KIK327765:KIK327770 KSG327765:KSG327770 LCC327765:LCC327770 LLY327765:LLY327770 LVU327765:LVU327770 MFQ327765:MFQ327770 MPM327765:MPM327770 MZI327765:MZI327770 NJE327765:NJE327770 NTA327765:NTA327770 OCW327765:OCW327770 OMS327765:OMS327770 OWO327765:OWO327770 PGK327765:PGK327770 PQG327765:PQG327770 QAC327765:QAC327770 QJY327765:QJY327770 QTU327765:QTU327770 RDQ327765:RDQ327770 RNM327765:RNM327770 RXI327765:RXI327770 SHE327765:SHE327770 SRA327765:SRA327770 TAW327765:TAW327770 TKS327765:TKS327770 TUO327765:TUO327770 UEK327765:UEK327770 UOG327765:UOG327770 UYC327765:UYC327770 VHY327765:VHY327770 VRU327765:VRU327770 WBQ327765:WBQ327770 WLM327765:WLM327770 WVI327765:WVI327770 A393301:A393306 IW393301:IW393306 SS393301:SS393306 ACO393301:ACO393306 AMK393301:AMK393306 AWG393301:AWG393306 BGC393301:BGC393306 BPY393301:BPY393306 BZU393301:BZU393306 CJQ393301:CJQ393306 CTM393301:CTM393306 DDI393301:DDI393306 DNE393301:DNE393306 DXA393301:DXA393306 EGW393301:EGW393306 EQS393301:EQS393306 FAO393301:FAO393306 FKK393301:FKK393306 FUG393301:FUG393306 GEC393301:GEC393306 GNY393301:GNY393306 GXU393301:GXU393306 HHQ393301:HHQ393306 HRM393301:HRM393306 IBI393301:IBI393306 ILE393301:ILE393306 IVA393301:IVA393306 JEW393301:JEW393306 JOS393301:JOS393306 JYO393301:JYO393306 KIK393301:KIK393306 KSG393301:KSG393306 LCC393301:LCC393306 LLY393301:LLY393306 LVU393301:LVU393306 MFQ393301:MFQ393306 MPM393301:MPM393306 MZI393301:MZI393306 NJE393301:NJE393306 NTA393301:NTA393306 OCW393301:OCW393306 OMS393301:OMS393306 OWO393301:OWO393306 PGK393301:PGK393306 PQG393301:PQG393306 QAC393301:QAC393306 QJY393301:QJY393306 QTU393301:QTU393306 RDQ393301:RDQ393306 RNM393301:RNM393306 RXI393301:RXI393306 SHE393301:SHE393306 SRA393301:SRA393306 TAW393301:TAW393306 TKS393301:TKS393306 TUO393301:TUO393306 UEK393301:UEK393306 UOG393301:UOG393306 UYC393301:UYC393306 VHY393301:VHY393306 VRU393301:VRU393306 WBQ393301:WBQ393306 WLM393301:WLM393306 WVI393301:WVI393306 A458837:A458842 IW458837:IW458842 SS458837:SS458842 ACO458837:ACO458842 AMK458837:AMK458842 AWG458837:AWG458842 BGC458837:BGC458842 BPY458837:BPY458842 BZU458837:BZU458842 CJQ458837:CJQ458842 CTM458837:CTM458842 DDI458837:DDI458842 DNE458837:DNE458842 DXA458837:DXA458842 EGW458837:EGW458842 EQS458837:EQS458842 FAO458837:FAO458842 FKK458837:FKK458842 FUG458837:FUG458842 GEC458837:GEC458842 GNY458837:GNY458842 GXU458837:GXU458842 HHQ458837:HHQ458842 HRM458837:HRM458842 IBI458837:IBI458842 ILE458837:ILE458842 IVA458837:IVA458842 JEW458837:JEW458842 JOS458837:JOS458842 JYO458837:JYO458842 KIK458837:KIK458842 KSG458837:KSG458842 LCC458837:LCC458842 LLY458837:LLY458842 LVU458837:LVU458842 MFQ458837:MFQ458842 MPM458837:MPM458842 MZI458837:MZI458842 NJE458837:NJE458842 NTA458837:NTA458842 OCW458837:OCW458842 OMS458837:OMS458842 OWO458837:OWO458842 PGK458837:PGK458842 PQG458837:PQG458842 QAC458837:QAC458842 QJY458837:QJY458842 QTU458837:QTU458842 RDQ458837:RDQ458842 RNM458837:RNM458842 RXI458837:RXI458842 SHE458837:SHE458842 SRA458837:SRA458842 TAW458837:TAW458842 TKS458837:TKS458842 TUO458837:TUO458842 UEK458837:UEK458842 UOG458837:UOG458842 UYC458837:UYC458842 VHY458837:VHY458842 VRU458837:VRU458842 WBQ458837:WBQ458842 WLM458837:WLM458842 WVI458837:WVI458842 A524373:A524378 IW524373:IW524378 SS524373:SS524378 ACO524373:ACO524378 AMK524373:AMK524378 AWG524373:AWG524378 BGC524373:BGC524378 BPY524373:BPY524378 BZU524373:BZU524378 CJQ524373:CJQ524378 CTM524373:CTM524378 DDI524373:DDI524378 DNE524373:DNE524378 DXA524373:DXA524378 EGW524373:EGW524378 EQS524373:EQS524378 FAO524373:FAO524378 FKK524373:FKK524378 FUG524373:FUG524378 GEC524373:GEC524378 GNY524373:GNY524378 GXU524373:GXU524378 HHQ524373:HHQ524378 HRM524373:HRM524378 IBI524373:IBI524378 ILE524373:ILE524378 IVA524373:IVA524378 JEW524373:JEW524378 JOS524373:JOS524378 JYO524373:JYO524378 KIK524373:KIK524378 KSG524373:KSG524378 LCC524373:LCC524378 LLY524373:LLY524378 LVU524373:LVU524378 MFQ524373:MFQ524378 MPM524373:MPM524378 MZI524373:MZI524378 NJE524373:NJE524378 NTA524373:NTA524378 OCW524373:OCW524378 OMS524373:OMS524378 OWO524373:OWO524378 PGK524373:PGK524378 PQG524373:PQG524378 QAC524373:QAC524378 QJY524373:QJY524378 QTU524373:QTU524378 RDQ524373:RDQ524378 RNM524373:RNM524378 RXI524373:RXI524378 SHE524373:SHE524378 SRA524373:SRA524378 TAW524373:TAW524378 TKS524373:TKS524378 TUO524373:TUO524378 UEK524373:UEK524378 UOG524373:UOG524378 UYC524373:UYC524378 VHY524373:VHY524378 VRU524373:VRU524378 WBQ524373:WBQ524378 WLM524373:WLM524378 WVI524373:WVI524378 A589909:A589914 IW589909:IW589914 SS589909:SS589914 ACO589909:ACO589914 AMK589909:AMK589914 AWG589909:AWG589914 BGC589909:BGC589914 BPY589909:BPY589914 BZU589909:BZU589914 CJQ589909:CJQ589914 CTM589909:CTM589914 DDI589909:DDI589914 DNE589909:DNE589914 DXA589909:DXA589914 EGW589909:EGW589914 EQS589909:EQS589914 FAO589909:FAO589914 FKK589909:FKK589914 FUG589909:FUG589914 GEC589909:GEC589914 GNY589909:GNY589914 GXU589909:GXU589914 HHQ589909:HHQ589914 HRM589909:HRM589914 IBI589909:IBI589914 ILE589909:ILE589914 IVA589909:IVA589914 JEW589909:JEW589914 JOS589909:JOS589914 JYO589909:JYO589914 KIK589909:KIK589914 KSG589909:KSG589914 LCC589909:LCC589914 LLY589909:LLY589914 LVU589909:LVU589914 MFQ589909:MFQ589914 MPM589909:MPM589914 MZI589909:MZI589914 NJE589909:NJE589914 NTA589909:NTA589914 OCW589909:OCW589914 OMS589909:OMS589914 OWO589909:OWO589914 PGK589909:PGK589914 PQG589909:PQG589914 QAC589909:QAC589914 QJY589909:QJY589914 QTU589909:QTU589914 RDQ589909:RDQ589914 RNM589909:RNM589914 RXI589909:RXI589914 SHE589909:SHE589914 SRA589909:SRA589914 TAW589909:TAW589914 TKS589909:TKS589914 TUO589909:TUO589914 UEK589909:UEK589914 UOG589909:UOG589914 UYC589909:UYC589914 VHY589909:VHY589914 VRU589909:VRU589914 WBQ589909:WBQ589914 WLM589909:WLM589914 WVI589909:WVI589914 A655445:A655450 IW655445:IW655450 SS655445:SS655450 ACO655445:ACO655450 AMK655445:AMK655450 AWG655445:AWG655450 BGC655445:BGC655450 BPY655445:BPY655450 BZU655445:BZU655450 CJQ655445:CJQ655450 CTM655445:CTM655450 DDI655445:DDI655450 DNE655445:DNE655450 DXA655445:DXA655450 EGW655445:EGW655450 EQS655445:EQS655450 FAO655445:FAO655450 FKK655445:FKK655450 FUG655445:FUG655450 GEC655445:GEC655450 GNY655445:GNY655450 GXU655445:GXU655450 HHQ655445:HHQ655450 HRM655445:HRM655450 IBI655445:IBI655450 ILE655445:ILE655450 IVA655445:IVA655450 JEW655445:JEW655450 JOS655445:JOS655450 JYO655445:JYO655450 KIK655445:KIK655450 KSG655445:KSG655450 LCC655445:LCC655450 LLY655445:LLY655450 LVU655445:LVU655450 MFQ655445:MFQ655450 MPM655445:MPM655450 MZI655445:MZI655450 NJE655445:NJE655450 NTA655445:NTA655450 OCW655445:OCW655450 OMS655445:OMS655450 OWO655445:OWO655450 PGK655445:PGK655450 PQG655445:PQG655450 QAC655445:QAC655450 QJY655445:QJY655450 QTU655445:QTU655450 RDQ655445:RDQ655450 RNM655445:RNM655450 RXI655445:RXI655450 SHE655445:SHE655450 SRA655445:SRA655450 TAW655445:TAW655450 TKS655445:TKS655450 TUO655445:TUO655450 UEK655445:UEK655450 UOG655445:UOG655450 UYC655445:UYC655450 VHY655445:VHY655450 VRU655445:VRU655450 WBQ655445:WBQ655450 WLM655445:WLM655450 WVI655445:WVI655450 A720981:A720986 IW720981:IW720986 SS720981:SS720986 ACO720981:ACO720986 AMK720981:AMK720986 AWG720981:AWG720986 BGC720981:BGC720986 BPY720981:BPY720986 BZU720981:BZU720986 CJQ720981:CJQ720986 CTM720981:CTM720986 DDI720981:DDI720986 DNE720981:DNE720986 DXA720981:DXA720986 EGW720981:EGW720986 EQS720981:EQS720986 FAO720981:FAO720986 FKK720981:FKK720986 FUG720981:FUG720986 GEC720981:GEC720986 GNY720981:GNY720986 GXU720981:GXU720986 HHQ720981:HHQ720986 HRM720981:HRM720986 IBI720981:IBI720986 ILE720981:ILE720986 IVA720981:IVA720986 JEW720981:JEW720986 JOS720981:JOS720986 JYO720981:JYO720986 KIK720981:KIK720986 KSG720981:KSG720986 LCC720981:LCC720986 LLY720981:LLY720986 LVU720981:LVU720986 MFQ720981:MFQ720986 MPM720981:MPM720986 MZI720981:MZI720986 NJE720981:NJE720986 NTA720981:NTA720986 OCW720981:OCW720986 OMS720981:OMS720986 OWO720981:OWO720986 PGK720981:PGK720986 PQG720981:PQG720986 QAC720981:QAC720986 QJY720981:QJY720986 QTU720981:QTU720986 RDQ720981:RDQ720986 RNM720981:RNM720986 RXI720981:RXI720986 SHE720981:SHE720986 SRA720981:SRA720986 TAW720981:TAW720986 TKS720981:TKS720986 TUO720981:TUO720986 UEK720981:UEK720986 UOG720981:UOG720986 UYC720981:UYC720986 VHY720981:VHY720986 VRU720981:VRU720986 WBQ720981:WBQ720986 WLM720981:WLM720986 WVI720981:WVI720986 A786517:A786522 IW786517:IW786522 SS786517:SS786522 ACO786517:ACO786522 AMK786517:AMK786522 AWG786517:AWG786522 BGC786517:BGC786522 BPY786517:BPY786522 BZU786517:BZU786522 CJQ786517:CJQ786522 CTM786517:CTM786522 DDI786517:DDI786522 DNE786517:DNE786522 DXA786517:DXA786522 EGW786517:EGW786522 EQS786517:EQS786522 FAO786517:FAO786522 FKK786517:FKK786522 FUG786517:FUG786522 GEC786517:GEC786522 GNY786517:GNY786522 GXU786517:GXU786522 HHQ786517:HHQ786522 HRM786517:HRM786522 IBI786517:IBI786522 ILE786517:ILE786522 IVA786517:IVA786522 JEW786517:JEW786522 JOS786517:JOS786522 JYO786517:JYO786522 KIK786517:KIK786522 KSG786517:KSG786522 LCC786517:LCC786522 LLY786517:LLY786522 LVU786517:LVU786522 MFQ786517:MFQ786522 MPM786517:MPM786522 MZI786517:MZI786522 NJE786517:NJE786522 NTA786517:NTA786522 OCW786517:OCW786522 OMS786517:OMS786522 OWO786517:OWO786522 PGK786517:PGK786522 PQG786517:PQG786522 QAC786517:QAC786522 QJY786517:QJY786522 QTU786517:QTU786522 RDQ786517:RDQ786522 RNM786517:RNM786522 RXI786517:RXI786522 SHE786517:SHE786522 SRA786517:SRA786522 TAW786517:TAW786522 TKS786517:TKS786522 TUO786517:TUO786522 UEK786517:UEK786522 UOG786517:UOG786522 UYC786517:UYC786522 VHY786517:VHY786522 VRU786517:VRU786522 WBQ786517:WBQ786522 WLM786517:WLM786522 WVI786517:WVI786522 A852053:A852058 IW852053:IW852058 SS852053:SS852058 ACO852053:ACO852058 AMK852053:AMK852058 AWG852053:AWG852058 BGC852053:BGC852058 BPY852053:BPY852058 BZU852053:BZU852058 CJQ852053:CJQ852058 CTM852053:CTM852058 DDI852053:DDI852058 DNE852053:DNE852058 DXA852053:DXA852058 EGW852053:EGW852058 EQS852053:EQS852058 FAO852053:FAO852058 FKK852053:FKK852058 FUG852053:FUG852058 GEC852053:GEC852058 GNY852053:GNY852058 GXU852053:GXU852058 HHQ852053:HHQ852058 HRM852053:HRM852058 IBI852053:IBI852058 ILE852053:ILE852058 IVA852053:IVA852058 JEW852053:JEW852058 JOS852053:JOS852058 JYO852053:JYO852058 KIK852053:KIK852058 KSG852053:KSG852058 LCC852053:LCC852058 LLY852053:LLY852058 LVU852053:LVU852058 MFQ852053:MFQ852058 MPM852053:MPM852058 MZI852053:MZI852058 NJE852053:NJE852058 NTA852053:NTA852058 OCW852053:OCW852058 OMS852053:OMS852058 OWO852053:OWO852058 PGK852053:PGK852058 PQG852053:PQG852058 QAC852053:QAC852058 QJY852053:QJY852058 QTU852053:QTU852058 RDQ852053:RDQ852058 RNM852053:RNM852058 RXI852053:RXI852058 SHE852053:SHE852058 SRA852053:SRA852058 TAW852053:TAW852058 TKS852053:TKS852058 TUO852053:TUO852058 UEK852053:UEK852058 UOG852053:UOG852058 UYC852053:UYC852058 VHY852053:VHY852058 VRU852053:VRU852058 WBQ852053:WBQ852058 WLM852053:WLM852058 WVI852053:WVI852058 A917589:A917594 IW917589:IW917594 SS917589:SS917594 ACO917589:ACO917594 AMK917589:AMK917594 AWG917589:AWG917594 BGC917589:BGC917594 BPY917589:BPY917594 BZU917589:BZU917594 CJQ917589:CJQ917594 CTM917589:CTM917594 DDI917589:DDI917594 DNE917589:DNE917594 DXA917589:DXA917594 EGW917589:EGW917594 EQS917589:EQS917594 FAO917589:FAO917594 FKK917589:FKK917594 FUG917589:FUG917594 GEC917589:GEC917594 GNY917589:GNY917594 GXU917589:GXU917594 HHQ917589:HHQ917594 HRM917589:HRM917594 IBI917589:IBI917594 ILE917589:ILE917594 IVA917589:IVA917594 JEW917589:JEW917594 JOS917589:JOS917594 JYO917589:JYO917594 KIK917589:KIK917594 KSG917589:KSG917594 LCC917589:LCC917594 LLY917589:LLY917594 LVU917589:LVU917594 MFQ917589:MFQ917594 MPM917589:MPM917594 MZI917589:MZI917594 NJE917589:NJE917594 NTA917589:NTA917594 OCW917589:OCW917594 OMS917589:OMS917594 OWO917589:OWO917594 PGK917589:PGK917594 PQG917589:PQG917594 QAC917589:QAC917594 QJY917589:QJY917594 QTU917589:QTU917594 RDQ917589:RDQ917594 RNM917589:RNM917594 RXI917589:RXI917594 SHE917589:SHE917594 SRA917589:SRA917594 TAW917589:TAW917594 TKS917589:TKS917594 TUO917589:TUO917594 UEK917589:UEK917594 UOG917589:UOG917594 UYC917589:UYC917594 VHY917589:VHY917594 VRU917589:VRU917594 WBQ917589:WBQ917594 WLM917589:WLM917594 WVI917589:WVI917594 A983125:A983130 IW983125:IW983130 SS983125:SS983130 ACO983125:ACO983130 AMK983125:AMK983130 AWG983125:AWG983130 BGC983125:BGC983130 BPY983125:BPY983130 BZU983125:BZU983130 CJQ983125:CJQ983130 CTM983125:CTM983130 DDI983125:DDI983130 DNE983125:DNE983130 DXA983125:DXA983130 EGW983125:EGW983130 EQS983125:EQS983130 FAO983125:FAO983130 FKK983125:FKK983130 FUG983125:FUG983130 GEC983125:GEC983130 GNY983125:GNY983130 GXU983125:GXU983130 HHQ983125:HHQ983130 HRM983125:HRM983130 IBI983125:IBI983130 ILE983125:ILE983130 IVA983125:IVA983130 JEW983125:JEW983130 JOS983125:JOS983130 JYO983125:JYO983130 KIK983125:KIK983130 KSG983125:KSG983130 LCC983125:LCC983130 LLY983125:LLY983130 LVU983125:LVU983130 MFQ983125:MFQ983130 MPM983125:MPM983130 MZI983125:MZI983130 NJE983125:NJE983130 NTA983125:NTA983130 OCW983125:OCW983130 OMS983125:OMS983130 OWO983125:OWO983130 PGK983125:PGK983130 PQG983125:PQG983130 QAC983125:QAC983130 QJY983125:QJY983130 QTU983125:QTU983130 RDQ983125:RDQ983130 RNM983125:RNM983130 RXI983125:RXI983130 SHE983125:SHE983130 SRA983125:SRA983130 TAW983125:TAW983130 TKS983125:TKS983130 TUO983125:TUO983130 UEK983125:UEK983130 UOG983125:UOG983130 UYC983125:UYC983130 VHY983125:VHY983130 VRU983125:VRU983130 WBQ983125:WBQ983130 WLM983125:WLM983130 WVI983125:WVI983130">
      <formula1>0</formula1>
      <formula2>99999999</formula2>
    </dataValidation>
  </dataValidation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201"/>
  <sheetViews>
    <sheetView topLeftCell="A31" workbookViewId="0">
      <selection activeCell="E5" sqref="E5"/>
    </sheetView>
  </sheetViews>
  <sheetFormatPr baseColWidth="10" defaultColWidth="11.7109375" defaultRowHeight="10.5" x14ac:dyDescent="0.15"/>
  <cols>
    <col min="1" max="1" width="13.85546875" style="11" customWidth="1"/>
    <col min="2" max="2" width="27.7109375" style="11" customWidth="1"/>
    <col min="3" max="3" width="10.7109375" style="11" customWidth="1"/>
    <col min="4" max="4" width="13" style="11" customWidth="1"/>
    <col min="5" max="5" width="11.28515625" style="11" bestFit="1" customWidth="1"/>
    <col min="6" max="6" width="11.7109375" style="11" customWidth="1"/>
    <col min="7" max="7" width="11.85546875" style="11" customWidth="1"/>
    <col min="8" max="9" width="12.42578125" style="11" customWidth="1"/>
    <col min="10" max="10" width="12" style="11" customWidth="1"/>
    <col min="11" max="12" width="12.28515625" style="11" customWidth="1"/>
    <col min="13" max="13" width="12.42578125" style="11" customWidth="1"/>
    <col min="14" max="14" width="13.42578125" style="11" customWidth="1"/>
    <col min="15" max="15" width="12.5703125" style="11" customWidth="1"/>
    <col min="16" max="16" width="11.85546875" style="11" customWidth="1"/>
    <col min="17" max="24" width="11.7109375" style="11" customWidth="1"/>
    <col min="25" max="25" width="11.7109375" style="11" hidden="1" customWidth="1"/>
    <col min="26" max="26" width="3.85546875" style="12" hidden="1" customWidth="1"/>
    <col min="27" max="30" width="12.28515625" style="11" hidden="1" customWidth="1"/>
    <col min="31" max="31" width="2.5703125" style="12" hidden="1" customWidth="1"/>
    <col min="32" max="37" width="12.28515625" style="11" hidden="1" customWidth="1"/>
    <col min="38" max="256" width="11.7109375" style="11"/>
    <col min="257" max="257" width="13.85546875" style="11" customWidth="1"/>
    <col min="258" max="258" width="27.7109375" style="11" customWidth="1"/>
    <col min="259" max="259" width="10.7109375" style="11" customWidth="1"/>
    <col min="260" max="260" width="13" style="11" customWidth="1"/>
    <col min="261" max="261" width="11.28515625" style="11" bestFit="1" customWidth="1"/>
    <col min="262" max="262" width="11.7109375" style="11" customWidth="1"/>
    <col min="263" max="263" width="11.85546875" style="11" customWidth="1"/>
    <col min="264" max="265" width="12.42578125" style="11" customWidth="1"/>
    <col min="266" max="266" width="12" style="11" customWidth="1"/>
    <col min="267" max="268" width="12.28515625" style="11" customWidth="1"/>
    <col min="269" max="269" width="12.42578125" style="11" customWidth="1"/>
    <col min="270" max="270" width="13.42578125" style="11" customWidth="1"/>
    <col min="271" max="271" width="12.5703125" style="11" customWidth="1"/>
    <col min="272" max="272" width="11.85546875" style="11" customWidth="1"/>
    <col min="273" max="280" width="11.7109375" style="11" customWidth="1"/>
    <col min="281" max="293" width="0" style="11" hidden="1" customWidth="1"/>
    <col min="294" max="512" width="11.7109375" style="11"/>
    <col min="513" max="513" width="13.85546875" style="11" customWidth="1"/>
    <col min="514" max="514" width="27.7109375" style="11" customWidth="1"/>
    <col min="515" max="515" width="10.7109375" style="11" customWidth="1"/>
    <col min="516" max="516" width="13" style="11" customWidth="1"/>
    <col min="517" max="517" width="11.28515625" style="11" bestFit="1" customWidth="1"/>
    <col min="518" max="518" width="11.7109375" style="11" customWidth="1"/>
    <col min="519" max="519" width="11.85546875" style="11" customWidth="1"/>
    <col min="520" max="521" width="12.42578125" style="11" customWidth="1"/>
    <col min="522" max="522" width="12" style="11" customWidth="1"/>
    <col min="523" max="524" width="12.28515625" style="11" customWidth="1"/>
    <col min="525" max="525" width="12.42578125" style="11" customWidth="1"/>
    <col min="526" max="526" width="13.42578125" style="11" customWidth="1"/>
    <col min="527" max="527" width="12.5703125" style="11" customWidth="1"/>
    <col min="528" max="528" width="11.85546875" style="11" customWidth="1"/>
    <col min="529" max="536" width="11.7109375" style="11" customWidth="1"/>
    <col min="537" max="549" width="0" style="11" hidden="1" customWidth="1"/>
    <col min="550" max="768" width="11.7109375" style="11"/>
    <col min="769" max="769" width="13.85546875" style="11" customWidth="1"/>
    <col min="770" max="770" width="27.7109375" style="11" customWidth="1"/>
    <col min="771" max="771" width="10.7109375" style="11" customWidth="1"/>
    <col min="772" max="772" width="13" style="11" customWidth="1"/>
    <col min="773" max="773" width="11.28515625" style="11" bestFit="1" customWidth="1"/>
    <col min="774" max="774" width="11.7109375" style="11" customWidth="1"/>
    <col min="775" max="775" width="11.85546875" style="11" customWidth="1"/>
    <col min="776" max="777" width="12.42578125" style="11" customWidth="1"/>
    <col min="778" max="778" width="12" style="11" customWidth="1"/>
    <col min="779" max="780" width="12.28515625" style="11" customWidth="1"/>
    <col min="781" max="781" width="12.42578125" style="11" customWidth="1"/>
    <col min="782" max="782" width="13.42578125" style="11" customWidth="1"/>
    <col min="783" max="783" width="12.5703125" style="11" customWidth="1"/>
    <col min="784" max="784" width="11.85546875" style="11" customWidth="1"/>
    <col min="785" max="792" width="11.7109375" style="11" customWidth="1"/>
    <col min="793" max="805" width="0" style="11" hidden="1" customWidth="1"/>
    <col min="806" max="1024" width="11.7109375" style="11"/>
    <col min="1025" max="1025" width="13.85546875" style="11" customWidth="1"/>
    <col min="1026" max="1026" width="27.7109375" style="11" customWidth="1"/>
    <col min="1027" max="1027" width="10.7109375" style="11" customWidth="1"/>
    <col min="1028" max="1028" width="13" style="11" customWidth="1"/>
    <col min="1029" max="1029" width="11.28515625" style="11" bestFit="1" customWidth="1"/>
    <col min="1030" max="1030" width="11.7109375" style="11" customWidth="1"/>
    <col min="1031" max="1031" width="11.85546875" style="11" customWidth="1"/>
    <col min="1032" max="1033" width="12.42578125" style="11" customWidth="1"/>
    <col min="1034" max="1034" width="12" style="11" customWidth="1"/>
    <col min="1035" max="1036" width="12.28515625" style="11" customWidth="1"/>
    <col min="1037" max="1037" width="12.42578125" style="11" customWidth="1"/>
    <col min="1038" max="1038" width="13.42578125" style="11" customWidth="1"/>
    <col min="1039" max="1039" width="12.5703125" style="11" customWidth="1"/>
    <col min="1040" max="1040" width="11.85546875" style="11" customWidth="1"/>
    <col min="1041" max="1048" width="11.7109375" style="11" customWidth="1"/>
    <col min="1049" max="1061" width="0" style="11" hidden="1" customWidth="1"/>
    <col min="1062" max="1280" width="11.7109375" style="11"/>
    <col min="1281" max="1281" width="13.85546875" style="11" customWidth="1"/>
    <col min="1282" max="1282" width="27.7109375" style="11" customWidth="1"/>
    <col min="1283" max="1283" width="10.7109375" style="11" customWidth="1"/>
    <col min="1284" max="1284" width="13" style="11" customWidth="1"/>
    <col min="1285" max="1285" width="11.28515625" style="11" bestFit="1" customWidth="1"/>
    <col min="1286" max="1286" width="11.7109375" style="11" customWidth="1"/>
    <col min="1287" max="1287" width="11.85546875" style="11" customWidth="1"/>
    <col min="1288" max="1289" width="12.42578125" style="11" customWidth="1"/>
    <col min="1290" max="1290" width="12" style="11" customWidth="1"/>
    <col min="1291" max="1292" width="12.28515625" style="11" customWidth="1"/>
    <col min="1293" max="1293" width="12.42578125" style="11" customWidth="1"/>
    <col min="1294" max="1294" width="13.42578125" style="11" customWidth="1"/>
    <col min="1295" max="1295" width="12.5703125" style="11" customWidth="1"/>
    <col min="1296" max="1296" width="11.85546875" style="11" customWidth="1"/>
    <col min="1297" max="1304" width="11.7109375" style="11" customWidth="1"/>
    <col min="1305" max="1317" width="0" style="11" hidden="1" customWidth="1"/>
    <col min="1318" max="1536" width="11.7109375" style="11"/>
    <col min="1537" max="1537" width="13.85546875" style="11" customWidth="1"/>
    <col min="1538" max="1538" width="27.7109375" style="11" customWidth="1"/>
    <col min="1539" max="1539" width="10.7109375" style="11" customWidth="1"/>
    <col min="1540" max="1540" width="13" style="11" customWidth="1"/>
    <col min="1541" max="1541" width="11.28515625" style="11" bestFit="1" customWidth="1"/>
    <col min="1542" max="1542" width="11.7109375" style="11" customWidth="1"/>
    <col min="1543" max="1543" width="11.85546875" style="11" customWidth="1"/>
    <col min="1544" max="1545" width="12.42578125" style="11" customWidth="1"/>
    <col min="1546" max="1546" width="12" style="11" customWidth="1"/>
    <col min="1547" max="1548" width="12.28515625" style="11" customWidth="1"/>
    <col min="1549" max="1549" width="12.42578125" style="11" customWidth="1"/>
    <col min="1550" max="1550" width="13.42578125" style="11" customWidth="1"/>
    <col min="1551" max="1551" width="12.5703125" style="11" customWidth="1"/>
    <col min="1552" max="1552" width="11.85546875" style="11" customWidth="1"/>
    <col min="1553" max="1560" width="11.7109375" style="11" customWidth="1"/>
    <col min="1561" max="1573" width="0" style="11" hidden="1" customWidth="1"/>
    <col min="1574" max="1792" width="11.7109375" style="11"/>
    <col min="1793" max="1793" width="13.85546875" style="11" customWidth="1"/>
    <col min="1794" max="1794" width="27.7109375" style="11" customWidth="1"/>
    <col min="1795" max="1795" width="10.7109375" style="11" customWidth="1"/>
    <col min="1796" max="1796" width="13" style="11" customWidth="1"/>
    <col min="1797" max="1797" width="11.28515625" style="11" bestFit="1" customWidth="1"/>
    <col min="1798" max="1798" width="11.7109375" style="11" customWidth="1"/>
    <col min="1799" max="1799" width="11.85546875" style="11" customWidth="1"/>
    <col min="1800" max="1801" width="12.42578125" style="11" customWidth="1"/>
    <col min="1802" max="1802" width="12" style="11" customWidth="1"/>
    <col min="1803" max="1804" width="12.28515625" style="11" customWidth="1"/>
    <col min="1805" max="1805" width="12.42578125" style="11" customWidth="1"/>
    <col min="1806" max="1806" width="13.42578125" style="11" customWidth="1"/>
    <col min="1807" max="1807" width="12.5703125" style="11" customWidth="1"/>
    <col min="1808" max="1808" width="11.85546875" style="11" customWidth="1"/>
    <col min="1809" max="1816" width="11.7109375" style="11" customWidth="1"/>
    <col min="1817" max="1829" width="0" style="11" hidden="1" customWidth="1"/>
    <col min="1830" max="2048" width="11.7109375" style="11"/>
    <col min="2049" max="2049" width="13.85546875" style="11" customWidth="1"/>
    <col min="2050" max="2050" width="27.7109375" style="11" customWidth="1"/>
    <col min="2051" max="2051" width="10.7109375" style="11" customWidth="1"/>
    <col min="2052" max="2052" width="13" style="11" customWidth="1"/>
    <col min="2053" max="2053" width="11.28515625" style="11" bestFit="1" customWidth="1"/>
    <col min="2054" max="2054" width="11.7109375" style="11" customWidth="1"/>
    <col min="2055" max="2055" width="11.85546875" style="11" customWidth="1"/>
    <col min="2056" max="2057" width="12.42578125" style="11" customWidth="1"/>
    <col min="2058" max="2058" width="12" style="11" customWidth="1"/>
    <col min="2059" max="2060" width="12.28515625" style="11" customWidth="1"/>
    <col min="2061" max="2061" width="12.42578125" style="11" customWidth="1"/>
    <col min="2062" max="2062" width="13.42578125" style="11" customWidth="1"/>
    <col min="2063" max="2063" width="12.5703125" style="11" customWidth="1"/>
    <col min="2064" max="2064" width="11.85546875" style="11" customWidth="1"/>
    <col min="2065" max="2072" width="11.7109375" style="11" customWidth="1"/>
    <col min="2073" max="2085" width="0" style="11" hidden="1" customWidth="1"/>
    <col min="2086" max="2304" width="11.7109375" style="11"/>
    <col min="2305" max="2305" width="13.85546875" style="11" customWidth="1"/>
    <col min="2306" max="2306" width="27.7109375" style="11" customWidth="1"/>
    <col min="2307" max="2307" width="10.7109375" style="11" customWidth="1"/>
    <col min="2308" max="2308" width="13" style="11" customWidth="1"/>
    <col min="2309" max="2309" width="11.28515625" style="11" bestFit="1" customWidth="1"/>
    <col min="2310" max="2310" width="11.7109375" style="11" customWidth="1"/>
    <col min="2311" max="2311" width="11.85546875" style="11" customWidth="1"/>
    <col min="2312" max="2313" width="12.42578125" style="11" customWidth="1"/>
    <col min="2314" max="2314" width="12" style="11" customWidth="1"/>
    <col min="2315" max="2316" width="12.28515625" style="11" customWidth="1"/>
    <col min="2317" max="2317" width="12.42578125" style="11" customWidth="1"/>
    <col min="2318" max="2318" width="13.42578125" style="11" customWidth="1"/>
    <col min="2319" max="2319" width="12.5703125" style="11" customWidth="1"/>
    <col min="2320" max="2320" width="11.85546875" style="11" customWidth="1"/>
    <col min="2321" max="2328" width="11.7109375" style="11" customWidth="1"/>
    <col min="2329" max="2341" width="0" style="11" hidden="1" customWidth="1"/>
    <col min="2342" max="2560" width="11.7109375" style="11"/>
    <col min="2561" max="2561" width="13.85546875" style="11" customWidth="1"/>
    <col min="2562" max="2562" width="27.7109375" style="11" customWidth="1"/>
    <col min="2563" max="2563" width="10.7109375" style="11" customWidth="1"/>
    <col min="2564" max="2564" width="13" style="11" customWidth="1"/>
    <col min="2565" max="2565" width="11.28515625" style="11" bestFit="1" customWidth="1"/>
    <col min="2566" max="2566" width="11.7109375" style="11" customWidth="1"/>
    <col min="2567" max="2567" width="11.85546875" style="11" customWidth="1"/>
    <col min="2568" max="2569" width="12.42578125" style="11" customWidth="1"/>
    <col min="2570" max="2570" width="12" style="11" customWidth="1"/>
    <col min="2571" max="2572" width="12.28515625" style="11" customWidth="1"/>
    <col min="2573" max="2573" width="12.42578125" style="11" customWidth="1"/>
    <col min="2574" max="2574" width="13.42578125" style="11" customWidth="1"/>
    <col min="2575" max="2575" width="12.5703125" style="11" customWidth="1"/>
    <col min="2576" max="2576" width="11.85546875" style="11" customWidth="1"/>
    <col min="2577" max="2584" width="11.7109375" style="11" customWidth="1"/>
    <col min="2585" max="2597" width="0" style="11" hidden="1" customWidth="1"/>
    <col min="2598" max="2816" width="11.7109375" style="11"/>
    <col min="2817" max="2817" width="13.85546875" style="11" customWidth="1"/>
    <col min="2818" max="2818" width="27.7109375" style="11" customWidth="1"/>
    <col min="2819" max="2819" width="10.7109375" style="11" customWidth="1"/>
    <col min="2820" max="2820" width="13" style="11" customWidth="1"/>
    <col min="2821" max="2821" width="11.28515625" style="11" bestFit="1" customWidth="1"/>
    <col min="2822" max="2822" width="11.7109375" style="11" customWidth="1"/>
    <col min="2823" max="2823" width="11.85546875" style="11" customWidth="1"/>
    <col min="2824" max="2825" width="12.42578125" style="11" customWidth="1"/>
    <col min="2826" max="2826" width="12" style="11" customWidth="1"/>
    <col min="2827" max="2828" width="12.28515625" style="11" customWidth="1"/>
    <col min="2829" max="2829" width="12.42578125" style="11" customWidth="1"/>
    <col min="2830" max="2830" width="13.42578125" style="11" customWidth="1"/>
    <col min="2831" max="2831" width="12.5703125" style="11" customWidth="1"/>
    <col min="2832" max="2832" width="11.85546875" style="11" customWidth="1"/>
    <col min="2833" max="2840" width="11.7109375" style="11" customWidth="1"/>
    <col min="2841" max="2853" width="0" style="11" hidden="1" customWidth="1"/>
    <col min="2854" max="3072" width="11.7109375" style="11"/>
    <col min="3073" max="3073" width="13.85546875" style="11" customWidth="1"/>
    <col min="3074" max="3074" width="27.7109375" style="11" customWidth="1"/>
    <col min="3075" max="3075" width="10.7109375" style="11" customWidth="1"/>
    <col min="3076" max="3076" width="13" style="11" customWidth="1"/>
    <col min="3077" max="3077" width="11.28515625" style="11" bestFit="1" customWidth="1"/>
    <col min="3078" max="3078" width="11.7109375" style="11" customWidth="1"/>
    <col min="3079" max="3079" width="11.85546875" style="11" customWidth="1"/>
    <col min="3080" max="3081" width="12.42578125" style="11" customWidth="1"/>
    <col min="3082" max="3082" width="12" style="11" customWidth="1"/>
    <col min="3083" max="3084" width="12.28515625" style="11" customWidth="1"/>
    <col min="3085" max="3085" width="12.42578125" style="11" customWidth="1"/>
    <col min="3086" max="3086" width="13.42578125" style="11" customWidth="1"/>
    <col min="3087" max="3087" width="12.5703125" style="11" customWidth="1"/>
    <col min="3088" max="3088" width="11.85546875" style="11" customWidth="1"/>
    <col min="3089" max="3096" width="11.7109375" style="11" customWidth="1"/>
    <col min="3097" max="3109" width="0" style="11" hidden="1" customWidth="1"/>
    <col min="3110" max="3328" width="11.7109375" style="11"/>
    <col min="3329" max="3329" width="13.85546875" style="11" customWidth="1"/>
    <col min="3330" max="3330" width="27.7109375" style="11" customWidth="1"/>
    <col min="3331" max="3331" width="10.7109375" style="11" customWidth="1"/>
    <col min="3332" max="3332" width="13" style="11" customWidth="1"/>
    <col min="3333" max="3333" width="11.28515625" style="11" bestFit="1" customWidth="1"/>
    <col min="3334" max="3334" width="11.7109375" style="11" customWidth="1"/>
    <col min="3335" max="3335" width="11.85546875" style="11" customWidth="1"/>
    <col min="3336" max="3337" width="12.42578125" style="11" customWidth="1"/>
    <col min="3338" max="3338" width="12" style="11" customWidth="1"/>
    <col min="3339" max="3340" width="12.28515625" style="11" customWidth="1"/>
    <col min="3341" max="3341" width="12.42578125" style="11" customWidth="1"/>
    <col min="3342" max="3342" width="13.42578125" style="11" customWidth="1"/>
    <col min="3343" max="3343" width="12.5703125" style="11" customWidth="1"/>
    <col min="3344" max="3344" width="11.85546875" style="11" customWidth="1"/>
    <col min="3345" max="3352" width="11.7109375" style="11" customWidth="1"/>
    <col min="3353" max="3365" width="0" style="11" hidden="1" customWidth="1"/>
    <col min="3366" max="3584" width="11.7109375" style="11"/>
    <col min="3585" max="3585" width="13.85546875" style="11" customWidth="1"/>
    <col min="3586" max="3586" width="27.7109375" style="11" customWidth="1"/>
    <col min="3587" max="3587" width="10.7109375" style="11" customWidth="1"/>
    <col min="3588" max="3588" width="13" style="11" customWidth="1"/>
    <col min="3589" max="3589" width="11.28515625" style="11" bestFit="1" customWidth="1"/>
    <col min="3590" max="3590" width="11.7109375" style="11" customWidth="1"/>
    <col min="3591" max="3591" width="11.85546875" style="11" customWidth="1"/>
    <col min="3592" max="3593" width="12.42578125" style="11" customWidth="1"/>
    <col min="3594" max="3594" width="12" style="11" customWidth="1"/>
    <col min="3595" max="3596" width="12.28515625" style="11" customWidth="1"/>
    <col min="3597" max="3597" width="12.42578125" style="11" customWidth="1"/>
    <col min="3598" max="3598" width="13.42578125" style="11" customWidth="1"/>
    <col min="3599" max="3599" width="12.5703125" style="11" customWidth="1"/>
    <col min="3600" max="3600" width="11.85546875" style="11" customWidth="1"/>
    <col min="3601" max="3608" width="11.7109375" style="11" customWidth="1"/>
    <col min="3609" max="3621" width="0" style="11" hidden="1" customWidth="1"/>
    <col min="3622" max="3840" width="11.7109375" style="11"/>
    <col min="3841" max="3841" width="13.85546875" style="11" customWidth="1"/>
    <col min="3842" max="3842" width="27.7109375" style="11" customWidth="1"/>
    <col min="3843" max="3843" width="10.7109375" style="11" customWidth="1"/>
    <col min="3844" max="3844" width="13" style="11" customWidth="1"/>
    <col min="3845" max="3845" width="11.28515625" style="11" bestFit="1" customWidth="1"/>
    <col min="3846" max="3846" width="11.7109375" style="11" customWidth="1"/>
    <col min="3847" max="3847" width="11.85546875" style="11" customWidth="1"/>
    <col min="3848" max="3849" width="12.42578125" style="11" customWidth="1"/>
    <col min="3850" max="3850" width="12" style="11" customWidth="1"/>
    <col min="3851" max="3852" width="12.28515625" style="11" customWidth="1"/>
    <col min="3853" max="3853" width="12.42578125" style="11" customWidth="1"/>
    <col min="3854" max="3854" width="13.42578125" style="11" customWidth="1"/>
    <col min="3855" max="3855" width="12.5703125" style="11" customWidth="1"/>
    <col min="3856" max="3856" width="11.85546875" style="11" customWidth="1"/>
    <col min="3857" max="3864" width="11.7109375" style="11" customWidth="1"/>
    <col min="3865" max="3877" width="0" style="11" hidden="1" customWidth="1"/>
    <col min="3878" max="4096" width="11.7109375" style="11"/>
    <col min="4097" max="4097" width="13.85546875" style="11" customWidth="1"/>
    <col min="4098" max="4098" width="27.7109375" style="11" customWidth="1"/>
    <col min="4099" max="4099" width="10.7109375" style="11" customWidth="1"/>
    <col min="4100" max="4100" width="13" style="11" customWidth="1"/>
    <col min="4101" max="4101" width="11.28515625" style="11" bestFit="1" customWidth="1"/>
    <col min="4102" max="4102" width="11.7109375" style="11" customWidth="1"/>
    <col min="4103" max="4103" width="11.85546875" style="11" customWidth="1"/>
    <col min="4104" max="4105" width="12.42578125" style="11" customWidth="1"/>
    <col min="4106" max="4106" width="12" style="11" customWidth="1"/>
    <col min="4107" max="4108" width="12.28515625" style="11" customWidth="1"/>
    <col min="4109" max="4109" width="12.42578125" style="11" customWidth="1"/>
    <col min="4110" max="4110" width="13.42578125" style="11" customWidth="1"/>
    <col min="4111" max="4111" width="12.5703125" style="11" customWidth="1"/>
    <col min="4112" max="4112" width="11.85546875" style="11" customWidth="1"/>
    <col min="4113" max="4120" width="11.7109375" style="11" customWidth="1"/>
    <col min="4121" max="4133" width="0" style="11" hidden="1" customWidth="1"/>
    <col min="4134" max="4352" width="11.7109375" style="11"/>
    <col min="4353" max="4353" width="13.85546875" style="11" customWidth="1"/>
    <col min="4354" max="4354" width="27.7109375" style="11" customWidth="1"/>
    <col min="4355" max="4355" width="10.7109375" style="11" customWidth="1"/>
    <col min="4356" max="4356" width="13" style="11" customWidth="1"/>
    <col min="4357" max="4357" width="11.28515625" style="11" bestFit="1" customWidth="1"/>
    <col min="4358" max="4358" width="11.7109375" style="11" customWidth="1"/>
    <col min="4359" max="4359" width="11.85546875" style="11" customWidth="1"/>
    <col min="4360" max="4361" width="12.42578125" style="11" customWidth="1"/>
    <col min="4362" max="4362" width="12" style="11" customWidth="1"/>
    <col min="4363" max="4364" width="12.28515625" style="11" customWidth="1"/>
    <col min="4365" max="4365" width="12.42578125" style="11" customWidth="1"/>
    <col min="4366" max="4366" width="13.42578125" style="11" customWidth="1"/>
    <col min="4367" max="4367" width="12.5703125" style="11" customWidth="1"/>
    <col min="4368" max="4368" width="11.85546875" style="11" customWidth="1"/>
    <col min="4369" max="4376" width="11.7109375" style="11" customWidth="1"/>
    <col min="4377" max="4389" width="0" style="11" hidden="1" customWidth="1"/>
    <col min="4390" max="4608" width="11.7109375" style="11"/>
    <col min="4609" max="4609" width="13.85546875" style="11" customWidth="1"/>
    <col min="4610" max="4610" width="27.7109375" style="11" customWidth="1"/>
    <col min="4611" max="4611" width="10.7109375" style="11" customWidth="1"/>
    <col min="4612" max="4612" width="13" style="11" customWidth="1"/>
    <col min="4613" max="4613" width="11.28515625" style="11" bestFit="1" customWidth="1"/>
    <col min="4614" max="4614" width="11.7109375" style="11" customWidth="1"/>
    <col min="4615" max="4615" width="11.85546875" style="11" customWidth="1"/>
    <col min="4616" max="4617" width="12.42578125" style="11" customWidth="1"/>
    <col min="4618" max="4618" width="12" style="11" customWidth="1"/>
    <col min="4619" max="4620" width="12.28515625" style="11" customWidth="1"/>
    <col min="4621" max="4621" width="12.42578125" style="11" customWidth="1"/>
    <col min="4622" max="4622" width="13.42578125" style="11" customWidth="1"/>
    <col min="4623" max="4623" width="12.5703125" style="11" customWidth="1"/>
    <col min="4624" max="4624" width="11.85546875" style="11" customWidth="1"/>
    <col min="4625" max="4632" width="11.7109375" style="11" customWidth="1"/>
    <col min="4633" max="4645" width="0" style="11" hidden="1" customWidth="1"/>
    <col min="4646" max="4864" width="11.7109375" style="11"/>
    <col min="4865" max="4865" width="13.85546875" style="11" customWidth="1"/>
    <col min="4866" max="4866" width="27.7109375" style="11" customWidth="1"/>
    <col min="4867" max="4867" width="10.7109375" style="11" customWidth="1"/>
    <col min="4868" max="4868" width="13" style="11" customWidth="1"/>
    <col min="4869" max="4869" width="11.28515625" style="11" bestFit="1" customWidth="1"/>
    <col min="4870" max="4870" width="11.7109375" style="11" customWidth="1"/>
    <col min="4871" max="4871" width="11.85546875" style="11" customWidth="1"/>
    <col min="4872" max="4873" width="12.42578125" style="11" customWidth="1"/>
    <col min="4874" max="4874" width="12" style="11" customWidth="1"/>
    <col min="4875" max="4876" width="12.28515625" style="11" customWidth="1"/>
    <col min="4877" max="4877" width="12.42578125" style="11" customWidth="1"/>
    <col min="4878" max="4878" width="13.42578125" style="11" customWidth="1"/>
    <col min="4879" max="4879" width="12.5703125" style="11" customWidth="1"/>
    <col min="4880" max="4880" width="11.85546875" style="11" customWidth="1"/>
    <col min="4881" max="4888" width="11.7109375" style="11" customWidth="1"/>
    <col min="4889" max="4901" width="0" style="11" hidden="1" customWidth="1"/>
    <col min="4902" max="5120" width="11.7109375" style="11"/>
    <col min="5121" max="5121" width="13.85546875" style="11" customWidth="1"/>
    <col min="5122" max="5122" width="27.7109375" style="11" customWidth="1"/>
    <col min="5123" max="5123" width="10.7109375" style="11" customWidth="1"/>
    <col min="5124" max="5124" width="13" style="11" customWidth="1"/>
    <col min="5125" max="5125" width="11.28515625" style="11" bestFit="1" customWidth="1"/>
    <col min="5126" max="5126" width="11.7109375" style="11" customWidth="1"/>
    <col min="5127" max="5127" width="11.85546875" style="11" customWidth="1"/>
    <col min="5128" max="5129" width="12.42578125" style="11" customWidth="1"/>
    <col min="5130" max="5130" width="12" style="11" customWidth="1"/>
    <col min="5131" max="5132" width="12.28515625" style="11" customWidth="1"/>
    <col min="5133" max="5133" width="12.42578125" style="11" customWidth="1"/>
    <col min="5134" max="5134" width="13.42578125" style="11" customWidth="1"/>
    <col min="5135" max="5135" width="12.5703125" style="11" customWidth="1"/>
    <col min="5136" max="5136" width="11.85546875" style="11" customWidth="1"/>
    <col min="5137" max="5144" width="11.7109375" style="11" customWidth="1"/>
    <col min="5145" max="5157" width="0" style="11" hidden="1" customWidth="1"/>
    <col min="5158" max="5376" width="11.7109375" style="11"/>
    <col min="5377" max="5377" width="13.85546875" style="11" customWidth="1"/>
    <col min="5378" max="5378" width="27.7109375" style="11" customWidth="1"/>
    <col min="5379" max="5379" width="10.7109375" style="11" customWidth="1"/>
    <col min="5380" max="5380" width="13" style="11" customWidth="1"/>
    <col min="5381" max="5381" width="11.28515625" style="11" bestFit="1" customWidth="1"/>
    <col min="5382" max="5382" width="11.7109375" style="11" customWidth="1"/>
    <col min="5383" max="5383" width="11.85546875" style="11" customWidth="1"/>
    <col min="5384" max="5385" width="12.42578125" style="11" customWidth="1"/>
    <col min="5386" max="5386" width="12" style="11" customWidth="1"/>
    <col min="5387" max="5388" width="12.28515625" style="11" customWidth="1"/>
    <col min="5389" max="5389" width="12.42578125" style="11" customWidth="1"/>
    <col min="5390" max="5390" width="13.42578125" style="11" customWidth="1"/>
    <col min="5391" max="5391" width="12.5703125" style="11" customWidth="1"/>
    <col min="5392" max="5392" width="11.85546875" style="11" customWidth="1"/>
    <col min="5393" max="5400" width="11.7109375" style="11" customWidth="1"/>
    <col min="5401" max="5413" width="0" style="11" hidden="1" customWidth="1"/>
    <col min="5414" max="5632" width="11.7109375" style="11"/>
    <col min="5633" max="5633" width="13.85546875" style="11" customWidth="1"/>
    <col min="5634" max="5634" width="27.7109375" style="11" customWidth="1"/>
    <col min="5635" max="5635" width="10.7109375" style="11" customWidth="1"/>
    <col min="5636" max="5636" width="13" style="11" customWidth="1"/>
    <col min="5637" max="5637" width="11.28515625" style="11" bestFit="1" customWidth="1"/>
    <col min="5638" max="5638" width="11.7109375" style="11" customWidth="1"/>
    <col min="5639" max="5639" width="11.85546875" style="11" customWidth="1"/>
    <col min="5640" max="5641" width="12.42578125" style="11" customWidth="1"/>
    <col min="5642" max="5642" width="12" style="11" customWidth="1"/>
    <col min="5643" max="5644" width="12.28515625" style="11" customWidth="1"/>
    <col min="5645" max="5645" width="12.42578125" style="11" customWidth="1"/>
    <col min="5646" max="5646" width="13.42578125" style="11" customWidth="1"/>
    <col min="5647" max="5647" width="12.5703125" style="11" customWidth="1"/>
    <col min="5648" max="5648" width="11.85546875" style="11" customWidth="1"/>
    <col min="5649" max="5656" width="11.7109375" style="11" customWidth="1"/>
    <col min="5657" max="5669" width="0" style="11" hidden="1" customWidth="1"/>
    <col min="5670" max="5888" width="11.7109375" style="11"/>
    <col min="5889" max="5889" width="13.85546875" style="11" customWidth="1"/>
    <col min="5890" max="5890" width="27.7109375" style="11" customWidth="1"/>
    <col min="5891" max="5891" width="10.7109375" style="11" customWidth="1"/>
    <col min="5892" max="5892" width="13" style="11" customWidth="1"/>
    <col min="5893" max="5893" width="11.28515625" style="11" bestFit="1" customWidth="1"/>
    <col min="5894" max="5894" width="11.7109375" style="11" customWidth="1"/>
    <col min="5895" max="5895" width="11.85546875" style="11" customWidth="1"/>
    <col min="5896" max="5897" width="12.42578125" style="11" customWidth="1"/>
    <col min="5898" max="5898" width="12" style="11" customWidth="1"/>
    <col min="5899" max="5900" width="12.28515625" style="11" customWidth="1"/>
    <col min="5901" max="5901" width="12.42578125" style="11" customWidth="1"/>
    <col min="5902" max="5902" width="13.42578125" style="11" customWidth="1"/>
    <col min="5903" max="5903" width="12.5703125" style="11" customWidth="1"/>
    <col min="5904" max="5904" width="11.85546875" style="11" customWidth="1"/>
    <col min="5905" max="5912" width="11.7109375" style="11" customWidth="1"/>
    <col min="5913" max="5925" width="0" style="11" hidden="1" customWidth="1"/>
    <col min="5926" max="6144" width="11.7109375" style="11"/>
    <col min="6145" max="6145" width="13.85546875" style="11" customWidth="1"/>
    <col min="6146" max="6146" width="27.7109375" style="11" customWidth="1"/>
    <col min="6147" max="6147" width="10.7109375" style="11" customWidth="1"/>
    <col min="6148" max="6148" width="13" style="11" customWidth="1"/>
    <col min="6149" max="6149" width="11.28515625" style="11" bestFit="1" customWidth="1"/>
    <col min="6150" max="6150" width="11.7109375" style="11" customWidth="1"/>
    <col min="6151" max="6151" width="11.85546875" style="11" customWidth="1"/>
    <col min="6152" max="6153" width="12.42578125" style="11" customWidth="1"/>
    <col min="6154" max="6154" width="12" style="11" customWidth="1"/>
    <col min="6155" max="6156" width="12.28515625" style="11" customWidth="1"/>
    <col min="6157" max="6157" width="12.42578125" style="11" customWidth="1"/>
    <col min="6158" max="6158" width="13.42578125" style="11" customWidth="1"/>
    <col min="6159" max="6159" width="12.5703125" style="11" customWidth="1"/>
    <col min="6160" max="6160" width="11.85546875" style="11" customWidth="1"/>
    <col min="6161" max="6168" width="11.7109375" style="11" customWidth="1"/>
    <col min="6169" max="6181" width="0" style="11" hidden="1" customWidth="1"/>
    <col min="6182" max="6400" width="11.7109375" style="11"/>
    <col min="6401" max="6401" width="13.85546875" style="11" customWidth="1"/>
    <col min="6402" max="6402" width="27.7109375" style="11" customWidth="1"/>
    <col min="6403" max="6403" width="10.7109375" style="11" customWidth="1"/>
    <col min="6404" max="6404" width="13" style="11" customWidth="1"/>
    <col min="6405" max="6405" width="11.28515625" style="11" bestFit="1" customWidth="1"/>
    <col min="6406" max="6406" width="11.7109375" style="11" customWidth="1"/>
    <col min="6407" max="6407" width="11.85546875" style="11" customWidth="1"/>
    <col min="6408" max="6409" width="12.42578125" style="11" customWidth="1"/>
    <col min="6410" max="6410" width="12" style="11" customWidth="1"/>
    <col min="6411" max="6412" width="12.28515625" style="11" customWidth="1"/>
    <col min="6413" max="6413" width="12.42578125" style="11" customWidth="1"/>
    <col min="6414" max="6414" width="13.42578125" style="11" customWidth="1"/>
    <col min="6415" max="6415" width="12.5703125" style="11" customWidth="1"/>
    <col min="6416" max="6416" width="11.85546875" style="11" customWidth="1"/>
    <col min="6417" max="6424" width="11.7109375" style="11" customWidth="1"/>
    <col min="6425" max="6437" width="0" style="11" hidden="1" customWidth="1"/>
    <col min="6438" max="6656" width="11.7109375" style="11"/>
    <col min="6657" max="6657" width="13.85546875" style="11" customWidth="1"/>
    <col min="6658" max="6658" width="27.7109375" style="11" customWidth="1"/>
    <col min="6659" max="6659" width="10.7109375" style="11" customWidth="1"/>
    <col min="6660" max="6660" width="13" style="11" customWidth="1"/>
    <col min="6661" max="6661" width="11.28515625" style="11" bestFit="1" customWidth="1"/>
    <col min="6662" max="6662" width="11.7109375" style="11" customWidth="1"/>
    <col min="6663" max="6663" width="11.85546875" style="11" customWidth="1"/>
    <col min="6664" max="6665" width="12.42578125" style="11" customWidth="1"/>
    <col min="6666" max="6666" width="12" style="11" customWidth="1"/>
    <col min="6667" max="6668" width="12.28515625" style="11" customWidth="1"/>
    <col min="6669" max="6669" width="12.42578125" style="11" customWidth="1"/>
    <col min="6670" max="6670" width="13.42578125" style="11" customWidth="1"/>
    <col min="6671" max="6671" width="12.5703125" style="11" customWidth="1"/>
    <col min="6672" max="6672" width="11.85546875" style="11" customWidth="1"/>
    <col min="6673" max="6680" width="11.7109375" style="11" customWidth="1"/>
    <col min="6681" max="6693" width="0" style="11" hidden="1" customWidth="1"/>
    <col min="6694" max="6912" width="11.7109375" style="11"/>
    <col min="6913" max="6913" width="13.85546875" style="11" customWidth="1"/>
    <col min="6914" max="6914" width="27.7109375" style="11" customWidth="1"/>
    <col min="6915" max="6915" width="10.7109375" style="11" customWidth="1"/>
    <col min="6916" max="6916" width="13" style="11" customWidth="1"/>
    <col min="6917" max="6917" width="11.28515625" style="11" bestFit="1" customWidth="1"/>
    <col min="6918" max="6918" width="11.7109375" style="11" customWidth="1"/>
    <col min="6919" max="6919" width="11.85546875" style="11" customWidth="1"/>
    <col min="6920" max="6921" width="12.42578125" style="11" customWidth="1"/>
    <col min="6922" max="6922" width="12" style="11" customWidth="1"/>
    <col min="6923" max="6924" width="12.28515625" style="11" customWidth="1"/>
    <col min="6925" max="6925" width="12.42578125" style="11" customWidth="1"/>
    <col min="6926" max="6926" width="13.42578125" style="11" customWidth="1"/>
    <col min="6927" max="6927" width="12.5703125" style="11" customWidth="1"/>
    <col min="6928" max="6928" width="11.85546875" style="11" customWidth="1"/>
    <col min="6929" max="6936" width="11.7109375" style="11" customWidth="1"/>
    <col min="6937" max="6949" width="0" style="11" hidden="1" customWidth="1"/>
    <col min="6950" max="7168" width="11.7109375" style="11"/>
    <col min="7169" max="7169" width="13.85546875" style="11" customWidth="1"/>
    <col min="7170" max="7170" width="27.7109375" style="11" customWidth="1"/>
    <col min="7171" max="7171" width="10.7109375" style="11" customWidth="1"/>
    <col min="7172" max="7172" width="13" style="11" customWidth="1"/>
    <col min="7173" max="7173" width="11.28515625" style="11" bestFit="1" customWidth="1"/>
    <col min="7174" max="7174" width="11.7109375" style="11" customWidth="1"/>
    <col min="7175" max="7175" width="11.85546875" style="11" customWidth="1"/>
    <col min="7176" max="7177" width="12.42578125" style="11" customWidth="1"/>
    <col min="7178" max="7178" width="12" style="11" customWidth="1"/>
    <col min="7179" max="7180" width="12.28515625" style="11" customWidth="1"/>
    <col min="7181" max="7181" width="12.42578125" style="11" customWidth="1"/>
    <col min="7182" max="7182" width="13.42578125" style="11" customWidth="1"/>
    <col min="7183" max="7183" width="12.5703125" style="11" customWidth="1"/>
    <col min="7184" max="7184" width="11.85546875" style="11" customWidth="1"/>
    <col min="7185" max="7192" width="11.7109375" style="11" customWidth="1"/>
    <col min="7193" max="7205" width="0" style="11" hidden="1" customWidth="1"/>
    <col min="7206" max="7424" width="11.7109375" style="11"/>
    <col min="7425" max="7425" width="13.85546875" style="11" customWidth="1"/>
    <col min="7426" max="7426" width="27.7109375" style="11" customWidth="1"/>
    <col min="7427" max="7427" width="10.7109375" style="11" customWidth="1"/>
    <col min="7428" max="7428" width="13" style="11" customWidth="1"/>
    <col min="7429" max="7429" width="11.28515625" style="11" bestFit="1" customWidth="1"/>
    <col min="7430" max="7430" width="11.7109375" style="11" customWidth="1"/>
    <col min="7431" max="7431" width="11.85546875" style="11" customWidth="1"/>
    <col min="7432" max="7433" width="12.42578125" style="11" customWidth="1"/>
    <col min="7434" max="7434" width="12" style="11" customWidth="1"/>
    <col min="7435" max="7436" width="12.28515625" style="11" customWidth="1"/>
    <col min="7437" max="7437" width="12.42578125" style="11" customWidth="1"/>
    <col min="7438" max="7438" width="13.42578125" style="11" customWidth="1"/>
    <col min="7439" max="7439" width="12.5703125" style="11" customWidth="1"/>
    <col min="7440" max="7440" width="11.85546875" style="11" customWidth="1"/>
    <col min="7441" max="7448" width="11.7109375" style="11" customWidth="1"/>
    <col min="7449" max="7461" width="0" style="11" hidden="1" customWidth="1"/>
    <col min="7462" max="7680" width="11.7109375" style="11"/>
    <col min="7681" max="7681" width="13.85546875" style="11" customWidth="1"/>
    <col min="7682" max="7682" width="27.7109375" style="11" customWidth="1"/>
    <col min="7683" max="7683" width="10.7109375" style="11" customWidth="1"/>
    <col min="7684" max="7684" width="13" style="11" customWidth="1"/>
    <col min="7685" max="7685" width="11.28515625" style="11" bestFit="1" customWidth="1"/>
    <col min="7686" max="7686" width="11.7109375" style="11" customWidth="1"/>
    <col min="7687" max="7687" width="11.85546875" style="11" customWidth="1"/>
    <col min="7688" max="7689" width="12.42578125" style="11" customWidth="1"/>
    <col min="7690" max="7690" width="12" style="11" customWidth="1"/>
    <col min="7691" max="7692" width="12.28515625" style="11" customWidth="1"/>
    <col min="7693" max="7693" width="12.42578125" style="11" customWidth="1"/>
    <col min="7694" max="7694" width="13.42578125" style="11" customWidth="1"/>
    <col min="7695" max="7695" width="12.5703125" style="11" customWidth="1"/>
    <col min="7696" max="7696" width="11.85546875" style="11" customWidth="1"/>
    <col min="7697" max="7704" width="11.7109375" style="11" customWidth="1"/>
    <col min="7705" max="7717" width="0" style="11" hidden="1" customWidth="1"/>
    <col min="7718" max="7936" width="11.7109375" style="11"/>
    <col min="7937" max="7937" width="13.85546875" style="11" customWidth="1"/>
    <col min="7938" max="7938" width="27.7109375" style="11" customWidth="1"/>
    <col min="7939" max="7939" width="10.7109375" style="11" customWidth="1"/>
    <col min="7940" max="7940" width="13" style="11" customWidth="1"/>
    <col min="7941" max="7941" width="11.28515625" style="11" bestFit="1" customWidth="1"/>
    <col min="7942" max="7942" width="11.7109375" style="11" customWidth="1"/>
    <col min="7943" max="7943" width="11.85546875" style="11" customWidth="1"/>
    <col min="7944" max="7945" width="12.42578125" style="11" customWidth="1"/>
    <col min="7946" max="7946" width="12" style="11" customWidth="1"/>
    <col min="7947" max="7948" width="12.28515625" style="11" customWidth="1"/>
    <col min="7949" max="7949" width="12.42578125" style="11" customWidth="1"/>
    <col min="7950" max="7950" width="13.42578125" style="11" customWidth="1"/>
    <col min="7951" max="7951" width="12.5703125" style="11" customWidth="1"/>
    <col min="7952" max="7952" width="11.85546875" style="11" customWidth="1"/>
    <col min="7953" max="7960" width="11.7109375" style="11" customWidth="1"/>
    <col min="7961" max="7973" width="0" style="11" hidden="1" customWidth="1"/>
    <col min="7974" max="8192" width="11.7109375" style="11"/>
    <col min="8193" max="8193" width="13.85546875" style="11" customWidth="1"/>
    <col min="8194" max="8194" width="27.7109375" style="11" customWidth="1"/>
    <col min="8195" max="8195" width="10.7109375" style="11" customWidth="1"/>
    <col min="8196" max="8196" width="13" style="11" customWidth="1"/>
    <col min="8197" max="8197" width="11.28515625" style="11" bestFit="1" customWidth="1"/>
    <col min="8198" max="8198" width="11.7109375" style="11" customWidth="1"/>
    <col min="8199" max="8199" width="11.85546875" style="11" customWidth="1"/>
    <col min="8200" max="8201" width="12.42578125" style="11" customWidth="1"/>
    <col min="8202" max="8202" width="12" style="11" customWidth="1"/>
    <col min="8203" max="8204" width="12.28515625" style="11" customWidth="1"/>
    <col min="8205" max="8205" width="12.42578125" style="11" customWidth="1"/>
    <col min="8206" max="8206" width="13.42578125" style="11" customWidth="1"/>
    <col min="8207" max="8207" width="12.5703125" style="11" customWidth="1"/>
    <col min="8208" max="8208" width="11.85546875" style="11" customWidth="1"/>
    <col min="8209" max="8216" width="11.7109375" style="11" customWidth="1"/>
    <col min="8217" max="8229" width="0" style="11" hidden="1" customWidth="1"/>
    <col min="8230" max="8448" width="11.7109375" style="11"/>
    <col min="8449" max="8449" width="13.85546875" style="11" customWidth="1"/>
    <col min="8450" max="8450" width="27.7109375" style="11" customWidth="1"/>
    <col min="8451" max="8451" width="10.7109375" style="11" customWidth="1"/>
    <col min="8452" max="8452" width="13" style="11" customWidth="1"/>
    <col min="8453" max="8453" width="11.28515625" style="11" bestFit="1" customWidth="1"/>
    <col min="8454" max="8454" width="11.7109375" style="11" customWidth="1"/>
    <col min="8455" max="8455" width="11.85546875" style="11" customWidth="1"/>
    <col min="8456" max="8457" width="12.42578125" style="11" customWidth="1"/>
    <col min="8458" max="8458" width="12" style="11" customWidth="1"/>
    <col min="8459" max="8460" width="12.28515625" style="11" customWidth="1"/>
    <col min="8461" max="8461" width="12.42578125" style="11" customWidth="1"/>
    <col min="8462" max="8462" width="13.42578125" style="11" customWidth="1"/>
    <col min="8463" max="8463" width="12.5703125" style="11" customWidth="1"/>
    <col min="8464" max="8464" width="11.85546875" style="11" customWidth="1"/>
    <col min="8465" max="8472" width="11.7109375" style="11" customWidth="1"/>
    <col min="8473" max="8485" width="0" style="11" hidden="1" customWidth="1"/>
    <col min="8486" max="8704" width="11.7109375" style="11"/>
    <col min="8705" max="8705" width="13.85546875" style="11" customWidth="1"/>
    <col min="8706" max="8706" width="27.7109375" style="11" customWidth="1"/>
    <col min="8707" max="8707" width="10.7109375" style="11" customWidth="1"/>
    <col min="8708" max="8708" width="13" style="11" customWidth="1"/>
    <col min="8709" max="8709" width="11.28515625" style="11" bestFit="1" customWidth="1"/>
    <col min="8710" max="8710" width="11.7109375" style="11" customWidth="1"/>
    <col min="8711" max="8711" width="11.85546875" style="11" customWidth="1"/>
    <col min="8712" max="8713" width="12.42578125" style="11" customWidth="1"/>
    <col min="8714" max="8714" width="12" style="11" customWidth="1"/>
    <col min="8715" max="8716" width="12.28515625" style="11" customWidth="1"/>
    <col min="8717" max="8717" width="12.42578125" style="11" customWidth="1"/>
    <col min="8718" max="8718" width="13.42578125" style="11" customWidth="1"/>
    <col min="8719" max="8719" width="12.5703125" style="11" customWidth="1"/>
    <col min="8720" max="8720" width="11.85546875" style="11" customWidth="1"/>
    <col min="8721" max="8728" width="11.7109375" style="11" customWidth="1"/>
    <col min="8729" max="8741" width="0" style="11" hidden="1" customWidth="1"/>
    <col min="8742" max="8960" width="11.7109375" style="11"/>
    <col min="8961" max="8961" width="13.85546875" style="11" customWidth="1"/>
    <col min="8962" max="8962" width="27.7109375" style="11" customWidth="1"/>
    <col min="8963" max="8963" width="10.7109375" style="11" customWidth="1"/>
    <col min="8964" max="8964" width="13" style="11" customWidth="1"/>
    <col min="8965" max="8965" width="11.28515625" style="11" bestFit="1" customWidth="1"/>
    <col min="8966" max="8966" width="11.7109375" style="11" customWidth="1"/>
    <col min="8967" max="8967" width="11.85546875" style="11" customWidth="1"/>
    <col min="8968" max="8969" width="12.42578125" style="11" customWidth="1"/>
    <col min="8970" max="8970" width="12" style="11" customWidth="1"/>
    <col min="8971" max="8972" width="12.28515625" style="11" customWidth="1"/>
    <col min="8973" max="8973" width="12.42578125" style="11" customWidth="1"/>
    <col min="8974" max="8974" width="13.42578125" style="11" customWidth="1"/>
    <col min="8975" max="8975" width="12.5703125" style="11" customWidth="1"/>
    <col min="8976" max="8976" width="11.85546875" style="11" customWidth="1"/>
    <col min="8977" max="8984" width="11.7109375" style="11" customWidth="1"/>
    <col min="8985" max="8997" width="0" style="11" hidden="1" customWidth="1"/>
    <col min="8998" max="9216" width="11.7109375" style="11"/>
    <col min="9217" max="9217" width="13.85546875" style="11" customWidth="1"/>
    <col min="9218" max="9218" width="27.7109375" style="11" customWidth="1"/>
    <col min="9219" max="9219" width="10.7109375" style="11" customWidth="1"/>
    <col min="9220" max="9220" width="13" style="11" customWidth="1"/>
    <col min="9221" max="9221" width="11.28515625" style="11" bestFit="1" customWidth="1"/>
    <col min="9222" max="9222" width="11.7109375" style="11" customWidth="1"/>
    <col min="9223" max="9223" width="11.85546875" style="11" customWidth="1"/>
    <col min="9224" max="9225" width="12.42578125" style="11" customWidth="1"/>
    <col min="9226" max="9226" width="12" style="11" customWidth="1"/>
    <col min="9227" max="9228" width="12.28515625" style="11" customWidth="1"/>
    <col min="9229" max="9229" width="12.42578125" style="11" customWidth="1"/>
    <col min="9230" max="9230" width="13.42578125" style="11" customWidth="1"/>
    <col min="9231" max="9231" width="12.5703125" style="11" customWidth="1"/>
    <col min="9232" max="9232" width="11.85546875" style="11" customWidth="1"/>
    <col min="9233" max="9240" width="11.7109375" style="11" customWidth="1"/>
    <col min="9241" max="9253" width="0" style="11" hidden="1" customWidth="1"/>
    <col min="9254" max="9472" width="11.7109375" style="11"/>
    <col min="9473" max="9473" width="13.85546875" style="11" customWidth="1"/>
    <col min="9474" max="9474" width="27.7109375" style="11" customWidth="1"/>
    <col min="9475" max="9475" width="10.7109375" style="11" customWidth="1"/>
    <col min="9476" max="9476" width="13" style="11" customWidth="1"/>
    <col min="9477" max="9477" width="11.28515625" style="11" bestFit="1" customWidth="1"/>
    <col min="9478" max="9478" width="11.7109375" style="11" customWidth="1"/>
    <col min="9479" max="9479" width="11.85546875" style="11" customWidth="1"/>
    <col min="9480" max="9481" width="12.42578125" style="11" customWidth="1"/>
    <col min="9482" max="9482" width="12" style="11" customWidth="1"/>
    <col min="9483" max="9484" width="12.28515625" style="11" customWidth="1"/>
    <col min="9485" max="9485" width="12.42578125" style="11" customWidth="1"/>
    <col min="9486" max="9486" width="13.42578125" style="11" customWidth="1"/>
    <col min="9487" max="9487" width="12.5703125" style="11" customWidth="1"/>
    <col min="9488" max="9488" width="11.85546875" style="11" customWidth="1"/>
    <col min="9489" max="9496" width="11.7109375" style="11" customWidth="1"/>
    <col min="9497" max="9509" width="0" style="11" hidden="1" customWidth="1"/>
    <col min="9510" max="9728" width="11.7109375" style="11"/>
    <col min="9729" max="9729" width="13.85546875" style="11" customWidth="1"/>
    <col min="9730" max="9730" width="27.7109375" style="11" customWidth="1"/>
    <col min="9731" max="9731" width="10.7109375" style="11" customWidth="1"/>
    <col min="9732" max="9732" width="13" style="11" customWidth="1"/>
    <col min="9733" max="9733" width="11.28515625" style="11" bestFit="1" customWidth="1"/>
    <col min="9734" max="9734" width="11.7109375" style="11" customWidth="1"/>
    <col min="9735" max="9735" width="11.85546875" style="11" customWidth="1"/>
    <col min="9736" max="9737" width="12.42578125" style="11" customWidth="1"/>
    <col min="9738" max="9738" width="12" style="11" customWidth="1"/>
    <col min="9739" max="9740" width="12.28515625" style="11" customWidth="1"/>
    <col min="9741" max="9741" width="12.42578125" style="11" customWidth="1"/>
    <col min="9742" max="9742" width="13.42578125" style="11" customWidth="1"/>
    <col min="9743" max="9743" width="12.5703125" style="11" customWidth="1"/>
    <col min="9744" max="9744" width="11.85546875" style="11" customWidth="1"/>
    <col min="9745" max="9752" width="11.7109375" style="11" customWidth="1"/>
    <col min="9753" max="9765" width="0" style="11" hidden="1" customWidth="1"/>
    <col min="9766" max="9984" width="11.7109375" style="11"/>
    <col min="9985" max="9985" width="13.85546875" style="11" customWidth="1"/>
    <col min="9986" max="9986" width="27.7109375" style="11" customWidth="1"/>
    <col min="9987" max="9987" width="10.7109375" style="11" customWidth="1"/>
    <col min="9988" max="9988" width="13" style="11" customWidth="1"/>
    <col min="9989" max="9989" width="11.28515625" style="11" bestFit="1" customWidth="1"/>
    <col min="9990" max="9990" width="11.7109375" style="11" customWidth="1"/>
    <col min="9991" max="9991" width="11.85546875" style="11" customWidth="1"/>
    <col min="9992" max="9993" width="12.42578125" style="11" customWidth="1"/>
    <col min="9994" max="9994" width="12" style="11" customWidth="1"/>
    <col min="9995" max="9996" width="12.28515625" style="11" customWidth="1"/>
    <col min="9997" max="9997" width="12.42578125" style="11" customWidth="1"/>
    <col min="9998" max="9998" width="13.42578125" style="11" customWidth="1"/>
    <col min="9999" max="9999" width="12.5703125" style="11" customWidth="1"/>
    <col min="10000" max="10000" width="11.85546875" style="11" customWidth="1"/>
    <col min="10001" max="10008" width="11.7109375" style="11" customWidth="1"/>
    <col min="10009" max="10021" width="0" style="11" hidden="1" customWidth="1"/>
    <col min="10022" max="10240" width="11.7109375" style="11"/>
    <col min="10241" max="10241" width="13.85546875" style="11" customWidth="1"/>
    <col min="10242" max="10242" width="27.7109375" style="11" customWidth="1"/>
    <col min="10243" max="10243" width="10.7109375" style="11" customWidth="1"/>
    <col min="10244" max="10244" width="13" style="11" customWidth="1"/>
    <col min="10245" max="10245" width="11.28515625" style="11" bestFit="1" customWidth="1"/>
    <col min="10246" max="10246" width="11.7109375" style="11" customWidth="1"/>
    <col min="10247" max="10247" width="11.85546875" style="11" customWidth="1"/>
    <col min="10248" max="10249" width="12.42578125" style="11" customWidth="1"/>
    <col min="10250" max="10250" width="12" style="11" customWidth="1"/>
    <col min="10251" max="10252" width="12.28515625" style="11" customWidth="1"/>
    <col min="10253" max="10253" width="12.42578125" style="11" customWidth="1"/>
    <col min="10254" max="10254" width="13.42578125" style="11" customWidth="1"/>
    <col min="10255" max="10255" width="12.5703125" style="11" customWidth="1"/>
    <col min="10256" max="10256" width="11.85546875" style="11" customWidth="1"/>
    <col min="10257" max="10264" width="11.7109375" style="11" customWidth="1"/>
    <col min="10265" max="10277" width="0" style="11" hidden="1" customWidth="1"/>
    <col min="10278" max="10496" width="11.7109375" style="11"/>
    <col min="10497" max="10497" width="13.85546875" style="11" customWidth="1"/>
    <col min="10498" max="10498" width="27.7109375" style="11" customWidth="1"/>
    <col min="10499" max="10499" width="10.7109375" style="11" customWidth="1"/>
    <col min="10500" max="10500" width="13" style="11" customWidth="1"/>
    <col min="10501" max="10501" width="11.28515625" style="11" bestFit="1" customWidth="1"/>
    <col min="10502" max="10502" width="11.7109375" style="11" customWidth="1"/>
    <col min="10503" max="10503" width="11.85546875" style="11" customWidth="1"/>
    <col min="10504" max="10505" width="12.42578125" style="11" customWidth="1"/>
    <col min="10506" max="10506" width="12" style="11" customWidth="1"/>
    <col min="10507" max="10508" width="12.28515625" style="11" customWidth="1"/>
    <col min="10509" max="10509" width="12.42578125" style="11" customWidth="1"/>
    <col min="10510" max="10510" width="13.42578125" style="11" customWidth="1"/>
    <col min="10511" max="10511" width="12.5703125" style="11" customWidth="1"/>
    <col min="10512" max="10512" width="11.85546875" style="11" customWidth="1"/>
    <col min="10513" max="10520" width="11.7109375" style="11" customWidth="1"/>
    <col min="10521" max="10533" width="0" style="11" hidden="1" customWidth="1"/>
    <col min="10534" max="10752" width="11.7109375" style="11"/>
    <col min="10753" max="10753" width="13.85546875" style="11" customWidth="1"/>
    <col min="10754" max="10754" width="27.7109375" style="11" customWidth="1"/>
    <col min="10755" max="10755" width="10.7109375" style="11" customWidth="1"/>
    <col min="10756" max="10756" width="13" style="11" customWidth="1"/>
    <col min="10757" max="10757" width="11.28515625" style="11" bestFit="1" customWidth="1"/>
    <col min="10758" max="10758" width="11.7109375" style="11" customWidth="1"/>
    <col min="10759" max="10759" width="11.85546875" style="11" customWidth="1"/>
    <col min="10760" max="10761" width="12.42578125" style="11" customWidth="1"/>
    <col min="10762" max="10762" width="12" style="11" customWidth="1"/>
    <col min="10763" max="10764" width="12.28515625" style="11" customWidth="1"/>
    <col min="10765" max="10765" width="12.42578125" style="11" customWidth="1"/>
    <col min="10766" max="10766" width="13.42578125" style="11" customWidth="1"/>
    <col min="10767" max="10767" width="12.5703125" style="11" customWidth="1"/>
    <col min="10768" max="10768" width="11.85546875" style="11" customWidth="1"/>
    <col min="10769" max="10776" width="11.7109375" style="11" customWidth="1"/>
    <col min="10777" max="10789" width="0" style="11" hidden="1" customWidth="1"/>
    <col min="10790" max="11008" width="11.7109375" style="11"/>
    <col min="11009" max="11009" width="13.85546875" style="11" customWidth="1"/>
    <col min="11010" max="11010" width="27.7109375" style="11" customWidth="1"/>
    <col min="11011" max="11011" width="10.7109375" style="11" customWidth="1"/>
    <col min="11012" max="11012" width="13" style="11" customWidth="1"/>
    <col min="11013" max="11013" width="11.28515625" style="11" bestFit="1" customWidth="1"/>
    <col min="11014" max="11014" width="11.7109375" style="11" customWidth="1"/>
    <col min="11015" max="11015" width="11.85546875" style="11" customWidth="1"/>
    <col min="11016" max="11017" width="12.42578125" style="11" customWidth="1"/>
    <col min="11018" max="11018" width="12" style="11" customWidth="1"/>
    <col min="11019" max="11020" width="12.28515625" style="11" customWidth="1"/>
    <col min="11021" max="11021" width="12.42578125" style="11" customWidth="1"/>
    <col min="11022" max="11022" width="13.42578125" style="11" customWidth="1"/>
    <col min="11023" max="11023" width="12.5703125" style="11" customWidth="1"/>
    <col min="11024" max="11024" width="11.85546875" style="11" customWidth="1"/>
    <col min="11025" max="11032" width="11.7109375" style="11" customWidth="1"/>
    <col min="11033" max="11045" width="0" style="11" hidden="1" customWidth="1"/>
    <col min="11046" max="11264" width="11.7109375" style="11"/>
    <col min="11265" max="11265" width="13.85546875" style="11" customWidth="1"/>
    <col min="11266" max="11266" width="27.7109375" style="11" customWidth="1"/>
    <col min="11267" max="11267" width="10.7109375" style="11" customWidth="1"/>
    <col min="11268" max="11268" width="13" style="11" customWidth="1"/>
    <col min="11269" max="11269" width="11.28515625" style="11" bestFit="1" customWidth="1"/>
    <col min="11270" max="11270" width="11.7109375" style="11" customWidth="1"/>
    <col min="11271" max="11271" width="11.85546875" style="11" customWidth="1"/>
    <col min="11272" max="11273" width="12.42578125" style="11" customWidth="1"/>
    <col min="11274" max="11274" width="12" style="11" customWidth="1"/>
    <col min="11275" max="11276" width="12.28515625" style="11" customWidth="1"/>
    <col min="11277" max="11277" width="12.42578125" style="11" customWidth="1"/>
    <col min="11278" max="11278" width="13.42578125" style="11" customWidth="1"/>
    <col min="11279" max="11279" width="12.5703125" style="11" customWidth="1"/>
    <col min="11280" max="11280" width="11.85546875" style="11" customWidth="1"/>
    <col min="11281" max="11288" width="11.7109375" style="11" customWidth="1"/>
    <col min="11289" max="11301" width="0" style="11" hidden="1" customWidth="1"/>
    <col min="11302" max="11520" width="11.7109375" style="11"/>
    <col min="11521" max="11521" width="13.85546875" style="11" customWidth="1"/>
    <col min="11522" max="11522" width="27.7109375" style="11" customWidth="1"/>
    <col min="11523" max="11523" width="10.7109375" style="11" customWidth="1"/>
    <col min="11524" max="11524" width="13" style="11" customWidth="1"/>
    <col min="11525" max="11525" width="11.28515625" style="11" bestFit="1" customWidth="1"/>
    <col min="11526" max="11526" width="11.7109375" style="11" customWidth="1"/>
    <col min="11527" max="11527" width="11.85546875" style="11" customWidth="1"/>
    <col min="11528" max="11529" width="12.42578125" style="11" customWidth="1"/>
    <col min="11530" max="11530" width="12" style="11" customWidth="1"/>
    <col min="11531" max="11532" width="12.28515625" style="11" customWidth="1"/>
    <col min="11533" max="11533" width="12.42578125" style="11" customWidth="1"/>
    <col min="11534" max="11534" width="13.42578125" style="11" customWidth="1"/>
    <col min="11535" max="11535" width="12.5703125" style="11" customWidth="1"/>
    <col min="11536" max="11536" width="11.85546875" style="11" customWidth="1"/>
    <col min="11537" max="11544" width="11.7109375" style="11" customWidth="1"/>
    <col min="11545" max="11557" width="0" style="11" hidden="1" customWidth="1"/>
    <col min="11558" max="11776" width="11.7109375" style="11"/>
    <col min="11777" max="11777" width="13.85546875" style="11" customWidth="1"/>
    <col min="11778" max="11778" width="27.7109375" style="11" customWidth="1"/>
    <col min="11779" max="11779" width="10.7109375" style="11" customWidth="1"/>
    <col min="11780" max="11780" width="13" style="11" customWidth="1"/>
    <col min="11781" max="11781" width="11.28515625" style="11" bestFit="1" customWidth="1"/>
    <col min="11782" max="11782" width="11.7109375" style="11" customWidth="1"/>
    <col min="11783" max="11783" width="11.85546875" style="11" customWidth="1"/>
    <col min="11784" max="11785" width="12.42578125" style="11" customWidth="1"/>
    <col min="11786" max="11786" width="12" style="11" customWidth="1"/>
    <col min="11787" max="11788" width="12.28515625" style="11" customWidth="1"/>
    <col min="11789" max="11789" width="12.42578125" style="11" customWidth="1"/>
    <col min="11790" max="11790" width="13.42578125" style="11" customWidth="1"/>
    <col min="11791" max="11791" width="12.5703125" style="11" customWidth="1"/>
    <col min="11792" max="11792" width="11.85546875" style="11" customWidth="1"/>
    <col min="11793" max="11800" width="11.7109375" style="11" customWidth="1"/>
    <col min="11801" max="11813" width="0" style="11" hidden="1" customWidth="1"/>
    <col min="11814" max="12032" width="11.7109375" style="11"/>
    <col min="12033" max="12033" width="13.85546875" style="11" customWidth="1"/>
    <col min="12034" max="12034" width="27.7109375" style="11" customWidth="1"/>
    <col min="12035" max="12035" width="10.7109375" style="11" customWidth="1"/>
    <col min="12036" max="12036" width="13" style="11" customWidth="1"/>
    <col min="12037" max="12037" width="11.28515625" style="11" bestFit="1" customWidth="1"/>
    <col min="12038" max="12038" width="11.7109375" style="11" customWidth="1"/>
    <col min="12039" max="12039" width="11.85546875" style="11" customWidth="1"/>
    <col min="12040" max="12041" width="12.42578125" style="11" customWidth="1"/>
    <col min="12042" max="12042" width="12" style="11" customWidth="1"/>
    <col min="12043" max="12044" width="12.28515625" style="11" customWidth="1"/>
    <col min="12045" max="12045" width="12.42578125" style="11" customWidth="1"/>
    <col min="12046" max="12046" width="13.42578125" style="11" customWidth="1"/>
    <col min="12047" max="12047" width="12.5703125" style="11" customWidth="1"/>
    <col min="12048" max="12048" width="11.85546875" style="11" customWidth="1"/>
    <col min="12049" max="12056" width="11.7109375" style="11" customWidth="1"/>
    <col min="12057" max="12069" width="0" style="11" hidden="1" customWidth="1"/>
    <col min="12070" max="12288" width="11.7109375" style="11"/>
    <col min="12289" max="12289" width="13.85546875" style="11" customWidth="1"/>
    <col min="12290" max="12290" width="27.7109375" style="11" customWidth="1"/>
    <col min="12291" max="12291" width="10.7109375" style="11" customWidth="1"/>
    <col min="12292" max="12292" width="13" style="11" customWidth="1"/>
    <col min="12293" max="12293" width="11.28515625" style="11" bestFit="1" customWidth="1"/>
    <col min="12294" max="12294" width="11.7109375" style="11" customWidth="1"/>
    <col min="12295" max="12295" width="11.85546875" style="11" customWidth="1"/>
    <col min="12296" max="12297" width="12.42578125" style="11" customWidth="1"/>
    <col min="12298" max="12298" width="12" style="11" customWidth="1"/>
    <col min="12299" max="12300" width="12.28515625" style="11" customWidth="1"/>
    <col min="12301" max="12301" width="12.42578125" style="11" customWidth="1"/>
    <col min="12302" max="12302" width="13.42578125" style="11" customWidth="1"/>
    <col min="12303" max="12303" width="12.5703125" style="11" customWidth="1"/>
    <col min="12304" max="12304" width="11.85546875" style="11" customWidth="1"/>
    <col min="12305" max="12312" width="11.7109375" style="11" customWidth="1"/>
    <col min="12313" max="12325" width="0" style="11" hidden="1" customWidth="1"/>
    <col min="12326" max="12544" width="11.7109375" style="11"/>
    <col min="12545" max="12545" width="13.85546875" style="11" customWidth="1"/>
    <col min="12546" max="12546" width="27.7109375" style="11" customWidth="1"/>
    <col min="12547" max="12547" width="10.7109375" style="11" customWidth="1"/>
    <col min="12548" max="12548" width="13" style="11" customWidth="1"/>
    <col min="12549" max="12549" width="11.28515625" style="11" bestFit="1" customWidth="1"/>
    <col min="12550" max="12550" width="11.7109375" style="11" customWidth="1"/>
    <col min="12551" max="12551" width="11.85546875" style="11" customWidth="1"/>
    <col min="12552" max="12553" width="12.42578125" style="11" customWidth="1"/>
    <col min="12554" max="12554" width="12" style="11" customWidth="1"/>
    <col min="12555" max="12556" width="12.28515625" style="11" customWidth="1"/>
    <col min="12557" max="12557" width="12.42578125" style="11" customWidth="1"/>
    <col min="12558" max="12558" width="13.42578125" style="11" customWidth="1"/>
    <col min="12559" max="12559" width="12.5703125" style="11" customWidth="1"/>
    <col min="12560" max="12560" width="11.85546875" style="11" customWidth="1"/>
    <col min="12561" max="12568" width="11.7109375" style="11" customWidth="1"/>
    <col min="12569" max="12581" width="0" style="11" hidden="1" customWidth="1"/>
    <col min="12582" max="12800" width="11.7109375" style="11"/>
    <col min="12801" max="12801" width="13.85546875" style="11" customWidth="1"/>
    <col min="12802" max="12802" width="27.7109375" style="11" customWidth="1"/>
    <col min="12803" max="12803" width="10.7109375" style="11" customWidth="1"/>
    <col min="12804" max="12804" width="13" style="11" customWidth="1"/>
    <col min="12805" max="12805" width="11.28515625" style="11" bestFit="1" customWidth="1"/>
    <col min="12806" max="12806" width="11.7109375" style="11" customWidth="1"/>
    <col min="12807" max="12807" width="11.85546875" style="11" customWidth="1"/>
    <col min="12808" max="12809" width="12.42578125" style="11" customWidth="1"/>
    <col min="12810" max="12810" width="12" style="11" customWidth="1"/>
    <col min="12811" max="12812" width="12.28515625" style="11" customWidth="1"/>
    <col min="12813" max="12813" width="12.42578125" style="11" customWidth="1"/>
    <col min="12814" max="12814" width="13.42578125" style="11" customWidth="1"/>
    <col min="12815" max="12815" width="12.5703125" style="11" customWidth="1"/>
    <col min="12816" max="12816" width="11.85546875" style="11" customWidth="1"/>
    <col min="12817" max="12824" width="11.7109375" style="11" customWidth="1"/>
    <col min="12825" max="12837" width="0" style="11" hidden="1" customWidth="1"/>
    <col min="12838" max="13056" width="11.7109375" style="11"/>
    <col min="13057" max="13057" width="13.85546875" style="11" customWidth="1"/>
    <col min="13058" max="13058" width="27.7109375" style="11" customWidth="1"/>
    <col min="13059" max="13059" width="10.7109375" style="11" customWidth="1"/>
    <col min="13060" max="13060" width="13" style="11" customWidth="1"/>
    <col min="13061" max="13061" width="11.28515625" style="11" bestFit="1" customWidth="1"/>
    <col min="13062" max="13062" width="11.7109375" style="11" customWidth="1"/>
    <col min="13063" max="13063" width="11.85546875" style="11" customWidth="1"/>
    <col min="13064" max="13065" width="12.42578125" style="11" customWidth="1"/>
    <col min="13066" max="13066" width="12" style="11" customWidth="1"/>
    <col min="13067" max="13068" width="12.28515625" style="11" customWidth="1"/>
    <col min="13069" max="13069" width="12.42578125" style="11" customWidth="1"/>
    <col min="13070" max="13070" width="13.42578125" style="11" customWidth="1"/>
    <col min="13071" max="13071" width="12.5703125" style="11" customWidth="1"/>
    <col min="13072" max="13072" width="11.85546875" style="11" customWidth="1"/>
    <col min="13073" max="13080" width="11.7109375" style="11" customWidth="1"/>
    <col min="13081" max="13093" width="0" style="11" hidden="1" customWidth="1"/>
    <col min="13094" max="13312" width="11.7109375" style="11"/>
    <col min="13313" max="13313" width="13.85546875" style="11" customWidth="1"/>
    <col min="13314" max="13314" width="27.7109375" style="11" customWidth="1"/>
    <col min="13315" max="13315" width="10.7109375" style="11" customWidth="1"/>
    <col min="13316" max="13316" width="13" style="11" customWidth="1"/>
    <col min="13317" max="13317" width="11.28515625" style="11" bestFit="1" customWidth="1"/>
    <col min="13318" max="13318" width="11.7109375" style="11" customWidth="1"/>
    <col min="13319" max="13319" width="11.85546875" style="11" customWidth="1"/>
    <col min="13320" max="13321" width="12.42578125" style="11" customWidth="1"/>
    <col min="13322" max="13322" width="12" style="11" customWidth="1"/>
    <col min="13323" max="13324" width="12.28515625" style="11" customWidth="1"/>
    <col min="13325" max="13325" width="12.42578125" style="11" customWidth="1"/>
    <col min="13326" max="13326" width="13.42578125" style="11" customWidth="1"/>
    <col min="13327" max="13327" width="12.5703125" style="11" customWidth="1"/>
    <col min="13328" max="13328" width="11.85546875" style="11" customWidth="1"/>
    <col min="13329" max="13336" width="11.7109375" style="11" customWidth="1"/>
    <col min="13337" max="13349" width="0" style="11" hidden="1" customWidth="1"/>
    <col min="13350" max="13568" width="11.7109375" style="11"/>
    <col min="13569" max="13569" width="13.85546875" style="11" customWidth="1"/>
    <col min="13570" max="13570" width="27.7109375" style="11" customWidth="1"/>
    <col min="13571" max="13571" width="10.7109375" style="11" customWidth="1"/>
    <col min="13572" max="13572" width="13" style="11" customWidth="1"/>
    <col min="13573" max="13573" width="11.28515625" style="11" bestFit="1" customWidth="1"/>
    <col min="13574" max="13574" width="11.7109375" style="11" customWidth="1"/>
    <col min="13575" max="13575" width="11.85546875" style="11" customWidth="1"/>
    <col min="13576" max="13577" width="12.42578125" style="11" customWidth="1"/>
    <col min="13578" max="13578" width="12" style="11" customWidth="1"/>
    <col min="13579" max="13580" width="12.28515625" style="11" customWidth="1"/>
    <col min="13581" max="13581" width="12.42578125" style="11" customWidth="1"/>
    <col min="13582" max="13582" width="13.42578125" style="11" customWidth="1"/>
    <col min="13583" max="13583" width="12.5703125" style="11" customWidth="1"/>
    <col min="13584" max="13584" width="11.85546875" style="11" customWidth="1"/>
    <col min="13585" max="13592" width="11.7109375" style="11" customWidth="1"/>
    <col min="13593" max="13605" width="0" style="11" hidden="1" customWidth="1"/>
    <col min="13606" max="13824" width="11.7109375" style="11"/>
    <col min="13825" max="13825" width="13.85546875" style="11" customWidth="1"/>
    <col min="13826" max="13826" width="27.7109375" style="11" customWidth="1"/>
    <col min="13827" max="13827" width="10.7109375" style="11" customWidth="1"/>
    <col min="13828" max="13828" width="13" style="11" customWidth="1"/>
    <col min="13829" max="13829" width="11.28515625" style="11" bestFit="1" customWidth="1"/>
    <col min="13830" max="13830" width="11.7109375" style="11" customWidth="1"/>
    <col min="13831" max="13831" width="11.85546875" style="11" customWidth="1"/>
    <col min="13832" max="13833" width="12.42578125" style="11" customWidth="1"/>
    <col min="13834" max="13834" width="12" style="11" customWidth="1"/>
    <col min="13835" max="13836" width="12.28515625" style="11" customWidth="1"/>
    <col min="13837" max="13837" width="12.42578125" style="11" customWidth="1"/>
    <col min="13838" max="13838" width="13.42578125" style="11" customWidth="1"/>
    <col min="13839" max="13839" width="12.5703125" style="11" customWidth="1"/>
    <col min="13840" max="13840" width="11.85546875" style="11" customWidth="1"/>
    <col min="13841" max="13848" width="11.7109375" style="11" customWidth="1"/>
    <col min="13849" max="13861" width="0" style="11" hidden="1" customWidth="1"/>
    <col min="13862" max="14080" width="11.7109375" style="11"/>
    <col min="14081" max="14081" width="13.85546875" style="11" customWidth="1"/>
    <col min="14082" max="14082" width="27.7109375" style="11" customWidth="1"/>
    <col min="14083" max="14083" width="10.7109375" style="11" customWidth="1"/>
    <col min="14084" max="14084" width="13" style="11" customWidth="1"/>
    <col min="14085" max="14085" width="11.28515625" style="11" bestFit="1" customWidth="1"/>
    <col min="14086" max="14086" width="11.7109375" style="11" customWidth="1"/>
    <col min="14087" max="14087" width="11.85546875" style="11" customWidth="1"/>
    <col min="14088" max="14089" width="12.42578125" style="11" customWidth="1"/>
    <col min="14090" max="14090" width="12" style="11" customWidth="1"/>
    <col min="14091" max="14092" width="12.28515625" style="11" customWidth="1"/>
    <col min="14093" max="14093" width="12.42578125" style="11" customWidth="1"/>
    <col min="14094" max="14094" width="13.42578125" style="11" customWidth="1"/>
    <col min="14095" max="14095" width="12.5703125" style="11" customWidth="1"/>
    <col min="14096" max="14096" width="11.85546875" style="11" customWidth="1"/>
    <col min="14097" max="14104" width="11.7109375" style="11" customWidth="1"/>
    <col min="14105" max="14117" width="0" style="11" hidden="1" customWidth="1"/>
    <col min="14118" max="14336" width="11.7109375" style="11"/>
    <col min="14337" max="14337" width="13.85546875" style="11" customWidth="1"/>
    <col min="14338" max="14338" width="27.7109375" style="11" customWidth="1"/>
    <col min="14339" max="14339" width="10.7109375" style="11" customWidth="1"/>
    <col min="14340" max="14340" width="13" style="11" customWidth="1"/>
    <col min="14341" max="14341" width="11.28515625" style="11" bestFit="1" customWidth="1"/>
    <col min="14342" max="14342" width="11.7109375" style="11" customWidth="1"/>
    <col min="14343" max="14343" width="11.85546875" style="11" customWidth="1"/>
    <col min="14344" max="14345" width="12.42578125" style="11" customWidth="1"/>
    <col min="14346" max="14346" width="12" style="11" customWidth="1"/>
    <col min="14347" max="14348" width="12.28515625" style="11" customWidth="1"/>
    <col min="14349" max="14349" width="12.42578125" style="11" customWidth="1"/>
    <col min="14350" max="14350" width="13.42578125" style="11" customWidth="1"/>
    <col min="14351" max="14351" width="12.5703125" style="11" customWidth="1"/>
    <col min="14352" max="14352" width="11.85546875" style="11" customWidth="1"/>
    <col min="14353" max="14360" width="11.7109375" style="11" customWidth="1"/>
    <col min="14361" max="14373" width="0" style="11" hidden="1" customWidth="1"/>
    <col min="14374" max="14592" width="11.7109375" style="11"/>
    <col min="14593" max="14593" width="13.85546875" style="11" customWidth="1"/>
    <col min="14594" max="14594" width="27.7109375" style="11" customWidth="1"/>
    <col min="14595" max="14595" width="10.7109375" style="11" customWidth="1"/>
    <col min="14596" max="14596" width="13" style="11" customWidth="1"/>
    <col min="14597" max="14597" width="11.28515625" style="11" bestFit="1" customWidth="1"/>
    <col min="14598" max="14598" width="11.7109375" style="11" customWidth="1"/>
    <col min="14599" max="14599" width="11.85546875" style="11" customWidth="1"/>
    <col min="14600" max="14601" width="12.42578125" style="11" customWidth="1"/>
    <col min="14602" max="14602" width="12" style="11" customWidth="1"/>
    <col min="14603" max="14604" width="12.28515625" style="11" customWidth="1"/>
    <col min="14605" max="14605" width="12.42578125" style="11" customWidth="1"/>
    <col min="14606" max="14606" width="13.42578125" style="11" customWidth="1"/>
    <col min="14607" max="14607" width="12.5703125" style="11" customWidth="1"/>
    <col min="14608" max="14608" width="11.85546875" style="11" customWidth="1"/>
    <col min="14609" max="14616" width="11.7109375" style="11" customWidth="1"/>
    <col min="14617" max="14629" width="0" style="11" hidden="1" customWidth="1"/>
    <col min="14630" max="14848" width="11.7109375" style="11"/>
    <col min="14849" max="14849" width="13.85546875" style="11" customWidth="1"/>
    <col min="14850" max="14850" width="27.7109375" style="11" customWidth="1"/>
    <col min="14851" max="14851" width="10.7109375" style="11" customWidth="1"/>
    <col min="14852" max="14852" width="13" style="11" customWidth="1"/>
    <col min="14853" max="14853" width="11.28515625" style="11" bestFit="1" customWidth="1"/>
    <col min="14854" max="14854" width="11.7109375" style="11" customWidth="1"/>
    <col min="14855" max="14855" width="11.85546875" style="11" customWidth="1"/>
    <col min="14856" max="14857" width="12.42578125" style="11" customWidth="1"/>
    <col min="14858" max="14858" width="12" style="11" customWidth="1"/>
    <col min="14859" max="14860" width="12.28515625" style="11" customWidth="1"/>
    <col min="14861" max="14861" width="12.42578125" style="11" customWidth="1"/>
    <col min="14862" max="14862" width="13.42578125" style="11" customWidth="1"/>
    <col min="14863" max="14863" width="12.5703125" style="11" customWidth="1"/>
    <col min="14864" max="14864" width="11.85546875" style="11" customWidth="1"/>
    <col min="14865" max="14872" width="11.7109375" style="11" customWidth="1"/>
    <col min="14873" max="14885" width="0" style="11" hidden="1" customWidth="1"/>
    <col min="14886" max="15104" width="11.7109375" style="11"/>
    <col min="15105" max="15105" width="13.85546875" style="11" customWidth="1"/>
    <col min="15106" max="15106" width="27.7109375" style="11" customWidth="1"/>
    <col min="15107" max="15107" width="10.7109375" style="11" customWidth="1"/>
    <col min="15108" max="15108" width="13" style="11" customWidth="1"/>
    <col min="15109" max="15109" width="11.28515625" style="11" bestFit="1" customWidth="1"/>
    <col min="15110" max="15110" width="11.7109375" style="11" customWidth="1"/>
    <col min="15111" max="15111" width="11.85546875" style="11" customWidth="1"/>
    <col min="15112" max="15113" width="12.42578125" style="11" customWidth="1"/>
    <col min="15114" max="15114" width="12" style="11" customWidth="1"/>
    <col min="15115" max="15116" width="12.28515625" style="11" customWidth="1"/>
    <col min="15117" max="15117" width="12.42578125" style="11" customWidth="1"/>
    <col min="15118" max="15118" width="13.42578125" style="11" customWidth="1"/>
    <col min="15119" max="15119" width="12.5703125" style="11" customWidth="1"/>
    <col min="15120" max="15120" width="11.85546875" style="11" customWidth="1"/>
    <col min="15121" max="15128" width="11.7109375" style="11" customWidth="1"/>
    <col min="15129" max="15141" width="0" style="11" hidden="1" customWidth="1"/>
    <col min="15142" max="15360" width="11.7109375" style="11"/>
    <col min="15361" max="15361" width="13.85546875" style="11" customWidth="1"/>
    <col min="15362" max="15362" width="27.7109375" style="11" customWidth="1"/>
    <col min="15363" max="15363" width="10.7109375" style="11" customWidth="1"/>
    <col min="15364" max="15364" width="13" style="11" customWidth="1"/>
    <col min="15365" max="15365" width="11.28515625" style="11" bestFit="1" customWidth="1"/>
    <col min="15366" max="15366" width="11.7109375" style="11" customWidth="1"/>
    <col min="15367" max="15367" width="11.85546875" style="11" customWidth="1"/>
    <col min="15368" max="15369" width="12.42578125" style="11" customWidth="1"/>
    <col min="15370" max="15370" width="12" style="11" customWidth="1"/>
    <col min="15371" max="15372" width="12.28515625" style="11" customWidth="1"/>
    <col min="15373" max="15373" width="12.42578125" style="11" customWidth="1"/>
    <col min="15374" max="15374" width="13.42578125" style="11" customWidth="1"/>
    <col min="15375" max="15375" width="12.5703125" style="11" customWidth="1"/>
    <col min="15376" max="15376" width="11.85546875" style="11" customWidth="1"/>
    <col min="15377" max="15384" width="11.7109375" style="11" customWidth="1"/>
    <col min="15385" max="15397" width="0" style="11" hidden="1" customWidth="1"/>
    <col min="15398" max="15616" width="11.7109375" style="11"/>
    <col min="15617" max="15617" width="13.85546875" style="11" customWidth="1"/>
    <col min="15618" max="15618" width="27.7109375" style="11" customWidth="1"/>
    <col min="15619" max="15619" width="10.7109375" style="11" customWidth="1"/>
    <col min="15620" max="15620" width="13" style="11" customWidth="1"/>
    <col min="15621" max="15621" width="11.28515625" style="11" bestFit="1" customWidth="1"/>
    <col min="15622" max="15622" width="11.7109375" style="11" customWidth="1"/>
    <col min="15623" max="15623" width="11.85546875" style="11" customWidth="1"/>
    <col min="15624" max="15625" width="12.42578125" style="11" customWidth="1"/>
    <col min="15626" max="15626" width="12" style="11" customWidth="1"/>
    <col min="15627" max="15628" width="12.28515625" style="11" customWidth="1"/>
    <col min="15629" max="15629" width="12.42578125" style="11" customWidth="1"/>
    <col min="15630" max="15630" width="13.42578125" style="11" customWidth="1"/>
    <col min="15631" max="15631" width="12.5703125" style="11" customWidth="1"/>
    <col min="15632" max="15632" width="11.85546875" style="11" customWidth="1"/>
    <col min="15633" max="15640" width="11.7109375" style="11" customWidth="1"/>
    <col min="15641" max="15653" width="0" style="11" hidden="1" customWidth="1"/>
    <col min="15654" max="15872" width="11.7109375" style="11"/>
    <col min="15873" max="15873" width="13.85546875" style="11" customWidth="1"/>
    <col min="15874" max="15874" width="27.7109375" style="11" customWidth="1"/>
    <col min="15875" max="15875" width="10.7109375" style="11" customWidth="1"/>
    <col min="15876" max="15876" width="13" style="11" customWidth="1"/>
    <col min="15877" max="15877" width="11.28515625" style="11" bestFit="1" customWidth="1"/>
    <col min="15878" max="15878" width="11.7109375" style="11" customWidth="1"/>
    <col min="15879" max="15879" width="11.85546875" style="11" customWidth="1"/>
    <col min="15880" max="15881" width="12.42578125" style="11" customWidth="1"/>
    <col min="15882" max="15882" width="12" style="11" customWidth="1"/>
    <col min="15883" max="15884" width="12.28515625" style="11" customWidth="1"/>
    <col min="15885" max="15885" width="12.42578125" style="11" customWidth="1"/>
    <col min="15886" max="15886" width="13.42578125" style="11" customWidth="1"/>
    <col min="15887" max="15887" width="12.5703125" style="11" customWidth="1"/>
    <col min="15888" max="15888" width="11.85546875" style="11" customWidth="1"/>
    <col min="15889" max="15896" width="11.7109375" style="11" customWidth="1"/>
    <col min="15897" max="15909" width="0" style="11" hidden="1" customWidth="1"/>
    <col min="15910" max="16128" width="11.7109375" style="11"/>
    <col min="16129" max="16129" width="13.85546875" style="11" customWidth="1"/>
    <col min="16130" max="16130" width="27.7109375" style="11" customWidth="1"/>
    <col min="16131" max="16131" width="10.7109375" style="11" customWidth="1"/>
    <col min="16132" max="16132" width="13" style="11" customWidth="1"/>
    <col min="16133" max="16133" width="11.28515625" style="11" bestFit="1" customWidth="1"/>
    <col min="16134" max="16134" width="11.7109375" style="11" customWidth="1"/>
    <col min="16135" max="16135" width="11.85546875" style="11" customWidth="1"/>
    <col min="16136" max="16137" width="12.42578125" style="11" customWidth="1"/>
    <col min="16138" max="16138" width="12" style="11" customWidth="1"/>
    <col min="16139" max="16140" width="12.28515625" style="11" customWidth="1"/>
    <col min="16141" max="16141" width="12.42578125" style="11" customWidth="1"/>
    <col min="16142" max="16142" width="13.42578125" style="11" customWidth="1"/>
    <col min="16143" max="16143" width="12.5703125" style="11" customWidth="1"/>
    <col min="16144" max="16144" width="11.85546875" style="11" customWidth="1"/>
    <col min="16145" max="16152" width="11.7109375" style="11" customWidth="1"/>
    <col min="16153" max="16165" width="0" style="11" hidden="1" customWidth="1"/>
    <col min="16166" max="16384" width="11.7109375" style="11"/>
  </cols>
  <sheetData>
    <row r="1" spans="1:35" s="1" customFormat="1" ht="12.75" customHeight="1" x14ac:dyDescent="0.15">
      <c r="A1" s="4" t="s">
        <v>0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Z1" s="5"/>
      <c r="AE1" s="5"/>
    </row>
    <row r="2" spans="1:35" s="1" customFormat="1" ht="12.75" customHeight="1" x14ac:dyDescent="0.15">
      <c r="A2" s="4" t="str">
        <f>CONCATENATE("COMUNA: ",[7]NOMBRE!$B$2," - ","( ",[7]NOMBRE!$C$2,[7]NOMBRE!$D$2,[7]NOMBRE!$E$2,[7]NOMBRE!$F$2,[7]NOMBRE!$G$2," )")</f>
        <v>COMUNA: LINARES  - ( 07401 )</v>
      </c>
      <c r="B2" s="3"/>
      <c r="C2" s="3"/>
      <c r="D2" s="3"/>
      <c r="E2" s="3"/>
      <c r="F2" s="3"/>
      <c r="G2" s="3"/>
      <c r="H2" s="3"/>
      <c r="I2" s="3"/>
      <c r="J2" s="3"/>
      <c r="K2" s="3"/>
      <c r="L2" s="3"/>
      <c r="Z2" s="5"/>
      <c r="AE2" s="5"/>
    </row>
    <row r="3" spans="1:35" s="1" customFormat="1" ht="12.75" customHeight="1" x14ac:dyDescent="0.2">
      <c r="A3" s="4" t="str">
        <f>CONCATENATE("ESTABLECIMIENTO/ESTRATEGIA: ",[7]NOMBRE!$B$3," - ","( ",[7]NOMBRE!$C$3,[7]NOMBRE!$D$3,[7]NOMBRE!$E$3,[7]NOMBRE!$F$3,[7]NOMBRE!$G$3,[7]NOMBRE!$H$3," )")</f>
        <v>ESTABLECIMIENTO/ESTRATEGIA: HOSPITAL DE LINARES  - ( 116108 )</v>
      </c>
      <c r="B3" s="3"/>
      <c r="C3" s="3"/>
      <c r="D3" s="6"/>
      <c r="E3" s="3"/>
      <c r="F3" s="3"/>
      <c r="G3" s="3"/>
      <c r="H3" s="3"/>
      <c r="I3" s="3"/>
      <c r="J3" s="3"/>
      <c r="K3" s="3"/>
      <c r="L3" s="3"/>
      <c r="Z3" s="5"/>
      <c r="AE3" s="5"/>
    </row>
    <row r="4" spans="1:35" s="1" customFormat="1" ht="12.75" customHeight="1" x14ac:dyDescent="0.15">
      <c r="A4" s="4" t="str">
        <f>CONCATENATE("MES: ",[7]NOMBRE!$B$6," - ","( ",[7]NOMBRE!$C$6,[7]NOMBRE!$D$6," )")</f>
        <v>MES: JUNIO - ( 06 )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Z4" s="5"/>
      <c r="AE4" s="5"/>
    </row>
    <row r="5" spans="1:35" s="1" customFormat="1" ht="12.75" customHeight="1" x14ac:dyDescent="0.15">
      <c r="A5" s="4" t="str">
        <f>CONCATENATE("AÑO: ",[7]NOMBRE!$B$7)</f>
        <v>AÑO: 2015</v>
      </c>
      <c r="B5" s="3"/>
      <c r="C5" s="3"/>
      <c r="D5" s="3"/>
      <c r="E5" s="3"/>
      <c r="F5" s="3"/>
      <c r="G5" s="3"/>
      <c r="H5" s="3"/>
      <c r="I5" s="3"/>
      <c r="J5" s="3"/>
      <c r="K5" s="3"/>
      <c r="L5" s="3"/>
      <c r="Z5" s="5"/>
      <c r="AE5" s="5"/>
    </row>
    <row r="6" spans="1:35" s="8" customFormat="1" x14ac:dyDescent="0.15">
      <c r="A6" s="248"/>
      <c r="B6" s="248"/>
      <c r="C6" s="248"/>
      <c r="D6" s="248"/>
      <c r="E6" s="248"/>
      <c r="F6" s="248"/>
      <c r="G6" s="248"/>
      <c r="H6" s="248"/>
      <c r="I6" s="248"/>
      <c r="J6" s="248"/>
      <c r="K6" s="248"/>
      <c r="L6" s="238"/>
      <c r="Z6" s="9"/>
      <c r="AE6" s="9"/>
    </row>
    <row r="7" spans="1:35" s="8" customFormat="1" ht="33" customHeight="1" x14ac:dyDescent="0.15">
      <c r="A7" s="249" t="s">
        <v>6</v>
      </c>
      <c r="B7" s="249"/>
      <c r="C7" s="249"/>
      <c r="D7" s="249"/>
      <c r="E7" s="249"/>
      <c r="F7" s="249"/>
      <c r="G7" s="249"/>
      <c r="H7" s="249"/>
      <c r="I7" s="249"/>
      <c r="J7" s="249"/>
      <c r="K7" s="249"/>
      <c r="L7" s="249"/>
      <c r="M7" s="249"/>
      <c r="N7" s="249"/>
      <c r="O7" s="249"/>
      <c r="P7" s="249"/>
      <c r="Q7" s="249"/>
      <c r="Z7" s="9"/>
      <c r="AE7" s="9"/>
    </row>
    <row r="8" spans="1:35" ht="30" customHeight="1" x14ac:dyDescent="0.2">
      <c r="A8" s="10" t="s">
        <v>7</v>
      </c>
    </row>
    <row r="9" spans="1:35" ht="32.1" customHeight="1" x14ac:dyDescent="0.15">
      <c r="A9" s="250" t="s">
        <v>8</v>
      </c>
      <c r="B9" s="253" t="s">
        <v>9</v>
      </c>
      <c r="C9" s="253" t="s">
        <v>1</v>
      </c>
      <c r="D9" s="256" t="s">
        <v>10</v>
      </c>
      <c r="E9" s="257"/>
      <c r="F9" s="257"/>
      <c r="G9" s="257"/>
      <c r="H9" s="257"/>
      <c r="I9" s="257"/>
      <c r="J9" s="257"/>
      <c r="K9" s="256" t="s">
        <v>11</v>
      </c>
      <c r="L9" s="258"/>
      <c r="M9" s="259" t="s">
        <v>12</v>
      </c>
      <c r="N9" s="260"/>
      <c r="O9" s="261"/>
    </row>
    <row r="10" spans="1:35" ht="12.75" customHeight="1" x14ac:dyDescent="0.15">
      <c r="A10" s="251"/>
      <c r="B10" s="254"/>
      <c r="C10" s="254"/>
      <c r="D10" s="262" t="s">
        <v>13</v>
      </c>
      <c r="E10" s="262" t="s">
        <v>14</v>
      </c>
      <c r="F10" s="265" t="s">
        <v>15</v>
      </c>
      <c r="G10" s="268" t="s">
        <v>3</v>
      </c>
      <c r="H10" s="265" t="s">
        <v>16</v>
      </c>
      <c r="I10" s="265" t="s">
        <v>17</v>
      </c>
      <c r="J10" s="277" t="s">
        <v>18</v>
      </c>
      <c r="K10" s="298" t="s">
        <v>19</v>
      </c>
      <c r="L10" s="301" t="s">
        <v>20</v>
      </c>
      <c r="M10" s="298" t="s">
        <v>21</v>
      </c>
      <c r="N10" s="271" t="s">
        <v>22</v>
      </c>
      <c r="O10" s="274" t="s">
        <v>23</v>
      </c>
    </row>
    <row r="11" spans="1:35" ht="12.75" customHeight="1" x14ac:dyDescent="0.15">
      <c r="A11" s="251"/>
      <c r="B11" s="254"/>
      <c r="C11" s="254"/>
      <c r="D11" s="263"/>
      <c r="E11" s="263"/>
      <c r="F11" s="266"/>
      <c r="G11" s="269"/>
      <c r="H11" s="266"/>
      <c r="I11" s="266"/>
      <c r="J11" s="278"/>
      <c r="K11" s="299"/>
      <c r="L11" s="302"/>
      <c r="M11" s="299"/>
      <c r="N11" s="272"/>
      <c r="O11" s="275"/>
    </row>
    <row r="12" spans="1:35" ht="16.5" customHeight="1" x14ac:dyDescent="0.15">
      <c r="A12" s="252"/>
      <c r="B12" s="255"/>
      <c r="C12" s="255"/>
      <c r="D12" s="264"/>
      <c r="E12" s="264"/>
      <c r="F12" s="267"/>
      <c r="G12" s="270"/>
      <c r="H12" s="267"/>
      <c r="I12" s="267"/>
      <c r="J12" s="279"/>
      <c r="K12" s="300"/>
      <c r="L12" s="303"/>
      <c r="M12" s="300"/>
      <c r="N12" s="273"/>
      <c r="O12" s="276"/>
    </row>
    <row r="13" spans="1:35" ht="15" customHeight="1" x14ac:dyDescent="0.15">
      <c r="A13" s="250" t="s">
        <v>24</v>
      </c>
      <c r="B13" s="13" t="s">
        <v>25</v>
      </c>
      <c r="C13" s="14">
        <f>SUM(D13:K13)+M13+N13+O13</f>
        <v>0</v>
      </c>
      <c r="D13" s="15"/>
      <c r="E13" s="16"/>
      <c r="F13" s="17"/>
      <c r="G13" s="17"/>
      <c r="H13" s="17"/>
      <c r="I13" s="17"/>
      <c r="J13" s="18"/>
      <c r="K13" s="15"/>
      <c r="L13" s="19"/>
      <c r="M13" s="20"/>
      <c r="N13" s="21"/>
      <c r="O13" s="22"/>
      <c r="P13" s="2" t="str">
        <f>$AA13&amp;" "&amp;$AB13&amp;""&amp;$AC13&amp;""&amp;$AD13</f>
        <v xml:space="preserve"> </v>
      </c>
      <c r="AA13" s="23" t="s">
        <v>26</v>
      </c>
      <c r="AB13" s="23" t="s">
        <v>26</v>
      </c>
      <c r="AC13" s="23" t="s">
        <v>26</v>
      </c>
      <c r="AD13" s="23" t="s">
        <v>26</v>
      </c>
      <c r="AE13" s="24"/>
      <c r="AF13" s="25" t="s">
        <v>26</v>
      </c>
      <c r="AG13" s="25" t="s">
        <v>26</v>
      </c>
      <c r="AH13" s="25" t="s">
        <v>26</v>
      </c>
      <c r="AI13" s="25" t="s">
        <v>26</v>
      </c>
    </row>
    <row r="14" spans="1:35" ht="15" customHeight="1" x14ac:dyDescent="0.15">
      <c r="A14" s="251"/>
      <c r="B14" s="26" t="s">
        <v>27</v>
      </c>
      <c r="C14" s="14">
        <f>SUM(H14:J14)</f>
        <v>0</v>
      </c>
      <c r="D14" s="27"/>
      <c r="E14" s="28"/>
      <c r="F14" s="29"/>
      <c r="G14" s="30"/>
      <c r="H14" s="31"/>
      <c r="I14" s="31"/>
      <c r="J14" s="32"/>
      <c r="K14" s="27"/>
      <c r="L14" s="33"/>
      <c r="M14" s="27"/>
      <c r="N14" s="30"/>
      <c r="O14" s="34"/>
      <c r="P14" s="2" t="str">
        <f>$AA14&amp;""&amp;$AB14&amp;""&amp;$AC14</f>
        <v/>
      </c>
      <c r="AA14" s="23" t="s">
        <v>26</v>
      </c>
      <c r="AB14" s="23" t="s">
        <v>26</v>
      </c>
      <c r="AC14" s="23" t="s">
        <v>26</v>
      </c>
      <c r="AD14" s="23" t="s">
        <v>26</v>
      </c>
      <c r="AE14" s="24"/>
      <c r="AF14" s="25" t="s">
        <v>26</v>
      </c>
      <c r="AG14" s="25" t="s">
        <v>26</v>
      </c>
      <c r="AH14" s="25" t="s">
        <v>26</v>
      </c>
      <c r="AI14" s="25" t="s">
        <v>26</v>
      </c>
    </row>
    <row r="15" spans="1:35" ht="15" customHeight="1" x14ac:dyDescent="0.15">
      <c r="A15" s="251"/>
      <c r="B15" s="35" t="s">
        <v>28</v>
      </c>
      <c r="C15" s="36">
        <f>SUM(M15:O15)+K15</f>
        <v>0</v>
      </c>
      <c r="D15" s="27"/>
      <c r="E15" s="28"/>
      <c r="F15" s="29"/>
      <c r="G15" s="30"/>
      <c r="H15" s="29"/>
      <c r="I15" s="29"/>
      <c r="J15" s="37"/>
      <c r="K15" s="20"/>
      <c r="L15" s="33"/>
      <c r="M15" s="20"/>
      <c r="N15" s="21"/>
      <c r="O15" s="22"/>
      <c r="P15" s="2" t="str">
        <f>$AD14&amp;""&amp;$AA15&amp;""&amp;$AB15&amp;""&amp;$AC15</f>
        <v/>
      </c>
      <c r="AA15" s="23" t="s">
        <v>26</v>
      </c>
      <c r="AB15" s="23" t="s">
        <v>26</v>
      </c>
      <c r="AC15" s="23" t="s">
        <v>26</v>
      </c>
      <c r="AF15" s="25" t="s">
        <v>26</v>
      </c>
      <c r="AG15" s="25" t="s">
        <v>26</v>
      </c>
      <c r="AH15" s="25" t="s">
        <v>26</v>
      </c>
    </row>
    <row r="16" spans="1:35" ht="15" customHeight="1" x14ac:dyDescent="0.15">
      <c r="A16" s="251"/>
      <c r="B16" s="38"/>
      <c r="C16" s="14"/>
      <c r="D16" s="39"/>
      <c r="E16" s="40"/>
      <c r="F16" s="41"/>
      <c r="G16" s="41"/>
      <c r="H16" s="42"/>
      <c r="I16" s="42"/>
      <c r="J16" s="43"/>
      <c r="K16" s="44"/>
      <c r="L16" s="45"/>
      <c r="M16" s="44"/>
      <c r="N16" s="46"/>
      <c r="O16" s="47"/>
    </row>
    <row r="17" spans="1:35" ht="15" customHeight="1" x14ac:dyDescent="0.15">
      <c r="A17" s="252"/>
      <c r="B17" s="48" t="s">
        <v>29</v>
      </c>
      <c r="C17" s="49">
        <f>SUM(D17:O17)</f>
        <v>0</v>
      </c>
      <c r="D17" s="50">
        <f t="shared" ref="D17:O17" si="0">SUM(D13:D16)</f>
        <v>0</v>
      </c>
      <c r="E17" s="51">
        <f t="shared" si="0"/>
        <v>0</v>
      </c>
      <c r="F17" s="52">
        <f t="shared" si="0"/>
        <v>0</v>
      </c>
      <c r="G17" s="52">
        <f t="shared" si="0"/>
        <v>0</v>
      </c>
      <c r="H17" s="52">
        <f t="shared" si="0"/>
        <v>0</v>
      </c>
      <c r="I17" s="52">
        <f t="shared" si="0"/>
        <v>0</v>
      </c>
      <c r="J17" s="53">
        <f t="shared" si="0"/>
        <v>0</v>
      </c>
      <c r="K17" s="50">
        <f t="shared" si="0"/>
        <v>0</v>
      </c>
      <c r="L17" s="54">
        <f t="shared" si="0"/>
        <v>0</v>
      </c>
      <c r="M17" s="50">
        <f t="shared" si="0"/>
        <v>0</v>
      </c>
      <c r="N17" s="52">
        <f t="shared" si="0"/>
        <v>0</v>
      </c>
      <c r="O17" s="54">
        <f t="shared" si="0"/>
        <v>0</v>
      </c>
    </row>
    <row r="18" spans="1:35" ht="15" customHeight="1" x14ac:dyDescent="0.15">
      <c r="A18" s="250" t="s">
        <v>30</v>
      </c>
      <c r="B18" s="13" t="s">
        <v>25</v>
      </c>
      <c r="C18" s="14">
        <f>SUM(D18:J18)+SUM(L18:O18)</f>
        <v>0</v>
      </c>
      <c r="D18" s="55"/>
      <c r="E18" s="56"/>
      <c r="F18" s="57"/>
      <c r="G18" s="57"/>
      <c r="H18" s="57"/>
      <c r="I18" s="57"/>
      <c r="J18" s="58"/>
      <c r="K18" s="59"/>
      <c r="L18" s="60"/>
      <c r="M18" s="20"/>
      <c r="N18" s="21"/>
      <c r="O18" s="22"/>
      <c r="P18" s="2" t="str">
        <f>$AA18&amp;" "&amp;$AB18&amp;""&amp;$AC18&amp;""&amp;$AD18</f>
        <v xml:space="preserve"> </v>
      </c>
      <c r="AA18" s="23" t="s">
        <v>26</v>
      </c>
      <c r="AB18" s="23" t="s">
        <v>26</v>
      </c>
      <c r="AC18" s="23" t="s">
        <v>26</v>
      </c>
      <c r="AD18" s="23" t="s">
        <v>26</v>
      </c>
      <c r="AE18" s="24"/>
      <c r="AF18" s="25" t="s">
        <v>26</v>
      </c>
      <c r="AG18" s="25" t="s">
        <v>26</v>
      </c>
      <c r="AH18" s="25" t="s">
        <v>26</v>
      </c>
      <c r="AI18" s="25" t="s">
        <v>26</v>
      </c>
    </row>
    <row r="19" spans="1:35" ht="15" customHeight="1" x14ac:dyDescent="0.15">
      <c r="A19" s="251"/>
      <c r="B19" s="26" t="s">
        <v>27</v>
      </c>
      <c r="C19" s="14">
        <f>SUM(H19:J19)</f>
        <v>0</v>
      </c>
      <c r="D19" s="61"/>
      <c r="E19" s="62"/>
      <c r="F19" s="63"/>
      <c r="G19" s="63"/>
      <c r="H19" s="31"/>
      <c r="I19" s="31"/>
      <c r="J19" s="32"/>
      <c r="K19" s="59"/>
      <c r="L19" s="64"/>
      <c r="M19" s="59"/>
      <c r="N19" s="65"/>
      <c r="O19" s="64"/>
      <c r="P19" s="2" t="str">
        <f>$AA19&amp;" "&amp;$AB19&amp;""&amp;$AC19</f>
        <v xml:space="preserve"> </v>
      </c>
      <c r="AA19" s="23" t="s">
        <v>26</v>
      </c>
      <c r="AB19" s="23" t="s">
        <v>26</v>
      </c>
      <c r="AC19" s="23" t="s">
        <v>26</v>
      </c>
      <c r="AD19" s="23"/>
      <c r="AE19" s="24"/>
      <c r="AF19" s="25" t="s">
        <v>26</v>
      </c>
      <c r="AG19" s="25" t="s">
        <v>26</v>
      </c>
      <c r="AH19" s="25" t="s">
        <v>26</v>
      </c>
      <c r="AI19" s="25"/>
    </row>
    <row r="20" spans="1:35" ht="15" customHeight="1" x14ac:dyDescent="0.15">
      <c r="A20" s="251"/>
      <c r="B20" s="66" t="s">
        <v>31</v>
      </c>
      <c r="C20" s="36">
        <f>SUM(F20:J20)</f>
        <v>0</v>
      </c>
      <c r="D20" s="61"/>
      <c r="E20" s="62"/>
      <c r="F20" s="67"/>
      <c r="G20" s="21"/>
      <c r="H20" s="21"/>
      <c r="I20" s="21"/>
      <c r="J20" s="68"/>
      <c r="K20" s="59"/>
      <c r="L20" s="64"/>
      <c r="M20" s="59"/>
      <c r="N20" s="65"/>
      <c r="O20" s="64"/>
      <c r="P20" s="2"/>
      <c r="Q20" s="69"/>
      <c r="R20" s="69"/>
      <c r="AA20" s="23" t="s">
        <v>26</v>
      </c>
      <c r="AB20" s="23" t="s">
        <v>26</v>
      </c>
      <c r="AC20" s="23" t="s">
        <v>26</v>
      </c>
      <c r="AF20" s="25" t="s">
        <v>26</v>
      </c>
      <c r="AG20" s="25" t="s">
        <v>26</v>
      </c>
      <c r="AH20" s="25" t="s">
        <v>26</v>
      </c>
    </row>
    <row r="21" spans="1:35" ht="15" customHeight="1" x14ac:dyDescent="0.15">
      <c r="A21" s="251"/>
      <c r="B21" s="35" t="s">
        <v>28</v>
      </c>
      <c r="C21" s="36">
        <f>SUM(L21:O21)</f>
        <v>0</v>
      </c>
      <c r="D21" s="61"/>
      <c r="E21" s="62"/>
      <c r="F21" s="63"/>
      <c r="G21" s="63"/>
      <c r="H21" s="29"/>
      <c r="I21" s="29"/>
      <c r="J21" s="37"/>
      <c r="K21" s="59"/>
      <c r="L21" s="22"/>
      <c r="M21" s="20"/>
      <c r="N21" s="21"/>
      <c r="O21" s="22"/>
      <c r="P21" s="2" t="str">
        <f>$AA20&amp;" "&amp;$AB20&amp;""&amp;$AC20&amp;""&amp;$AD19</f>
        <v xml:space="preserve"> </v>
      </c>
    </row>
    <row r="22" spans="1:35" ht="15" customHeight="1" x14ac:dyDescent="0.15">
      <c r="A22" s="251"/>
      <c r="B22" s="38"/>
      <c r="C22" s="14"/>
      <c r="D22" s="39"/>
      <c r="E22" s="40"/>
      <c r="F22" s="41"/>
      <c r="G22" s="41"/>
      <c r="H22" s="42"/>
      <c r="I22" s="42"/>
      <c r="J22" s="43"/>
      <c r="K22" s="44"/>
      <c r="L22" s="45"/>
      <c r="M22" s="44"/>
      <c r="N22" s="46"/>
      <c r="O22" s="45"/>
    </row>
    <row r="23" spans="1:35" ht="15" customHeight="1" x14ac:dyDescent="0.15">
      <c r="A23" s="252"/>
      <c r="B23" s="70" t="s">
        <v>29</v>
      </c>
      <c r="C23" s="49">
        <f>SUM(D23:O23)</f>
        <v>0</v>
      </c>
      <c r="D23" s="50">
        <f t="shared" ref="D23:O23" si="1">SUM(D18:D22)</f>
        <v>0</v>
      </c>
      <c r="E23" s="51">
        <f t="shared" si="1"/>
        <v>0</v>
      </c>
      <c r="F23" s="52">
        <f t="shared" si="1"/>
        <v>0</v>
      </c>
      <c r="G23" s="52">
        <f t="shared" si="1"/>
        <v>0</v>
      </c>
      <c r="H23" s="52">
        <f t="shared" si="1"/>
        <v>0</v>
      </c>
      <c r="I23" s="52">
        <f t="shared" si="1"/>
        <v>0</v>
      </c>
      <c r="J23" s="53">
        <f t="shared" si="1"/>
        <v>0</v>
      </c>
      <c r="K23" s="50">
        <f t="shared" si="1"/>
        <v>0</v>
      </c>
      <c r="L23" s="54">
        <f t="shared" si="1"/>
        <v>0</v>
      </c>
      <c r="M23" s="50">
        <f t="shared" si="1"/>
        <v>0</v>
      </c>
      <c r="N23" s="52">
        <f t="shared" si="1"/>
        <v>0</v>
      </c>
      <c r="O23" s="54">
        <f t="shared" si="1"/>
        <v>0</v>
      </c>
      <c r="P23" s="69"/>
      <c r="Q23" s="69"/>
      <c r="R23" s="69"/>
    </row>
    <row r="24" spans="1:35" ht="15" customHeight="1" x14ac:dyDescent="0.15">
      <c r="A24" s="250" t="s">
        <v>32</v>
      </c>
      <c r="B24" s="13" t="s">
        <v>25</v>
      </c>
      <c r="C24" s="14">
        <f>SUM(D24:J24)</f>
        <v>0</v>
      </c>
      <c r="D24" s="55"/>
      <c r="E24" s="56"/>
      <c r="F24" s="57"/>
      <c r="G24" s="57"/>
      <c r="H24" s="57"/>
      <c r="I24" s="57"/>
      <c r="J24" s="58"/>
      <c r="K24" s="27"/>
      <c r="L24" s="34"/>
      <c r="M24" s="27"/>
      <c r="N24" s="29"/>
      <c r="O24" s="34"/>
      <c r="P24" s="2" t="str">
        <f>$AA24&amp;" "&amp;$AB24&amp;""&amp;$AC24&amp;""&amp;$AD24</f>
        <v xml:space="preserve"> </v>
      </c>
      <c r="AA24" s="23" t="s">
        <v>26</v>
      </c>
      <c r="AB24" s="23" t="s">
        <v>26</v>
      </c>
      <c r="AC24" s="23" t="s">
        <v>26</v>
      </c>
      <c r="AD24" s="23" t="s">
        <v>26</v>
      </c>
      <c r="AE24" s="24"/>
      <c r="AF24" s="25" t="s">
        <v>26</v>
      </c>
      <c r="AG24" s="25" t="s">
        <v>26</v>
      </c>
      <c r="AH24" s="25" t="s">
        <v>26</v>
      </c>
      <c r="AI24" s="25" t="s">
        <v>26</v>
      </c>
    </row>
    <row r="25" spans="1:35" ht="15" customHeight="1" x14ac:dyDescent="0.15">
      <c r="A25" s="251"/>
      <c r="B25" s="26" t="s">
        <v>27</v>
      </c>
      <c r="C25" s="14">
        <f>SUM(H25:J25)</f>
        <v>0</v>
      </c>
      <c r="D25" s="61"/>
      <c r="E25" s="62"/>
      <c r="F25" s="63"/>
      <c r="G25" s="63"/>
      <c r="H25" s="31"/>
      <c r="I25" s="31"/>
      <c r="J25" s="32"/>
      <c r="K25" s="59"/>
      <c r="L25" s="64"/>
      <c r="M25" s="59"/>
      <c r="N25" s="65"/>
      <c r="O25" s="64"/>
      <c r="P25" s="2" t="str">
        <f>$AA25&amp;" "&amp;$AB25&amp;""&amp;$AC25</f>
        <v xml:space="preserve"> </v>
      </c>
      <c r="AA25" s="23" t="s">
        <v>26</v>
      </c>
      <c r="AB25" s="23" t="s">
        <v>26</v>
      </c>
      <c r="AC25" s="23" t="s">
        <v>26</v>
      </c>
      <c r="AD25" s="71"/>
      <c r="AE25" s="24"/>
      <c r="AF25" s="25" t="s">
        <v>26</v>
      </c>
      <c r="AG25" s="25" t="s">
        <v>26</v>
      </c>
      <c r="AH25" s="25" t="s">
        <v>26</v>
      </c>
      <c r="AI25" s="71"/>
    </row>
    <row r="26" spans="1:35" ht="15" customHeight="1" x14ac:dyDescent="0.15">
      <c r="A26" s="251"/>
      <c r="B26" s="66" t="s">
        <v>31</v>
      </c>
      <c r="C26" s="36">
        <f>SUM(F26:J26)</f>
        <v>0</v>
      </c>
      <c r="D26" s="61"/>
      <c r="E26" s="62"/>
      <c r="F26" s="67"/>
      <c r="G26" s="67"/>
      <c r="H26" s="72"/>
      <c r="I26" s="72"/>
      <c r="J26" s="73"/>
      <c r="K26" s="27"/>
      <c r="L26" s="34"/>
      <c r="M26" s="27"/>
      <c r="N26" s="30"/>
      <c r="O26" s="33"/>
      <c r="P26" s="69"/>
      <c r="Q26" s="69"/>
      <c r="R26" s="69"/>
      <c r="AA26" s="71"/>
      <c r="AB26" s="71"/>
      <c r="AC26" s="71"/>
    </row>
    <row r="27" spans="1:35" s="74" customFormat="1" ht="15" customHeight="1" x14ac:dyDescent="0.15">
      <c r="A27" s="251"/>
      <c r="B27" s="38"/>
      <c r="C27" s="14"/>
      <c r="D27" s="39"/>
      <c r="E27" s="40"/>
      <c r="F27" s="41"/>
      <c r="G27" s="41"/>
      <c r="H27" s="42"/>
      <c r="I27" s="42"/>
      <c r="J27" s="43"/>
      <c r="K27" s="44"/>
      <c r="L27" s="45"/>
      <c r="M27" s="44"/>
      <c r="N27" s="46"/>
      <c r="O27" s="45"/>
      <c r="P27" s="11"/>
      <c r="Q27" s="11"/>
      <c r="R27" s="11"/>
      <c r="Z27" s="75"/>
      <c r="AE27" s="75"/>
    </row>
    <row r="28" spans="1:35" ht="15" customHeight="1" x14ac:dyDescent="0.15">
      <c r="A28" s="252"/>
      <c r="B28" s="70" t="s">
        <v>29</v>
      </c>
      <c r="C28" s="49">
        <f>SUM(D28:O28)</f>
        <v>0</v>
      </c>
      <c r="D28" s="50">
        <f t="shared" ref="D28:O28" si="2">SUM(D24:D27)</f>
        <v>0</v>
      </c>
      <c r="E28" s="51">
        <f t="shared" si="2"/>
        <v>0</v>
      </c>
      <c r="F28" s="52">
        <f t="shared" si="2"/>
        <v>0</v>
      </c>
      <c r="G28" s="52">
        <f t="shared" si="2"/>
        <v>0</v>
      </c>
      <c r="H28" s="52">
        <f t="shared" si="2"/>
        <v>0</v>
      </c>
      <c r="I28" s="52">
        <f t="shared" si="2"/>
        <v>0</v>
      </c>
      <c r="J28" s="53">
        <f t="shared" si="2"/>
        <v>0</v>
      </c>
      <c r="K28" s="50">
        <f t="shared" si="2"/>
        <v>0</v>
      </c>
      <c r="L28" s="54">
        <f t="shared" si="2"/>
        <v>0</v>
      </c>
      <c r="M28" s="50">
        <f t="shared" si="2"/>
        <v>0</v>
      </c>
      <c r="N28" s="52">
        <f t="shared" si="2"/>
        <v>0</v>
      </c>
      <c r="O28" s="54">
        <f t="shared" si="2"/>
        <v>0</v>
      </c>
      <c r="P28" s="69"/>
      <c r="Q28" s="69"/>
      <c r="R28" s="69"/>
    </row>
    <row r="29" spans="1:35" ht="15" customHeight="1" x14ac:dyDescent="0.15">
      <c r="A29" s="319" t="s">
        <v>1</v>
      </c>
      <c r="B29" s="320"/>
      <c r="C29" s="76">
        <f>SUM(D29:O29)</f>
        <v>0</v>
      </c>
      <c r="D29" s="77">
        <f>+D17+D23+D28</f>
        <v>0</v>
      </c>
      <c r="E29" s="78">
        <f>+E17+E23+E28</f>
        <v>0</v>
      </c>
      <c r="F29" s="79">
        <f t="shared" ref="F29:O29" si="3">+F17+F23+F28</f>
        <v>0</v>
      </c>
      <c r="G29" s="79">
        <f t="shared" si="3"/>
        <v>0</v>
      </c>
      <c r="H29" s="79">
        <f t="shared" si="3"/>
        <v>0</v>
      </c>
      <c r="I29" s="79">
        <f t="shared" si="3"/>
        <v>0</v>
      </c>
      <c r="J29" s="80">
        <f t="shared" si="3"/>
        <v>0</v>
      </c>
      <c r="K29" s="77">
        <f t="shared" si="3"/>
        <v>0</v>
      </c>
      <c r="L29" s="81">
        <f t="shared" si="3"/>
        <v>0</v>
      </c>
      <c r="M29" s="77">
        <f t="shared" si="3"/>
        <v>0</v>
      </c>
      <c r="N29" s="79">
        <f t="shared" si="3"/>
        <v>0</v>
      </c>
      <c r="O29" s="81">
        <f t="shared" si="3"/>
        <v>0</v>
      </c>
      <c r="P29" s="69"/>
      <c r="Q29" s="69"/>
      <c r="R29" s="69"/>
    </row>
    <row r="30" spans="1:35" ht="30" customHeight="1" x14ac:dyDescent="0.2">
      <c r="A30" s="10" t="s">
        <v>33</v>
      </c>
    </row>
    <row r="31" spans="1:35" ht="19.5" customHeight="1" x14ac:dyDescent="0.15">
      <c r="A31" s="321" t="s">
        <v>34</v>
      </c>
      <c r="B31" s="322"/>
      <c r="C31" s="250" t="s">
        <v>1</v>
      </c>
      <c r="D31" s="304" t="s">
        <v>35</v>
      </c>
      <c r="E31" s="305"/>
      <c r="F31" s="305"/>
      <c r="G31" s="325"/>
    </row>
    <row r="32" spans="1:35" s="85" customFormat="1" ht="24" customHeight="1" x14ac:dyDescent="0.15">
      <c r="A32" s="323"/>
      <c r="B32" s="324"/>
      <c r="C32" s="252"/>
      <c r="D32" s="82" t="s">
        <v>13</v>
      </c>
      <c r="E32" s="83" t="s">
        <v>14</v>
      </c>
      <c r="F32" s="83" t="s">
        <v>15</v>
      </c>
      <c r="G32" s="84" t="s">
        <v>36</v>
      </c>
      <c r="H32" s="11"/>
      <c r="I32" s="11"/>
      <c r="J32" s="11"/>
      <c r="K32" s="11"/>
      <c r="L32" s="11"/>
      <c r="M32" s="11"/>
      <c r="N32" s="11"/>
      <c r="O32" s="11"/>
      <c r="P32" s="11"/>
      <c r="Q32" s="11"/>
      <c r="Z32" s="86"/>
      <c r="AE32" s="86"/>
    </row>
    <row r="33" spans="1:35" ht="15.75" customHeight="1" x14ac:dyDescent="0.15">
      <c r="A33" s="285" t="s">
        <v>37</v>
      </c>
      <c r="B33" s="286"/>
      <c r="C33" s="87">
        <f>SUM(D33:F33)</f>
        <v>0</v>
      </c>
      <c r="D33" s="88"/>
      <c r="E33" s="89"/>
      <c r="F33" s="90"/>
      <c r="G33" s="91"/>
    </row>
    <row r="34" spans="1:35" ht="15" customHeight="1" thickBot="1" x14ac:dyDescent="0.2">
      <c r="A34" s="287" t="s">
        <v>38</v>
      </c>
      <c r="B34" s="288"/>
      <c r="C34" s="92">
        <f>+F34</f>
        <v>0</v>
      </c>
      <c r="D34" s="93"/>
      <c r="E34" s="94"/>
      <c r="F34" s="95"/>
      <c r="G34" s="96"/>
    </row>
    <row r="35" spans="1:35" ht="15" customHeight="1" thickTop="1" x14ac:dyDescent="0.15">
      <c r="A35" s="97" t="s">
        <v>39</v>
      </c>
      <c r="B35" s="98"/>
      <c r="C35" s="99">
        <f>+G35</f>
        <v>0</v>
      </c>
      <c r="D35" s="100"/>
      <c r="E35" s="101"/>
      <c r="F35" s="101"/>
      <c r="G35" s="102"/>
    </row>
    <row r="36" spans="1:35" ht="15" customHeight="1" x14ac:dyDescent="0.15">
      <c r="A36" s="103" t="s">
        <v>40</v>
      </c>
      <c r="B36" s="104"/>
      <c r="C36" s="105">
        <f>+F36+G36</f>
        <v>0</v>
      </c>
      <c r="D36" s="106"/>
      <c r="E36" s="107"/>
      <c r="F36" s="108"/>
      <c r="G36" s="109"/>
    </row>
    <row r="37" spans="1:35" ht="30" customHeight="1" x14ac:dyDescent="0.2">
      <c r="A37" s="10" t="s">
        <v>41</v>
      </c>
      <c r="C37" s="110"/>
    </row>
    <row r="38" spans="1:35" ht="19.5" customHeight="1" x14ac:dyDescent="0.15">
      <c r="A38" s="289" t="s">
        <v>8</v>
      </c>
      <c r="B38" s="290"/>
      <c r="C38" s="250" t="s">
        <v>1</v>
      </c>
      <c r="D38" s="256" t="s">
        <v>10</v>
      </c>
      <c r="E38" s="257"/>
      <c r="F38" s="257"/>
      <c r="G38" s="257"/>
      <c r="H38" s="257"/>
      <c r="I38" s="257"/>
      <c r="J38" s="258"/>
      <c r="K38" s="256" t="s">
        <v>11</v>
      </c>
      <c r="L38" s="257"/>
      <c r="M38" s="259" t="s">
        <v>12</v>
      </c>
      <c r="N38" s="260"/>
      <c r="O38" s="261"/>
      <c r="R38" s="111"/>
    </row>
    <row r="39" spans="1:35" ht="15" customHeight="1" x14ac:dyDescent="0.15">
      <c r="A39" s="291"/>
      <c r="B39" s="292"/>
      <c r="C39" s="291"/>
      <c r="D39" s="262" t="s">
        <v>13</v>
      </c>
      <c r="E39" s="262" t="s">
        <v>14</v>
      </c>
      <c r="F39" s="265" t="s">
        <v>15</v>
      </c>
      <c r="G39" s="268" t="s">
        <v>3</v>
      </c>
      <c r="H39" s="265" t="s">
        <v>16</v>
      </c>
      <c r="I39" s="265" t="s">
        <v>17</v>
      </c>
      <c r="J39" s="295" t="s">
        <v>18</v>
      </c>
      <c r="K39" s="298" t="s">
        <v>19</v>
      </c>
      <c r="L39" s="301" t="s">
        <v>20</v>
      </c>
      <c r="M39" s="298" t="s">
        <v>21</v>
      </c>
      <c r="N39" s="271" t="s">
        <v>22</v>
      </c>
      <c r="O39" s="274" t="s">
        <v>23</v>
      </c>
      <c r="R39" s="111"/>
    </row>
    <row r="40" spans="1:35" ht="24" customHeight="1" x14ac:dyDescent="0.15">
      <c r="A40" s="291"/>
      <c r="B40" s="292"/>
      <c r="C40" s="291"/>
      <c r="D40" s="263"/>
      <c r="E40" s="263"/>
      <c r="F40" s="266"/>
      <c r="G40" s="269"/>
      <c r="H40" s="266"/>
      <c r="I40" s="266"/>
      <c r="J40" s="296"/>
      <c r="K40" s="299"/>
      <c r="L40" s="302"/>
      <c r="M40" s="299"/>
      <c r="N40" s="272"/>
      <c r="O40" s="275"/>
      <c r="R40" s="111"/>
    </row>
    <row r="41" spans="1:35" ht="5.25" customHeight="1" x14ac:dyDescent="0.15">
      <c r="A41" s="293"/>
      <c r="B41" s="294"/>
      <c r="C41" s="291"/>
      <c r="D41" s="264"/>
      <c r="E41" s="264"/>
      <c r="F41" s="267"/>
      <c r="G41" s="270"/>
      <c r="H41" s="267"/>
      <c r="I41" s="267"/>
      <c r="J41" s="297"/>
      <c r="K41" s="300"/>
      <c r="L41" s="303"/>
      <c r="M41" s="300"/>
      <c r="N41" s="273"/>
      <c r="O41" s="276"/>
      <c r="R41" s="111"/>
    </row>
    <row r="42" spans="1:35" ht="15" customHeight="1" x14ac:dyDescent="0.15">
      <c r="A42" s="289" t="s">
        <v>24</v>
      </c>
      <c r="B42" s="290"/>
      <c r="C42" s="112">
        <f>SUM(D42:K42)+M42+N42+O42</f>
        <v>0</v>
      </c>
      <c r="D42" s="113"/>
      <c r="E42" s="114"/>
      <c r="F42" s="115"/>
      <c r="G42" s="115"/>
      <c r="H42" s="115"/>
      <c r="I42" s="115"/>
      <c r="J42" s="116"/>
      <c r="K42" s="113"/>
      <c r="L42" s="117"/>
      <c r="M42" s="113"/>
      <c r="N42" s="115"/>
      <c r="O42" s="116"/>
      <c r="P42" s="2" t="str">
        <f>$AA42&amp;" "&amp;$AB42&amp;""&amp;$AC42&amp;""&amp;$AD42&amp;""&amp;$AA43&amp;" "&amp;$AB43&amp;""&amp;$AC43&amp;""&amp;$AD43&amp;""&amp;$AA44&amp;" "&amp;$AB44&amp;" "&amp;$AC44</f>
        <v xml:space="preserve">    </v>
      </c>
      <c r="R42" s="111"/>
      <c r="AA42" s="23" t="s">
        <v>26</v>
      </c>
      <c r="AB42" s="23" t="s">
        <v>26</v>
      </c>
      <c r="AC42" s="23" t="s">
        <v>26</v>
      </c>
      <c r="AD42" s="23" t="s">
        <v>26</v>
      </c>
      <c r="AE42" s="24"/>
      <c r="AF42" s="25" t="s">
        <v>26</v>
      </c>
      <c r="AG42" s="25" t="s">
        <v>26</v>
      </c>
      <c r="AH42" s="25" t="s">
        <v>26</v>
      </c>
      <c r="AI42" s="25" t="s">
        <v>26</v>
      </c>
    </row>
    <row r="43" spans="1:35" ht="42" x14ac:dyDescent="0.15">
      <c r="A43" s="250" t="s">
        <v>42</v>
      </c>
      <c r="B43" s="118" t="s">
        <v>43</v>
      </c>
      <c r="C43" s="119">
        <f>SUM(D43:J43)+SUM(L43:O43)</f>
        <v>0</v>
      </c>
      <c r="D43" s="120"/>
      <c r="E43" s="121"/>
      <c r="F43" s="122"/>
      <c r="G43" s="122"/>
      <c r="H43" s="122"/>
      <c r="I43" s="122"/>
      <c r="J43" s="123"/>
      <c r="K43" s="124"/>
      <c r="L43" s="123"/>
      <c r="M43" s="120"/>
      <c r="N43" s="122"/>
      <c r="O43" s="123"/>
      <c r="P43" s="2" t="str">
        <f>$AA45&amp;" "&amp;$AB45&amp;""&amp;$AC45&amp;""&amp;$AD45&amp;""&amp;$AA46&amp;" "&amp;$AB46&amp;""&amp;$AC46&amp;""&amp;$AD46&amp;""&amp;$AA47&amp;" "&amp;$AB47&amp;" "&amp;$AC47</f>
        <v xml:space="preserve">    </v>
      </c>
      <c r="R43" s="111"/>
      <c r="AA43" s="23" t="s">
        <v>26</v>
      </c>
      <c r="AB43" s="23" t="s">
        <v>26</v>
      </c>
      <c r="AC43" s="23" t="s">
        <v>26</v>
      </c>
      <c r="AD43" s="23" t="s">
        <v>26</v>
      </c>
      <c r="AE43" s="24"/>
      <c r="AF43" s="25" t="s">
        <v>26</v>
      </c>
      <c r="AG43" s="25" t="s">
        <v>26</v>
      </c>
      <c r="AH43" s="25" t="s">
        <v>26</v>
      </c>
      <c r="AI43" s="25" t="s">
        <v>26</v>
      </c>
    </row>
    <row r="44" spans="1:35" ht="13.5" customHeight="1" x14ac:dyDescent="0.15">
      <c r="A44" s="251"/>
      <c r="B44" s="125" t="s">
        <v>44</v>
      </c>
      <c r="C44" s="126">
        <f>SUM(D44:J44)</f>
        <v>0</v>
      </c>
      <c r="D44" s="127"/>
      <c r="E44" s="128"/>
      <c r="F44" s="129"/>
      <c r="G44" s="129"/>
      <c r="H44" s="129"/>
      <c r="I44" s="129"/>
      <c r="J44" s="130"/>
      <c r="K44" s="131"/>
      <c r="L44" s="132"/>
      <c r="M44" s="131"/>
      <c r="N44" s="133"/>
      <c r="O44" s="132"/>
      <c r="P44" s="2" t="str">
        <f>$AA48&amp;" "&amp;$AB48&amp;""&amp;$AC48&amp;""&amp;$AD48&amp;""&amp;$AA49&amp;" "&amp;$AB49&amp;""&amp;$AC49</f>
        <v xml:space="preserve">  </v>
      </c>
      <c r="R44" s="111"/>
      <c r="AA44" s="23" t="s">
        <v>26</v>
      </c>
      <c r="AB44" s="23" t="s">
        <v>26</v>
      </c>
      <c r="AC44" s="23" t="s">
        <v>26</v>
      </c>
      <c r="AF44" s="25" t="s">
        <v>26</v>
      </c>
      <c r="AG44" s="25" t="s">
        <v>26</v>
      </c>
      <c r="AH44" s="25" t="s">
        <v>26</v>
      </c>
    </row>
    <row r="45" spans="1:35" ht="15" customHeight="1" x14ac:dyDescent="0.15">
      <c r="A45" s="304" t="s">
        <v>1</v>
      </c>
      <c r="B45" s="305"/>
      <c r="C45" s="134">
        <f>SUM(D45:O45)</f>
        <v>0</v>
      </c>
      <c r="D45" s="135">
        <f>SUM(D42:D44)</f>
        <v>0</v>
      </c>
      <c r="E45" s="136">
        <f>SUM(E42:E44)</f>
        <v>0</v>
      </c>
      <c r="F45" s="137">
        <f t="shared" ref="F45:O45" si="4">SUM(F42:F44)</f>
        <v>0</v>
      </c>
      <c r="G45" s="137">
        <f t="shared" si="4"/>
        <v>0</v>
      </c>
      <c r="H45" s="137">
        <f t="shared" si="4"/>
        <v>0</v>
      </c>
      <c r="I45" s="137">
        <f t="shared" si="4"/>
        <v>0</v>
      </c>
      <c r="J45" s="138">
        <f t="shared" si="4"/>
        <v>0</v>
      </c>
      <c r="K45" s="135">
        <f t="shared" si="4"/>
        <v>0</v>
      </c>
      <c r="L45" s="138">
        <f t="shared" si="4"/>
        <v>0</v>
      </c>
      <c r="M45" s="135">
        <f t="shared" si="4"/>
        <v>0</v>
      </c>
      <c r="N45" s="137">
        <f t="shared" si="4"/>
        <v>0</v>
      </c>
      <c r="O45" s="138">
        <f t="shared" si="4"/>
        <v>0</v>
      </c>
      <c r="R45" s="139"/>
      <c r="AA45" s="23" t="s">
        <v>26</v>
      </c>
      <c r="AB45" s="23" t="s">
        <v>26</v>
      </c>
      <c r="AC45" s="23" t="s">
        <v>26</v>
      </c>
      <c r="AD45" s="23" t="s">
        <v>26</v>
      </c>
      <c r="AE45" s="24"/>
      <c r="AF45" s="25" t="s">
        <v>26</v>
      </c>
      <c r="AG45" s="25" t="s">
        <v>26</v>
      </c>
      <c r="AH45" s="25" t="s">
        <v>26</v>
      </c>
      <c r="AI45" s="25" t="s">
        <v>26</v>
      </c>
    </row>
    <row r="46" spans="1:35" ht="15" customHeight="1" x14ac:dyDescent="0.15">
      <c r="A46" s="304" t="s">
        <v>45</v>
      </c>
      <c r="B46" s="305"/>
      <c r="C46" s="134">
        <f>SUM(D46:O46)</f>
        <v>0</v>
      </c>
      <c r="D46" s="140"/>
      <c r="E46" s="141"/>
      <c r="F46" s="142"/>
      <c r="G46" s="142"/>
      <c r="H46" s="142"/>
      <c r="I46" s="142"/>
      <c r="J46" s="143"/>
      <c r="K46" s="140"/>
      <c r="L46" s="143"/>
      <c r="M46" s="140"/>
      <c r="N46" s="142"/>
      <c r="O46" s="143"/>
      <c r="R46" s="111"/>
      <c r="AA46" s="23" t="s">
        <v>26</v>
      </c>
      <c r="AB46" s="23" t="s">
        <v>26</v>
      </c>
      <c r="AC46" s="23" t="s">
        <v>26</v>
      </c>
      <c r="AD46" s="23" t="s">
        <v>26</v>
      </c>
      <c r="AE46" s="24"/>
      <c r="AF46" s="25" t="s">
        <v>26</v>
      </c>
      <c r="AG46" s="25" t="s">
        <v>26</v>
      </c>
      <c r="AH46" s="25" t="s">
        <v>26</v>
      </c>
      <c r="AI46" s="25" t="s">
        <v>26</v>
      </c>
    </row>
    <row r="47" spans="1:35" ht="15" customHeight="1" x14ac:dyDescent="0.15">
      <c r="A47" s="304" t="s">
        <v>46</v>
      </c>
      <c r="B47" s="305"/>
      <c r="C47" s="134">
        <f>SUM(D47:H47)</f>
        <v>0</v>
      </c>
      <c r="D47" s="140"/>
      <c r="E47" s="142"/>
      <c r="F47" s="142"/>
      <c r="G47" s="142"/>
      <c r="H47" s="142"/>
      <c r="I47" s="144"/>
      <c r="J47" s="145"/>
      <c r="K47" s="144"/>
      <c r="L47" s="145"/>
      <c r="M47" s="146"/>
      <c r="N47" s="144"/>
      <c r="O47" s="144"/>
      <c r="Q47" s="111"/>
      <c r="AA47" s="23" t="s">
        <v>26</v>
      </c>
      <c r="AB47" s="23" t="s">
        <v>26</v>
      </c>
      <c r="AC47" s="23" t="s">
        <v>26</v>
      </c>
      <c r="AF47" s="25" t="s">
        <v>26</v>
      </c>
      <c r="AG47" s="25" t="s">
        <v>26</v>
      </c>
      <c r="AH47" s="25" t="s">
        <v>26</v>
      </c>
    </row>
    <row r="48" spans="1:35" ht="15" customHeight="1" x14ac:dyDescent="0.15">
      <c r="A48" s="8" t="s">
        <v>47</v>
      </c>
      <c r="AA48" s="23" t="s">
        <v>26</v>
      </c>
      <c r="AB48" s="23" t="s">
        <v>26</v>
      </c>
      <c r="AC48" s="23" t="s">
        <v>26</v>
      </c>
      <c r="AD48" s="23" t="s">
        <v>26</v>
      </c>
      <c r="AE48" s="24"/>
      <c r="AF48" s="25" t="s">
        <v>26</v>
      </c>
      <c r="AG48" s="25" t="s">
        <v>26</v>
      </c>
      <c r="AH48" s="25" t="s">
        <v>26</v>
      </c>
      <c r="AI48" s="25" t="s">
        <v>26</v>
      </c>
    </row>
    <row r="49" spans="1:35" ht="30" customHeight="1" x14ac:dyDescent="0.2">
      <c r="A49" s="10" t="s">
        <v>48</v>
      </c>
      <c r="G49" s="110"/>
      <c r="H49" s="110"/>
      <c r="AA49" s="23" t="s">
        <v>26</v>
      </c>
      <c r="AB49" s="23" t="s">
        <v>26</v>
      </c>
      <c r="AC49" s="23" t="s">
        <v>26</v>
      </c>
      <c r="AD49" s="147"/>
      <c r="AE49" s="24"/>
      <c r="AF49" s="25" t="s">
        <v>26</v>
      </c>
      <c r="AG49" s="25" t="s">
        <v>26</v>
      </c>
      <c r="AH49" s="25" t="s">
        <v>26</v>
      </c>
      <c r="AI49" s="147"/>
    </row>
    <row r="50" spans="1:35" ht="15" customHeight="1" x14ac:dyDescent="0.15">
      <c r="A50" s="289" t="s">
        <v>9</v>
      </c>
      <c r="B50" s="290"/>
      <c r="C50" s="250" t="s">
        <v>49</v>
      </c>
      <c r="D50" s="326" t="s">
        <v>2</v>
      </c>
      <c r="E50" s="327"/>
      <c r="F50" s="250" t="s">
        <v>50</v>
      </c>
      <c r="G50" s="330" t="s">
        <v>4</v>
      </c>
      <c r="H50" s="330"/>
      <c r="I50" s="330"/>
      <c r="J50" s="330"/>
      <c r="K50" s="330"/>
      <c r="L50" s="330"/>
      <c r="M50" s="330"/>
      <c r="N50" s="331" t="s">
        <v>51</v>
      </c>
      <c r="O50" s="326" t="s">
        <v>52</v>
      </c>
      <c r="P50" s="327"/>
      <c r="Y50" s="12"/>
      <c r="Z50" s="11"/>
      <c r="AD50" s="12"/>
      <c r="AE50" s="11"/>
    </row>
    <row r="51" spans="1:35" ht="23.25" customHeight="1" x14ac:dyDescent="0.15">
      <c r="A51" s="291"/>
      <c r="B51" s="292"/>
      <c r="C51" s="251"/>
      <c r="D51" s="332" t="s">
        <v>53</v>
      </c>
      <c r="E51" s="301" t="s">
        <v>54</v>
      </c>
      <c r="F51" s="328"/>
      <c r="G51" s="334" t="s">
        <v>55</v>
      </c>
      <c r="H51" s="334"/>
      <c r="I51" s="334"/>
      <c r="J51" s="335" t="s">
        <v>56</v>
      </c>
      <c r="K51" s="336" t="s">
        <v>57</v>
      </c>
      <c r="L51" s="336" t="s">
        <v>58</v>
      </c>
      <c r="M51" s="337" t="s">
        <v>5</v>
      </c>
      <c r="N51" s="328"/>
      <c r="O51" s="298" t="s">
        <v>59</v>
      </c>
      <c r="P51" s="274" t="s">
        <v>60</v>
      </c>
      <c r="Y51" s="12"/>
      <c r="Z51" s="11"/>
      <c r="AD51" s="12"/>
      <c r="AE51" s="11"/>
    </row>
    <row r="52" spans="1:35" ht="21" x14ac:dyDescent="0.15">
      <c r="A52" s="291"/>
      <c r="B52" s="292"/>
      <c r="C52" s="252"/>
      <c r="D52" s="333"/>
      <c r="E52" s="303"/>
      <c r="F52" s="329"/>
      <c r="G52" s="148" t="s">
        <v>61</v>
      </c>
      <c r="H52" s="149" t="s">
        <v>62</v>
      </c>
      <c r="I52" s="150" t="s">
        <v>63</v>
      </c>
      <c r="J52" s="335"/>
      <c r="K52" s="336"/>
      <c r="L52" s="336"/>
      <c r="M52" s="337"/>
      <c r="N52" s="329"/>
      <c r="O52" s="300"/>
      <c r="P52" s="276"/>
      <c r="Y52" s="12"/>
      <c r="Z52" s="11"/>
      <c r="AD52" s="12"/>
      <c r="AE52" s="11"/>
    </row>
    <row r="53" spans="1:35" ht="15" customHeight="1" x14ac:dyDescent="0.15">
      <c r="A53" s="284" t="s">
        <v>25</v>
      </c>
      <c r="B53" s="284"/>
      <c r="C53" s="151"/>
      <c r="D53" s="120"/>
      <c r="E53" s="123"/>
      <c r="F53" s="152">
        <f>SUM(C53:E53)</f>
        <v>0</v>
      </c>
      <c r="G53" s="153">
        <f>+C13+C18+C24+C35</f>
        <v>0</v>
      </c>
      <c r="H53" s="154">
        <f>+C67+C72+C78+C89</f>
        <v>0</v>
      </c>
      <c r="I53" s="155">
        <f>+G53+H53</f>
        <v>0</v>
      </c>
      <c r="J53" s="120"/>
      <c r="K53" s="122"/>
      <c r="L53" s="122"/>
      <c r="M53" s="156">
        <f>SUM(I53:L53)</f>
        <v>0</v>
      </c>
      <c r="N53" s="157">
        <f>F53-M53</f>
        <v>0</v>
      </c>
      <c r="O53" s="120"/>
      <c r="P53" s="123"/>
      <c r="Y53" s="12"/>
      <c r="Z53" s="71"/>
      <c r="AD53" s="12"/>
      <c r="AE53" s="11"/>
    </row>
    <row r="54" spans="1:35" ht="15" customHeight="1" x14ac:dyDescent="0.15">
      <c r="A54" s="280" t="s">
        <v>27</v>
      </c>
      <c r="B54" s="280"/>
      <c r="C54" s="158"/>
      <c r="D54" s="159"/>
      <c r="E54" s="160"/>
      <c r="F54" s="161">
        <f>SUM(C54:E54)</f>
        <v>0</v>
      </c>
      <c r="G54" s="162">
        <f>+C14+C19+C25</f>
        <v>0</v>
      </c>
      <c r="H54" s="163">
        <f>+C68+C73+C79</f>
        <v>0</v>
      </c>
      <c r="I54" s="164">
        <f>+G54+H54</f>
        <v>0</v>
      </c>
      <c r="J54" s="159"/>
      <c r="K54" s="165"/>
      <c r="L54" s="165"/>
      <c r="M54" s="166">
        <f>SUM(I54:L54)</f>
        <v>0</v>
      </c>
      <c r="N54" s="167">
        <f>F54-M54</f>
        <v>0</v>
      </c>
      <c r="O54" s="159"/>
      <c r="P54" s="160"/>
      <c r="Y54" s="12"/>
      <c r="Z54" s="71"/>
      <c r="AD54" s="12"/>
      <c r="AE54" s="11"/>
    </row>
    <row r="55" spans="1:35" ht="15" customHeight="1" x14ac:dyDescent="0.15">
      <c r="A55" s="281" t="s">
        <v>31</v>
      </c>
      <c r="B55" s="281"/>
      <c r="C55" s="168"/>
      <c r="D55" s="169"/>
      <c r="E55" s="170"/>
      <c r="F55" s="171">
        <f>SUM(C55:E55)</f>
        <v>0</v>
      </c>
      <c r="G55" s="172">
        <f>+C20+C26+C36</f>
        <v>0</v>
      </c>
      <c r="H55" s="173">
        <f>+C74+C80+C90</f>
        <v>0</v>
      </c>
      <c r="I55" s="174">
        <f>+G55+H55</f>
        <v>0</v>
      </c>
      <c r="J55" s="169"/>
      <c r="K55" s="175"/>
      <c r="L55" s="175"/>
      <c r="M55" s="176">
        <f>SUM(I55:L55)</f>
        <v>0</v>
      </c>
      <c r="N55" s="177">
        <f>F55-M55</f>
        <v>0</v>
      </c>
      <c r="O55" s="169"/>
      <c r="P55" s="170"/>
      <c r="Y55" s="12"/>
      <c r="Z55" s="71"/>
      <c r="AD55" s="12"/>
      <c r="AE55" s="11"/>
    </row>
    <row r="56" spans="1:35" ht="15" customHeight="1" x14ac:dyDescent="0.15">
      <c r="A56" s="26" t="s">
        <v>28</v>
      </c>
      <c r="B56" s="178"/>
      <c r="C56" s="168"/>
      <c r="D56" s="169"/>
      <c r="E56" s="170"/>
      <c r="F56" s="171">
        <f>SUM(C56:E56)</f>
        <v>0</v>
      </c>
      <c r="G56" s="179">
        <f>+C15+C21</f>
        <v>0</v>
      </c>
      <c r="H56" s="173">
        <f>+C69+C75</f>
        <v>0</v>
      </c>
      <c r="I56" s="174">
        <f>+G56+H56</f>
        <v>0</v>
      </c>
      <c r="J56" s="169"/>
      <c r="K56" s="175"/>
      <c r="L56" s="175"/>
      <c r="M56" s="176">
        <f>SUM(I56:L56)</f>
        <v>0</v>
      </c>
      <c r="N56" s="177">
        <f>F56-M56</f>
        <v>0</v>
      </c>
      <c r="O56" s="169"/>
      <c r="P56" s="170"/>
      <c r="Y56" s="12"/>
      <c r="Z56" s="71"/>
      <c r="AD56" s="12"/>
      <c r="AE56" s="11"/>
    </row>
    <row r="57" spans="1:35" ht="15" customHeight="1" x14ac:dyDescent="0.15">
      <c r="A57" s="282"/>
      <c r="B57" s="283"/>
      <c r="C57" s="180"/>
      <c r="D57" s="181"/>
      <c r="E57" s="182"/>
      <c r="F57" s="180"/>
      <c r="G57" s="181"/>
      <c r="H57" s="183"/>
      <c r="I57" s="184"/>
      <c r="J57" s="181"/>
      <c r="K57" s="185"/>
      <c r="L57" s="186"/>
      <c r="M57" s="187"/>
      <c r="N57" s="188"/>
      <c r="O57" s="181"/>
      <c r="P57" s="189"/>
      <c r="Y57" s="12"/>
      <c r="Z57" s="71"/>
      <c r="AD57" s="12"/>
      <c r="AE57" s="11"/>
    </row>
    <row r="58" spans="1:35" ht="15" customHeight="1" x14ac:dyDescent="0.15">
      <c r="A58" s="308" t="s">
        <v>64</v>
      </c>
      <c r="B58" s="308"/>
      <c r="C58" s="190">
        <f t="shared" ref="C58:P58" si="5">SUM(C53:C57)</f>
        <v>0</v>
      </c>
      <c r="D58" s="191">
        <f t="shared" si="5"/>
        <v>0</v>
      </c>
      <c r="E58" s="192">
        <f t="shared" si="5"/>
        <v>0</v>
      </c>
      <c r="F58" s="190">
        <f t="shared" si="5"/>
        <v>0</v>
      </c>
      <c r="G58" s="191">
        <f t="shared" si="5"/>
        <v>0</v>
      </c>
      <c r="H58" s="193">
        <f t="shared" si="5"/>
        <v>0</v>
      </c>
      <c r="I58" s="194">
        <f t="shared" si="5"/>
        <v>0</v>
      </c>
      <c r="J58" s="191">
        <f t="shared" si="5"/>
        <v>0</v>
      </c>
      <c r="K58" s="195">
        <f t="shared" si="5"/>
        <v>0</v>
      </c>
      <c r="L58" s="195">
        <f t="shared" si="5"/>
        <v>0</v>
      </c>
      <c r="M58" s="192">
        <f t="shared" si="5"/>
        <v>0</v>
      </c>
      <c r="N58" s="190">
        <f t="shared" si="5"/>
        <v>0</v>
      </c>
      <c r="O58" s="191">
        <f t="shared" si="5"/>
        <v>0</v>
      </c>
      <c r="P58" s="192">
        <f t="shared" si="5"/>
        <v>0</v>
      </c>
      <c r="Y58" s="12"/>
      <c r="Z58" s="71"/>
      <c r="AD58" s="12"/>
      <c r="AE58" s="11"/>
    </row>
    <row r="59" spans="1:35" ht="15" customHeight="1" x14ac:dyDescent="0.15">
      <c r="A59" s="309" t="s">
        <v>65</v>
      </c>
      <c r="B59" s="309"/>
      <c r="C59" s="196">
        <v>89600</v>
      </c>
      <c r="D59" s="197">
        <v>57600</v>
      </c>
      <c r="E59" s="198"/>
      <c r="F59" s="199">
        <f>SUM(C59:E59)</f>
        <v>147200</v>
      </c>
      <c r="G59" s="200">
        <f>+C33</f>
        <v>0</v>
      </c>
      <c r="H59" s="201">
        <f>+C87</f>
        <v>0</v>
      </c>
      <c r="I59" s="202">
        <f>+G59+H59</f>
        <v>0</v>
      </c>
      <c r="J59" s="120"/>
      <c r="K59" s="122"/>
      <c r="L59" s="122">
        <v>70400</v>
      </c>
      <c r="M59" s="203">
        <f>SUM(I59:L59)</f>
        <v>70400</v>
      </c>
      <c r="N59" s="204">
        <f>F59-M59</f>
        <v>76800</v>
      </c>
      <c r="O59" s="197"/>
      <c r="P59" s="198"/>
      <c r="Y59" s="12"/>
      <c r="Z59" s="71"/>
      <c r="AD59" s="12"/>
      <c r="AE59" s="11"/>
    </row>
    <row r="60" spans="1:35" ht="15" customHeight="1" x14ac:dyDescent="0.15">
      <c r="A60" s="306" t="s">
        <v>66</v>
      </c>
      <c r="B60" s="306"/>
      <c r="C60" s="158">
        <v>27200</v>
      </c>
      <c r="D60" s="159">
        <v>28800</v>
      </c>
      <c r="E60" s="160"/>
      <c r="F60" s="161">
        <f>SUM(C60:E60)</f>
        <v>56000</v>
      </c>
      <c r="G60" s="162">
        <f>+C34</f>
        <v>0</v>
      </c>
      <c r="H60" s="163">
        <f>+C88</f>
        <v>0</v>
      </c>
      <c r="I60" s="164">
        <f>+G60+H60</f>
        <v>0</v>
      </c>
      <c r="J60" s="159"/>
      <c r="K60" s="165"/>
      <c r="L60" s="165">
        <v>32000</v>
      </c>
      <c r="M60" s="166">
        <f>SUM(I60:L60)</f>
        <v>32000</v>
      </c>
      <c r="N60" s="167">
        <f>F60-M60</f>
        <v>24000</v>
      </c>
      <c r="O60" s="159"/>
      <c r="P60" s="160"/>
      <c r="Y60" s="12"/>
      <c r="Z60" s="71"/>
      <c r="AD60" s="12"/>
      <c r="AE60" s="11"/>
    </row>
    <row r="61" spans="1:35" ht="15" customHeight="1" x14ac:dyDescent="0.15">
      <c r="A61" s="307" t="s">
        <v>67</v>
      </c>
      <c r="B61" s="307"/>
      <c r="C61" s="134">
        <f t="shared" ref="C61:P61" si="6">SUM(C59:C60)</f>
        <v>116800</v>
      </c>
      <c r="D61" s="135">
        <f t="shared" si="6"/>
        <v>86400</v>
      </c>
      <c r="E61" s="138">
        <f t="shared" si="6"/>
        <v>0</v>
      </c>
      <c r="F61" s="205">
        <f t="shared" si="6"/>
        <v>203200</v>
      </c>
      <c r="G61" s="135">
        <f t="shared" si="6"/>
        <v>0</v>
      </c>
      <c r="H61" s="137">
        <f t="shared" si="6"/>
        <v>0</v>
      </c>
      <c r="I61" s="138">
        <f t="shared" si="6"/>
        <v>0</v>
      </c>
      <c r="J61" s="135">
        <f t="shared" si="6"/>
        <v>0</v>
      </c>
      <c r="K61" s="137">
        <f t="shared" si="6"/>
        <v>0</v>
      </c>
      <c r="L61" s="137">
        <f t="shared" si="6"/>
        <v>102400</v>
      </c>
      <c r="M61" s="138">
        <f t="shared" si="6"/>
        <v>102400</v>
      </c>
      <c r="N61" s="134">
        <f t="shared" si="6"/>
        <v>100800</v>
      </c>
      <c r="O61" s="135">
        <f t="shared" si="6"/>
        <v>0</v>
      </c>
      <c r="P61" s="138">
        <f t="shared" si="6"/>
        <v>0</v>
      </c>
      <c r="Y61" s="12"/>
      <c r="Z61" s="71"/>
      <c r="AD61" s="12"/>
      <c r="AE61" s="11"/>
    </row>
    <row r="62" spans="1:35" ht="30" customHeight="1" x14ac:dyDescent="0.2">
      <c r="A62" s="10" t="s">
        <v>68</v>
      </c>
      <c r="AA62" s="71"/>
    </row>
    <row r="63" spans="1:35" ht="15" customHeight="1" x14ac:dyDescent="0.15">
      <c r="A63" s="250" t="s">
        <v>8</v>
      </c>
      <c r="B63" s="253" t="s">
        <v>9</v>
      </c>
      <c r="C63" s="253" t="s">
        <v>1</v>
      </c>
      <c r="D63" s="256" t="s">
        <v>10</v>
      </c>
      <c r="E63" s="257"/>
      <c r="F63" s="257"/>
      <c r="G63" s="257"/>
      <c r="H63" s="257"/>
      <c r="I63" s="257"/>
      <c r="J63" s="257"/>
      <c r="K63" s="256" t="s">
        <v>11</v>
      </c>
      <c r="L63" s="258"/>
      <c r="M63" s="259" t="s">
        <v>12</v>
      </c>
      <c r="N63" s="260"/>
      <c r="O63" s="261"/>
      <c r="AB63" s="71"/>
    </row>
    <row r="64" spans="1:35" ht="15" customHeight="1" x14ac:dyDescent="0.15">
      <c r="A64" s="251"/>
      <c r="B64" s="254"/>
      <c r="C64" s="254"/>
      <c r="D64" s="262" t="s">
        <v>13</v>
      </c>
      <c r="E64" s="262" t="s">
        <v>14</v>
      </c>
      <c r="F64" s="265" t="s">
        <v>15</v>
      </c>
      <c r="G64" s="268" t="s">
        <v>3</v>
      </c>
      <c r="H64" s="265" t="s">
        <v>16</v>
      </c>
      <c r="I64" s="265" t="s">
        <v>17</v>
      </c>
      <c r="J64" s="277" t="s">
        <v>18</v>
      </c>
      <c r="K64" s="298" t="s">
        <v>19</v>
      </c>
      <c r="L64" s="301" t="s">
        <v>20</v>
      </c>
      <c r="M64" s="298" t="s">
        <v>21</v>
      </c>
      <c r="N64" s="271" t="s">
        <v>22</v>
      </c>
      <c r="O64" s="274" t="s">
        <v>23</v>
      </c>
      <c r="AB64" s="71"/>
    </row>
    <row r="65" spans="1:35" ht="15" customHeight="1" x14ac:dyDescent="0.15">
      <c r="A65" s="251"/>
      <c r="B65" s="254"/>
      <c r="C65" s="254"/>
      <c r="D65" s="263"/>
      <c r="E65" s="263"/>
      <c r="F65" s="266"/>
      <c r="G65" s="269"/>
      <c r="H65" s="266"/>
      <c r="I65" s="266"/>
      <c r="J65" s="278"/>
      <c r="K65" s="299"/>
      <c r="L65" s="302"/>
      <c r="M65" s="299"/>
      <c r="N65" s="272"/>
      <c r="O65" s="275"/>
      <c r="AB65" s="71"/>
    </row>
    <row r="66" spans="1:35" x14ac:dyDescent="0.15">
      <c r="A66" s="252"/>
      <c r="B66" s="255"/>
      <c r="C66" s="255"/>
      <c r="D66" s="264"/>
      <c r="E66" s="264"/>
      <c r="F66" s="267"/>
      <c r="G66" s="270"/>
      <c r="H66" s="267"/>
      <c r="I66" s="267"/>
      <c r="J66" s="279"/>
      <c r="K66" s="300"/>
      <c r="L66" s="303"/>
      <c r="M66" s="300"/>
      <c r="N66" s="273"/>
      <c r="O66" s="276"/>
    </row>
    <row r="67" spans="1:35" ht="15" customHeight="1" x14ac:dyDescent="0.15">
      <c r="A67" s="250" t="s">
        <v>24</v>
      </c>
      <c r="B67" s="13" t="s">
        <v>25</v>
      </c>
      <c r="C67" s="14">
        <f>SUM(D67:K67)+M67+N67+O67</f>
        <v>0</v>
      </c>
      <c r="D67" s="15"/>
      <c r="E67" s="16"/>
      <c r="F67" s="17"/>
      <c r="G67" s="17"/>
      <c r="H67" s="17"/>
      <c r="I67" s="17"/>
      <c r="J67" s="18"/>
      <c r="K67" s="15"/>
      <c r="L67" s="19"/>
      <c r="M67" s="20"/>
      <c r="N67" s="21"/>
      <c r="O67" s="22"/>
      <c r="P67" s="2" t="str">
        <f>$AA67&amp;" "&amp;$AB67&amp;""&amp;$AC67&amp;""&amp;$AD67</f>
        <v xml:space="preserve"> </v>
      </c>
      <c r="AA67" s="23" t="s">
        <v>26</v>
      </c>
      <c r="AB67" s="23" t="s">
        <v>26</v>
      </c>
      <c r="AC67" s="23" t="s">
        <v>26</v>
      </c>
      <c r="AD67" s="23" t="s">
        <v>26</v>
      </c>
      <c r="AE67" s="24"/>
      <c r="AF67" s="25" t="s">
        <v>26</v>
      </c>
      <c r="AG67" s="25" t="s">
        <v>26</v>
      </c>
      <c r="AH67" s="25" t="s">
        <v>26</v>
      </c>
      <c r="AI67" s="25" t="s">
        <v>26</v>
      </c>
    </row>
    <row r="68" spans="1:35" ht="15" customHeight="1" x14ac:dyDescent="0.15">
      <c r="A68" s="251"/>
      <c r="B68" s="26" t="s">
        <v>27</v>
      </c>
      <c r="C68" s="14">
        <f>SUM(H68:J68)</f>
        <v>0</v>
      </c>
      <c r="D68" s="27"/>
      <c r="E68" s="28"/>
      <c r="F68" s="29"/>
      <c r="G68" s="30"/>
      <c r="H68" s="31"/>
      <c r="I68" s="31"/>
      <c r="J68" s="32"/>
      <c r="K68" s="27"/>
      <c r="L68" s="33"/>
      <c r="M68" s="27"/>
      <c r="N68" s="30"/>
      <c r="O68" s="34"/>
      <c r="P68" s="2" t="str">
        <f>$AA68&amp;""&amp;$AB68&amp;""&amp;$AC68</f>
        <v/>
      </c>
      <c r="AA68" s="23" t="s">
        <v>26</v>
      </c>
      <c r="AB68" s="23" t="s">
        <v>26</v>
      </c>
      <c r="AC68" s="23" t="s">
        <v>26</v>
      </c>
      <c r="AD68" s="23" t="s">
        <v>26</v>
      </c>
      <c r="AE68" s="24"/>
      <c r="AF68" s="25" t="s">
        <v>26</v>
      </c>
      <c r="AG68" s="25" t="s">
        <v>26</v>
      </c>
      <c r="AH68" s="25" t="s">
        <v>26</v>
      </c>
      <c r="AI68" s="25" t="s">
        <v>26</v>
      </c>
    </row>
    <row r="69" spans="1:35" ht="15" customHeight="1" x14ac:dyDescent="0.15">
      <c r="A69" s="251"/>
      <c r="B69" s="35" t="s">
        <v>28</v>
      </c>
      <c r="C69" s="36">
        <f>SUM(M69:O69)+K69</f>
        <v>0</v>
      </c>
      <c r="D69" s="27"/>
      <c r="E69" s="28"/>
      <c r="F69" s="29"/>
      <c r="G69" s="30"/>
      <c r="H69" s="29"/>
      <c r="I69" s="29"/>
      <c r="J69" s="37"/>
      <c r="K69" s="20"/>
      <c r="L69" s="33"/>
      <c r="M69" s="20"/>
      <c r="N69" s="21"/>
      <c r="O69" s="22"/>
      <c r="P69" s="2" t="str">
        <f>$AD68&amp;""&amp;$AA69&amp;""&amp;$AB69&amp;""&amp;$AC69</f>
        <v/>
      </c>
      <c r="AA69" s="23" t="s">
        <v>26</v>
      </c>
      <c r="AB69" s="23" t="s">
        <v>26</v>
      </c>
      <c r="AC69" s="23" t="s">
        <v>26</v>
      </c>
      <c r="AF69" s="25" t="s">
        <v>26</v>
      </c>
      <c r="AG69" s="25" t="s">
        <v>26</v>
      </c>
      <c r="AH69" s="25" t="s">
        <v>26</v>
      </c>
    </row>
    <row r="70" spans="1:35" ht="15" customHeight="1" x14ac:dyDescent="0.15">
      <c r="A70" s="251"/>
      <c r="B70" s="35"/>
      <c r="C70" s="14"/>
      <c r="D70" s="39"/>
      <c r="E70" s="40"/>
      <c r="F70" s="41"/>
      <c r="G70" s="41"/>
      <c r="H70" s="42"/>
      <c r="I70" s="42"/>
      <c r="J70" s="43"/>
      <c r="K70" s="44"/>
      <c r="L70" s="45"/>
      <c r="M70" s="44"/>
      <c r="N70" s="46"/>
      <c r="O70" s="47"/>
    </row>
    <row r="71" spans="1:35" ht="15" customHeight="1" x14ac:dyDescent="0.15">
      <c r="A71" s="252"/>
      <c r="B71" s="48" t="s">
        <v>29</v>
      </c>
      <c r="C71" s="49">
        <f>SUM(D71:O71)</f>
        <v>0</v>
      </c>
      <c r="D71" s="50">
        <f t="shared" ref="D71:O71" si="7">SUM(D67:D70)</f>
        <v>0</v>
      </c>
      <c r="E71" s="51">
        <f t="shared" si="7"/>
        <v>0</v>
      </c>
      <c r="F71" s="52">
        <f t="shared" si="7"/>
        <v>0</v>
      </c>
      <c r="G71" s="52">
        <f t="shared" si="7"/>
        <v>0</v>
      </c>
      <c r="H71" s="52">
        <f t="shared" si="7"/>
        <v>0</v>
      </c>
      <c r="I71" s="52">
        <f t="shared" si="7"/>
        <v>0</v>
      </c>
      <c r="J71" s="53">
        <f t="shared" si="7"/>
        <v>0</v>
      </c>
      <c r="K71" s="50">
        <f t="shared" si="7"/>
        <v>0</v>
      </c>
      <c r="L71" s="54">
        <f t="shared" si="7"/>
        <v>0</v>
      </c>
      <c r="M71" s="50">
        <f t="shared" si="7"/>
        <v>0</v>
      </c>
      <c r="N71" s="52">
        <f t="shared" si="7"/>
        <v>0</v>
      </c>
      <c r="O71" s="54">
        <f t="shared" si="7"/>
        <v>0</v>
      </c>
    </row>
    <row r="72" spans="1:35" ht="15" customHeight="1" x14ac:dyDescent="0.15">
      <c r="A72" s="250" t="s">
        <v>30</v>
      </c>
      <c r="B72" s="13" t="s">
        <v>25</v>
      </c>
      <c r="C72" s="14">
        <f>SUM(D72:J72)+SUM(L72:O72)</f>
        <v>0</v>
      </c>
      <c r="D72" s="55"/>
      <c r="E72" s="56"/>
      <c r="F72" s="57"/>
      <c r="G72" s="57"/>
      <c r="H72" s="57"/>
      <c r="I72" s="57"/>
      <c r="J72" s="58"/>
      <c r="K72" s="59"/>
      <c r="L72" s="22"/>
      <c r="M72" s="20"/>
      <c r="N72" s="21"/>
      <c r="O72" s="22"/>
      <c r="P72" s="2" t="str">
        <f>$AA72&amp;" "&amp;$AB72&amp;""&amp;$AC72&amp;""&amp;$AD72</f>
        <v xml:space="preserve"> </v>
      </c>
      <c r="AA72" s="23" t="s">
        <v>26</v>
      </c>
      <c r="AB72" s="23" t="s">
        <v>26</v>
      </c>
      <c r="AC72" s="23" t="s">
        <v>26</v>
      </c>
      <c r="AD72" s="23" t="s">
        <v>26</v>
      </c>
      <c r="AE72" s="24"/>
      <c r="AF72" s="25" t="s">
        <v>26</v>
      </c>
      <c r="AG72" s="25" t="s">
        <v>26</v>
      </c>
      <c r="AH72" s="25" t="s">
        <v>26</v>
      </c>
      <c r="AI72" s="25" t="s">
        <v>26</v>
      </c>
    </row>
    <row r="73" spans="1:35" ht="15" customHeight="1" x14ac:dyDescent="0.15">
      <c r="A73" s="251"/>
      <c r="B73" s="26" t="s">
        <v>27</v>
      </c>
      <c r="C73" s="14">
        <f>SUM(H73:J73)</f>
        <v>0</v>
      </c>
      <c r="D73" s="61"/>
      <c r="E73" s="62"/>
      <c r="F73" s="63"/>
      <c r="G73" s="63"/>
      <c r="H73" s="31"/>
      <c r="I73" s="31"/>
      <c r="J73" s="32"/>
      <c r="K73" s="59"/>
      <c r="L73" s="64"/>
      <c r="M73" s="59"/>
      <c r="N73" s="65"/>
      <c r="O73" s="64"/>
      <c r="P73" s="2" t="str">
        <f>$AA73&amp;" "&amp;$AB73&amp;""&amp;$AC73</f>
        <v xml:space="preserve"> </v>
      </c>
      <c r="AA73" s="23" t="s">
        <v>26</v>
      </c>
      <c r="AB73" s="23" t="s">
        <v>26</v>
      </c>
      <c r="AC73" s="23" t="s">
        <v>26</v>
      </c>
      <c r="AD73" s="23" t="s">
        <v>26</v>
      </c>
      <c r="AE73" s="24"/>
      <c r="AF73" s="25" t="s">
        <v>26</v>
      </c>
      <c r="AG73" s="25" t="s">
        <v>26</v>
      </c>
      <c r="AH73" s="25" t="s">
        <v>26</v>
      </c>
      <c r="AI73" s="25" t="s">
        <v>26</v>
      </c>
    </row>
    <row r="74" spans="1:35" ht="15" customHeight="1" x14ac:dyDescent="0.15">
      <c r="A74" s="251"/>
      <c r="B74" s="66" t="s">
        <v>31</v>
      </c>
      <c r="C74" s="36">
        <f>SUM(F74:J74)</f>
        <v>0</v>
      </c>
      <c r="D74" s="61"/>
      <c r="E74" s="62"/>
      <c r="F74" s="67"/>
      <c r="G74" s="21"/>
      <c r="H74" s="21"/>
      <c r="I74" s="21"/>
      <c r="J74" s="68"/>
      <c r="K74" s="59"/>
      <c r="L74" s="64"/>
      <c r="M74" s="59"/>
      <c r="N74" s="65"/>
      <c r="O74" s="64"/>
      <c r="P74" s="2"/>
      <c r="Q74" s="69"/>
      <c r="R74" s="69"/>
      <c r="AA74" s="23" t="s">
        <v>26</v>
      </c>
      <c r="AB74" s="23" t="s">
        <v>26</v>
      </c>
      <c r="AC74" s="23" t="s">
        <v>26</v>
      </c>
      <c r="AF74" s="25" t="s">
        <v>26</v>
      </c>
      <c r="AG74" s="25" t="s">
        <v>26</v>
      </c>
      <c r="AH74" s="25" t="s">
        <v>26</v>
      </c>
    </row>
    <row r="75" spans="1:35" ht="15" customHeight="1" x14ac:dyDescent="0.15">
      <c r="A75" s="251"/>
      <c r="B75" s="35" t="s">
        <v>28</v>
      </c>
      <c r="C75" s="36">
        <f>SUM(L75:O75)</f>
        <v>0</v>
      </c>
      <c r="D75" s="61"/>
      <c r="E75" s="62"/>
      <c r="F75" s="63"/>
      <c r="G75" s="63"/>
      <c r="H75" s="29"/>
      <c r="I75" s="29"/>
      <c r="J75" s="37"/>
      <c r="K75" s="59"/>
      <c r="L75" s="22"/>
      <c r="M75" s="20"/>
      <c r="N75" s="21"/>
      <c r="O75" s="22"/>
      <c r="P75" s="2" t="str">
        <f>$AA74&amp;" "&amp;$AB74&amp;""&amp;$AC74&amp;""&amp;$AD73</f>
        <v xml:space="preserve"> </v>
      </c>
    </row>
    <row r="76" spans="1:35" ht="15" customHeight="1" x14ac:dyDescent="0.15">
      <c r="A76" s="251"/>
      <c r="B76" s="35"/>
      <c r="C76" s="14"/>
      <c r="D76" s="39"/>
      <c r="E76" s="40"/>
      <c r="F76" s="41"/>
      <c r="G76" s="41"/>
      <c r="H76" s="42"/>
      <c r="I76" s="42"/>
      <c r="J76" s="43"/>
      <c r="K76" s="44"/>
      <c r="L76" s="45"/>
      <c r="M76" s="44"/>
      <c r="N76" s="46"/>
      <c r="O76" s="45"/>
    </row>
    <row r="77" spans="1:35" ht="15" customHeight="1" x14ac:dyDescent="0.15">
      <c r="A77" s="252"/>
      <c r="B77" s="70" t="s">
        <v>29</v>
      </c>
      <c r="C77" s="49">
        <f>SUM(D77:O77)</f>
        <v>0</v>
      </c>
      <c r="D77" s="50">
        <f t="shared" ref="D77:O77" si="8">SUM(D72:D76)</f>
        <v>0</v>
      </c>
      <c r="E77" s="51">
        <f t="shared" si="8"/>
        <v>0</v>
      </c>
      <c r="F77" s="52">
        <f t="shared" si="8"/>
        <v>0</v>
      </c>
      <c r="G77" s="52">
        <f t="shared" si="8"/>
        <v>0</v>
      </c>
      <c r="H77" s="52">
        <f t="shared" si="8"/>
        <v>0</v>
      </c>
      <c r="I77" s="52">
        <f t="shared" si="8"/>
        <v>0</v>
      </c>
      <c r="J77" s="53">
        <f t="shared" si="8"/>
        <v>0</v>
      </c>
      <c r="K77" s="50">
        <f t="shared" si="8"/>
        <v>0</v>
      </c>
      <c r="L77" s="54">
        <f t="shared" si="8"/>
        <v>0</v>
      </c>
      <c r="M77" s="50">
        <f t="shared" si="8"/>
        <v>0</v>
      </c>
      <c r="N77" s="52">
        <f t="shared" si="8"/>
        <v>0</v>
      </c>
      <c r="O77" s="54">
        <f t="shared" si="8"/>
        <v>0</v>
      </c>
      <c r="P77" s="69"/>
      <c r="Q77" s="69"/>
      <c r="R77" s="69"/>
    </row>
    <row r="78" spans="1:35" ht="15" customHeight="1" x14ac:dyDescent="0.15">
      <c r="A78" s="250" t="s">
        <v>32</v>
      </c>
      <c r="B78" s="13" t="s">
        <v>25</v>
      </c>
      <c r="C78" s="14">
        <f>SUM(D78:J78)</f>
        <v>0</v>
      </c>
      <c r="D78" s="55"/>
      <c r="E78" s="56"/>
      <c r="F78" s="57"/>
      <c r="G78" s="57"/>
      <c r="H78" s="57"/>
      <c r="I78" s="57"/>
      <c r="J78" s="58"/>
      <c r="K78" s="27"/>
      <c r="L78" s="34"/>
      <c r="M78" s="27"/>
      <c r="N78" s="29"/>
      <c r="O78" s="34"/>
      <c r="P78" s="2" t="str">
        <f>$AA78&amp;" "&amp;$AB78&amp;""&amp;$AC78&amp;""&amp;$AD78</f>
        <v xml:space="preserve"> </v>
      </c>
      <c r="AA78" s="23" t="s">
        <v>26</v>
      </c>
      <c r="AB78" s="23" t="s">
        <v>26</v>
      </c>
      <c r="AC78" s="23" t="s">
        <v>26</v>
      </c>
      <c r="AD78" s="23" t="s">
        <v>26</v>
      </c>
      <c r="AE78" s="24"/>
      <c r="AF78" s="25" t="s">
        <v>26</v>
      </c>
      <c r="AG78" s="25" t="s">
        <v>26</v>
      </c>
      <c r="AH78" s="25" t="s">
        <v>26</v>
      </c>
      <c r="AI78" s="25" t="s">
        <v>26</v>
      </c>
    </row>
    <row r="79" spans="1:35" ht="15" customHeight="1" x14ac:dyDescent="0.15">
      <c r="A79" s="251"/>
      <c r="B79" s="26" t="s">
        <v>27</v>
      </c>
      <c r="C79" s="14">
        <f>SUM(H79:J79)</f>
        <v>0</v>
      </c>
      <c r="D79" s="61"/>
      <c r="E79" s="62"/>
      <c r="F79" s="63"/>
      <c r="G79" s="63"/>
      <c r="H79" s="31"/>
      <c r="I79" s="31"/>
      <c r="J79" s="32"/>
      <c r="K79" s="59"/>
      <c r="L79" s="64"/>
      <c r="M79" s="59"/>
      <c r="N79" s="65"/>
      <c r="O79" s="64"/>
      <c r="P79" s="2" t="str">
        <f>$AA79&amp;" "&amp;$AB79&amp;""&amp;$AC79</f>
        <v xml:space="preserve"> </v>
      </c>
      <c r="AA79" s="23" t="s">
        <v>26</v>
      </c>
      <c r="AB79" s="23" t="s">
        <v>26</v>
      </c>
      <c r="AC79" s="23" t="s">
        <v>26</v>
      </c>
      <c r="AD79" s="71"/>
      <c r="AE79" s="24"/>
      <c r="AF79" s="25" t="s">
        <v>26</v>
      </c>
      <c r="AG79" s="25" t="s">
        <v>26</v>
      </c>
      <c r="AH79" s="25" t="s">
        <v>26</v>
      </c>
      <c r="AI79" s="71"/>
    </row>
    <row r="80" spans="1:35" ht="15" customHeight="1" x14ac:dyDescent="0.15">
      <c r="A80" s="251"/>
      <c r="B80" s="66" t="s">
        <v>31</v>
      </c>
      <c r="C80" s="36">
        <f>SUM(F80:J80)</f>
        <v>0</v>
      </c>
      <c r="D80" s="61"/>
      <c r="E80" s="62"/>
      <c r="F80" s="67"/>
      <c r="G80" s="67"/>
      <c r="H80" s="72"/>
      <c r="I80" s="72"/>
      <c r="J80" s="73"/>
      <c r="K80" s="27"/>
      <c r="L80" s="34"/>
      <c r="M80" s="27"/>
      <c r="N80" s="30"/>
      <c r="O80" s="33"/>
      <c r="P80" s="69"/>
      <c r="Q80" s="69"/>
      <c r="R80" s="69"/>
    </row>
    <row r="81" spans="1:35" ht="15" customHeight="1" x14ac:dyDescent="0.15">
      <c r="A81" s="251"/>
      <c r="B81" s="35"/>
      <c r="C81" s="14"/>
      <c r="D81" s="39"/>
      <c r="E81" s="40"/>
      <c r="F81" s="41"/>
      <c r="G81" s="41"/>
      <c r="H81" s="42"/>
      <c r="I81" s="42"/>
      <c r="J81" s="43"/>
      <c r="K81" s="44"/>
      <c r="L81" s="45"/>
      <c r="M81" s="44"/>
      <c r="N81" s="46"/>
      <c r="O81" s="45"/>
    </row>
    <row r="82" spans="1:35" ht="15" customHeight="1" x14ac:dyDescent="0.15">
      <c r="A82" s="252"/>
      <c r="B82" s="70" t="s">
        <v>29</v>
      </c>
      <c r="C82" s="49">
        <f>SUM(D82:O82)</f>
        <v>0</v>
      </c>
      <c r="D82" s="50">
        <f t="shared" ref="D82:O82" si="9">SUM(D78:D81)</f>
        <v>0</v>
      </c>
      <c r="E82" s="51">
        <f t="shared" si="9"/>
        <v>0</v>
      </c>
      <c r="F82" s="52">
        <f t="shared" si="9"/>
        <v>0</v>
      </c>
      <c r="G82" s="52">
        <f t="shared" si="9"/>
        <v>0</v>
      </c>
      <c r="H82" s="52">
        <f t="shared" si="9"/>
        <v>0</v>
      </c>
      <c r="I82" s="52">
        <f t="shared" si="9"/>
        <v>0</v>
      </c>
      <c r="J82" s="53">
        <f t="shared" si="9"/>
        <v>0</v>
      </c>
      <c r="K82" s="50">
        <f t="shared" si="9"/>
        <v>0</v>
      </c>
      <c r="L82" s="54">
        <f t="shared" si="9"/>
        <v>0</v>
      </c>
      <c r="M82" s="50">
        <f t="shared" si="9"/>
        <v>0</v>
      </c>
      <c r="N82" s="52">
        <f t="shared" si="9"/>
        <v>0</v>
      </c>
      <c r="O82" s="54">
        <f t="shared" si="9"/>
        <v>0</v>
      </c>
      <c r="P82" s="69"/>
      <c r="Q82" s="69"/>
      <c r="R82" s="69"/>
    </row>
    <row r="83" spans="1:35" ht="15" customHeight="1" x14ac:dyDescent="0.15">
      <c r="A83" s="319" t="s">
        <v>1</v>
      </c>
      <c r="B83" s="320"/>
      <c r="C83" s="76">
        <f>SUM(D83:O83)</f>
        <v>0</v>
      </c>
      <c r="D83" s="77">
        <f>+D71+D77+D82</f>
        <v>0</v>
      </c>
      <c r="E83" s="78">
        <f>+E71+E77+E82</f>
        <v>0</v>
      </c>
      <c r="F83" s="79">
        <f t="shared" ref="F83:O83" si="10">+F71+F77+F82</f>
        <v>0</v>
      </c>
      <c r="G83" s="79">
        <f t="shared" si="10"/>
        <v>0</v>
      </c>
      <c r="H83" s="79">
        <f t="shared" si="10"/>
        <v>0</v>
      </c>
      <c r="I83" s="79">
        <f t="shared" si="10"/>
        <v>0</v>
      </c>
      <c r="J83" s="80">
        <f t="shared" si="10"/>
        <v>0</v>
      </c>
      <c r="K83" s="77">
        <f t="shared" si="10"/>
        <v>0</v>
      </c>
      <c r="L83" s="81">
        <f t="shared" si="10"/>
        <v>0</v>
      </c>
      <c r="M83" s="77">
        <f t="shared" si="10"/>
        <v>0</v>
      </c>
      <c r="N83" s="79">
        <f t="shared" si="10"/>
        <v>0</v>
      </c>
      <c r="O83" s="81">
        <f t="shared" si="10"/>
        <v>0</v>
      </c>
      <c r="P83" s="69"/>
      <c r="Q83" s="69"/>
      <c r="R83" s="69"/>
    </row>
    <row r="84" spans="1:35" ht="30" customHeight="1" x14ac:dyDescent="0.2">
      <c r="A84" s="10" t="s">
        <v>69</v>
      </c>
    </row>
    <row r="85" spans="1:35" s="74" customFormat="1" ht="18" customHeight="1" x14ac:dyDescent="0.15">
      <c r="A85" s="321" t="s">
        <v>34</v>
      </c>
      <c r="B85" s="322"/>
      <c r="C85" s="250" t="s">
        <v>1</v>
      </c>
      <c r="D85" s="304" t="s">
        <v>35</v>
      </c>
      <c r="E85" s="305"/>
      <c r="F85" s="305"/>
      <c r="G85" s="325"/>
      <c r="H85" s="11"/>
      <c r="I85" s="11"/>
      <c r="J85" s="11"/>
      <c r="K85" s="11"/>
      <c r="L85" s="11"/>
      <c r="M85" s="11"/>
      <c r="N85" s="11"/>
      <c r="O85" s="11"/>
      <c r="P85" s="11"/>
      <c r="Q85" s="11"/>
      <c r="Z85" s="75"/>
      <c r="AE85" s="75"/>
    </row>
    <row r="86" spans="1:35" ht="18" customHeight="1" x14ac:dyDescent="0.15">
      <c r="A86" s="323"/>
      <c r="B86" s="324"/>
      <c r="C86" s="252"/>
      <c r="D86" s="82" t="s">
        <v>13</v>
      </c>
      <c r="E86" s="83" t="s">
        <v>14</v>
      </c>
      <c r="F86" s="83" t="s">
        <v>15</v>
      </c>
      <c r="G86" s="84" t="s">
        <v>36</v>
      </c>
    </row>
    <row r="87" spans="1:35" ht="15" customHeight="1" x14ac:dyDescent="0.15">
      <c r="A87" s="285" t="s">
        <v>37</v>
      </c>
      <c r="B87" s="286"/>
      <c r="C87" s="87">
        <f>SUM(D87:F87)</f>
        <v>0</v>
      </c>
      <c r="D87" s="206"/>
      <c r="E87" s="90"/>
      <c r="F87" s="90"/>
      <c r="G87" s="91"/>
    </row>
    <row r="88" spans="1:35" ht="15" customHeight="1" thickBot="1" x14ac:dyDescent="0.2">
      <c r="A88" s="287" t="s">
        <v>38</v>
      </c>
      <c r="B88" s="288"/>
      <c r="C88" s="92">
        <f>+F88</f>
        <v>0</v>
      </c>
      <c r="D88" s="207"/>
      <c r="E88" s="208"/>
      <c r="F88" s="95"/>
      <c r="G88" s="96"/>
    </row>
    <row r="89" spans="1:35" ht="15" customHeight="1" thickTop="1" x14ac:dyDescent="0.15">
      <c r="A89" s="97" t="s">
        <v>39</v>
      </c>
      <c r="B89" s="98"/>
      <c r="C89" s="99">
        <f>+G89</f>
        <v>0</v>
      </c>
      <c r="D89" s="100"/>
      <c r="E89" s="101"/>
      <c r="F89" s="101"/>
      <c r="G89" s="102"/>
    </row>
    <row r="90" spans="1:35" ht="15" customHeight="1" x14ac:dyDescent="0.15">
      <c r="A90" s="103" t="s">
        <v>40</v>
      </c>
      <c r="B90" s="104"/>
      <c r="C90" s="105">
        <f>+F90+G90</f>
        <v>0</v>
      </c>
      <c r="D90" s="106"/>
      <c r="E90" s="107"/>
      <c r="F90" s="108"/>
      <c r="G90" s="109"/>
    </row>
    <row r="91" spans="1:35" ht="30" customHeight="1" x14ac:dyDescent="0.2">
      <c r="A91" s="10" t="s">
        <v>70</v>
      </c>
      <c r="C91" s="110"/>
    </row>
    <row r="92" spans="1:35" ht="12.75" customHeight="1" x14ac:dyDescent="0.15">
      <c r="A92" s="289" t="s">
        <v>8</v>
      </c>
      <c r="B92" s="290"/>
      <c r="C92" s="250" t="s">
        <v>1</v>
      </c>
      <c r="D92" s="256" t="s">
        <v>10</v>
      </c>
      <c r="E92" s="257"/>
      <c r="F92" s="257"/>
      <c r="G92" s="257"/>
      <c r="H92" s="257"/>
      <c r="I92" s="257"/>
      <c r="J92" s="258"/>
      <c r="K92" s="256" t="s">
        <v>11</v>
      </c>
      <c r="L92" s="258"/>
      <c r="M92" s="260" t="s">
        <v>12</v>
      </c>
      <c r="N92" s="260"/>
      <c r="O92" s="261"/>
      <c r="R92" s="111"/>
    </row>
    <row r="93" spans="1:35" ht="20.100000000000001" customHeight="1" x14ac:dyDescent="0.15">
      <c r="A93" s="291"/>
      <c r="B93" s="292"/>
      <c r="C93" s="291"/>
      <c r="D93" s="262" t="s">
        <v>13</v>
      </c>
      <c r="E93" s="262" t="s">
        <v>14</v>
      </c>
      <c r="F93" s="265" t="s">
        <v>15</v>
      </c>
      <c r="G93" s="268" t="s">
        <v>3</v>
      </c>
      <c r="H93" s="265" t="s">
        <v>16</v>
      </c>
      <c r="I93" s="265" t="s">
        <v>17</v>
      </c>
      <c r="J93" s="295" t="s">
        <v>18</v>
      </c>
      <c r="K93" s="298" t="s">
        <v>19</v>
      </c>
      <c r="L93" s="301" t="s">
        <v>20</v>
      </c>
      <c r="M93" s="341" t="s">
        <v>21</v>
      </c>
      <c r="N93" s="271" t="s">
        <v>22</v>
      </c>
      <c r="O93" s="274" t="s">
        <v>23</v>
      </c>
      <c r="R93" s="111"/>
    </row>
    <row r="94" spans="1:35" ht="15" customHeight="1" x14ac:dyDescent="0.15">
      <c r="A94" s="291"/>
      <c r="B94" s="292"/>
      <c r="C94" s="291"/>
      <c r="D94" s="263"/>
      <c r="E94" s="263"/>
      <c r="F94" s="266"/>
      <c r="G94" s="269"/>
      <c r="H94" s="266"/>
      <c r="I94" s="266"/>
      <c r="J94" s="296"/>
      <c r="K94" s="299"/>
      <c r="L94" s="302"/>
      <c r="M94" s="342"/>
      <c r="N94" s="272"/>
      <c r="O94" s="275"/>
      <c r="R94" s="111"/>
    </row>
    <row r="95" spans="1:35" ht="9" customHeight="1" x14ac:dyDescent="0.15">
      <c r="A95" s="293"/>
      <c r="B95" s="294"/>
      <c r="C95" s="291"/>
      <c r="D95" s="264"/>
      <c r="E95" s="264"/>
      <c r="F95" s="267"/>
      <c r="G95" s="270"/>
      <c r="H95" s="267"/>
      <c r="I95" s="267"/>
      <c r="J95" s="297"/>
      <c r="K95" s="300"/>
      <c r="L95" s="303"/>
      <c r="M95" s="343"/>
      <c r="N95" s="273"/>
      <c r="O95" s="276"/>
      <c r="R95" s="111"/>
    </row>
    <row r="96" spans="1:35" ht="15" customHeight="1" x14ac:dyDescent="0.15">
      <c r="A96" s="289" t="s">
        <v>24</v>
      </c>
      <c r="B96" s="290"/>
      <c r="C96" s="112">
        <f>SUM(D96:K96)+SUM(M96:O96)</f>
        <v>0</v>
      </c>
      <c r="D96" s="113"/>
      <c r="E96" s="114"/>
      <c r="F96" s="115"/>
      <c r="G96" s="115"/>
      <c r="H96" s="115"/>
      <c r="I96" s="115"/>
      <c r="J96" s="116"/>
      <c r="K96" s="113"/>
      <c r="L96" s="117"/>
      <c r="M96" s="114"/>
      <c r="N96" s="115"/>
      <c r="O96" s="116"/>
      <c r="P96" s="2" t="str">
        <f>$AA96&amp;" "&amp;$AB96&amp;""&amp;$AC96&amp;""&amp;$AD96&amp;""&amp;$AA97&amp;" "&amp;$AB97&amp;""&amp;$AC97&amp;""&amp;$AD97&amp;""&amp;$AA98&amp;" "&amp;$AB98&amp;" "&amp;$AC98</f>
        <v xml:space="preserve">    </v>
      </c>
      <c r="R96" s="111"/>
      <c r="AA96" s="23" t="s">
        <v>26</v>
      </c>
      <c r="AB96" s="23" t="s">
        <v>26</v>
      </c>
      <c r="AC96" s="23" t="s">
        <v>26</v>
      </c>
      <c r="AD96" s="23" t="s">
        <v>26</v>
      </c>
      <c r="AE96" s="24"/>
      <c r="AF96" s="25" t="s">
        <v>26</v>
      </c>
      <c r="AG96" s="25" t="s">
        <v>26</v>
      </c>
      <c r="AH96" s="25" t="s">
        <v>26</v>
      </c>
      <c r="AI96" s="25" t="s">
        <v>26</v>
      </c>
    </row>
    <row r="97" spans="1:35" ht="38.25" customHeight="1" x14ac:dyDescent="0.15">
      <c r="A97" s="310" t="s">
        <v>42</v>
      </c>
      <c r="B97" s="118" t="s">
        <v>43</v>
      </c>
      <c r="C97" s="119">
        <f>SUM(D97:J97)+SUM(L97:O97)</f>
        <v>0</v>
      </c>
      <c r="D97" s="120"/>
      <c r="E97" s="121"/>
      <c r="F97" s="122"/>
      <c r="G97" s="122"/>
      <c r="H97" s="122"/>
      <c r="I97" s="122"/>
      <c r="J97" s="123"/>
      <c r="K97" s="124"/>
      <c r="L97" s="123"/>
      <c r="M97" s="121"/>
      <c r="N97" s="122"/>
      <c r="O97" s="123"/>
      <c r="P97" s="2" t="str">
        <f>$AA99&amp;" "&amp;$AB99&amp;""&amp;$AC99&amp;""&amp;$AD99&amp;""&amp;$AA100&amp;" "&amp;$AB100&amp;""&amp;$AC100&amp;""&amp;$AD100&amp;""&amp;$AA101&amp;" "&amp;$AB101&amp;" "&amp;$AC101</f>
        <v xml:space="preserve">    </v>
      </c>
      <c r="R97" s="111"/>
      <c r="AA97" s="23" t="s">
        <v>26</v>
      </c>
      <c r="AB97" s="23" t="s">
        <v>26</v>
      </c>
      <c r="AC97" s="23" t="s">
        <v>26</v>
      </c>
      <c r="AD97" s="23" t="s">
        <v>26</v>
      </c>
      <c r="AE97" s="24"/>
      <c r="AF97" s="25" t="s">
        <v>26</v>
      </c>
      <c r="AG97" s="25" t="s">
        <v>26</v>
      </c>
      <c r="AH97" s="25" t="s">
        <v>26</v>
      </c>
      <c r="AI97" s="25" t="s">
        <v>26</v>
      </c>
    </row>
    <row r="98" spans="1:35" ht="15" customHeight="1" x14ac:dyDescent="0.15">
      <c r="A98" s="310"/>
      <c r="B98" s="125" t="s">
        <v>44</v>
      </c>
      <c r="C98" s="209">
        <f>SUM(D98:J98)</f>
        <v>0</v>
      </c>
      <c r="D98" s="210"/>
      <c r="E98" s="211"/>
      <c r="F98" s="212"/>
      <c r="G98" s="212"/>
      <c r="H98" s="212"/>
      <c r="I98" s="212"/>
      <c r="J98" s="213"/>
      <c r="K98" s="214"/>
      <c r="L98" s="215"/>
      <c r="M98" s="216"/>
      <c r="N98" s="217"/>
      <c r="O98" s="215"/>
      <c r="P98" s="2" t="str">
        <f>$AA102&amp;" "&amp;$AB102&amp;""&amp;$AC102&amp;""&amp;$AD102&amp;""&amp;$AA103&amp;" "&amp;$AB103&amp;""&amp;$AC103</f>
        <v xml:space="preserve">  </v>
      </c>
      <c r="R98" s="111"/>
      <c r="AA98" s="23" t="s">
        <v>26</v>
      </c>
      <c r="AB98" s="23" t="s">
        <v>26</v>
      </c>
      <c r="AC98" s="23" t="s">
        <v>26</v>
      </c>
      <c r="AF98" s="25" t="s">
        <v>26</v>
      </c>
      <c r="AG98" s="25" t="s">
        <v>26</v>
      </c>
      <c r="AH98" s="25" t="s">
        <v>26</v>
      </c>
    </row>
    <row r="99" spans="1:35" ht="15" customHeight="1" x14ac:dyDescent="0.15">
      <c r="A99" s="304" t="s">
        <v>1</v>
      </c>
      <c r="B99" s="325"/>
      <c r="C99" s="218">
        <f>SUM(D99:O99)</f>
        <v>0</v>
      </c>
      <c r="D99" s="219">
        <f t="shared" ref="D99:O99" si="11">SUM(D96:D98)</f>
        <v>0</v>
      </c>
      <c r="E99" s="220">
        <f t="shared" si="11"/>
        <v>0</v>
      </c>
      <c r="F99" s="221">
        <f t="shared" si="11"/>
        <v>0</v>
      </c>
      <c r="G99" s="221">
        <f t="shared" si="11"/>
        <v>0</v>
      </c>
      <c r="H99" s="221">
        <f t="shared" si="11"/>
        <v>0</v>
      </c>
      <c r="I99" s="221">
        <f t="shared" si="11"/>
        <v>0</v>
      </c>
      <c r="J99" s="222">
        <f t="shared" si="11"/>
        <v>0</v>
      </c>
      <c r="K99" s="219">
        <f t="shared" si="11"/>
        <v>0</v>
      </c>
      <c r="L99" s="222">
        <f t="shared" si="11"/>
        <v>0</v>
      </c>
      <c r="M99" s="220">
        <f t="shared" si="11"/>
        <v>0</v>
      </c>
      <c r="N99" s="221">
        <f t="shared" si="11"/>
        <v>0</v>
      </c>
      <c r="O99" s="222">
        <f t="shared" si="11"/>
        <v>0</v>
      </c>
      <c r="R99" s="111"/>
      <c r="AA99" s="23" t="s">
        <v>26</v>
      </c>
      <c r="AB99" s="23" t="s">
        <v>26</v>
      </c>
      <c r="AC99" s="23" t="s">
        <v>26</v>
      </c>
      <c r="AD99" s="23" t="s">
        <v>26</v>
      </c>
      <c r="AE99" s="24"/>
      <c r="AF99" s="25" t="s">
        <v>26</v>
      </c>
      <c r="AG99" s="25" t="s">
        <v>26</v>
      </c>
      <c r="AH99" s="25" t="s">
        <v>26</v>
      </c>
      <c r="AI99" s="25" t="s">
        <v>26</v>
      </c>
    </row>
    <row r="100" spans="1:35" ht="15" customHeight="1" x14ac:dyDescent="0.15">
      <c r="A100" s="304" t="s">
        <v>46</v>
      </c>
      <c r="B100" s="305"/>
      <c r="C100" s="134">
        <f>SUM(D100:H100)</f>
        <v>0</v>
      </c>
      <c r="D100" s="140"/>
      <c r="E100" s="141"/>
      <c r="F100" s="142"/>
      <c r="G100" s="142"/>
      <c r="H100" s="142"/>
      <c r="I100" s="146"/>
      <c r="J100" s="144"/>
      <c r="K100" s="145"/>
      <c r="L100" s="144"/>
      <c r="M100" s="223"/>
      <c r="N100" s="146"/>
      <c r="O100" s="144"/>
      <c r="R100" s="111"/>
      <c r="AA100" s="23" t="s">
        <v>26</v>
      </c>
      <c r="AB100" s="23" t="s">
        <v>26</v>
      </c>
      <c r="AC100" s="23" t="s">
        <v>26</v>
      </c>
      <c r="AD100" s="23" t="s">
        <v>26</v>
      </c>
      <c r="AE100" s="24"/>
      <c r="AF100" s="25" t="s">
        <v>26</v>
      </c>
      <c r="AG100" s="25" t="s">
        <v>26</v>
      </c>
      <c r="AH100" s="25" t="s">
        <v>26</v>
      </c>
      <c r="AI100" s="25" t="s">
        <v>26</v>
      </c>
    </row>
    <row r="101" spans="1:35" ht="30" customHeight="1" x14ac:dyDescent="0.2">
      <c r="A101" s="10" t="s">
        <v>71</v>
      </c>
      <c r="C101" s="224"/>
      <c r="AA101" s="23" t="s">
        <v>26</v>
      </c>
      <c r="AB101" s="23" t="s">
        <v>26</v>
      </c>
      <c r="AC101" s="23" t="s">
        <v>26</v>
      </c>
      <c r="AF101" s="25" t="s">
        <v>26</v>
      </c>
      <c r="AG101" s="25" t="s">
        <v>26</v>
      </c>
      <c r="AH101" s="25" t="s">
        <v>26</v>
      </c>
    </row>
    <row r="102" spans="1:35" ht="48" customHeight="1" x14ac:dyDescent="0.15">
      <c r="A102" s="289" t="s">
        <v>72</v>
      </c>
      <c r="B102" s="338"/>
      <c r="C102" s="304" t="s">
        <v>73</v>
      </c>
      <c r="D102" s="340"/>
      <c r="AA102" s="23" t="s">
        <v>26</v>
      </c>
      <c r="AB102" s="23" t="s">
        <v>26</v>
      </c>
      <c r="AC102" s="23" t="s">
        <v>26</v>
      </c>
      <c r="AD102" s="23" t="s">
        <v>26</v>
      </c>
      <c r="AE102" s="24"/>
      <c r="AF102" s="25" t="s">
        <v>26</v>
      </c>
      <c r="AG102" s="25" t="s">
        <v>26</v>
      </c>
      <c r="AH102" s="25" t="s">
        <v>26</v>
      </c>
      <c r="AI102" s="25" t="s">
        <v>26</v>
      </c>
    </row>
    <row r="103" spans="1:35" ht="27" customHeight="1" x14ac:dyDescent="0.15">
      <c r="A103" s="293"/>
      <c r="B103" s="339"/>
      <c r="C103" s="241" t="s">
        <v>74</v>
      </c>
      <c r="D103" s="242" t="s">
        <v>75</v>
      </c>
      <c r="AA103" s="23" t="s">
        <v>26</v>
      </c>
      <c r="AB103" s="23" t="s">
        <v>26</v>
      </c>
      <c r="AC103" s="23" t="s">
        <v>26</v>
      </c>
      <c r="AD103" s="147"/>
      <c r="AE103" s="24"/>
      <c r="AF103" s="25" t="s">
        <v>26</v>
      </c>
      <c r="AG103" s="25" t="s">
        <v>26</v>
      </c>
      <c r="AH103" s="25" t="s">
        <v>26</v>
      </c>
      <c r="AI103" s="147"/>
    </row>
    <row r="104" spans="1:35" ht="15" customHeight="1" x14ac:dyDescent="0.15">
      <c r="A104" s="317" t="s">
        <v>76</v>
      </c>
      <c r="B104" s="318"/>
      <c r="C104" s="227"/>
      <c r="D104" s="228"/>
    </row>
    <row r="105" spans="1:35" ht="15" customHeight="1" x14ac:dyDescent="0.15">
      <c r="A105" s="313" t="s">
        <v>77</v>
      </c>
      <c r="B105" s="314"/>
      <c r="C105" s="229"/>
      <c r="D105" s="230"/>
    </row>
    <row r="106" spans="1:35" ht="15" customHeight="1" x14ac:dyDescent="0.15">
      <c r="A106" s="313" t="s">
        <v>78</v>
      </c>
      <c r="B106" s="314"/>
      <c r="C106" s="229"/>
      <c r="D106" s="230"/>
    </row>
    <row r="107" spans="1:35" ht="15" customHeight="1" x14ac:dyDescent="0.15">
      <c r="A107" s="313" t="s">
        <v>79</v>
      </c>
      <c r="B107" s="314"/>
      <c r="C107" s="229"/>
      <c r="D107" s="230"/>
    </row>
    <row r="108" spans="1:35" ht="15" customHeight="1" x14ac:dyDescent="0.15">
      <c r="A108" s="315" t="s">
        <v>80</v>
      </c>
      <c r="B108" s="316"/>
      <c r="C108" s="231"/>
      <c r="D108" s="232"/>
    </row>
    <row r="109" spans="1:35" ht="12.95" customHeight="1" x14ac:dyDescent="0.15">
      <c r="A109" s="8" t="s">
        <v>47</v>
      </c>
    </row>
    <row r="116" spans="1:16" ht="12.75" customHeight="1" x14ac:dyDescent="0.15">
      <c r="A116" s="311"/>
      <c r="B116" s="311"/>
      <c r="G116" s="311"/>
      <c r="H116" s="311"/>
      <c r="I116" s="311"/>
      <c r="J116" s="311"/>
      <c r="K116" s="311"/>
      <c r="L116" s="239"/>
      <c r="M116" s="1"/>
      <c r="P116" s="1"/>
    </row>
    <row r="117" spans="1:16" ht="15" customHeight="1" x14ac:dyDescent="0.15">
      <c r="A117" s="311"/>
      <c r="B117" s="311"/>
      <c r="G117" s="312"/>
      <c r="H117" s="312"/>
      <c r="I117" s="312"/>
      <c r="J117" s="312"/>
      <c r="K117" s="312"/>
      <c r="L117" s="240"/>
      <c r="M117" s="3"/>
      <c r="P117" s="3"/>
    </row>
    <row r="118" spans="1:16" ht="18.75" customHeight="1" x14ac:dyDescent="0.15">
      <c r="A118" s="312"/>
      <c r="B118" s="312"/>
      <c r="G118" s="312"/>
      <c r="H118" s="312"/>
      <c r="I118" s="312"/>
      <c r="J118" s="312"/>
      <c r="K118" s="312"/>
      <c r="L118" s="240"/>
      <c r="M118" s="1"/>
      <c r="P118" s="1"/>
    </row>
    <row r="119" spans="1:16" x14ac:dyDescent="0.15">
      <c r="K119" s="1"/>
      <c r="L119" s="1"/>
      <c r="M119" s="1"/>
      <c r="P119" s="1"/>
    </row>
    <row r="120" spans="1:16" ht="12.75" x14ac:dyDescent="0.2">
      <c r="A120" s="235"/>
      <c r="B120" s="235"/>
      <c r="C120" s="235"/>
      <c r="K120" s="1"/>
      <c r="L120" s="1"/>
      <c r="M120" s="1"/>
      <c r="P120" s="1"/>
    </row>
    <row r="121" spans="1:16" ht="12.75" x14ac:dyDescent="0.2">
      <c r="A121" s="235"/>
      <c r="B121" s="235"/>
      <c r="C121" s="235"/>
    </row>
    <row r="122" spans="1:16" ht="12.75" x14ac:dyDescent="0.2">
      <c r="A122" s="235"/>
      <c r="B122" s="235"/>
      <c r="C122" s="235"/>
    </row>
    <row r="123" spans="1:16" ht="12.75" x14ac:dyDescent="0.2">
      <c r="A123" s="235"/>
      <c r="B123" s="235"/>
      <c r="C123" s="235"/>
    </row>
    <row r="124" spans="1:16" ht="12.75" x14ac:dyDescent="0.2">
      <c r="A124" s="235"/>
      <c r="B124" s="235"/>
      <c r="C124" s="235"/>
    </row>
    <row r="125" spans="1:16" ht="12.75" x14ac:dyDescent="0.2">
      <c r="A125" s="235"/>
      <c r="B125" s="235"/>
      <c r="C125" s="235"/>
    </row>
    <row r="126" spans="1:16" ht="12.75" x14ac:dyDescent="0.2">
      <c r="A126" s="235"/>
      <c r="B126" s="235"/>
      <c r="C126" s="235"/>
    </row>
    <row r="127" spans="1:16" ht="12.75" x14ac:dyDescent="0.2">
      <c r="A127" s="235"/>
      <c r="B127" s="235"/>
      <c r="C127" s="235"/>
    </row>
    <row r="128" spans="1:16" ht="12.75" x14ac:dyDescent="0.2">
      <c r="A128" s="235"/>
      <c r="B128" s="235"/>
      <c r="C128" s="235"/>
    </row>
    <row r="129" spans="1:3" ht="12.75" x14ac:dyDescent="0.2">
      <c r="A129" s="235"/>
      <c r="B129" s="235"/>
      <c r="C129" s="235"/>
    </row>
    <row r="130" spans="1:3" ht="12.75" x14ac:dyDescent="0.2">
      <c r="A130" s="235"/>
      <c r="B130" s="235"/>
      <c r="C130" s="235"/>
    </row>
    <row r="131" spans="1:3" ht="12.75" x14ac:dyDescent="0.2">
      <c r="A131" s="235"/>
      <c r="B131" s="235"/>
      <c r="C131" s="235"/>
    </row>
    <row r="199" spans="1:32" ht="18.75" customHeight="1" x14ac:dyDescent="0.15"/>
    <row r="200" spans="1:32" ht="18.75" customHeight="1" x14ac:dyDescent="0.15">
      <c r="A200" s="236">
        <v>1424000</v>
      </c>
      <c r="AF200" s="237">
        <f>SUM(AF1:AI199)</f>
        <v>0</v>
      </c>
    </row>
    <row r="201" spans="1:32" ht="18.75" customHeight="1" x14ac:dyDescent="0.15"/>
  </sheetData>
  <mergeCells count="136">
    <mergeCell ref="A6:K6"/>
    <mergeCell ref="A7:Q7"/>
    <mergeCell ref="A9:A12"/>
    <mergeCell ref="B9:B12"/>
    <mergeCell ref="C9:C12"/>
    <mergeCell ref="D9:J9"/>
    <mergeCell ref="K9:L9"/>
    <mergeCell ref="M9:O9"/>
    <mergeCell ref="D10:D12"/>
    <mergeCell ref="E10:E12"/>
    <mergeCell ref="O10:O12"/>
    <mergeCell ref="A13:A17"/>
    <mergeCell ref="A18:A23"/>
    <mergeCell ref="F10:F12"/>
    <mergeCell ref="G10:G12"/>
    <mergeCell ref="H10:H12"/>
    <mergeCell ref="I10:I12"/>
    <mergeCell ref="J10:J12"/>
    <mergeCell ref="K10:K12"/>
    <mergeCell ref="A24:A28"/>
    <mergeCell ref="A29:B29"/>
    <mergeCell ref="A31:B32"/>
    <mergeCell ref="C31:C32"/>
    <mergeCell ref="D31:G31"/>
    <mergeCell ref="A33:B33"/>
    <mergeCell ref="L10:L12"/>
    <mergeCell ref="M10:M12"/>
    <mergeCell ref="N10:N12"/>
    <mergeCell ref="A34:B34"/>
    <mergeCell ref="A38:B41"/>
    <mergeCell ref="C38:C41"/>
    <mergeCell ref="D38:J38"/>
    <mergeCell ref="K38:L38"/>
    <mergeCell ref="M38:O38"/>
    <mergeCell ref="D39:D41"/>
    <mergeCell ref="E39:E41"/>
    <mergeCell ref="F39:F41"/>
    <mergeCell ref="G39:G41"/>
    <mergeCell ref="A47:B47"/>
    <mergeCell ref="A50:B52"/>
    <mergeCell ref="C50:C52"/>
    <mergeCell ref="D50:E50"/>
    <mergeCell ref="F50:F52"/>
    <mergeCell ref="G50:M50"/>
    <mergeCell ref="N39:N41"/>
    <mergeCell ref="O39:O41"/>
    <mergeCell ref="A42:B42"/>
    <mergeCell ref="A43:A44"/>
    <mergeCell ref="A45:B45"/>
    <mergeCell ref="A46:B46"/>
    <mergeCell ref="H39:H41"/>
    <mergeCell ref="I39:I41"/>
    <mergeCell ref="J39:J41"/>
    <mergeCell ref="K39:K41"/>
    <mergeCell ref="L39:L41"/>
    <mergeCell ref="M39:M41"/>
    <mergeCell ref="A59:B59"/>
    <mergeCell ref="A60:B60"/>
    <mergeCell ref="A61:B61"/>
    <mergeCell ref="A63:A66"/>
    <mergeCell ref="B63:B66"/>
    <mergeCell ref="C63:C66"/>
    <mergeCell ref="P51:P52"/>
    <mergeCell ref="A53:B53"/>
    <mergeCell ref="A54:B54"/>
    <mergeCell ref="A55:B55"/>
    <mergeCell ref="A57:B57"/>
    <mergeCell ref="A58:B58"/>
    <mergeCell ref="N50:N52"/>
    <mergeCell ref="O50:P50"/>
    <mergeCell ref="D51:D52"/>
    <mergeCell ref="E51:E52"/>
    <mergeCell ref="G51:I51"/>
    <mergeCell ref="J51:J52"/>
    <mergeCell ref="K51:K52"/>
    <mergeCell ref="L51:L52"/>
    <mergeCell ref="M51:M52"/>
    <mergeCell ref="O51:O52"/>
    <mergeCell ref="K64:K66"/>
    <mergeCell ref="L64:L66"/>
    <mergeCell ref="M64:M66"/>
    <mergeCell ref="N64:N66"/>
    <mergeCell ref="O64:O66"/>
    <mergeCell ref="A67:A71"/>
    <mergeCell ref="D63:J63"/>
    <mergeCell ref="K63:L63"/>
    <mergeCell ref="M63:O63"/>
    <mergeCell ref="D64:D66"/>
    <mergeCell ref="E64:E66"/>
    <mergeCell ref="F64:F66"/>
    <mergeCell ref="G64:G66"/>
    <mergeCell ref="H64:H66"/>
    <mergeCell ref="I64:I66"/>
    <mergeCell ref="J64:J66"/>
    <mergeCell ref="A87:B87"/>
    <mergeCell ref="A88:B88"/>
    <mergeCell ref="A92:B95"/>
    <mergeCell ref="C92:C95"/>
    <mergeCell ref="D92:J92"/>
    <mergeCell ref="K92:L92"/>
    <mergeCell ref="A72:A77"/>
    <mergeCell ref="A78:A82"/>
    <mergeCell ref="A83:B83"/>
    <mergeCell ref="A85:B86"/>
    <mergeCell ref="C85:C86"/>
    <mergeCell ref="D85:G85"/>
    <mergeCell ref="M93:M95"/>
    <mergeCell ref="N93:N95"/>
    <mergeCell ref="O93:O95"/>
    <mergeCell ref="A96:B96"/>
    <mergeCell ref="A97:A98"/>
    <mergeCell ref="A99:B99"/>
    <mergeCell ref="M92:O92"/>
    <mergeCell ref="D93:D95"/>
    <mergeCell ref="E93:E95"/>
    <mergeCell ref="F93:F95"/>
    <mergeCell ref="G93:G95"/>
    <mergeCell ref="H93:H95"/>
    <mergeCell ref="I93:I95"/>
    <mergeCell ref="J93:J95"/>
    <mergeCell ref="K93:K95"/>
    <mergeCell ref="L93:L95"/>
    <mergeCell ref="A118:B118"/>
    <mergeCell ref="G118:K118"/>
    <mergeCell ref="A107:B107"/>
    <mergeCell ref="A108:B108"/>
    <mergeCell ref="A116:B116"/>
    <mergeCell ref="G116:K116"/>
    <mergeCell ref="A117:B117"/>
    <mergeCell ref="G117:K117"/>
    <mergeCell ref="A100:B100"/>
    <mergeCell ref="A102:B103"/>
    <mergeCell ref="C102:D102"/>
    <mergeCell ref="A104:B104"/>
    <mergeCell ref="A105:B105"/>
    <mergeCell ref="A106:B106"/>
  </mergeCells>
  <dataValidations count="2">
    <dataValidation type="whole" allowBlank="1" showInputMessage="1" showErrorMessage="1" sqref="A37:XFD47 A65573:XFD65583 A131109:XFD131119 A196645:XFD196655 A262181:XFD262191 A327717:XFD327727 A393253:XFD393263 A458789:XFD458799 A524325:XFD524335 A589861:XFD589871 A655397:XFD655407 A720933:XFD720943 A786469:XFD786479 A852005:XFD852015 A917541:XFD917551 A983077:XFD983087 B92:IV111 IX92:SR111 ST92:ACN111 ACP92:AMJ111 AML92:AWF111 AWH92:BGB111 BGD92:BPX111 BPZ92:BZT111 BZV92:CJP111 CJR92:CTL111 CTN92:DDH111 DDJ92:DND111 DNF92:DWZ111 DXB92:EGV111 EGX92:EQR111 EQT92:FAN111 FAP92:FKJ111 FKL92:FUF111 FUH92:GEB111 GED92:GNX111 GNZ92:GXT111 GXV92:HHP111 HHR92:HRL111 HRN92:IBH111 IBJ92:ILD111 ILF92:IUZ111 IVB92:JEV111 JEX92:JOR111 JOT92:JYN111 JYP92:KIJ111 KIL92:KSF111 KSH92:LCB111 LCD92:LLX111 LLZ92:LVT111 LVV92:MFP111 MFR92:MPL111 MPN92:MZH111 MZJ92:NJD111 NJF92:NSZ111 NTB92:OCV111 OCX92:OMR111 OMT92:OWN111 OWP92:PGJ111 PGL92:PQF111 PQH92:QAB111 QAD92:QJX111 QJZ92:QTT111 QTV92:RDP111 RDR92:RNL111 RNN92:RXH111 RXJ92:SHD111 SHF92:SQZ111 SRB92:TAV111 TAX92:TKR111 TKT92:TUN111 TUP92:UEJ111 UEL92:UOF111 UOH92:UYB111 UYD92:VHX111 VHZ92:VRT111 VRV92:WBP111 WBR92:WLL111 WLN92:WVH111 WVJ92:XFD111 B65628:IV65647 IX65628:SR65647 ST65628:ACN65647 ACP65628:AMJ65647 AML65628:AWF65647 AWH65628:BGB65647 BGD65628:BPX65647 BPZ65628:BZT65647 BZV65628:CJP65647 CJR65628:CTL65647 CTN65628:DDH65647 DDJ65628:DND65647 DNF65628:DWZ65647 DXB65628:EGV65647 EGX65628:EQR65647 EQT65628:FAN65647 FAP65628:FKJ65647 FKL65628:FUF65647 FUH65628:GEB65647 GED65628:GNX65647 GNZ65628:GXT65647 GXV65628:HHP65647 HHR65628:HRL65647 HRN65628:IBH65647 IBJ65628:ILD65647 ILF65628:IUZ65647 IVB65628:JEV65647 JEX65628:JOR65647 JOT65628:JYN65647 JYP65628:KIJ65647 KIL65628:KSF65647 KSH65628:LCB65647 LCD65628:LLX65647 LLZ65628:LVT65647 LVV65628:MFP65647 MFR65628:MPL65647 MPN65628:MZH65647 MZJ65628:NJD65647 NJF65628:NSZ65647 NTB65628:OCV65647 OCX65628:OMR65647 OMT65628:OWN65647 OWP65628:PGJ65647 PGL65628:PQF65647 PQH65628:QAB65647 QAD65628:QJX65647 QJZ65628:QTT65647 QTV65628:RDP65647 RDR65628:RNL65647 RNN65628:RXH65647 RXJ65628:SHD65647 SHF65628:SQZ65647 SRB65628:TAV65647 TAX65628:TKR65647 TKT65628:TUN65647 TUP65628:UEJ65647 UEL65628:UOF65647 UOH65628:UYB65647 UYD65628:VHX65647 VHZ65628:VRT65647 VRV65628:WBP65647 WBR65628:WLL65647 WLN65628:WVH65647 WVJ65628:XFD65647 B131164:IV131183 IX131164:SR131183 ST131164:ACN131183 ACP131164:AMJ131183 AML131164:AWF131183 AWH131164:BGB131183 BGD131164:BPX131183 BPZ131164:BZT131183 BZV131164:CJP131183 CJR131164:CTL131183 CTN131164:DDH131183 DDJ131164:DND131183 DNF131164:DWZ131183 DXB131164:EGV131183 EGX131164:EQR131183 EQT131164:FAN131183 FAP131164:FKJ131183 FKL131164:FUF131183 FUH131164:GEB131183 GED131164:GNX131183 GNZ131164:GXT131183 GXV131164:HHP131183 HHR131164:HRL131183 HRN131164:IBH131183 IBJ131164:ILD131183 ILF131164:IUZ131183 IVB131164:JEV131183 JEX131164:JOR131183 JOT131164:JYN131183 JYP131164:KIJ131183 KIL131164:KSF131183 KSH131164:LCB131183 LCD131164:LLX131183 LLZ131164:LVT131183 LVV131164:MFP131183 MFR131164:MPL131183 MPN131164:MZH131183 MZJ131164:NJD131183 NJF131164:NSZ131183 NTB131164:OCV131183 OCX131164:OMR131183 OMT131164:OWN131183 OWP131164:PGJ131183 PGL131164:PQF131183 PQH131164:QAB131183 QAD131164:QJX131183 QJZ131164:QTT131183 QTV131164:RDP131183 RDR131164:RNL131183 RNN131164:RXH131183 RXJ131164:SHD131183 SHF131164:SQZ131183 SRB131164:TAV131183 TAX131164:TKR131183 TKT131164:TUN131183 TUP131164:UEJ131183 UEL131164:UOF131183 UOH131164:UYB131183 UYD131164:VHX131183 VHZ131164:VRT131183 VRV131164:WBP131183 WBR131164:WLL131183 WLN131164:WVH131183 WVJ131164:XFD131183 B196700:IV196719 IX196700:SR196719 ST196700:ACN196719 ACP196700:AMJ196719 AML196700:AWF196719 AWH196700:BGB196719 BGD196700:BPX196719 BPZ196700:BZT196719 BZV196700:CJP196719 CJR196700:CTL196719 CTN196700:DDH196719 DDJ196700:DND196719 DNF196700:DWZ196719 DXB196700:EGV196719 EGX196700:EQR196719 EQT196700:FAN196719 FAP196700:FKJ196719 FKL196700:FUF196719 FUH196700:GEB196719 GED196700:GNX196719 GNZ196700:GXT196719 GXV196700:HHP196719 HHR196700:HRL196719 HRN196700:IBH196719 IBJ196700:ILD196719 ILF196700:IUZ196719 IVB196700:JEV196719 JEX196700:JOR196719 JOT196700:JYN196719 JYP196700:KIJ196719 KIL196700:KSF196719 KSH196700:LCB196719 LCD196700:LLX196719 LLZ196700:LVT196719 LVV196700:MFP196719 MFR196700:MPL196719 MPN196700:MZH196719 MZJ196700:NJD196719 NJF196700:NSZ196719 NTB196700:OCV196719 OCX196700:OMR196719 OMT196700:OWN196719 OWP196700:PGJ196719 PGL196700:PQF196719 PQH196700:QAB196719 QAD196700:QJX196719 QJZ196700:QTT196719 QTV196700:RDP196719 RDR196700:RNL196719 RNN196700:RXH196719 RXJ196700:SHD196719 SHF196700:SQZ196719 SRB196700:TAV196719 TAX196700:TKR196719 TKT196700:TUN196719 TUP196700:UEJ196719 UEL196700:UOF196719 UOH196700:UYB196719 UYD196700:VHX196719 VHZ196700:VRT196719 VRV196700:WBP196719 WBR196700:WLL196719 WLN196700:WVH196719 WVJ196700:XFD196719 B262236:IV262255 IX262236:SR262255 ST262236:ACN262255 ACP262236:AMJ262255 AML262236:AWF262255 AWH262236:BGB262255 BGD262236:BPX262255 BPZ262236:BZT262255 BZV262236:CJP262255 CJR262236:CTL262255 CTN262236:DDH262255 DDJ262236:DND262255 DNF262236:DWZ262255 DXB262236:EGV262255 EGX262236:EQR262255 EQT262236:FAN262255 FAP262236:FKJ262255 FKL262236:FUF262255 FUH262236:GEB262255 GED262236:GNX262255 GNZ262236:GXT262255 GXV262236:HHP262255 HHR262236:HRL262255 HRN262236:IBH262255 IBJ262236:ILD262255 ILF262236:IUZ262255 IVB262236:JEV262255 JEX262236:JOR262255 JOT262236:JYN262255 JYP262236:KIJ262255 KIL262236:KSF262255 KSH262236:LCB262255 LCD262236:LLX262255 LLZ262236:LVT262255 LVV262236:MFP262255 MFR262236:MPL262255 MPN262236:MZH262255 MZJ262236:NJD262255 NJF262236:NSZ262255 NTB262236:OCV262255 OCX262236:OMR262255 OMT262236:OWN262255 OWP262236:PGJ262255 PGL262236:PQF262255 PQH262236:QAB262255 QAD262236:QJX262255 QJZ262236:QTT262255 QTV262236:RDP262255 RDR262236:RNL262255 RNN262236:RXH262255 RXJ262236:SHD262255 SHF262236:SQZ262255 SRB262236:TAV262255 TAX262236:TKR262255 TKT262236:TUN262255 TUP262236:UEJ262255 UEL262236:UOF262255 UOH262236:UYB262255 UYD262236:VHX262255 VHZ262236:VRT262255 VRV262236:WBP262255 WBR262236:WLL262255 WLN262236:WVH262255 WVJ262236:XFD262255 B327772:IV327791 IX327772:SR327791 ST327772:ACN327791 ACP327772:AMJ327791 AML327772:AWF327791 AWH327772:BGB327791 BGD327772:BPX327791 BPZ327772:BZT327791 BZV327772:CJP327791 CJR327772:CTL327791 CTN327772:DDH327791 DDJ327772:DND327791 DNF327772:DWZ327791 DXB327772:EGV327791 EGX327772:EQR327791 EQT327772:FAN327791 FAP327772:FKJ327791 FKL327772:FUF327791 FUH327772:GEB327791 GED327772:GNX327791 GNZ327772:GXT327791 GXV327772:HHP327791 HHR327772:HRL327791 HRN327772:IBH327791 IBJ327772:ILD327791 ILF327772:IUZ327791 IVB327772:JEV327791 JEX327772:JOR327791 JOT327772:JYN327791 JYP327772:KIJ327791 KIL327772:KSF327791 KSH327772:LCB327791 LCD327772:LLX327791 LLZ327772:LVT327791 LVV327772:MFP327791 MFR327772:MPL327791 MPN327772:MZH327791 MZJ327772:NJD327791 NJF327772:NSZ327791 NTB327772:OCV327791 OCX327772:OMR327791 OMT327772:OWN327791 OWP327772:PGJ327791 PGL327772:PQF327791 PQH327772:QAB327791 QAD327772:QJX327791 QJZ327772:QTT327791 QTV327772:RDP327791 RDR327772:RNL327791 RNN327772:RXH327791 RXJ327772:SHD327791 SHF327772:SQZ327791 SRB327772:TAV327791 TAX327772:TKR327791 TKT327772:TUN327791 TUP327772:UEJ327791 UEL327772:UOF327791 UOH327772:UYB327791 UYD327772:VHX327791 VHZ327772:VRT327791 VRV327772:WBP327791 WBR327772:WLL327791 WLN327772:WVH327791 WVJ327772:XFD327791 B393308:IV393327 IX393308:SR393327 ST393308:ACN393327 ACP393308:AMJ393327 AML393308:AWF393327 AWH393308:BGB393327 BGD393308:BPX393327 BPZ393308:BZT393327 BZV393308:CJP393327 CJR393308:CTL393327 CTN393308:DDH393327 DDJ393308:DND393327 DNF393308:DWZ393327 DXB393308:EGV393327 EGX393308:EQR393327 EQT393308:FAN393327 FAP393308:FKJ393327 FKL393308:FUF393327 FUH393308:GEB393327 GED393308:GNX393327 GNZ393308:GXT393327 GXV393308:HHP393327 HHR393308:HRL393327 HRN393308:IBH393327 IBJ393308:ILD393327 ILF393308:IUZ393327 IVB393308:JEV393327 JEX393308:JOR393327 JOT393308:JYN393327 JYP393308:KIJ393327 KIL393308:KSF393327 KSH393308:LCB393327 LCD393308:LLX393327 LLZ393308:LVT393327 LVV393308:MFP393327 MFR393308:MPL393327 MPN393308:MZH393327 MZJ393308:NJD393327 NJF393308:NSZ393327 NTB393308:OCV393327 OCX393308:OMR393327 OMT393308:OWN393327 OWP393308:PGJ393327 PGL393308:PQF393327 PQH393308:QAB393327 QAD393308:QJX393327 QJZ393308:QTT393327 QTV393308:RDP393327 RDR393308:RNL393327 RNN393308:RXH393327 RXJ393308:SHD393327 SHF393308:SQZ393327 SRB393308:TAV393327 TAX393308:TKR393327 TKT393308:TUN393327 TUP393308:UEJ393327 UEL393308:UOF393327 UOH393308:UYB393327 UYD393308:VHX393327 VHZ393308:VRT393327 VRV393308:WBP393327 WBR393308:WLL393327 WLN393308:WVH393327 WVJ393308:XFD393327 B458844:IV458863 IX458844:SR458863 ST458844:ACN458863 ACP458844:AMJ458863 AML458844:AWF458863 AWH458844:BGB458863 BGD458844:BPX458863 BPZ458844:BZT458863 BZV458844:CJP458863 CJR458844:CTL458863 CTN458844:DDH458863 DDJ458844:DND458863 DNF458844:DWZ458863 DXB458844:EGV458863 EGX458844:EQR458863 EQT458844:FAN458863 FAP458844:FKJ458863 FKL458844:FUF458863 FUH458844:GEB458863 GED458844:GNX458863 GNZ458844:GXT458863 GXV458844:HHP458863 HHR458844:HRL458863 HRN458844:IBH458863 IBJ458844:ILD458863 ILF458844:IUZ458863 IVB458844:JEV458863 JEX458844:JOR458863 JOT458844:JYN458863 JYP458844:KIJ458863 KIL458844:KSF458863 KSH458844:LCB458863 LCD458844:LLX458863 LLZ458844:LVT458863 LVV458844:MFP458863 MFR458844:MPL458863 MPN458844:MZH458863 MZJ458844:NJD458863 NJF458844:NSZ458863 NTB458844:OCV458863 OCX458844:OMR458863 OMT458844:OWN458863 OWP458844:PGJ458863 PGL458844:PQF458863 PQH458844:QAB458863 QAD458844:QJX458863 QJZ458844:QTT458863 QTV458844:RDP458863 RDR458844:RNL458863 RNN458844:RXH458863 RXJ458844:SHD458863 SHF458844:SQZ458863 SRB458844:TAV458863 TAX458844:TKR458863 TKT458844:TUN458863 TUP458844:UEJ458863 UEL458844:UOF458863 UOH458844:UYB458863 UYD458844:VHX458863 VHZ458844:VRT458863 VRV458844:WBP458863 WBR458844:WLL458863 WLN458844:WVH458863 WVJ458844:XFD458863 B524380:IV524399 IX524380:SR524399 ST524380:ACN524399 ACP524380:AMJ524399 AML524380:AWF524399 AWH524380:BGB524399 BGD524380:BPX524399 BPZ524380:BZT524399 BZV524380:CJP524399 CJR524380:CTL524399 CTN524380:DDH524399 DDJ524380:DND524399 DNF524380:DWZ524399 DXB524380:EGV524399 EGX524380:EQR524399 EQT524380:FAN524399 FAP524380:FKJ524399 FKL524380:FUF524399 FUH524380:GEB524399 GED524380:GNX524399 GNZ524380:GXT524399 GXV524380:HHP524399 HHR524380:HRL524399 HRN524380:IBH524399 IBJ524380:ILD524399 ILF524380:IUZ524399 IVB524380:JEV524399 JEX524380:JOR524399 JOT524380:JYN524399 JYP524380:KIJ524399 KIL524380:KSF524399 KSH524380:LCB524399 LCD524380:LLX524399 LLZ524380:LVT524399 LVV524380:MFP524399 MFR524380:MPL524399 MPN524380:MZH524399 MZJ524380:NJD524399 NJF524380:NSZ524399 NTB524380:OCV524399 OCX524380:OMR524399 OMT524380:OWN524399 OWP524380:PGJ524399 PGL524380:PQF524399 PQH524380:QAB524399 QAD524380:QJX524399 QJZ524380:QTT524399 QTV524380:RDP524399 RDR524380:RNL524399 RNN524380:RXH524399 RXJ524380:SHD524399 SHF524380:SQZ524399 SRB524380:TAV524399 TAX524380:TKR524399 TKT524380:TUN524399 TUP524380:UEJ524399 UEL524380:UOF524399 UOH524380:UYB524399 UYD524380:VHX524399 VHZ524380:VRT524399 VRV524380:WBP524399 WBR524380:WLL524399 WLN524380:WVH524399 WVJ524380:XFD524399 B589916:IV589935 IX589916:SR589935 ST589916:ACN589935 ACP589916:AMJ589935 AML589916:AWF589935 AWH589916:BGB589935 BGD589916:BPX589935 BPZ589916:BZT589935 BZV589916:CJP589935 CJR589916:CTL589935 CTN589916:DDH589935 DDJ589916:DND589935 DNF589916:DWZ589935 DXB589916:EGV589935 EGX589916:EQR589935 EQT589916:FAN589935 FAP589916:FKJ589935 FKL589916:FUF589935 FUH589916:GEB589935 GED589916:GNX589935 GNZ589916:GXT589935 GXV589916:HHP589935 HHR589916:HRL589935 HRN589916:IBH589935 IBJ589916:ILD589935 ILF589916:IUZ589935 IVB589916:JEV589935 JEX589916:JOR589935 JOT589916:JYN589935 JYP589916:KIJ589935 KIL589916:KSF589935 KSH589916:LCB589935 LCD589916:LLX589935 LLZ589916:LVT589935 LVV589916:MFP589935 MFR589916:MPL589935 MPN589916:MZH589935 MZJ589916:NJD589935 NJF589916:NSZ589935 NTB589916:OCV589935 OCX589916:OMR589935 OMT589916:OWN589935 OWP589916:PGJ589935 PGL589916:PQF589935 PQH589916:QAB589935 QAD589916:QJX589935 QJZ589916:QTT589935 QTV589916:RDP589935 RDR589916:RNL589935 RNN589916:RXH589935 RXJ589916:SHD589935 SHF589916:SQZ589935 SRB589916:TAV589935 TAX589916:TKR589935 TKT589916:TUN589935 TUP589916:UEJ589935 UEL589916:UOF589935 UOH589916:UYB589935 UYD589916:VHX589935 VHZ589916:VRT589935 VRV589916:WBP589935 WBR589916:WLL589935 WLN589916:WVH589935 WVJ589916:XFD589935 B655452:IV655471 IX655452:SR655471 ST655452:ACN655471 ACP655452:AMJ655471 AML655452:AWF655471 AWH655452:BGB655471 BGD655452:BPX655471 BPZ655452:BZT655471 BZV655452:CJP655471 CJR655452:CTL655471 CTN655452:DDH655471 DDJ655452:DND655471 DNF655452:DWZ655471 DXB655452:EGV655471 EGX655452:EQR655471 EQT655452:FAN655471 FAP655452:FKJ655471 FKL655452:FUF655471 FUH655452:GEB655471 GED655452:GNX655471 GNZ655452:GXT655471 GXV655452:HHP655471 HHR655452:HRL655471 HRN655452:IBH655471 IBJ655452:ILD655471 ILF655452:IUZ655471 IVB655452:JEV655471 JEX655452:JOR655471 JOT655452:JYN655471 JYP655452:KIJ655471 KIL655452:KSF655471 KSH655452:LCB655471 LCD655452:LLX655471 LLZ655452:LVT655471 LVV655452:MFP655471 MFR655452:MPL655471 MPN655452:MZH655471 MZJ655452:NJD655471 NJF655452:NSZ655471 NTB655452:OCV655471 OCX655452:OMR655471 OMT655452:OWN655471 OWP655452:PGJ655471 PGL655452:PQF655471 PQH655452:QAB655471 QAD655452:QJX655471 QJZ655452:QTT655471 QTV655452:RDP655471 RDR655452:RNL655471 RNN655452:RXH655471 RXJ655452:SHD655471 SHF655452:SQZ655471 SRB655452:TAV655471 TAX655452:TKR655471 TKT655452:TUN655471 TUP655452:UEJ655471 UEL655452:UOF655471 UOH655452:UYB655471 UYD655452:VHX655471 VHZ655452:VRT655471 VRV655452:WBP655471 WBR655452:WLL655471 WLN655452:WVH655471 WVJ655452:XFD655471 B720988:IV721007 IX720988:SR721007 ST720988:ACN721007 ACP720988:AMJ721007 AML720988:AWF721007 AWH720988:BGB721007 BGD720988:BPX721007 BPZ720988:BZT721007 BZV720988:CJP721007 CJR720988:CTL721007 CTN720988:DDH721007 DDJ720988:DND721007 DNF720988:DWZ721007 DXB720988:EGV721007 EGX720988:EQR721007 EQT720988:FAN721007 FAP720988:FKJ721007 FKL720988:FUF721007 FUH720988:GEB721007 GED720988:GNX721007 GNZ720988:GXT721007 GXV720988:HHP721007 HHR720988:HRL721007 HRN720988:IBH721007 IBJ720988:ILD721007 ILF720988:IUZ721007 IVB720988:JEV721007 JEX720988:JOR721007 JOT720988:JYN721007 JYP720988:KIJ721007 KIL720988:KSF721007 KSH720988:LCB721007 LCD720988:LLX721007 LLZ720988:LVT721007 LVV720988:MFP721007 MFR720988:MPL721007 MPN720988:MZH721007 MZJ720988:NJD721007 NJF720988:NSZ721007 NTB720988:OCV721007 OCX720988:OMR721007 OMT720988:OWN721007 OWP720988:PGJ721007 PGL720988:PQF721007 PQH720988:QAB721007 QAD720988:QJX721007 QJZ720988:QTT721007 QTV720988:RDP721007 RDR720988:RNL721007 RNN720988:RXH721007 RXJ720988:SHD721007 SHF720988:SQZ721007 SRB720988:TAV721007 TAX720988:TKR721007 TKT720988:TUN721007 TUP720988:UEJ721007 UEL720988:UOF721007 UOH720988:UYB721007 UYD720988:VHX721007 VHZ720988:VRT721007 VRV720988:WBP721007 WBR720988:WLL721007 WLN720988:WVH721007 WVJ720988:XFD721007 B786524:IV786543 IX786524:SR786543 ST786524:ACN786543 ACP786524:AMJ786543 AML786524:AWF786543 AWH786524:BGB786543 BGD786524:BPX786543 BPZ786524:BZT786543 BZV786524:CJP786543 CJR786524:CTL786543 CTN786524:DDH786543 DDJ786524:DND786543 DNF786524:DWZ786543 DXB786524:EGV786543 EGX786524:EQR786543 EQT786524:FAN786543 FAP786524:FKJ786543 FKL786524:FUF786543 FUH786524:GEB786543 GED786524:GNX786543 GNZ786524:GXT786543 GXV786524:HHP786543 HHR786524:HRL786543 HRN786524:IBH786543 IBJ786524:ILD786543 ILF786524:IUZ786543 IVB786524:JEV786543 JEX786524:JOR786543 JOT786524:JYN786543 JYP786524:KIJ786543 KIL786524:KSF786543 KSH786524:LCB786543 LCD786524:LLX786543 LLZ786524:LVT786543 LVV786524:MFP786543 MFR786524:MPL786543 MPN786524:MZH786543 MZJ786524:NJD786543 NJF786524:NSZ786543 NTB786524:OCV786543 OCX786524:OMR786543 OMT786524:OWN786543 OWP786524:PGJ786543 PGL786524:PQF786543 PQH786524:QAB786543 QAD786524:QJX786543 QJZ786524:QTT786543 QTV786524:RDP786543 RDR786524:RNL786543 RNN786524:RXH786543 RXJ786524:SHD786543 SHF786524:SQZ786543 SRB786524:TAV786543 TAX786524:TKR786543 TKT786524:TUN786543 TUP786524:UEJ786543 UEL786524:UOF786543 UOH786524:UYB786543 UYD786524:VHX786543 VHZ786524:VRT786543 VRV786524:WBP786543 WBR786524:WLL786543 WLN786524:WVH786543 WVJ786524:XFD786543 B852060:IV852079 IX852060:SR852079 ST852060:ACN852079 ACP852060:AMJ852079 AML852060:AWF852079 AWH852060:BGB852079 BGD852060:BPX852079 BPZ852060:BZT852079 BZV852060:CJP852079 CJR852060:CTL852079 CTN852060:DDH852079 DDJ852060:DND852079 DNF852060:DWZ852079 DXB852060:EGV852079 EGX852060:EQR852079 EQT852060:FAN852079 FAP852060:FKJ852079 FKL852060:FUF852079 FUH852060:GEB852079 GED852060:GNX852079 GNZ852060:GXT852079 GXV852060:HHP852079 HHR852060:HRL852079 HRN852060:IBH852079 IBJ852060:ILD852079 ILF852060:IUZ852079 IVB852060:JEV852079 JEX852060:JOR852079 JOT852060:JYN852079 JYP852060:KIJ852079 KIL852060:KSF852079 KSH852060:LCB852079 LCD852060:LLX852079 LLZ852060:LVT852079 LVV852060:MFP852079 MFR852060:MPL852079 MPN852060:MZH852079 MZJ852060:NJD852079 NJF852060:NSZ852079 NTB852060:OCV852079 OCX852060:OMR852079 OMT852060:OWN852079 OWP852060:PGJ852079 PGL852060:PQF852079 PQH852060:QAB852079 QAD852060:QJX852079 QJZ852060:QTT852079 QTV852060:RDP852079 RDR852060:RNL852079 RNN852060:RXH852079 RXJ852060:SHD852079 SHF852060:SQZ852079 SRB852060:TAV852079 TAX852060:TKR852079 TKT852060:TUN852079 TUP852060:UEJ852079 UEL852060:UOF852079 UOH852060:UYB852079 UYD852060:VHX852079 VHZ852060:VRT852079 VRV852060:WBP852079 WBR852060:WLL852079 WLN852060:WVH852079 WVJ852060:XFD852079 B917596:IV917615 IX917596:SR917615 ST917596:ACN917615 ACP917596:AMJ917615 AML917596:AWF917615 AWH917596:BGB917615 BGD917596:BPX917615 BPZ917596:BZT917615 BZV917596:CJP917615 CJR917596:CTL917615 CTN917596:DDH917615 DDJ917596:DND917615 DNF917596:DWZ917615 DXB917596:EGV917615 EGX917596:EQR917615 EQT917596:FAN917615 FAP917596:FKJ917615 FKL917596:FUF917615 FUH917596:GEB917615 GED917596:GNX917615 GNZ917596:GXT917615 GXV917596:HHP917615 HHR917596:HRL917615 HRN917596:IBH917615 IBJ917596:ILD917615 ILF917596:IUZ917615 IVB917596:JEV917615 JEX917596:JOR917615 JOT917596:JYN917615 JYP917596:KIJ917615 KIL917596:KSF917615 KSH917596:LCB917615 LCD917596:LLX917615 LLZ917596:LVT917615 LVV917596:MFP917615 MFR917596:MPL917615 MPN917596:MZH917615 MZJ917596:NJD917615 NJF917596:NSZ917615 NTB917596:OCV917615 OCX917596:OMR917615 OMT917596:OWN917615 OWP917596:PGJ917615 PGL917596:PQF917615 PQH917596:QAB917615 QAD917596:QJX917615 QJZ917596:QTT917615 QTV917596:RDP917615 RDR917596:RNL917615 RNN917596:RXH917615 RXJ917596:SHD917615 SHF917596:SQZ917615 SRB917596:TAV917615 TAX917596:TKR917615 TKT917596:TUN917615 TUP917596:UEJ917615 UEL917596:UOF917615 UOH917596:UYB917615 UYD917596:VHX917615 VHZ917596:VRT917615 VRV917596:WBP917615 WBR917596:WLL917615 WLN917596:WVH917615 WVJ917596:XFD917615 B983132:IV983151 IX983132:SR983151 ST983132:ACN983151 ACP983132:AMJ983151 AML983132:AWF983151 AWH983132:BGB983151 BGD983132:BPX983151 BPZ983132:BZT983151 BZV983132:CJP983151 CJR983132:CTL983151 CTN983132:DDH983151 DDJ983132:DND983151 DNF983132:DWZ983151 DXB983132:EGV983151 EGX983132:EQR983151 EQT983132:FAN983151 FAP983132:FKJ983151 FKL983132:FUF983151 FUH983132:GEB983151 GED983132:GNX983151 GNZ983132:GXT983151 GXV983132:HHP983151 HHR983132:HRL983151 HRN983132:IBH983151 IBJ983132:ILD983151 ILF983132:IUZ983151 IVB983132:JEV983151 JEX983132:JOR983151 JOT983132:JYN983151 JYP983132:KIJ983151 KIL983132:KSF983151 KSH983132:LCB983151 LCD983132:LLX983151 LLZ983132:LVT983151 LVV983132:MFP983151 MFR983132:MPL983151 MPN983132:MZH983151 MZJ983132:NJD983151 NJF983132:NSZ983151 NTB983132:OCV983151 OCX983132:OMR983151 OMT983132:OWN983151 OWP983132:PGJ983151 PGL983132:PQF983151 PQH983132:QAB983151 QAD983132:QJX983151 QJZ983132:QTT983151 QTV983132:RDP983151 RDR983132:RNL983151 RNN983132:RXH983151 RXJ983132:SHD983151 SHF983132:SQZ983151 SRB983132:TAV983151 TAX983132:TKR983151 TKT983132:TUN983151 TUP983132:UEJ983151 UEL983132:UOF983151 UOH983132:UYB983151 UYD983132:VHX983151 VHZ983132:VRT983151 VRV983132:WBP983151 WBR983132:WLL983151 WLN983132:WVH983151 WVJ983132:XFD983151 A92:A100 IW92:IW100 SS92:SS100 ACO92:ACO100 AMK92:AMK100 AWG92:AWG100 BGC92:BGC100 BPY92:BPY100 BZU92:BZU100 CJQ92:CJQ100 CTM92:CTM100 DDI92:DDI100 DNE92:DNE100 DXA92:DXA100 EGW92:EGW100 EQS92:EQS100 FAO92:FAO100 FKK92:FKK100 FUG92:FUG100 GEC92:GEC100 GNY92:GNY100 GXU92:GXU100 HHQ92:HHQ100 HRM92:HRM100 IBI92:IBI100 ILE92:ILE100 IVA92:IVA100 JEW92:JEW100 JOS92:JOS100 JYO92:JYO100 KIK92:KIK100 KSG92:KSG100 LCC92:LCC100 LLY92:LLY100 LVU92:LVU100 MFQ92:MFQ100 MPM92:MPM100 MZI92:MZI100 NJE92:NJE100 NTA92:NTA100 OCW92:OCW100 OMS92:OMS100 OWO92:OWO100 PGK92:PGK100 PQG92:PQG100 QAC92:QAC100 QJY92:QJY100 QTU92:QTU100 RDQ92:RDQ100 RNM92:RNM100 RXI92:RXI100 SHE92:SHE100 SRA92:SRA100 TAW92:TAW100 TKS92:TKS100 TUO92:TUO100 UEK92:UEK100 UOG92:UOG100 UYC92:UYC100 VHY92:VHY100 VRU92:VRU100 WBQ92:WBQ100 WLM92:WLM100 WVI92:WVI100 A65628:A65636 IW65628:IW65636 SS65628:SS65636 ACO65628:ACO65636 AMK65628:AMK65636 AWG65628:AWG65636 BGC65628:BGC65636 BPY65628:BPY65636 BZU65628:BZU65636 CJQ65628:CJQ65636 CTM65628:CTM65636 DDI65628:DDI65636 DNE65628:DNE65636 DXA65628:DXA65636 EGW65628:EGW65636 EQS65628:EQS65636 FAO65628:FAO65636 FKK65628:FKK65636 FUG65628:FUG65636 GEC65628:GEC65636 GNY65628:GNY65636 GXU65628:GXU65636 HHQ65628:HHQ65636 HRM65628:HRM65636 IBI65628:IBI65636 ILE65628:ILE65636 IVA65628:IVA65636 JEW65628:JEW65636 JOS65628:JOS65636 JYO65628:JYO65636 KIK65628:KIK65636 KSG65628:KSG65636 LCC65628:LCC65636 LLY65628:LLY65636 LVU65628:LVU65636 MFQ65628:MFQ65636 MPM65628:MPM65636 MZI65628:MZI65636 NJE65628:NJE65636 NTA65628:NTA65636 OCW65628:OCW65636 OMS65628:OMS65636 OWO65628:OWO65636 PGK65628:PGK65636 PQG65628:PQG65636 QAC65628:QAC65636 QJY65628:QJY65636 QTU65628:QTU65636 RDQ65628:RDQ65636 RNM65628:RNM65636 RXI65628:RXI65636 SHE65628:SHE65636 SRA65628:SRA65636 TAW65628:TAW65636 TKS65628:TKS65636 TUO65628:TUO65636 UEK65628:UEK65636 UOG65628:UOG65636 UYC65628:UYC65636 VHY65628:VHY65636 VRU65628:VRU65636 WBQ65628:WBQ65636 WLM65628:WLM65636 WVI65628:WVI65636 A131164:A131172 IW131164:IW131172 SS131164:SS131172 ACO131164:ACO131172 AMK131164:AMK131172 AWG131164:AWG131172 BGC131164:BGC131172 BPY131164:BPY131172 BZU131164:BZU131172 CJQ131164:CJQ131172 CTM131164:CTM131172 DDI131164:DDI131172 DNE131164:DNE131172 DXA131164:DXA131172 EGW131164:EGW131172 EQS131164:EQS131172 FAO131164:FAO131172 FKK131164:FKK131172 FUG131164:FUG131172 GEC131164:GEC131172 GNY131164:GNY131172 GXU131164:GXU131172 HHQ131164:HHQ131172 HRM131164:HRM131172 IBI131164:IBI131172 ILE131164:ILE131172 IVA131164:IVA131172 JEW131164:JEW131172 JOS131164:JOS131172 JYO131164:JYO131172 KIK131164:KIK131172 KSG131164:KSG131172 LCC131164:LCC131172 LLY131164:LLY131172 LVU131164:LVU131172 MFQ131164:MFQ131172 MPM131164:MPM131172 MZI131164:MZI131172 NJE131164:NJE131172 NTA131164:NTA131172 OCW131164:OCW131172 OMS131164:OMS131172 OWO131164:OWO131172 PGK131164:PGK131172 PQG131164:PQG131172 QAC131164:QAC131172 QJY131164:QJY131172 QTU131164:QTU131172 RDQ131164:RDQ131172 RNM131164:RNM131172 RXI131164:RXI131172 SHE131164:SHE131172 SRA131164:SRA131172 TAW131164:TAW131172 TKS131164:TKS131172 TUO131164:TUO131172 UEK131164:UEK131172 UOG131164:UOG131172 UYC131164:UYC131172 VHY131164:VHY131172 VRU131164:VRU131172 WBQ131164:WBQ131172 WLM131164:WLM131172 WVI131164:WVI131172 A196700:A196708 IW196700:IW196708 SS196700:SS196708 ACO196700:ACO196708 AMK196700:AMK196708 AWG196700:AWG196708 BGC196700:BGC196708 BPY196700:BPY196708 BZU196700:BZU196708 CJQ196700:CJQ196708 CTM196700:CTM196708 DDI196700:DDI196708 DNE196700:DNE196708 DXA196700:DXA196708 EGW196700:EGW196708 EQS196700:EQS196708 FAO196700:FAO196708 FKK196700:FKK196708 FUG196700:FUG196708 GEC196700:GEC196708 GNY196700:GNY196708 GXU196700:GXU196708 HHQ196700:HHQ196708 HRM196700:HRM196708 IBI196700:IBI196708 ILE196700:ILE196708 IVA196700:IVA196708 JEW196700:JEW196708 JOS196700:JOS196708 JYO196700:JYO196708 KIK196700:KIK196708 KSG196700:KSG196708 LCC196700:LCC196708 LLY196700:LLY196708 LVU196700:LVU196708 MFQ196700:MFQ196708 MPM196700:MPM196708 MZI196700:MZI196708 NJE196700:NJE196708 NTA196700:NTA196708 OCW196700:OCW196708 OMS196700:OMS196708 OWO196700:OWO196708 PGK196700:PGK196708 PQG196700:PQG196708 QAC196700:QAC196708 QJY196700:QJY196708 QTU196700:QTU196708 RDQ196700:RDQ196708 RNM196700:RNM196708 RXI196700:RXI196708 SHE196700:SHE196708 SRA196700:SRA196708 TAW196700:TAW196708 TKS196700:TKS196708 TUO196700:TUO196708 UEK196700:UEK196708 UOG196700:UOG196708 UYC196700:UYC196708 VHY196700:VHY196708 VRU196700:VRU196708 WBQ196700:WBQ196708 WLM196700:WLM196708 WVI196700:WVI196708 A262236:A262244 IW262236:IW262244 SS262236:SS262244 ACO262236:ACO262244 AMK262236:AMK262244 AWG262236:AWG262244 BGC262236:BGC262244 BPY262236:BPY262244 BZU262236:BZU262244 CJQ262236:CJQ262244 CTM262236:CTM262244 DDI262236:DDI262244 DNE262236:DNE262244 DXA262236:DXA262244 EGW262236:EGW262244 EQS262236:EQS262244 FAO262236:FAO262244 FKK262236:FKK262244 FUG262236:FUG262244 GEC262236:GEC262244 GNY262236:GNY262244 GXU262236:GXU262244 HHQ262236:HHQ262244 HRM262236:HRM262244 IBI262236:IBI262244 ILE262236:ILE262244 IVA262236:IVA262244 JEW262236:JEW262244 JOS262236:JOS262244 JYO262236:JYO262244 KIK262236:KIK262244 KSG262236:KSG262244 LCC262236:LCC262244 LLY262236:LLY262244 LVU262236:LVU262244 MFQ262236:MFQ262244 MPM262236:MPM262244 MZI262236:MZI262244 NJE262236:NJE262244 NTA262236:NTA262244 OCW262236:OCW262244 OMS262236:OMS262244 OWO262236:OWO262244 PGK262236:PGK262244 PQG262236:PQG262244 QAC262236:QAC262244 QJY262236:QJY262244 QTU262236:QTU262244 RDQ262236:RDQ262244 RNM262236:RNM262244 RXI262236:RXI262244 SHE262236:SHE262244 SRA262236:SRA262244 TAW262236:TAW262244 TKS262236:TKS262244 TUO262236:TUO262244 UEK262236:UEK262244 UOG262236:UOG262244 UYC262236:UYC262244 VHY262236:VHY262244 VRU262236:VRU262244 WBQ262236:WBQ262244 WLM262236:WLM262244 WVI262236:WVI262244 A327772:A327780 IW327772:IW327780 SS327772:SS327780 ACO327772:ACO327780 AMK327772:AMK327780 AWG327772:AWG327780 BGC327772:BGC327780 BPY327772:BPY327780 BZU327772:BZU327780 CJQ327772:CJQ327780 CTM327772:CTM327780 DDI327772:DDI327780 DNE327772:DNE327780 DXA327772:DXA327780 EGW327772:EGW327780 EQS327772:EQS327780 FAO327772:FAO327780 FKK327772:FKK327780 FUG327772:FUG327780 GEC327772:GEC327780 GNY327772:GNY327780 GXU327772:GXU327780 HHQ327772:HHQ327780 HRM327772:HRM327780 IBI327772:IBI327780 ILE327772:ILE327780 IVA327772:IVA327780 JEW327772:JEW327780 JOS327772:JOS327780 JYO327772:JYO327780 KIK327772:KIK327780 KSG327772:KSG327780 LCC327772:LCC327780 LLY327772:LLY327780 LVU327772:LVU327780 MFQ327772:MFQ327780 MPM327772:MPM327780 MZI327772:MZI327780 NJE327772:NJE327780 NTA327772:NTA327780 OCW327772:OCW327780 OMS327772:OMS327780 OWO327772:OWO327780 PGK327772:PGK327780 PQG327772:PQG327780 QAC327772:QAC327780 QJY327772:QJY327780 QTU327772:QTU327780 RDQ327772:RDQ327780 RNM327772:RNM327780 RXI327772:RXI327780 SHE327772:SHE327780 SRA327772:SRA327780 TAW327772:TAW327780 TKS327772:TKS327780 TUO327772:TUO327780 UEK327772:UEK327780 UOG327772:UOG327780 UYC327772:UYC327780 VHY327772:VHY327780 VRU327772:VRU327780 WBQ327772:WBQ327780 WLM327772:WLM327780 WVI327772:WVI327780 A393308:A393316 IW393308:IW393316 SS393308:SS393316 ACO393308:ACO393316 AMK393308:AMK393316 AWG393308:AWG393316 BGC393308:BGC393316 BPY393308:BPY393316 BZU393308:BZU393316 CJQ393308:CJQ393316 CTM393308:CTM393316 DDI393308:DDI393316 DNE393308:DNE393316 DXA393308:DXA393316 EGW393308:EGW393316 EQS393308:EQS393316 FAO393308:FAO393316 FKK393308:FKK393316 FUG393308:FUG393316 GEC393308:GEC393316 GNY393308:GNY393316 GXU393308:GXU393316 HHQ393308:HHQ393316 HRM393308:HRM393316 IBI393308:IBI393316 ILE393308:ILE393316 IVA393308:IVA393316 JEW393308:JEW393316 JOS393308:JOS393316 JYO393308:JYO393316 KIK393308:KIK393316 KSG393308:KSG393316 LCC393308:LCC393316 LLY393308:LLY393316 LVU393308:LVU393316 MFQ393308:MFQ393316 MPM393308:MPM393316 MZI393308:MZI393316 NJE393308:NJE393316 NTA393308:NTA393316 OCW393308:OCW393316 OMS393308:OMS393316 OWO393308:OWO393316 PGK393308:PGK393316 PQG393308:PQG393316 QAC393308:QAC393316 QJY393308:QJY393316 QTU393308:QTU393316 RDQ393308:RDQ393316 RNM393308:RNM393316 RXI393308:RXI393316 SHE393308:SHE393316 SRA393308:SRA393316 TAW393308:TAW393316 TKS393308:TKS393316 TUO393308:TUO393316 UEK393308:UEK393316 UOG393308:UOG393316 UYC393308:UYC393316 VHY393308:VHY393316 VRU393308:VRU393316 WBQ393308:WBQ393316 WLM393308:WLM393316 WVI393308:WVI393316 A458844:A458852 IW458844:IW458852 SS458844:SS458852 ACO458844:ACO458852 AMK458844:AMK458852 AWG458844:AWG458852 BGC458844:BGC458852 BPY458844:BPY458852 BZU458844:BZU458852 CJQ458844:CJQ458852 CTM458844:CTM458852 DDI458844:DDI458852 DNE458844:DNE458852 DXA458844:DXA458852 EGW458844:EGW458852 EQS458844:EQS458852 FAO458844:FAO458852 FKK458844:FKK458852 FUG458844:FUG458852 GEC458844:GEC458852 GNY458844:GNY458852 GXU458844:GXU458852 HHQ458844:HHQ458852 HRM458844:HRM458852 IBI458844:IBI458852 ILE458844:ILE458852 IVA458844:IVA458852 JEW458844:JEW458852 JOS458844:JOS458852 JYO458844:JYO458852 KIK458844:KIK458852 KSG458844:KSG458852 LCC458844:LCC458852 LLY458844:LLY458852 LVU458844:LVU458852 MFQ458844:MFQ458852 MPM458844:MPM458852 MZI458844:MZI458852 NJE458844:NJE458852 NTA458844:NTA458852 OCW458844:OCW458852 OMS458844:OMS458852 OWO458844:OWO458852 PGK458844:PGK458852 PQG458844:PQG458852 QAC458844:QAC458852 QJY458844:QJY458852 QTU458844:QTU458852 RDQ458844:RDQ458852 RNM458844:RNM458852 RXI458844:RXI458852 SHE458844:SHE458852 SRA458844:SRA458852 TAW458844:TAW458852 TKS458844:TKS458852 TUO458844:TUO458852 UEK458844:UEK458852 UOG458844:UOG458852 UYC458844:UYC458852 VHY458844:VHY458852 VRU458844:VRU458852 WBQ458844:WBQ458852 WLM458844:WLM458852 WVI458844:WVI458852 A524380:A524388 IW524380:IW524388 SS524380:SS524388 ACO524380:ACO524388 AMK524380:AMK524388 AWG524380:AWG524388 BGC524380:BGC524388 BPY524380:BPY524388 BZU524380:BZU524388 CJQ524380:CJQ524388 CTM524380:CTM524388 DDI524380:DDI524388 DNE524380:DNE524388 DXA524380:DXA524388 EGW524380:EGW524388 EQS524380:EQS524388 FAO524380:FAO524388 FKK524380:FKK524388 FUG524380:FUG524388 GEC524380:GEC524388 GNY524380:GNY524388 GXU524380:GXU524388 HHQ524380:HHQ524388 HRM524380:HRM524388 IBI524380:IBI524388 ILE524380:ILE524388 IVA524380:IVA524388 JEW524380:JEW524388 JOS524380:JOS524388 JYO524380:JYO524388 KIK524380:KIK524388 KSG524380:KSG524388 LCC524380:LCC524388 LLY524380:LLY524388 LVU524380:LVU524388 MFQ524380:MFQ524388 MPM524380:MPM524388 MZI524380:MZI524388 NJE524380:NJE524388 NTA524380:NTA524388 OCW524380:OCW524388 OMS524380:OMS524388 OWO524380:OWO524388 PGK524380:PGK524388 PQG524380:PQG524388 QAC524380:QAC524388 QJY524380:QJY524388 QTU524380:QTU524388 RDQ524380:RDQ524388 RNM524380:RNM524388 RXI524380:RXI524388 SHE524380:SHE524388 SRA524380:SRA524388 TAW524380:TAW524388 TKS524380:TKS524388 TUO524380:TUO524388 UEK524380:UEK524388 UOG524380:UOG524388 UYC524380:UYC524388 VHY524380:VHY524388 VRU524380:VRU524388 WBQ524380:WBQ524388 WLM524380:WLM524388 WVI524380:WVI524388 A589916:A589924 IW589916:IW589924 SS589916:SS589924 ACO589916:ACO589924 AMK589916:AMK589924 AWG589916:AWG589924 BGC589916:BGC589924 BPY589916:BPY589924 BZU589916:BZU589924 CJQ589916:CJQ589924 CTM589916:CTM589924 DDI589916:DDI589924 DNE589916:DNE589924 DXA589916:DXA589924 EGW589916:EGW589924 EQS589916:EQS589924 FAO589916:FAO589924 FKK589916:FKK589924 FUG589916:FUG589924 GEC589916:GEC589924 GNY589916:GNY589924 GXU589916:GXU589924 HHQ589916:HHQ589924 HRM589916:HRM589924 IBI589916:IBI589924 ILE589916:ILE589924 IVA589916:IVA589924 JEW589916:JEW589924 JOS589916:JOS589924 JYO589916:JYO589924 KIK589916:KIK589924 KSG589916:KSG589924 LCC589916:LCC589924 LLY589916:LLY589924 LVU589916:LVU589924 MFQ589916:MFQ589924 MPM589916:MPM589924 MZI589916:MZI589924 NJE589916:NJE589924 NTA589916:NTA589924 OCW589916:OCW589924 OMS589916:OMS589924 OWO589916:OWO589924 PGK589916:PGK589924 PQG589916:PQG589924 QAC589916:QAC589924 QJY589916:QJY589924 QTU589916:QTU589924 RDQ589916:RDQ589924 RNM589916:RNM589924 RXI589916:RXI589924 SHE589916:SHE589924 SRA589916:SRA589924 TAW589916:TAW589924 TKS589916:TKS589924 TUO589916:TUO589924 UEK589916:UEK589924 UOG589916:UOG589924 UYC589916:UYC589924 VHY589916:VHY589924 VRU589916:VRU589924 WBQ589916:WBQ589924 WLM589916:WLM589924 WVI589916:WVI589924 A655452:A655460 IW655452:IW655460 SS655452:SS655460 ACO655452:ACO655460 AMK655452:AMK655460 AWG655452:AWG655460 BGC655452:BGC655460 BPY655452:BPY655460 BZU655452:BZU655460 CJQ655452:CJQ655460 CTM655452:CTM655460 DDI655452:DDI655460 DNE655452:DNE655460 DXA655452:DXA655460 EGW655452:EGW655460 EQS655452:EQS655460 FAO655452:FAO655460 FKK655452:FKK655460 FUG655452:FUG655460 GEC655452:GEC655460 GNY655452:GNY655460 GXU655452:GXU655460 HHQ655452:HHQ655460 HRM655452:HRM655460 IBI655452:IBI655460 ILE655452:ILE655460 IVA655452:IVA655460 JEW655452:JEW655460 JOS655452:JOS655460 JYO655452:JYO655460 KIK655452:KIK655460 KSG655452:KSG655460 LCC655452:LCC655460 LLY655452:LLY655460 LVU655452:LVU655460 MFQ655452:MFQ655460 MPM655452:MPM655460 MZI655452:MZI655460 NJE655452:NJE655460 NTA655452:NTA655460 OCW655452:OCW655460 OMS655452:OMS655460 OWO655452:OWO655460 PGK655452:PGK655460 PQG655452:PQG655460 QAC655452:QAC655460 QJY655452:QJY655460 QTU655452:QTU655460 RDQ655452:RDQ655460 RNM655452:RNM655460 RXI655452:RXI655460 SHE655452:SHE655460 SRA655452:SRA655460 TAW655452:TAW655460 TKS655452:TKS655460 TUO655452:TUO655460 UEK655452:UEK655460 UOG655452:UOG655460 UYC655452:UYC655460 VHY655452:VHY655460 VRU655452:VRU655460 WBQ655452:WBQ655460 WLM655452:WLM655460 WVI655452:WVI655460 A720988:A720996 IW720988:IW720996 SS720988:SS720996 ACO720988:ACO720996 AMK720988:AMK720996 AWG720988:AWG720996 BGC720988:BGC720996 BPY720988:BPY720996 BZU720988:BZU720996 CJQ720988:CJQ720996 CTM720988:CTM720996 DDI720988:DDI720996 DNE720988:DNE720996 DXA720988:DXA720996 EGW720988:EGW720996 EQS720988:EQS720996 FAO720988:FAO720996 FKK720988:FKK720996 FUG720988:FUG720996 GEC720988:GEC720996 GNY720988:GNY720996 GXU720988:GXU720996 HHQ720988:HHQ720996 HRM720988:HRM720996 IBI720988:IBI720996 ILE720988:ILE720996 IVA720988:IVA720996 JEW720988:JEW720996 JOS720988:JOS720996 JYO720988:JYO720996 KIK720988:KIK720996 KSG720988:KSG720996 LCC720988:LCC720996 LLY720988:LLY720996 LVU720988:LVU720996 MFQ720988:MFQ720996 MPM720988:MPM720996 MZI720988:MZI720996 NJE720988:NJE720996 NTA720988:NTA720996 OCW720988:OCW720996 OMS720988:OMS720996 OWO720988:OWO720996 PGK720988:PGK720996 PQG720988:PQG720996 QAC720988:QAC720996 QJY720988:QJY720996 QTU720988:QTU720996 RDQ720988:RDQ720996 RNM720988:RNM720996 RXI720988:RXI720996 SHE720988:SHE720996 SRA720988:SRA720996 TAW720988:TAW720996 TKS720988:TKS720996 TUO720988:TUO720996 UEK720988:UEK720996 UOG720988:UOG720996 UYC720988:UYC720996 VHY720988:VHY720996 VRU720988:VRU720996 WBQ720988:WBQ720996 WLM720988:WLM720996 WVI720988:WVI720996 A786524:A786532 IW786524:IW786532 SS786524:SS786532 ACO786524:ACO786532 AMK786524:AMK786532 AWG786524:AWG786532 BGC786524:BGC786532 BPY786524:BPY786532 BZU786524:BZU786532 CJQ786524:CJQ786532 CTM786524:CTM786532 DDI786524:DDI786532 DNE786524:DNE786532 DXA786524:DXA786532 EGW786524:EGW786532 EQS786524:EQS786532 FAO786524:FAO786532 FKK786524:FKK786532 FUG786524:FUG786532 GEC786524:GEC786532 GNY786524:GNY786532 GXU786524:GXU786532 HHQ786524:HHQ786532 HRM786524:HRM786532 IBI786524:IBI786532 ILE786524:ILE786532 IVA786524:IVA786532 JEW786524:JEW786532 JOS786524:JOS786532 JYO786524:JYO786532 KIK786524:KIK786532 KSG786524:KSG786532 LCC786524:LCC786532 LLY786524:LLY786532 LVU786524:LVU786532 MFQ786524:MFQ786532 MPM786524:MPM786532 MZI786524:MZI786532 NJE786524:NJE786532 NTA786524:NTA786532 OCW786524:OCW786532 OMS786524:OMS786532 OWO786524:OWO786532 PGK786524:PGK786532 PQG786524:PQG786532 QAC786524:QAC786532 QJY786524:QJY786532 QTU786524:QTU786532 RDQ786524:RDQ786532 RNM786524:RNM786532 RXI786524:RXI786532 SHE786524:SHE786532 SRA786524:SRA786532 TAW786524:TAW786532 TKS786524:TKS786532 TUO786524:TUO786532 UEK786524:UEK786532 UOG786524:UOG786532 UYC786524:UYC786532 VHY786524:VHY786532 VRU786524:VRU786532 WBQ786524:WBQ786532 WLM786524:WLM786532 WVI786524:WVI786532 A852060:A852068 IW852060:IW852068 SS852060:SS852068 ACO852060:ACO852068 AMK852060:AMK852068 AWG852060:AWG852068 BGC852060:BGC852068 BPY852060:BPY852068 BZU852060:BZU852068 CJQ852060:CJQ852068 CTM852060:CTM852068 DDI852060:DDI852068 DNE852060:DNE852068 DXA852060:DXA852068 EGW852060:EGW852068 EQS852060:EQS852068 FAO852060:FAO852068 FKK852060:FKK852068 FUG852060:FUG852068 GEC852060:GEC852068 GNY852060:GNY852068 GXU852060:GXU852068 HHQ852060:HHQ852068 HRM852060:HRM852068 IBI852060:IBI852068 ILE852060:ILE852068 IVA852060:IVA852068 JEW852060:JEW852068 JOS852060:JOS852068 JYO852060:JYO852068 KIK852060:KIK852068 KSG852060:KSG852068 LCC852060:LCC852068 LLY852060:LLY852068 LVU852060:LVU852068 MFQ852060:MFQ852068 MPM852060:MPM852068 MZI852060:MZI852068 NJE852060:NJE852068 NTA852060:NTA852068 OCW852060:OCW852068 OMS852060:OMS852068 OWO852060:OWO852068 PGK852060:PGK852068 PQG852060:PQG852068 QAC852060:QAC852068 QJY852060:QJY852068 QTU852060:QTU852068 RDQ852060:RDQ852068 RNM852060:RNM852068 RXI852060:RXI852068 SHE852060:SHE852068 SRA852060:SRA852068 TAW852060:TAW852068 TKS852060:TKS852068 TUO852060:TUO852068 UEK852060:UEK852068 UOG852060:UOG852068 UYC852060:UYC852068 VHY852060:VHY852068 VRU852060:VRU852068 WBQ852060:WBQ852068 WLM852060:WLM852068 WVI852060:WVI852068 A917596:A917604 IW917596:IW917604 SS917596:SS917604 ACO917596:ACO917604 AMK917596:AMK917604 AWG917596:AWG917604 BGC917596:BGC917604 BPY917596:BPY917604 BZU917596:BZU917604 CJQ917596:CJQ917604 CTM917596:CTM917604 DDI917596:DDI917604 DNE917596:DNE917604 DXA917596:DXA917604 EGW917596:EGW917604 EQS917596:EQS917604 FAO917596:FAO917604 FKK917596:FKK917604 FUG917596:FUG917604 GEC917596:GEC917604 GNY917596:GNY917604 GXU917596:GXU917604 HHQ917596:HHQ917604 HRM917596:HRM917604 IBI917596:IBI917604 ILE917596:ILE917604 IVA917596:IVA917604 JEW917596:JEW917604 JOS917596:JOS917604 JYO917596:JYO917604 KIK917596:KIK917604 KSG917596:KSG917604 LCC917596:LCC917604 LLY917596:LLY917604 LVU917596:LVU917604 MFQ917596:MFQ917604 MPM917596:MPM917604 MZI917596:MZI917604 NJE917596:NJE917604 NTA917596:NTA917604 OCW917596:OCW917604 OMS917596:OMS917604 OWO917596:OWO917604 PGK917596:PGK917604 PQG917596:PQG917604 QAC917596:QAC917604 QJY917596:QJY917604 QTU917596:QTU917604 RDQ917596:RDQ917604 RNM917596:RNM917604 RXI917596:RXI917604 SHE917596:SHE917604 SRA917596:SRA917604 TAW917596:TAW917604 TKS917596:TKS917604 TUO917596:TUO917604 UEK917596:UEK917604 UOG917596:UOG917604 UYC917596:UYC917604 VHY917596:VHY917604 VRU917596:VRU917604 WBQ917596:WBQ917604 WLM917596:WLM917604 WVI917596:WVI917604 A983132:A983140 IW983132:IW983140 SS983132:SS983140 ACO983132:ACO983140 AMK983132:AMK983140 AWG983132:AWG983140 BGC983132:BGC983140 BPY983132:BPY983140 BZU983132:BZU983140 CJQ983132:CJQ983140 CTM983132:CTM983140 DDI983132:DDI983140 DNE983132:DNE983140 DXA983132:DXA983140 EGW983132:EGW983140 EQS983132:EQS983140 FAO983132:FAO983140 FKK983132:FKK983140 FUG983132:FUG983140 GEC983132:GEC983140 GNY983132:GNY983140 GXU983132:GXU983140 HHQ983132:HHQ983140 HRM983132:HRM983140 IBI983132:IBI983140 ILE983132:ILE983140 IVA983132:IVA983140 JEW983132:JEW983140 JOS983132:JOS983140 JYO983132:JYO983140 KIK983132:KIK983140 KSG983132:KSG983140 LCC983132:LCC983140 LLY983132:LLY983140 LVU983132:LVU983140 MFQ983132:MFQ983140 MPM983132:MPM983140 MZI983132:MZI983140 NJE983132:NJE983140 NTA983132:NTA983140 OCW983132:OCW983140 OMS983132:OMS983140 OWO983132:OWO983140 PGK983132:PGK983140 PQG983132:PQG983140 QAC983132:QAC983140 QJY983132:QJY983140 QTU983132:QTU983140 RDQ983132:RDQ983140 RNM983132:RNM983140 RXI983132:RXI983140 SHE983132:SHE983140 SRA983132:SRA983140 TAW983132:TAW983140 TKS983132:TKS983140 TUO983132:TUO983140 UEK983132:UEK983140 UOG983132:UOG983140 UYC983132:UYC983140 VHY983132:VHY983140 VRU983132:VRU983140 WBQ983132:WBQ983140 WLM983132:WLM983140 WVI983132:WVI983140 A102:A111 IW102:IW111 SS102:SS111 ACO102:ACO111 AMK102:AMK111 AWG102:AWG111 BGC102:BGC111 BPY102:BPY111 BZU102:BZU111 CJQ102:CJQ111 CTM102:CTM111 DDI102:DDI111 DNE102:DNE111 DXA102:DXA111 EGW102:EGW111 EQS102:EQS111 FAO102:FAO111 FKK102:FKK111 FUG102:FUG111 GEC102:GEC111 GNY102:GNY111 GXU102:GXU111 HHQ102:HHQ111 HRM102:HRM111 IBI102:IBI111 ILE102:ILE111 IVA102:IVA111 JEW102:JEW111 JOS102:JOS111 JYO102:JYO111 KIK102:KIK111 KSG102:KSG111 LCC102:LCC111 LLY102:LLY111 LVU102:LVU111 MFQ102:MFQ111 MPM102:MPM111 MZI102:MZI111 NJE102:NJE111 NTA102:NTA111 OCW102:OCW111 OMS102:OMS111 OWO102:OWO111 PGK102:PGK111 PQG102:PQG111 QAC102:QAC111 QJY102:QJY111 QTU102:QTU111 RDQ102:RDQ111 RNM102:RNM111 RXI102:RXI111 SHE102:SHE111 SRA102:SRA111 TAW102:TAW111 TKS102:TKS111 TUO102:TUO111 UEK102:UEK111 UOG102:UOG111 UYC102:UYC111 VHY102:VHY111 VRU102:VRU111 WBQ102:WBQ111 WLM102:WLM111 WVI102:WVI111 A65638:A65647 IW65638:IW65647 SS65638:SS65647 ACO65638:ACO65647 AMK65638:AMK65647 AWG65638:AWG65647 BGC65638:BGC65647 BPY65638:BPY65647 BZU65638:BZU65647 CJQ65638:CJQ65647 CTM65638:CTM65647 DDI65638:DDI65647 DNE65638:DNE65647 DXA65638:DXA65647 EGW65638:EGW65647 EQS65638:EQS65647 FAO65638:FAO65647 FKK65638:FKK65647 FUG65638:FUG65647 GEC65638:GEC65647 GNY65638:GNY65647 GXU65638:GXU65647 HHQ65638:HHQ65647 HRM65638:HRM65647 IBI65638:IBI65647 ILE65638:ILE65647 IVA65638:IVA65647 JEW65638:JEW65647 JOS65638:JOS65647 JYO65638:JYO65647 KIK65638:KIK65647 KSG65638:KSG65647 LCC65638:LCC65647 LLY65638:LLY65647 LVU65638:LVU65647 MFQ65638:MFQ65647 MPM65638:MPM65647 MZI65638:MZI65647 NJE65638:NJE65647 NTA65638:NTA65647 OCW65638:OCW65647 OMS65638:OMS65647 OWO65638:OWO65647 PGK65638:PGK65647 PQG65638:PQG65647 QAC65638:QAC65647 QJY65638:QJY65647 QTU65638:QTU65647 RDQ65638:RDQ65647 RNM65638:RNM65647 RXI65638:RXI65647 SHE65638:SHE65647 SRA65638:SRA65647 TAW65638:TAW65647 TKS65638:TKS65647 TUO65638:TUO65647 UEK65638:UEK65647 UOG65638:UOG65647 UYC65638:UYC65647 VHY65638:VHY65647 VRU65638:VRU65647 WBQ65638:WBQ65647 WLM65638:WLM65647 WVI65638:WVI65647 A131174:A131183 IW131174:IW131183 SS131174:SS131183 ACO131174:ACO131183 AMK131174:AMK131183 AWG131174:AWG131183 BGC131174:BGC131183 BPY131174:BPY131183 BZU131174:BZU131183 CJQ131174:CJQ131183 CTM131174:CTM131183 DDI131174:DDI131183 DNE131174:DNE131183 DXA131174:DXA131183 EGW131174:EGW131183 EQS131174:EQS131183 FAO131174:FAO131183 FKK131174:FKK131183 FUG131174:FUG131183 GEC131174:GEC131183 GNY131174:GNY131183 GXU131174:GXU131183 HHQ131174:HHQ131183 HRM131174:HRM131183 IBI131174:IBI131183 ILE131174:ILE131183 IVA131174:IVA131183 JEW131174:JEW131183 JOS131174:JOS131183 JYO131174:JYO131183 KIK131174:KIK131183 KSG131174:KSG131183 LCC131174:LCC131183 LLY131174:LLY131183 LVU131174:LVU131183 MFQ131174:MFQ131183 MPM131174:MPM131183 MZI131174:MZI131183 NJE131174:NJE131183 NTA131174:NTA131183 OCW131174:OCW131183 OMS131174:OMS131183 OWO131174:OWO131183 PGK131174:PGK131183 PQG131174:PQG131183 QAC131174:QAC131183 QJY131174:QJY131183 QTU131174:QTU131183 RDQ131174:RDQ131183 RNM131174:RNM131183 RXI131174:RXI131183 SHE131174:SHE131183 SRA131174:SRA131183 TAW131174:TAW131183 TKS131174:TKS131183 TUO131174:TUO131183 UEK131174:UEK131183 UOG131174:UOG131183 UYC131174:UYC131183 VHY131174:VHY131183 VRU131174:VRU131183 WBQ131174:WBQ131183 WLM131174:WLM131183 WVI131174:WVI131183 A196710:A196719 IW196710:IW196719 SS196710:SS196719 ACO196710:ACO196719 AMK196710:AMK196719 AWG196710:AWG196719 BGC196710:BGC196719 BPY196710:BPY196719 BZU196710:BZU196719 CJQ196710:CJQ196719 CTM196710:CTM196719 DDI196710:DDI196719 DNE196710:DNE196719 DXA196710:DXA196719 EGW196710:EGW196719 EQS196710:EQS196719 FAO196710:FAO196719 FKK196710:FKK196719 FUG196710:FUG196719 GEC196710:GEC196719 GNY196710:GNY196719 GXU196710:GXU196719 HHQ196710:HHQ196719 HRM196710:HRM196719 IBI196710:IBI196719 ILE196710:ILE196719 IVA196710:IVA196719 JEW196710:JEW196719 JOS196710:JOS196719 JYO196710:JYO196719 KIK196710:KIK196719 KSG196710:KSG196719 LCC196710:LCC196719 LLY196710:LLY196719 LVU196710:LVU196719 MFQ196710:MFQ196719 MPM196710:MPM196719 MZI196710:MZI196719 NJE196710:NJE196719 NTA196710:NTA196719 OCW196710:OCW196719 OMS196710:OMS196719 OWO196710:OWO196719 PGK196710:PGK196719 PQG196710:PQG196719 QAC196710:QAC196719 QJY196710:QJY196719 QTU196710:QTU196719 RDQ196710:RDQ196719 RNM196710:RNM196719 RXI196710:RXI196719 SHE196710:SHE196719 SRA196710:SRA196719 TAW196710:TAW196719 TKS196710:TKS196719 TUO196710:TUO196719 UEK196710:UEK196719 UOG196710:UOG196719 UYC196710:UYC196719 VHY196710:VHY196719 VRU196710:VRU196719 WBQ196710:WBQ196719 WLM196710:WLM196719 WVI196710:WVI196719 A262246:A262255 IW262246:IW262255 SS262246:SS262255 ACO262246:ACO262255 AMK262246:AMK262255 AWG262246:AWG262255 BGC262246:BGC262255 BPY262246:BPY262255 BZU262246:BZU262255 CJQ262246:CJQ262255 CTM262246:CTM262255 DDI262246:DDI262255 DNE262246:DNE262255 DXA262246:DXA262255 EGW262246:EGW262255 EQS262246:EQS262255 FAO262246:FAO262255 FKK262246:FKK262255 FUG262246:FUG262255 GEC262246:GEC262255 GNY262246:GNY262255 GXU262246:GXU262255 HHQ262246:HHQ262255 HRM262246:HRM262255 IBI262246:IBI262255 ILE262246:ILE262255 IVA262246:IVA262255 JEW262246:JEW262255 JOS262246:JOS262255 JYO262246:JYO262255 KIK262246:KIK262255 KSG262246:KSG262255 LCC262246:LCC262255 LLY262246:LLY262255 LVU262246:LVU262255 MFQ262246:MFQ262255 MPM262246:MPM262255 MZI262246:MZI262255 NJE262246:NJE262255 NTA262246:NTA262255 OCW262246:OCW262255 OMS262246:OMS262255 OWO262246:OWO262255 PGK262246:PGK262255 PQG262246:PQG262255 QAC262246:QAC262255 QJY262246:QJY262255 QTU262246:QTU262255 RDQ262246:RDQ262255 RNM262246:RNM262255 RXI262246:RXI262255 SHE262246:SHE262255 SRA262246:SRA262255 TAW262246:TAW262255 TKS262246:TKS262255 TUO262246:TUO262255 UEK262246:UEK262255 UOG262246:UOG262255 UYC262246:UYC262255 VHY262246:VHY262255 VRU262246:VRU262255 WBQ262246:WBQ262255 WLM262246:WLM262255 WVI262246:WVI262255 A327782:A327791 IW327782:IW327791 SS327782:SS327791 ACO327782:ACO327791 AMK327782:AMK327791 AWG327782:AWG327791 BGC327782:BGC327791 BPY327782:BPY327791 BZU327782:BZU327791 CJQ327782:CJQ327791 CTM327782:CTM327791 DDI327782:DDI327791 DNE327782:DNE327791 DXA327782:DXA327791 EGW327782:EGW327791 EQS327782:EQS327791 FAO327782:FAO327791 FKK327782:FKK327791 FUG327782:FUG327791 GEC327782:GEC327791 GNY327782:GNY327791 GXU327782:GXU327791 HHQ327782:HHQ327791 HRM327782:HRM327791 IBI327782:IBI327791 ILE327782:ILE327791 IVA327782:IVA327791 JEW327782:JEW327791 JOS327782:JOS327791 JYO327782:JYO327791 KIK327782:KIK327791 KSG327782:KSG327791 LCC327782:LCC327791 LLY327782:LLY327791 LVU327782:LVU327791 MFQ327782:MFQ327791 MPM327782:MPM327791 MZI327782:MZI327791 NJE327782:NJE327791 NTA327782:NTA327791 OCW327782:OCW327791 OMS327782:OMS327791 OWO327782:OWO327791 PGK327782:PGK327791 PQG327782:PQG327791 QAC327782:QAC327791 QJY327782:QJY327791 QTU327782:QTU327791 RDQ327782:RDQ327791 RNM327782:RNM327791 RXI327782:RXI327791 SHE327782:SHE327791 SRA327782:SRA327791 TAW327782:TAW327791 TKS327782:TKS327791 TUO327782:TUO327791 UEK327782:UEK327791 UOG327782:UOG327791 UYC327782:UYC327791 VHY327782:VHY327791 VRU327782:VRU327791 WBQ327782:WBQ327791 WLM327782:WLM327791 WVI327782:WVI327791 A393318:A393327 IW393318:IW393327 SS393318:SS393327 ACO393318:ACO393327 AMK393318:AMK393327 AWG393318:AWG393327 BGC393318:BGC393327 BPY393318:BPY393327 BZU393318:BZU393327 CJQ393318:CJQ393327 CTM393318:CTM393327 DDI393318:DDI393327 DNE393318:DNE393327 DXA393318:DXA393327 EGW393318:EGW393327 EQS393318:EQS393327 FAO393318:FAO393327 FKK393318:FKK393327 FUG393318:FUG393327 GEC393318:GEC393327 GNY393318:GNY393327 GXU393318:GXU393327 HHQ393318:HHQ393327 HRM393318:HRM393327 IBI393318:IBI393327 ILE393318:ILE393327 IVA393318:IVA393327 JEW393318:JEW393327 JOS393318:JOS393327 JYO393318:JYO393327 KIK393318:KIK393327 KSG393318:KSG393327 LCC393318:LCC393327 LLY393318:LLY393327 LVU393318:LVU393327 MFQ393318:MFQ393327 MPM393318:MPM393327 MZI393318:MZI393327 NJE393318:NJE393327 NTA393318:NTA393327 OCW393318:OCW393327 OMS393318:OMS393327 OWO393318:OWO393327 PGK393318:PGK393327 PQG393318:PQG393327 QAC393318:QAC393327 QJY393318:QJY393327 QTU393318:QTU393327 RDQ393318:RDQ393327 RNM393318:RNM393327 RXI393318:RXI393327 SHE393318:SHE393327 SRA393318:SRA393327 TAW393318:TAW393327 TKS393318:TKS393327 TUO393318:TUO393327 UEK393318:UEK393327 UOG393318:UOG393327 UYC393318:UYC393327 VHY393318:VHY393327 VRU393318:VRU393327 WBQ393318:WBQ393327 WLM393318:WLM393327 WVI393318:WVI393327 A458854:A458863 IW458854:IW458863 SS458854:SS458863 ACO458854:ACO458863 AMK458854:AMK458863 AWG458854:AWG458863 BGC458854:BGC458863 BPY458854:BPY458863 BZU458854:BZU458863 CJQ458854:CJQ458863 CTM458854:CTM458863 DDI458854:DDI458863 DNE458854:DNE458863 DXA458854:DXA458863 EGW458854:EGW458863 EQS458854:EQS458863 FAO458854:FAO458863 FKK458854:FKK458863 FUG458854:FUG458863 GEC458854:GEC458863 GNY458854:GNY458863 GXU458854:GXU458863 HHQ458854:HHQ458863 HRM458854:HRM458863 IBI458854:IBI458863 ILE458854:ILE458863 IVA458854:IVA458863 JEW458854:JEW458863 JOS458854:JOS458863 JYO458854:JYO458863 KIK458854:KIK458863 KSG458854:KSG458863 LCC458854:LCC458863 LLY458854:LLY458863 LVU458854:LVU458863 MFQ458854:MFQ458863 MPM458854:MPM458863 MZI458854:MZI458863 NJE458854:NJE458863 NTA458854:NTA458863 OCW458854:OCW458863 OMS458854:OMS458863 OWO458854:OWO458863 PGK458854:PGK458863 PQG458854:PQG458863 QAC458854:QAC458863 QJY458854:QJY458863 QTU458854:QTU458863 RDQ458854:RDQ458863 RNM458854:RNM458863 RXI458854:RXI458863 SHE458854:SHE458863 SRA458854:SRA458863 TAW458854:TAW458863 TKS458854:TKS458863 TUO458854:TUO458863 UEK458854:UEK458863 UOG458854:UOG458863 UYC458854:UYC458863 VHY458854:VHY458863 VRU458854:VRU458863 WBQ458854:WBQ458863 WLM458854:WLM458863 WVI458854:WVI458863 A524390:A524399 IW524390:IW524399 SS524390:SS524399 ACO524390:ACO524399 AMK524390:AMK524399 AWG524390:AWG524399 BGC524390:BGC524399 BPY524390:BPY524399 BZU524390:BZU524399 CJQ524390:CJQ524399 CTM524390:CTM524399 DDI524390:DDI524399 DNE524390:DNE524399 DXA524390:DXA524399 EGW524390:EGW524399 EQS524390:EQS524399 FAO524390:FAO524399 FKK524390:FKK524399 FUG524390:FUG524399 GEC524390:GEC524399 GNY524390:GNY524399 GXU524390:GXU524399 HHQ524390:HHQ524399 HRM524390:HRM524399 IBI524390:IBI524399 ILE524390:ILE524399 IVA524390:IVA524399 JEW524390:JEW524399 JOS524390:JOS524399 JYO524390:JYO524399 KIK524390:KIK524399 KSG524390:KSG524399 LCC524390:LCC524399 LLY524390:LLY524399 LVU524390:LVU524399 MFQ524390:MFQ524399 MPM524390:MPM524399 MZI524390:MZI524399 NJE524390:NJE524399 NTA524390:NTA524399 OCW524390:OCW524399 OMS524390:OMS524399 OWO524390:OWO524399 PGK524390:PGK524399 PQG524390:PQG524399 QAC524390:QAC524399 QJY524390:QJY524399 QTU524390:QTU524399 RDQ524390:RDQ524399 RNM524390:RNM524399 RXI524390:RXI524399 SHE524390:SHE524399 SRA524390:SRA524399 TAW524390:TAW524399 TKS524390:TKS524399 TUO524390:TUO524399 UEK524390:UEK524399 UOG524390:UOG524399 UYC524390:UYC524399 VHY524390:VHY524399 VRU524390:VRU524399 WBQ524390:WBQ524399 WLM524390:WLM524399 WVI524390:WVI524399 A589926:A589935 IW589926:IW589935 SS589926:SS589935 ACO589926:ACO589935 AMK589926:AMK589935 AWG589926:AWG589935 BGC589926:BGC589935 BPY589926:BPY589935 BZU589926:BZU589935 CJQ589926:CJQ589935 CTM589926:CTM589935 DDI589926:DDI589935 DNE589926:DNE589935 DXA589926:DXA589935 EGW589926:EGW589935 EQS589926:EQS589935 FAO589926:FAO589935 FKK589926:FKK589935 FUG589926:FUG589935 GEC589926:GEC589935 GNY589926:GNY589935 GXU589926:GXU589935 HHQ589926:HHQ589935 HRM589926:HRM589935 IBI589926:IBI589935 ILE589926:ILE589935 IVA589926:IVA589935 JEW589926:JEW589935 JOS589926:JOS589935 JYO589926:JYO589935 KIK589926:KIK589935 KSG589926:KSG589935 LCC589926:LCC589935 LLY589926:LLY589935 LVU589926:LVU589935 MFQ589926:MFQ589935 MPM589926:MPM589935 MZI589926:MZI589935 NJE589926:NJE589935 NTA589926:NTA589935 OCW589926:OCW589935 OMS589926:OMS589935 OWO589926:OWO589935 PGK589926:PGK589935 PQG589926:PQG589935 QAC589926:QAC589935 QJY589926:QJY589935 QTU589926:QTU589935 RDQ589926:RDQ589935 RNM589926:RNM589935 RXI589926:RXI589935 SHE589926:SHE589935 SRA589926:SRA589935 TAW589926:TAW589935 TKS589926:TKS589935 TUO589926:TUO589935 UEK589926:UEK589935 UOG589926:UOG589935 UYC589926:UYC589935 VHY589926:VHY589935 VRU589926:VRU589935 WBQ589926:WBQ589935 WLM589926:WLM589935 WVI589926:WVI589935 A655462:A655471 IW655462:IW655471 SS655462:SS655471 ACO655462:ACO655471 AMK655462:AMK655471 AWG655462:AWG655471 BGC655462:BGC655471 BPY655462:BPY655471 BZU655462:BZU655471 CJQ655462:CJQ655471 CTM655462:CTM655471 DDI655462:DDI655471 DNE655462:DNE655471 DXA655462:DXA655471 EGW655462:EGW655471 EQS655462:EQS655471 FAO655462:FAO655471 FKK655462:FKK655471 FUG655462:FUG655471 GEC655462:GEC655471 GNY655462:GNY655471 GXU655462:GXU655471 HHQ655462:HHQ655471 HRM655462:HRM655471 IBI655462:IBI655471 ILE655462:ILE655471 IVA655462:IVA655471 JEW655462:JEW655471 JOS655462:JOS655471 JYO655462:JYO655471 KIK655462:KIK655471 KSG655462:KSG655471 LCC655462:LCC655471 LLY655462:LLY655471 LVU655462:LVU655471 MFQ655462:MFQ655471 MPM655462:MPM655471 MZI655462:MZI655471 NJE655462:NJE655471 NTA655462:NTA655471 OCW655462:OCW655471 OMS655462:OMS655471 OWO655462:OWO655471 PGK655462:PGK655471 PQG655462:PQG655471 QAC655462:QAC655471 QJY655462:QJY655471 QTU655462:QTU655471 RDQ655462:RDQ655471 RNM655462:RNM655471 RXI655462:RXI655471 SHE655462:SHE655471 SRA655462:SRA655471 TAW655462:TAW655471 TKS655462:TKS655471 TUO655462:TUO655471 UEK655462:UEK655471 UOG655462:UOG655471 UYC655462:UYC655471 VHY655462:VHY655471 VRU655462:VRU655471 WBQ655462:WBQ655471 WLM655462:WLM655471 WVI655462:WVI655471 A720998:A721007 IW720998:IW721007 SS720998:SS721007 ACO720998:ACO721007 AMK720998:AMK721007 AWG720998:AWG721007 BGC720998:BGC721007 BPY720998:BPY721007 BZU720998:BZU721007 CJQ720998:CJQ721007 CTM720998:CTM721007 DDI720998:DDI721007 DNE720998:DNE721007 DXA720998:DXA721007 EGW720998:EGW721007 EQS720998:EQS721007 FAO720998:FAO721007 FKK720998:FKK721007 FUG720998:FUG721007 GEC720998:GEC721007 GNY720998:GNY721007 GXU720998:GXU721007 HHQ720998:HHQ721007 HRM720998:HRM721007 IBI720998:IBI721007 ILE720998:ILE721007 IVA720998:IVA721007 JEW720998:JEW721007 JOS720998:JOS721007 JYO720998:JYO721007 KIK720998:KIK721007 KSG720998:KSG721007 LCC720998:LCC721007 LLY720998:LLY721007 LVU720998:LVU721007 MFQ720998:MFQ721007 MPM720998:MPM721007 MZI720998:MZI721007 NJE720998:NJE721007 NTA720998:NTA721007 OCW720998:OCW721007 OMS720998:OMS721007 OWO720998:OWO721007 PGK720998:PGK721007 PQG720998:PQG721007 QAC720998:QAC721007 QJY720998:QJY721007 QTU720998:QTU721007 RDQ720998:RDQ721007 RNM720998:RNM721007 RXI720998:RXI721007 SHE720998:SHE721007 SRA720998:SRA721007 TAW720998:TAW721007 TKS720998:TKS721007 TUO720998:TUO721007 UEK720998:UEK721007 UOG720998:UOG721007 UYC720998:UYC721007 VHY720998:VHY721007 VRU720998:VRU721007 WBQ720998:WBQ721007 WLM720998:WLM721007 WVI720998:WVI721007 A786534:A786543 IW786534:IW786543 SS786534:SS786543 ACO786534:ACO786543 AMK786534:AMK786543 AWG786534:AWG786543 BGC786534:BGC786543 BPY786534:BPY786543 BZU786534:BZU786543 CJQ786534:CJQ786543 CTM786534:CTM786543 DDI786534:DDI786543 DNE786534:DNE786543 DXA786534:DXA786543 EGW786534:EGW786543 EQS786534:EQS786543 FAO786534:FAO786543 FKK786534:FKK786543 FUG786534:FUG786543 GEC786534:GEC786543 GNY786534:GNY786543 GXU786534:GXU786543 HHQ786534:HHQ786543 HRM786534:HRM786543 IBI786534:IBI786543 ILE786534:ILE786543 IVA786534:IVA786543 JEW786534:JEW786543 JOS786534:JOS786543 JYO786534:JYO786543 KIK786534:KIK786543 KSG786534:KSG786543 LCC786534:LCC786543 LLY786534:LLY786543 LVU786534:LVU786543 MFQ786534:MFQ786543 MPM786534:MPM786543 MZI786534:MZI786543 NJE786534:NJE786543 NTA786534:NTA786543 OCW786534:OCW786543 OMS786534:OMS786543 OWO786534:OWO786543 PGK786534:PGK786543 PQG786534:PQG786543 QAC786534:QAC786543 QJY786534:QJY786543 QTU786534:QTU786543 RDQ786534:RDQ786543 RNM786534:RNM786543 RXI786534:RXI786543 SHE786534:SHE786543 SRA786534:SRA786543 TAW786534:TAW786543 TKS786534:TKS786543 TUO786534:TUO786543 UEK786534:UEK786543 UOG786534:UOG786543 UYC786534:UYC786543 VHY786534:VHY786543 VRU786534:VRU786543 WBQ786534:WBQ786543 WLM786534:WLM786543 WVI786534:WVI786543 A852070:A852079 IW852070:IW852079 SS852070:SS852079 ACO852070:ACO852079 AMK852070:AMK852079 AWG852070:AWG852079 BGC852070:BGC852079 BPY852070:BPY852079 BZU852070:BZU852079 CJQ852070:CJQ852079 CTM852070:CTM852079 DDI852070:DDI852079 DNE852070:DNE852079 DXA852070:DXA852079 EGW852070:EGW852079 EQS852070:EQS852079 FAO852070:FAO852079 FKK852070:FKK852079 FUG852070:FUG852079 GEC852070:GEC852079 GNY852070:GNY852079 GXU852070:GXU852079 HHQ852070:HHQ852079 HRM852070:HRM852079 IBI852070:IBI852079 ILE852070:ILE852079 IVA852070:IVA852079 JEW852070:JEW852079 JOS852070:JOS852079 JYO852070:JYO852079 KIK852070:KIK852079 KSG852070:KSG852079 LCC852070:LCC852079 LLY852070:LLY852079 LVU852070:LVU852079 MFQ852070:MFQ852079 MPM852070:MPM852079 MZI852070:MZI852079 NJE852070:NJE852079 NTA852070:NTA852079 OCW852070:OCW852079 OMS852070:OMS852079 OWO852070:OWO852079 PGK852070:PGK852079 PQG852070:PQG852079 QAC852070:QAC852079 QJY852070:QJY852079 QTU852070:QTU852079 RDQ852070:RDQ852079 RNM852070:RNM852079 RXI852070:RXI852079 SHE852070:SHE852079 SRA852070:SRA852079 TAW852070:TAW852079 TKS852070:TKS852079 TUO852070:TUO852079 UEK852070:UEK852079 UOG852070:UOG852079 UYC852070:UYC852079 VHY852070:VHY852079 VRU852070:VRU852079 WBQ852070:WBQ852079 WLM852070:WLM852079 WVI852070:WVI852079 A917606:A917615 IW917606:IW917615 SS917606:SS917615 ACO917606:ACO917615 AMK917606:AMK917615 AWG917606:AWG917615 BGC917606:BGC917615 BPY917606:BPY917615 BZU917606:BZU917615 CJQ917606:CJQ917615 CTM917606:CTM917615 DDI917606:DDI917615 DNE917606:DNE917615 DXA917606:DXA917615 EGW917606:EGW917615 EQS917606:EQS917615 FAO917606:FAO917615 FKK917606:FKK917615 FUG917606:FUG917615 GEC917606:GEC917615 GNY917606:GNY917615 GXU917606:GXU917615 HHQ917606:HHQ917615 HRM917606:HRM917615 IBI917606:IBI917615 ILE917606:ILE917615 IVA917606:IVA917615 JEW917606:JEW917615 JOS917606:JOS917615 JYO917606:JYO917615 KIK917606:KIK917615 KSG917606:KSG917615 LCC917606:LCC917615 LLY917606:LLY917615 LVU917606:LVU917615 MFQ917606:MFQ917615 MPM917606:MPM917615 MZI917606:MZI917615 NJE917606:NJE917615 NTA917606:NTA917615 OCW917606:OCW917615 OMS917606:OMS917615 OWO917606:OWO917615 PGK917606:PGK917615 PQG917606:PQG917615 QAC917606:QAC917615 QJY917606:QJY917615 QTU917606:QTU917615 RDQ917606:RDQ917615 RNM917606:RNM917615 RXI917606:RXI917615 SHE917606:SHE917615 SRA917606:SRA917615 TAW917606:TAW917615 TKS917606:TKS917615 TUO917606:TUO917615 UEK917606:UEK917615 UOG917606:UOG917615 UYC917606:UYC917615 VHY917606:VHY917615 VRU917606:VRU917615 WBQ917606:WBQ917615 WLM917606:WLM917615 WVI917606:WVI917615 A983142:A983151 IW983142:IW983151 SS983142:SS983151 ACO983142:ACO983151 AMK983142:AMK983151 AWG983142:AWG983151 BGC983142:BGC983151 BPY983142:BPY983151 BZU983142:BZU983151 CJQ983142:CJQ983151 CTM983142:CTM983151 DDI983142:DDI983151 DNE983142:DNE983151 DXA983142:DXA983151 EGW983142:EGW983151 EQS983142:EQS983151 FAO983142:FAO983151 FKK983142:FKK983151 FUG983142:FUG983151 GEC983142:GEC983151 GNY983142:GNY983151 GXU983142:GXU983151 HHQ983142:HHQ983151 HRM983142:HRM983151 IBI983142:IBI983151 ILE983142:ILE983151 IVA983142:IVA983151 JEW983142:JEW983151 JOS983142:JOS983151 JYO983142:JYO983151 KIK983142:KIK983151 KSG983142:KSG983151 LCC983142:LCC983151 LLY983142:LLY983151 LVU983142:LVU983151 MFQ983142:MFQ983151 MPM983142:MPM983151 MZI983142:MZI983151 NJE983142:NJE983151 NTA983142:NTA983151 OCW983142:OCW983151 OMS983142:OMS983151 OWO983142:OWO983151 PGK983142:PGK983151 PQG983142:PQG983151 QAC983142:QAC983151 QJY983142:QJY983151 QTU983142:QTU983151 RDQ983142:RDQ983151 RNM983142:RNM983151 RXI983142:RXI983151 SHE983142:SHE983151 SRA983142:SRA983151 TAW983142:TAW983151 TKS983142:TKS983151 TUO983142:TUO983151 UEK983142:UEK983151 UOG983142:UOG983151 UYC983142:UYC983151 VHY983142:VHY983151 VRU983142:VRU983151 WBQ983142:WBQ983151 WLM983142:WLM983151 WVI983142:WVI983151">
      <formula1>0</formula1>
      <formula2>99999999</formula2>
    </dataValidation>
    <dataValidation type="decimal" allowBlank="1" showInputMessage="1" showErrorMessage="1" sqref="A1:AE36 AJ1:KA36 KF1:TW36 UB1:ADS36 ADX1:ANO36 ANT1:AXK36 AXP1:BHG36 BHL1:BRC36 BRH1:CAY36 CBD1:CKU36 CKZ1:CUQ36 CUV1:DEM36 DER1:DOI36 DON1:DYE36 DYJ1:EIA36 EIF1:ERW36 ESB1:FBS36 FBX1:FLO36 FLT1:FVK36 FVP1:GFG36 GFL1:GPC36 GPH1:GYY36 GZD1:HIU36 HIZ1:HSQ36 HSV1:ICM36 ICR1:IMI36 IMN1:IWE36 IWJ1:JGA36 JGF1:JPW36 JQB1:JZS36 JZX1:KJO36 KJT1:KTK36 KTP1:LDG36 LDL1:LNC36 LNH1:LWY36 LXD1:MGU36 MGZ1:MQQ36 MQV1:NAM36 NAR1:NKI36 NKN1:NUE36 NUJ1:OEA36 OEF1:ONW36 OOB1:OXS36 OXX1:PHO36 PHT1:PRK36 PRP1:QBG36 QBL1:QLC36 QLH1:QUY36 QVD1:REU36 REZ1:ROQ36 ROV1:RYM36 RYR1:SII36 SIN1:SSE36 SSJ1:TCA36 TCF1:TLW36 TMB1:TVS36 TVX1:UFO36 UFT1:UPK36 UPP1:UZG36 UZL1:VJC36 VJH1:VSY36 VTD1:WCU36 WCZ1:WMQ36 WMV1:WWM36 A65537:AE65572 AJ65537:KA65572 KF65537:TW65572 UB65537:ADS65572 ADX65537:ANO65572 ANT65537:AXK65572 AXP65537:BHG65572 BHL65537:BRC65572 BRH65537:CAY65572 CBD65537:CKU65572 CKZ65537:CUQ65572 CUV65537:DEM65572 DER65537:DOI65572 DON65537:DYE65572 DYJ65537:EIA65572 EIF65537:ERW65572 ESB65537:FBS65572 FBX65537:FLO65572 FLT65537:FVK65572 FVP65537:GFG65572 GFL65537:GPC65572 GPH65537:GYY65572 GZD65537:HIU65572 HIZ65537:HSQ65572 HSV65537:ICM65572 ICR65537:IMI65572 IMN65537:IWE65572 IWJ65537:JGA65572 JGF65537:JPW65572 JQB65537:JZS65572 JZX65537:KJO65572 KJT65537:KTK65572 KTP65537:LDG65572 LDL65537:LNC65572 LNH65537:LWY65572 LXD65537:MGU65572 MGZ65537:MQQ65572 MQV65537:NAM65572 NAR65537:NKI65572 NKN65537:NUE65572 NUJ65537:OEA65572 OEF65537:ONW65572 OOB65537:OXS65572 OXX65537:PHO65572 PHT65537:PRK65572 PRP65537:QBG65572 QBL65537:QLC65572 QLH65537:QUY65572 QVD65537:REU65572 REZ65537:ROQ65572 ROV65537:RYM65572 RYR65537:SII65572 SIN65537:SSE65572 SSJ65537:TCA65572 TCF65537:TLW65572 TMB65537:TVS65572 TVX65537:UFO65572 UFT65537:UPK65572 UPP65537:UZG65572 UZL65537:VJC65572 VJH65537:VSY65572 VTD65537:WCU65572 WCZ65537:WMQ65572 WMV65537:WWM65572 A131073:AE131108 AJ131073:KA131108 KF131073:TW131108 UB131073:ADS131108 ADX131073:ANO131108 ANT131073:AXK131108 AXP131073:BHG131108 BHL131073:BRC131108 BRH131073:CAY131108 CBD131073:CKU131108 CKZ131073:CUQ131108 CUV131073:DEM131108 DER131073:DOI131108 DON131073:DYE131108 DYJ131073:EIA131108 EIF131073:ERW131108 ESB131073:FBS131108 FBX131073:FLO131108 FLT131073:FVK131108 FVP131073:GFG131108 GFL131073:GPC131108 GPH131073:GYY131108 GZD131073:HIU131108 HIZ131073:HSQ131108 HSV131073:ICM131108 ICR131073:IMI131108 IMN131073:IWE131108 IWJ131073:JGA131108 JGF131073:JPW131108 JQB131073:JZS131108 JZX131073:KJO131108 KJT131073:KTK131108 KTP131073:LDG131108 LDL131073:LNC131108 LNH131073:LWY131108 LXD131073:MGU131108 MGZ131073:MQQ131108 MQV131073:NAM131108 NAR131073:NKI131108 NKN131073:NUE131108 NUJ131073:OEA131108 OEF131073:ONW131108 OOB131073:OXS131108 OXX131073:PHO131108 PHT131073:PRK131108 PRP131073:QBG131108 QBL131073:QLC131108 QLH131073:QUY131108 QVD131073:REU131108 REZ131073:ROQ131108 ROV131073:RYM131108 RYR131073:SII131108 SIN131073:SSE131108 SSJ131073:TCA131108 TCF131073:TLW131108 TMB131073:TVS131108 TVX131073:UFO131108 UFT131073:UPK131108 UPP131073:UZG131108 UZL131073:VJC131108 VJH131073:VSY131108 VTD131073:WCU131108 WCZ131073:WMQ131108 WMV131073:WWM131108 A196609:AE196644 AJ196609:KA196644 KF196609:TW196644 UB196609:ADS196644 ADX196609:ANO196644 ANT196609:AXK196644 AXP196609:BHG196644 BHL196609:BRC196644 BRH196609:CAY196644 CBD196609:CKU196644 CKZ196609:CUQ196644 CUV196609:DEM196644 DER196609:DOI196644 DON196609:DYE196644 DYJ196609:EIA196644 EIF196609:ERW196644 ESB196609:FBS196644 FBX196609:FLO196644 FLT196609:FVK196644 FVP196609:GFG196644 GFL196609:GPC196644 GPH196609:GYY196644 GZD196609:HIU196644 HIZ196609:HSQ196644 HSV196609:ICM196644 ICR196609:IMI196644 IMN196609:IWE196644 IWJ196609:JGA196644 JGF196609:JPW196644 JQB196609:JZS196644 JZX196609:KJO196644 KJT196609:KTK196644 KTP196609:LDG196644 LDL196609:LNC196644 LNH196609:LWY196644 LXD196609:MGU196644 MGZ196609:MQQ196644 MQV196609:NAM196644 NAR196609:NKI196644 NKN196609:NUE196644 NUJ196609:OEA196644 OEF196609:ONW196644 OOB196609:OXS196644 OXX196609:PHO196644 PHT196609:PRK196644 PRP196609:QBG196644 QBL196609:QLC196644 QLH196609:QUY196644 QVD196609:REU196644 REZ196609:ROQ196644 ROV196609:RYM196644 RYR196609:SII196644 SIN196609:SSE196644 SSJ196609:TCA196644 TCF196609:TLW196644 TMB196609:TVS196644 TVX196609:UFO196644 UFT196609:UPK196644 UPP196609:UZG196644 UZL196609:VJC196644 VJH196609:VSY196644 VTD196609:WCU196644 WCZ196609:WMQ196644 WMV196609:WWM196644 A262145:AE262180 AJ262145:KA262180 KF262145:TW262180 UB262145:ADS262180 ADX262145:ANO262180 ANT262145:AXK262180 AXP262145:BHG262180 BHL262145:BRC262180 BRH262145:CAY262180 CBD262145:CKU262180 CKZ262145:CUQ262180 CUV262145:DEM262180 DER262145:DOI262180 DON262145:DYE262180 DYJ262145:EIA262180 EIF262145:ERW262180 ESB262145:FBS262180 FBX262145:FLO262180 FLT262145:FVK262180 FVP262145:GFG262180 GFL262145:GPC262180 GPH262145:GYY262180 GZD262145:HIU262180 HIZ262145:HSQ262180 HSV262145:ICM262180 ICR262145:IMI262180 IMN262145:IWE262180 IWJ262145:JGA262180 JGF262145:JPW262180 JQB262145:JZS262180 JZX262145:KJO262180 KJT262145:KTK262180 KTP262145:LDG262180 LDL262145:LNC262180 LNH262145:LWY262180 LXD262145:MGU262180 MGZ262145:MQQ262180 MQV262145:NAM262180 NAR262145:NKI262180 NKN262145:NUE262180 NUJ262145:OEA262180 OEF262145:ONW262180 OOB262145:OXS262180 OXX262145:PHO262180 PHT262145:PRK262180 PRP262145:QBG262180 QBL262145:QLC262180 QLH262145:QUY262180 QVD262145:REU262180 REZ262145:ROQ262180 ROV262145:RYM262180 RYR262145:SII262180 SIN262145:SSE262180 SSJ262145:TCA262180 TCF262145:TLW262180 TMB262145:TVS262180 TVX262145:UFO262180 UFT262145:UPK262180 UPP262145:UZG262180 UZL262145:VJC262180 VJH262145:VSY262180 VTD262145:WCU262180 WCZ262145:WMQ262180 WMV262145:WWM262180 A327681:AE327716 AJ327681:KA327716 KF327681:TW327716 UB327681:ADS327716 ADX327681:ANO327716 ANT327681:AXK327716 AXP327681:BHG327716 BHL327681:BRC327716 BRH327681:CAY327716 CBD327681:CKU327716 CKZ327681:CUQ327716 CUV327681:DEM327716 DER327681:DOI327716 DON327681:DYE327716 DYJ327681:EIA327716 EIF327681:ERW327716 ESB327681:FBS327716 FBX327681:FLO327716 FLT327681:FVK327716 FVP327681:GFG327716 GFL327681:GPC327716 GPH327681:GYY327716 GZD327681:HIU327716 HIZ327681:HSQ327716 HSV327681:ICM327716 ICR327681:IMI327716 IMN327681:IWE327716 IWJ327681:JGA327716 JGF327681:JPW327716 JQB327681:JZS327716 JZX327681:KJO327716 KJT327681:KTK327716 KTP327681:LDG327716 LDL327681:LNC327716 LNH327681:LWY327716 LXD327681:MGU327716 MGZ327681:MQQ327716 MQV327681:NAM327716 NAR327681:NKI327716 NKN327681:NUE327716 NUJ327681:OEA327716 OEF327681:ONW327716 OOB327681:OXS327716 OXX327681:PHO327716 PHT327681:PRK327716 PRP327681:QBG327716 QBL327681:QLC327716 QLH327681:QUY327716 QVD327681:REU327716 REZ327681:ROQ327716 ROV327681:RYM327716 RYR327681:SII327716 SIN327681:SSE327716 SSJ327681:TCA327716 TCF327681:TLW327716 TMB327681:TVS327716 TVX327681:UFO327716 UFT327681:UPK327716 UPP327681:UZG327716 UZL327681:VJC327716 VJH327681:VSY327716 VTD327681:WCU327716 WCZ327681:WMQ327716 WMV327681:WWM327716 A393217:AE393252 AJ393217:KA393252 KF393217:TW393252 UB393217:ADS393252 ADX393217:ANO393252 ANT393217:AXK393252 AXP393217:BHG393252 BHL393217:BRC393252 BRH393217:CAY393252 CBD393217:CKU393252 CKZ393217:CUQ393252 CUV393217:DEM393252 DER393217:DOI393252 DON393217:DYE393252 DYJ393217:EIA393252 EIF393217:ERW393252 ESB393217:FBS393252 FBX393217:FLO393252 FLT393217:FVK393252 FVP393217:GFG393252 GFL393217:GPC393252 GPH393217:GYY393252 GZD393217:HIU393252 HIZ393217:HSQ393252 HSV393217:ICM393252 ICR393217:IMI393252 IMN393217:IWE393252 IWJ393217:JGA393252 JGF393217:JPW393252 JQB393217:JZS393252 JZX393217:KJO393252 KJT393217:KTK393252 KTP393217:LDG393252 LDL393217:LNC393252 LNH393217:LWY393252 LXD393217:MGU393252 MGZ393217:MQQ393252 MQV393217:NAM393252 NAR393217:NKI393252 NKN393217:NUE393252 NUJ393217:OEA393252 OEF393217:ONW393252 OOB393217:OXS393252 OXX393217:PHO393252 PHT393217:PRK393252 PRP393217:QBG393252 QBL393217:QLC393252 QLH393217:QUY393252 QVD393217:REU393252 REZ393217:ROQ393252 ROV393217:RYM393252 RYR393217:SII393252 SIN393217:SSE393252 SSJ393217:TCA393252 TCF393217:TLW393252 TMB393217:TVS393252 TVX393217:UFO393252 UFT393217:UPK393252 UPP393217:UZG393252 UZL393217:VJC393252 VJH393217:VSY393252 VTD393217:WCU393252 WCZ393217:WMQ393252 WMV393217:WWM393252 A458753:AE458788 AJ458753:KA458788 KF458753:TW458788 UB458753:ADS458788 ADX458753:ANO458788 ANT458753:AXK458788 AXP458753:BHG458788 BHL458753:BRC458788 BRH458753:CAY458788 CBD458753:CKU458788 CKZ458753:CUQ458788 CUV458753:DEM458788 DER458753:DOI458788 DON458753:DYE458788 DYJ458753:EIA458788 EIF458753:ERW458788 ESB458753:FBS458788 FBX458753:FLO458788 FLT458753:FVK458788 FVP458753:GFG458788 GFL458753:GPC458788 GPH458753:GYY458788 GZD458753:HIU458788 HIZ458753:HSQ458788 HSV458753:ICM458788 ICR458753:IMI458788 IMN458753:IWE458788 IWJ458753:JGA458788 JGF458753:JPW458788 JQB458753:JZS458788 JZX458753:KJO458788 KJT458753:KTK458788 KTP458753:LDG458788 LDL458753:LNC458788 LNH458753:LWY458788 LXD458753:MGU458788 MGZ458753:MQQ458788 MQV458753:NAM458788 NAR458753:NKI458788 NKN458753:NUE458788 NUJ458753:OEA458788 OEF458753:ONW458788 OOB458753:OXS458788 OXX458753:PHO458788 PHT458753:PRK458788 PRP458753:QBG458788 QBL458753:QLC458788 QLH458753:QUY458788 QVD458753:REU458788 REZ458753:ROQ458788 ROV458753:RYM458788 RYR458753:SII458788 SIN458753:SSE458788 SSJ458753:TCA458788 TCF458753:TLW458788 TMB458753:TVS458788 TVX458753:UFO458788 UFT458753:UPK458788 UPP458753:UZG458788 UZL458753:VJC458788 VJH458753:VSY458788 VTD458753:WCU458788 WCZ458753:WMQ458788 WMV458753:WWM458788 A524289:AE524324 AJ524289:KA524324 KF524289:TW524324 UB524289:ADS524324 ADX524289:ANO524324 ANT524289:AXK524324 AXP524289:BHG524324 BHL524289:BRC524324 BRH524289:CAY524324 CBD524289:CKU524324 CKZ524289:CUQ524324 CUV524289:DEM524324 DER524289:DOI524324 DON524289:DYE524324 DYJ524289:EIA524324 EIF524289:ERW524324 ESB524289:FBS524324 FBX524289:FLO524324 FLT524289:FVK524324 FVP524289:GFG524324 GFL524289:GPC524324 GPH524289:GYY524324 GZD524289:HIU524324 HIZ524289:HSQ524324 HSV524289:ICM524324 ICR524289:IMI524324 IMN524289:IWE524324 IWJ524289:JGA524324 JGF524289:JPW524324 JQB524289:JZS524324 JZX524289:KJO524324 KJT524289:KTK524324 KTP524289:LDG524324 LDL524289:LNC524324 LNH524289:LWY524324 LXD524289:MGU524324 MGZ524289:MQQ524324 MQV524289:NAM524324 NAR524289:NKI524324 NKN524289:NUE524324 NUJ524289:OEA524324 OEF524289:ONW524324 OOB524289:OXS524324 OXX524289:PHO524324 PHT524289:PRK524324 PRP524289:QBG524324 QBL524289:QLC524324 QLH524289:QUY524324 QVD524289:REU524324 REZ524289:ROQ524324 ROV524289:RYM524324 RYR524289:SII524324 SIN524289:SSE524324 SSJ524289:TCA524324 TCF524289:TLW524324 TMB524289:TVS524324 TVX524289:UFO524324 UFT524289:UPK524324 UPP524289:UZG524324 UZL524289:VJC524324 VJH524289:VSY524324 VTD524289:WCU524324 WCZ524289:WMQ524324 WMV524289:WWM524324 A589825:AE589860 AJ589825:KA589860 KF589825:TW589860 UB589825:ADS589860 ADX589825:ANO589860 ANT589825:AXK589860 AXP589825:BHG589860 BHL589825:BRC589860 BRH589825:CAY589860 CBD589825:CKU589860 CKZ589825:CUQ589860 CUV589825:DEM589860 DER589825:DOI589860 DON589825:DYE589860 DYJ589825:EIA589860 EIF589825:ERW589860 ESB589825:FBS589860 FBX589825:FLO589860 FLT589825:FVK589860 FVP589825:GFG589860 GFL589825:GPC589860 GPH589825:GYY589860 GZD589825:HIU589860 HIZ589825:HSQ589860 HSV589825:ICM589860 ICR589825:IMI589860 IMN589825:IWE589860 IWJ589825:JGA589860 JGF589825:JPW589860 JQB589825:JZS589860 JZX589825:KJO589860 KJT589825:KTK589860 KTP589825:LDG589860 LDL589825:LNC589860 LNH589825:LWY589860 LXD589825:MGU589860 MGZ589825:MQQ589860 MQV589825:NAM589860 NAR589825:NKI589860 NKN589825:NUE589860 NUJ589825:OEA589860 OEF589825:ONW589860 OOB589825:OXS589860 OXX589825:PHO589860 PHT589825:PRK589860 PRP589825:QBG589860 QBL589825:QLC589860 QLH589825:QUY589860 QVD589825:REU589860 REZ589825:ROQ589860 ROV589825:RYM589860 RYR589825:SII589860 SIN589825:SSE589860 SSJ589825:TCA589860 TCF589825:TLW589860 TMB589825:TVS589860 TVX589825:UFO589860 UFT589825:UPK589860 UPP589825:UZG589860 UZL589825:VJC589860 VJH589825:VSY589860 VTD589825:WCU589860 WCZ589825:WMQ589860 WMV589825:WWM589860 A655361:AE655396 AJ655361:KA655396 KF655361:TW655396 UB655361:ADS655396 ADX655361:ANO655396 ANT655361:AXK655396 AXP655361:BHG655396 BHL655361:BRC655396 BRH655361:CAY655396 CBD655361:CKU655396 CKZ655361:CUQ655396 CUV655361:DEM655396 DER655361:DOI655396 DON655361:DYE655396 DYJ655361:EIA655396 EIF655361:ERW655396 ESB655361:FBS655396 FBX655361:FLO655396 FLT655361:FVK655396 FVP655361:GFG655396 GFL655361:GPC655396 GPH655361:GYY655396 GZD655361:HIU655396 HIZ655361:HSQ655396 HSV655361:ICM655396 ICR655361:IMI655396 IMN655361:IWE655396 IWJ655361:JGA655396 JGF655361:JPW655396 JQB655361:JZS655396 JZX655361:KJO655396 KJT655361:KTK655396 KTP655361:LDG655396 LDL655361:LNC655396 LNH655361:LWY655396 LXD655361:MGU655396 MGZ655361:MQQ655396 MQV655361:NAM655396 NAR655361:NKI655396 NKN655361:NUE655396 NUJ655361:OEA655396 OEF655361:ONW655396 OOB655361:OXS655396 OXX655361:PHO655396 PHT655361:PRK655396 PRP655361:QBG655396 QBL655361:QLC655396 QLH655361:QUY655396 QVD655361:REU655396 REZ655361:ROQ655396 ROV655361:RYM655396 RYR655361:SII655396 SIN655361:SSE655396 SSJ655361:TCA655396 TCF655361:TLW655396 TMB655361:TVS655396 TVX655361:UFO655396 UFT655361:UPK655396 UPP655361:UZG655396 UZL655361:VJC655396 VJH655361:VSY655396 VTD655361:WCU655396 WCZ655361:WMQ655396 WMV655361:WWM655396 A720897:AE720932 AJ720897:KA720932 KF720897:TW720932 UB720897:ADS720932 ADX720897:ANO720932 ANT720897:AXK720932 AXP720897:BHG720932 BHL720897:BRC720932 BRH720897:CAY720932 CBD720897:CKU720932 CKZ720897:CUQ720932 CUV720897:DEM720932 DER720897:DOI720932 DON720897:DYE720932 DYJ720897:EIA720932 EIF720897:ERW720932 ESB720897:FBS720932 FBX720897:FLO720932 FLT720897:FVK720932 FVP720897:GFG720932 GFL720897:GPC720932 GPH720897:GYY720932 GZD720897:HIU720932 HIZ720897:HSQ720932 HSV720897:ICM720932 ICR720897:IMI720932 IMN720897:IWE720932 IWJ720897:JGA720932 JGF720897:JPW720932 JQB720897:JZS720932 JZX720897:KJO720932 KJT720897:KTK720932 KTP720897:LDG720932 LDL720897:LNC720932 LNH720897:LWY720932 LXD720897:MGU720932 MGZ720897:MQQ720932 MQV720897:NAM720932 NAR720897:NKI720932 NKN720897:NUE720932 NUJ720897:OEA720932 OEF720897:ONW720932 OOB720897:OXS720932 OXX720897:PHO720932 PHT720897:PRK720932 PRP720897:QBG720932 QBL720897:QLC720932 QLH720897:QUY720932 QVD720897:REU720932 REZ720897:ROQ720932 ROV720897:RYM720932 RYR720897:SII720932 SIN720897:SSE720932 SSJ720897:TCA720932 TCF720897:TLW720932 TMB720897:TVS720932 TVX720897:UFO720932 UFT720897:UPK720932 UPP720897:UZG720932 UZL720897:VJC720932 VJH720897:VSY720932 VTD720897:WCU720932 WCZ720897:WMQ720932 WMV720897:WWM720932 A786433:AE786468 AJ786433:KA786468 KF786433:TW786468 UB786433:ADS786468 ADX786433:ANO786468 ANT786433:AXK786468 AXP786433:BHG786468 BHL786433:BRC786468 BRH786433:CAY786468 CBD786433:CKU786468 CKZ786433:CUQ786468 CUV786433:DEM786468 DER786433:DOI786468 DON786433:DYE786468 DYJ786433:EIA786468 EIF786433:ERW786468 ESB786433:FBS786468 FBX786433:FLO786468 FLT786433:FVK786468 FVP786433:GFG786468 GFL786433:GPC786468 GPH786433:GYY786468 GZD786433:HIU786468 HIZ786433:HSQ786468 HSV786433:ICM786468 ICR786433:IMI786468 IMN786433:IWE786468 IWJ786433:JGA786468 JGF786433:JPW786468 JQB786433:JZS786468 JZX786433:KJO786468 KJT786433:KTK786468 KTP786433:LDG786468 LDL786433:LNC786468 LNH786433:LWY786468 LXD786433:MGU786468 MGZ786433:MQQ786468 MQV786433:NAM786468 NAR786433:NKI786468 NKN786433:NUE786468 NUJ786433:OEA786468 OEF786433:ONW786468 OOB786433:OXS786468 OXX786433:PHO786468 PHT786433:PRK786468 PRP786433:QBG786468 QBL786433:QLC786468 QLH786433:QUY786468 QVD786433:REU786468 REZ786433:ROQ786468 ROV786433:RYM786468 RYR786433:SII786468 SIN786433:SSE786468 SSJ786433:TCA786468 TCF786433:TLW786468 TMB786433:TVS786468 TVX786433:UFO786468 UFT786433:UPK786468 UPP786433:UZG786468 UZL786433:VJC786468 VJH786433:VSY786468 VTD786433:WCU786468 WCZ786433:WMQ786468 WMV786433:WWM786468 A851969:AE852004 AJ851969:KA852004 KF851969:TW852004 UB851969:ADS852004 ADX851969:ANO852004 ANT851969:AXK852004 AXP851969:BHG852004 BHL851969:BRC852004 BRH851969:CAY852004 CBD851969:CKU852004 CKZ851969:CUQ852004 CUV851969:DEM852004 DER851969:DOI852004 DON851969:DYE852004 DYJ851969:EIA852004 EIF851969:ERW852004 ESB851969:FBS852004 FBX851969:FLO852004 FLT851969:FVK852004 FVP851969:GFG852004 GFL851969:GPC852004 GPH851969:GYY852004 GZD851969:HIU852004 HIZ851969:HSQ852004 HSV851969:ICM852004 ICR851969:IMI852004 IMN851969:IWE852004 IWJ851969:JGA852004 JGF851969:JPW852004 JQB851969:JZS852004 JZX851969:KJO852004 KJT851969:KTK852004 KTP851969:LDG852004 LDL851969:LNC852004 LNH851969:LWY852004 LXD851969:MGU852004 MGZ851969:MQQ852004 MQV851969:NAM852004 NAR851969:NKI852004 NKN851969:NUE852004 NUJ851969:OEA852004 OEF851969:ONW852004 OOB851969:OXS852004 OXX851969:PHO852004 PHT851969:PRK852004 PRP851969:QBG852004 QBL851969:QLC852004 QLH851969:QUY852004 QVD851969:REU852004 REZ851969:ROQ852004 ROV851969:RYM852004 RYR851969:SII852004 SIN851969:SSE852004 SSJ851969:TCA852004 TCF851969:TLW852004 TMB851969:TVS852004 TVX851969:UFO852004 UFT851969:UPK852004 UPP851969:UZG852004 UZL851969:VJC852004 VJH851969:VSY852004 VTD851969:WCU852004 WCZ851969:WMQ852004 WMV851969:WWM852004 A917505:AE917540 AJ917505:KA917540 KF917505:TW917540 UB917505:ADS917540 ADX917505:ANO917540 ANT917505:AXK917540 AXP917505:BHG917540 BHL917505:BRC917540 BRH917505:CAY917540 CBD917505:CKU917540 CKZ917505:CUQ917540 CUV917505:DEM917540 DER917505:DOI917540 DON917505:DYE917540 DYJ917505:EIA917540 EIF917505:ERW917540 ESB917505:FBS917540 FBX917505:FLO917540 FLT917505:FVK917540 FVP917505:GFG917540 GFL917505:GPC917540 GPH917505:GYY917540 GZD917505:HIU917540 HIZ917505:HSQ917540 HSV917505:ICM917540 ICR917505:IMI917540 IMN917505:IWE917540 IWJ917505:JGA917540 JGF917505:JPW917540 JQB917505:JZS917540 JZX917505:KJO917540 KJT917505:KTK917540 KTP917505:LDG917540 LDL917505:LNC917540 LNH917505:LWY917540 LXD917505:MGU917540 MGZ917505:MQQ917540 MQV917505:NAM917540 NAR917505:NKI917540 NKN917505:NUE917540 NUJ917505:OEA917540 OEF917505:ONW917540 OOB917505:OXS917540 OXX917505:PHO917540 PHT917505:PRK917540 PRP917505:QBG917540 QBL917505:QLC917540 QLH917505:QUY917540 QVD917505:REU917540 REZ917505:ROQ917540 ROV917505:RYM917540 RYR917505:SII917540 SIN917505:SSE917540 SSJ917505:TCA917540 TCF917505:TLW917540 TMB917505:TVS917540 TVX917505:UFO917540 UFT917505:UPK917540 UPP917505:UZG917540 UZL917505:VJC917540 VJH917505:VSY917540 VTD917505:WCU917540 WCZ917505:WMQ917540 WMV917505:WWM917540 A983041:AE983076 AJ983041:KA983076 KF983041:TW983076 UB983041:ADS983076 ADX983041:ANO983076 ANT983041:AXK983076 AXP983041:BHG983076 BHL983041:BRC983076 BRH983041:CAY983076 CBD983041:CKU983076 CKZ983041:CUQ983076 CUV983041:DEM983076 DER983041:DOI983076 DON983041:DYE983076 DYJ983041:EIA983076 EIF983041:ERW983076 ESB983041:FBS983076 FBX983041:FLO983076 FLT983041:FVK983076 FVP983041:GFG983076 GFL983041:GPC983076 GPH983041:GYY983076 GZD983041:HIU983076 HIZ983041:HSQ983076 HSV983041:ICM983076 ICR983041:IMI983076 IMN983041:IWE983076 IWJ983041:JGA983076 JGF983041:JPW983076 JQB983041:JZS983076 JZX983041:KJO983076 KJT983041:KTK983076 KTP983041:LDG983076 LDL983041:LNC983076 LNH983041:LWY983076 LXD983041:MGU983076 MGZ983041:MQQ983076 MQV983041:NAM983076 NAR983041:NKI983076 NKN983041:NUE983076 NUJ983041:OEA983076 OEF983041:ONW983076 OOB983041:OXS983076 OXX983041:PHO983076 PHT983041:PRK983076 PRP983041:QBG983076 QBL983041:QLC983076 QLH983041:QUY983076 QVD983041:REU983076 REZ983041:ROQ983076 ROV983041:RYM983076 RYR983041:SII983076 SIN983041:SSE983076 SSJ983041:TCA983076 TCF983041:TLW983076 TMB983041:TVS983076 TVX983041:UFO983076 UFT983041:UPK983076 UPP983041:UZG983076 UZL983041:VJC983076 VJH983041:VSY983076 VTD983041:WCU983076 WCZ983041:WMQ983076 WMV983041:WWM983076 AF20:AI36 KB20:KE36 TX20:UA36 ADT20:ADW36 ANP20:ANS36 AXL20:AXO36 BHH20:BHK36 BRD20:BRG36 CAZ20:CBC36 CKV20:CKY36 CUR20:CUU36 DEN20:DEQ36 DOJ20:DOM36 DYF20:DYI36 EIB20:EIE36 ERX20:ESA36 FBT20:FBW36 FLP20:FLS36 FVL20:FVO36 GFH20:GFK36 GPD20:GPG36 GYZ20:GZC36 HIV20:HIY36 HSR20:HSU36 ICN20:ICQ36 IMJ20:IMM36 IWF20:IWI36 JGB20:JGE36 JPX20:JQA36 JZT20:JZW36 KJP20:KJS36 KTL20:KTO36 LDH20:LDK36 LND20:LNG36 LWZ20:LXC36 MGV20:MGY36 MQR20:MQU36 NAN20:NAQ36 NKJ20:NKM36 NUF20:NUI36 OEB20:OEE36 ONX20:OOA36 OXT20:OXW36 PHP20:PHS36 PRL20:PRO36 QBH20:QBK36 QLD20:QLG36 QUZ20:QVC36 REV20:REY36 ROR20:ROU36 RYN20:RYQ36 SIJ20:SIM36 SSF20:SSI36 TCB20:TCE36 TLX20:TMA36 TVT20:TVW36 UFP20:UFS36 UPL20:UPO36 UZH20:UZK36 VJD20:VJG36 VSZ20:VTC36 WCV20:WCY36 WMR20:WMU36 WWN20:WWQ36 AF65556:AI65572 KB65556:KE65572 TX65556:UA65572 ADT65556:ADW65572 ANP65556:ANS65572 AXL65556:AXO65572 BHH65556:BHK65572 BRD65556:BRG65572 CAZ65556:CBC65572 CKV65556:CKY65572 CUR65556:CUU65572 DEN65556:DEQ65572 DOJ65556:DOM65572 DYF65556:DYI65572 EIB65556:EIE65572 ERX65556:ESA65572 FBT65556:FBW65572 FLP65556:FLS65572 FVL65556:FVO65572 GFH65556:GFK65572 GPD65556:GPG65572 GYZ65556:GZC65572 HIV65556:HIY65572 HSR65556:HSU65572 ICN65556:ICQ65572 IMJ65556:IMM65572 IWF65556:IWI65572 JGB65556:JGE65572 JPX65556:JQA65572 JZT65556:JZW65572 KJP65556:KJS65572 KTL65556:KTO65572 LDH65556:LDK65572 LND65556:LNG65572 LWZ65556:LXC65572 MGV65556:MGY65572 MQR65556:MQU65572 NAN65556:NAQ65572 NKJ65556:NKM65572 NUF65556:NUI65572 OEB65556:OEE65572 ONX65556:OOA65572 OXT65556:OXW65572 PHP65556:PHS65572 PRL65556:PRO65572 QBH65556:QBK65572 QLD65556:QLG65572 QUZ65556:QVC65572 REV65556:REY65572 ROR65556:ROU65572 RYN65556:RYQ65572 SIJ65556:SIM65572 SSF65556:SSI65572 TCB65556:TCE65572 TLX65556:TMA65572 TVT65556:TVW65572 UFP65556:UFS65572 UPL65556:UPO65572 UZH65556:UZK65572 VJD65556:VJG65572 VSZ65556:VTC65572 WCV65556:WCY65572 WMR65556:WMU65572 WWN65556:WWQ65572 AF131092:AI131108 KB131092:KE131108 TX131092:UA131108 ADT131092:ADW131108 ANP131092:ANS131108 AXL131092:AXO131108 BHH131092:BHK131108 BRD131092:BRG131108 CAZ131092:CBC131108 CKV131092:CKY131108 CUR131092:CUU131108 DEN131092:DEQ131108 DOJ131092:DOM131108 DYF131092:DYI131108 EIB131092:EIE131108 ERX131092:ESA131108 FBT131092:FBW131108 FLP131092:FLS131108 FVL131092:FVO131108 GFH131092:GFK131108 GPD131092:GPG131108 GYZ131092:GZC131108 HIV131092:HIY131108 HSR131092:HSU131108 ICN131092:ICQ131108 IMJ131092:IMM131108 IWF131092:IWI131108 JGB131092:JGE131108 JPX131092:JQA131108 JZT131092:JZW131108 KJP131092:KJS131108 KTL131092:KTO131108 LDH131092:LDK131108 LND131092:LNG131108 LWZ131092:LXC131108 MGV131092:MGY131108 MQR131092:MQU131108 NAN131092:NAQ131108 NKJ131092:NKM131108 NUF131092:NUI131108 OEB131092:OEE131108 ONX131092:OOA131108 OXT131092:OXW131108 PHP131092:PHS131108 PRL131092:PRO131108 QBH131092:QBK131108 QLD131092:QLG131108 QUZ131092:QVC131108 REV131092:REY131108 ROR131092:ROU131108 RYN131092:RYQ131108 SIJ131092:SIM131108 SSF131092:SSI131108 TCB131092:TCE131108 TLX131092:TMA131108 TVT131092:TVW131108 UFP131092:UFS131108 UPL131092:UPO131108 UZH131092:UZK131108 VJD131092:VJG131108 VSZ131092:VTC131108 WCV131092:WCY131108 WMR131092:WMU131108 WWN131092:WWQ131108 AF196628:AI196644 KB196628:KE196644 TX196628:UA196644 ADT196628:ADW196644 ANP196628:ANS196644 AXL196628:AXO196644 BHH196628:BHK196644 BRD196628:BRG196644 CAZ196628:CBC196644 CKV196628:CKY196644 CUR196628:CUU196644 DEN196628:DEQ196644 DOJ196628:DOM196644 DYF196628:DYI196644 EIB196628:EIE196644 ERX196628:ESA196644 FBT196628:FBW196644 FLP196628:FLS196644 FVL196628:FVO196644 GFH196628:GFK196644 GPD196628:GPG196644 GYZ196628:GZC196644 HIV196628:HIY196644 HSR196628:HSU196644 ICN196628:ICQ196644 IMJ196628:IMM196644 IWF196628:IWI196644 JGB196628:JGE196644 JPX196628:JQA196644 JZT196628:JZW196644 KJP196628:KJS196644 KTL196628:KTO196644 LDH196628:LDK196644 LND196628:LNG196644 LWZ196628:LXC196644 MGV196628:MGY196644 MQR196628:MQU196644 NAN196628:NAQ196644 NKJ196628:NKM196644 NUF196628:NUI196644 OEB196628:OEE196644 ONX196628:OOA196644 OXT196628:OXW196644 PHP196628:PHS196644 PRL196628:PRO196644 QBH196628:QBK196644 QLD196628:QLG196644 QUZ196628:QVC196644 REV196628:REY196644 ROR196628:ROU196644 RYN196628:RYQ196644 SIJ196628:SIM196644 SSF196628:SSI196644 TCB196628:TCE196644 TLX196628:TMA196644 TVT196628:TVW196644 UFP196628:UFS196644 UPL196628:UPO196644 UZH196628:UZK196644 VJD196628:VJG196644 VSZ196628:VTC196644 WCV196628:WCY196644 WMR196628:WMU196644 WWN196628:WWQ196644 AF262164:AI262180 KB262164:KE262180 TX262164:UA262180 ADT262164:ADW262180 ANP262164:ANS262180 AXL262164:AXO262180 BHH262164:BHK262180 BRD262164:BRG262180 CAZ262164:CBC262180 CKV262164:CKY262180 CUR262164:CUU262180 DEN262164:DEQ262180 DOJ262164:DOM262180 DYF262164:DYI262180 EIB262164:EIE262180 ERX262164:ESA262180 FBT262164:FBW262180 FLP262164:FLS262180 FVL262164:FVO262180 GFH262164:GFK262180 GPD262164:GPG262180 GYZ262164:GZC262180 HIV262164:HIY262180 HSR262164:HSU262180 ICN262164:ICQ262180 IMJ262164:IMM262180 IWF262164:IWI262180 JGB262164:JGE262180 JPX262164:JQA262180 JZT262164:JZW262180 KJP262164:KJS262180 KTL262164:KTO262180 LDH262164:LDK262180 LND262164:LNG262180 LWZ262164:LXC262180 MGV262164:MGY262180 MQR262164:MQU262180 NAN262164:NAQ262180 NKJ262164:NKM262180 NUF262164:NUI262180 OEB262164:OEE262180 ONX262164:OOA262180 OXT262164:OXW262180 PHP262164:PHS262180 PRL262164:PRO262180 QBH262164:QBK262180 QLD262164:QLG262180 QUZ262164:QVC262180 REV262164:REY262180 ROR262164:ROU262180 RYN262164:RYQ262180 SIJ262164:SIM262180 SSF262164:SSI262180 TCB262164:TCE262180 TLX262164:TMA262180 TVT262164:TVW262180 UFP262164:UFS262180 UPL262164:UPO262180 UZH262164:UZK262180 VJD262164:VJG262180 VSZ262164:VTC262180 WCV262164:WCY262180 WMR262164:WMU262180 WWN262164:WWQ262180 AF327700:AI327716 KB327700:KE327716 TX327700:UA327716 ADT327700:ADW327716 ANP327700:ANS327716 AXL327700:AXO327716 BHH327700:BHK327716 BRD327700:BRG327716 CAZ327700:CBC327716 CKV327700:CKY327716 CUR327700:CUU327716 DEN327700:DEQ327716 DOJ327700:DOM327716 DYF327700:DYI327716 EIB327700:EIE327716 ERX327700:ESA327716 FBT327700:FBW327716 FLP327700:FLS327716 FVL327700:FVO327716 GFH327700:GFK327716 GPD327700:GPG327716 GYZ327700:GZC327716 HIV327700:HIY327716 HSR327700:HSU327716 ICN327700:ICQ327716 IMJ327700:IMM327716 IWF327700:IWI327716 JGB327700:JGE327716 JPX327700:JQA327716 JZT327700:JZW327716 KJP327700:KJS327716 KTL327700:KTO327716 LDH327700:LDK327716 LND327700:LNG327716 LWZ327700:LXC327716 MGV327700:MGY327716 MQR327700:MQU327716 NAN327700:NAQ327716 NKJ327700:NKM327716 NUF327700:NUI327716 OEB327700:OEE327716 ONX327700:OOA327716 OXT327700:OXW327716 PHP327700:PHS327716 PRL327700:PRO327716 QBH327700:QBK327716 QLD327700:QLG327716 QUZ327700:QVC327716 REV327700:REY327716 ROR327700:ROU327716 RYN327700:RYQ327716 SIJ327700:SIM327716 SSF327700:SSI327716 TCB327700:TCE327716 TLX327700:TMA327716 TVT327700:TVW327716 UFP327700:UFS327716 UPL327700:UPO327716 UZH327700:UZK327716 VJD327700:VJG327716 VSZ327700:VTC327716 WCV327700:WCY327716 WMR327700:WMU327716 WWN327700:WWQ327716 AF393236:AI393252 KB393236:KE393252 TX393236:UA393252 ADT393236:ADW393252 ANP393236:ANS393252 AXL393236:AXO393252 BHH393236:BHK393252 BRD393236:BRG393252 CAZ393236:CBC393252 CKV393236:CKY393252 CUR393236:CUU393252 DEN393236:DEQ393252 DOJ393236:DOM393252 DYF393236:DYI393252 EIB393236:EIE393252 ERX393236:ESA393252 FBT393236:FBW393252 FLP393236:FLS393252 FVL393236:FVO393252 GFH393236:GFK393252 GPD393236:GPG393252 GYZ393236:GZC393252 HIV393236:HIY393252 HSR393236:HSU393252 ICN393236:ICQ393252 IMJ393236:IMM393252 IWF393236:IWI393252 JGB393236:JGE393252 JPX393236:JQA393252 JZT393236:JZW393252 KJP393236:KJS393252 KTL393236:KTO393252 LDH393236:LDK393252 LND393236:LNG393252 LWZ393236:LXC393252 MGV393236:MGY393252 MQR393236:MQU393252 NAN393236:NAQ393252 NKJ393236:NKM393252 NUF393236:NUI393252 OEB393236:OEE393252 ONX393236:OOA393252 OXT393236:OXW393252 PHP393236:PHS393252 PRL393236:PRO393252 QBH393236:QBK393252 QLD393236:QLG393252 QUZ393236:QVC393252 REV393236:REY393252 ROR393236:ROU393252 RYN393236:RYQ393252 SIJ393236:SIM393252 SSF393236:SSI393252 TCB393236:TCE393252 TLX393236:TMA393252 TVT393236:TVW393252 UFP393236:UFS393252 UPL393236:UPO393252 UZH393236:UZK393252 VJD393236:VJG393252 VSZ393236:VTC393252 WCV393236:WCY393252 WMR393236:WMU393252 WWN393236:WWQ393252 AF458772:AI458788 KB458772:KE458788 TX458772:UA458788 ADT458772:ADW458788 ANP458772:ANS458788 AXL458772:AXO458788 BHH458772:BHK458788 BRD458772:BRG458788 CAZ458772:CBC458788 CKV458772:CKY458788 CUR458772:CUU458788 DEN458772:DEQ458788 DOJ458772:DOM458788 DYF458772:DYI458788 EIB458772:EIE458788 ERX458772:ESA458788 FBT458772:FBW458788 FLP458772:FLS458788 FVL458772:FVO458788 GFH458772:GFK458788 GPD458772:GPG458788 GYZ458772:GZC458788 HIV458772:HIY458788 HSR458772:HSU458788 ICN458772:ICQ458788 IMJ458772:IMM458788 IWF458772:IWI458788 JGB458772:JGE458788 JPX458772:JQA458788 JZT458772:JZW458788 KJP458772:KJS458788 KTL458772:KTO458788 LDH458772:LDK458788 LND458772:LNG458788 LWZ458772:LXC458788 MGV458772:MGY458788 MQR458772:MQU458788 NAN458772:NAQ458788 NKJ458772:NKM458788 NUF458772:NUI458788 OEB458772:OEE458788 ONX458772:OOA458788 OXT458772:OXW458788 PHP458772:PHS458788 PRL458772:PRO458788 QBH458772:QBK458788 QLD458772:QLG458788 QUZ458772:QVC458788 REV458772:REY458788 ROR458772:ROU458788 RYN458772:RYQ458788 SIJ458772:SIM458788 SSF458772:SSI458788 TCB458772:TCE458788 TLX458772:TMA458788 TVT458772:TVW458788 UFP458772:UFS458788 UPL458772:UPO458788 UZH458772:UZK458788 VJD458772:VJG458788 VSZ458772:VTC458788 WCV458772:WCY458788 WMR458772:WMU458788 WWN458772:WWQ458788 AF524308:AI524324 KB524308:KE524324 TX524308:UA524324 ADT524308:ADW524324 ANP524308:ANS524324 AXL524308:AXO524324 BHH524308:BHK524324 BRD524308:BRG524324 CAZ524308:CBC524324 CKV524308:CKY524324 CUR524308:CUU524324 DEN524308:DEQ524324 DOJ524308:DOM524324 DYF524308:DYI524324 EIB524308:EIE524324 ERX524308:ESA524324 FBT524308:FBW524324 FLP524308:FLS524324 FVL524308:FVO524324 GFH524308:GFK524324 GPD524308:GPG524324 GYZ524308:GZC524324 HIV524308:HIY524324 HSR524308:HSU524324 ICN524308:ICQ524324 IMJ524308:IMM524324 IWF524308:IWI524324 JGB524308:JGE524324 JPX524308:JQA524324 JZT524308:JZW524324 KJP524308:KJS524324 KTL524308:KTO524324 LDH524308:LDK524324 LND524308:LNG524324 LWZ524308:LXC524324 MGV524308:MGY524324 MQR524308:MQU524324 NAN524308:NAQ524324 NKJ524308:NKM524324 NUF524308:NUI524324 OEB524308:OEE524324 ONX524308:OOA524324 OXT524308:OXW524324 PHP524308:PHS524324 PRL524308:PRO524324 QBH524308:QBK524324 QLD524308:QLG524324 QUZ524308:QVC524324 REV524308:REY524324 ROR524308:ROU524324 RYN524308:RYQ524324 SIJ524308:SIM524324 SSF524308:SSI524324 TCB524308:TCE524324 TLX524308:TMA524324 TVT524308:TVW524324 UFP524308:UFS524324 UPL524308:UPO524324 UZH524308:UZK524324 VJD524308:VJG524324 VSZ524308:VTC524324 WCV524308:WCY524324 WMR524308:WMU524324 WWN524308:WWQ524324 AF589844:AI589860 KB589844:KE589860 TX589844:UA589860 ADT589844:ADW589860 ANP589844:ANS589860 AXL589844:AXO589860 BHH589844:BHK589860 BRD589844:BRG589860 CAZ589844:CBC589860 CKV589844:CKY589860 CUR589844:CUU589860 DEN589844:DEQ589860 DOJ589844:DOM589860 DYF589844:DYI589860 EIB589844:EIE589860 ERX589844:ESA589860 FBT589844:FBW589860 FLP589844:FLS589860 FVL589844:FVO589860 GFH589844:GFK589860 GPD589844:GPG589860 GYZ589844:GZC589860 HIV589844:HIY589860 HSR589844:HSU589860 ICN589844:ICQ589860 IMJ589844:IMM589860 IWF589844:IWI589860 JGB589844:JGE589860 JPX589844:JQA589860 JZT589844:JZW589860 KJP589844:KJS589860 KTL589844:KTO589860 LDH589844:LDK589860 LND589844:LNG589860 LWZ589844:LXC589860 MGV589844:MGY589860 MQR589844:MQU589860 NAN589844:NAQ589860 NKJ589844:NKM589860 NUF589844:NUI589860 OEB589844:OEE589860 ONX589844:OOA589860 OXT589844:OXW589860 PHP589844:PHS589860 PRL589844:PRO589860 QBH589844:QBK589860 QLD589844:QLG589860 QUZ589844:QVC589860 REV589844:REY589860 ROR589844:ROU589860 RYN589844:RYQ589860 SIJ589844:SIM589860 SSF589844:SSI589860 TCB589844:TCE589860 TLX589844:TMA589860 TVT589844:TVW589860 UFP589844:UFS589860 UPL589844:UPO589860 UZH589844:UZK589860 VJD589844:VJG589860 VSZ589844:VTC589860 WCV589844:WCY589860 WMR589844:WMU589860 WWN589844:WWQ589860 AF655380:AI655396 KB655380:KE655396 TX655380:UA655396 ADT655380:ADW655396 ANP655380:ANS655396 AXL655380:AXO655396 BHH655380:BHK655396 BRD655380:BRG655396 CAZ655380:CBC655396 CKV655380:CKY655396 CUR655380:CUU655396 DEN655380:DEQ655396 DOJ655380:DOM655396 DYF655380:DYI655396 EIB655380:EIE655396 ERX655380:ESA655396 FBT655380:FBW655396 FLP655380:FLS655396 FVL655380:FVO655396 GFH655380:GFK655396 GPD655380:GPG655396 GYZ655380:GZC655396 HIV655380:HIY655396 HSR655380:HSU655396 ICN655380:ICQ655396 IMJ655380:IMM655396 IWF655380:IWI655396 JGB655380:JGE655396 JPX655380:JQA655396 JZT655380:JZW655396 KJP655380:KJS655396 KTL655380:KTO655396 LDH655380:LDK655396 LND655380:LNG655396 LWZ655380:LXC655396 MGV655380:MGY655396 MQR655380:MQU655396 NAN655380:NAQ655396 NKJ655380:NKM655396 NUF655380:NUI655396 OEB655380:OEE655396 ONX655380:OOA655396 OXT655380:OXW655396 PHP655380:PHS655396 PRL655380:PRO655396 QBH655380:QBK655396 QLD655380:QLG655396 QUZ655380:QVC655396 REV655380:REY655396 ROR655380:ROU655396 RYN655380:RYQ655396 SIJ655380:SIM655396 SSF655380:SSI655396 TCB655380:TCE655396 TLX655380:TMA655396 TVT655380:TVW655396 UFP655380:UFS655396 UPL655380:UPO655396 UZH655380:UZK655396 VJD655380:VJG655396 VSZ655380:VTC655396 WCV655380:WCY655396 WMR655380:WMU655396 WWN655380:WWQ655396 AF720916:AI720932 KB720916:KE720932 TX720916:UA720932 ADT720916:ADW720932 ANP720916:ANS720932 AXL720916:AXO720932 BHH720916:BHK720932 BRD720916:BRG720932 CAZ720916:CBC720932 CKV720916:CKY720932 CUR720916:CUU720932 DEN720916:DEQ720932 DOJ720916:DOM720932 DYF720916:DYI720932 EIB720916:EIE720932 ERX720916:ESA720932 FBT720916:FBW720932 FLP720916:FLS720932 FVL720916:FVO720932 GFH720916:GFK720932 GPD720916:GPG720932 GYZ720916:GZC720932 HIV720916:HIY720932 HSR720916:HSU720932 ICN720916:ICQ720932 IMJ720916:IMM720932 IWF720916:IWI720932 JGB720916:JGE720932 JPX720916:JQA720932 JZT720916:JZW720932 KJP720916:KJS720932 KTL720916:KTO720932 LDH720916:LDK720932 LND720916:LNG720932 LWZ720916:LXC720932 MGV720916:MGY720932 MQR720916:MQU720932 NAN720916:NAQ720932 NKJ720916:NKM720932 NUF720916:NUI720932 OEB720916:OEE720932 ONX720916:OOA720932 OXT720916:OXW720932 PHP720916:PHS720932 PRL720916:PRO720932 QBH720916:QBK720932 QLD720916:QLG720932 QUZ720916:QVC720932 REV720916:REY720932 ROR720916:ROU720932 RYN720916:RYQ720932 SIJ720916:SIM720932 SSF720916:SSI720932 TCB720916:TCE720932 TLX720916:TMA720932 TVT720916:TVW720932 UFP720916:UFS720932 UPL720916:UPO720932 UZH720916:UZK720932 VJD720916:VJG720932 VSZ720916:VTC720932 WCV720916:WCY720932 WMR720916:WMU720932 WWN720916:WWQ720932 AF786452:AI786468 KB786452:KE786468 TX786452:UA786468 ADT786452:ADW786468 ANP786452:ANS786468 AXL786452:AXO786468 BHH786452:BHK786468 BRD786452:BRG786468 CAZ786452:CBC786468 CKV786452:CKY786468 CUR786452:CUU786468 DEN786452:DEQ786468 DOJ786452:DOM786468 DYF786452:DYI786468 EIB786452:EIE786468 ERX786452:ESA786468 FBT786452:FBW786468 FLP786452:FLS786468 FVL786452:FVO786468 GFH786452:GFK786468 GPD786452:GPG786468 GYZ786452:GZC786468 HIV786452:HIY786468 HSR786452:HSU786468 ICN786452:ICQ786468 IMJ786452:IMM786468 IWF786452:IWI786468 JGB786452:JGE786468 JPX786452:JQA786468 JZT786452:JZW786468 KJP786452:KJS786468 KTL786452:KTO786468 LDH786452:LDK786468 LND786452:LNG786468 LWZ786452:LXC786468 MGV786452:MGY786468 MQR786452:MQU786468 NAN786452:NAQ786468 NKJ786452:NKM786468 NUF786452:NUI786468 OEB786452:OEE786468 ONX786452:OOA786468 OXT786452:OXW786468 PHP786452:PHS786468 PRL786452:PRO786468 QBH786452:QBK786468 QLD786452:QLG786468 QUZ786452:QVC786468 REV786452:REY786468 ROR786452:ROU786468 RYN786452:RYQ786468 SIJ786452:SIM786468 SSF786452:SSI786468 TCB786452:TCE786468 TLX786452:TMA786468 TVT786452:TVW786468 UFP786452:UFS786468 UPL786452:UPO786468 UZH786452:UZK786468 VJD786452:VJG786468 VSZ786452:VTC786468 WCV786452:WCY786468 WMR786452:WMU786468 WWN786452:WWQ786468 AF851988:AI852004 KB851988:KE852004 TX851988:UA852004 ADT851988:ADW852004 ANP851988:ANS852004 AXL851988:AXO852004 BHH851988:BHK852004 BRD851988:BRG852004 CAZ851988:CBC852004 CKV851988:CKY852004 CUR851988:CUU852004 DEN851988:DEQ852004 DOJ851988:DOM852004 DYF851988:DYI852004 EIB851988:EIE852004 ERX851988:ESA852004 FBT851988:FBW852004 FLP851988:FLS852004 FVL851988:FVO852004 GFH851988:GFK852004 GPD851988:GPG852004 GYZ851988:GZC852004 HIV851988:HIY852004 HSR851988:HSU852004 ICN851988:ICQ852004 IMJ851988:IMM852004 IWF851988:IWI852004 JGB851988:JGE852004 JPX851988:JQA852004 JZT851988:JZW852004 KJP851988:KJS852004 KTL851988:KTO852004 LDH851988:LDK852004 LND851988:LNG852004 LWZ851988:LXC852004 MGV851988:MGY852004 MQR851988:MQU852004 NAN851988:NAQ852004 NKJ851988:NKM852004 NUF851988:NUI852004 OEB851988:OEE852004 ONX851988:OOA852004 OXT851988:OXW852004 PHP851988:PHS852004 PRL851988:PRO852004 QBH851988:QBK852004 QLD851988:QLG852004 QUZ851988:QVC852004 REV851988:REY852004 ROR851988:ROU852004 RYN851988:RYQ852004 SIJ851988:SIM852004 SSF851988:SSI852004 TCB851988:TCE852004 TLX851988:TMA852004 TVT851988:TVW852004 UFP851988:UFS852004 UPL851988:UPO852004 UZH851988:UZK852004 VJD851988:VJG852004 VSZ851988:VTC852004 WCV851988:WCY852004 WMR851988:WMU852004 WWN851988:WWQ852004 AF917524:AI917540 KB917524:KE917540 TX917524:UA917540 ADT917524:ADW917540 ANP917524:ANS917540 AXL917524:AXO917540 BHH917524:BHK917540 BRD917524:BRG917540 CAZ917524:CBC917540 CKV917524:CKY917540 CUR917524:CUU917540 DEN917524:DEQ917540 DOJ917524:DOM917540 DYF917524:DYI917540 EIB917524:EIE917540 ERX917524:ESA917540 FBT917524:FBW917540 FLP917524:FLS917540 FVL917524:FVO917540 GFH917524:GFK917540 GPD917524:GPG917540 GYZ917524:GZC917540 HIV917524:HIY917540 HSR917524:HSU917540 ICN917524:ICQ917540 IMJ917524:IMM917540 IWF917524:IWI917540 JGB917524:JGE917540 JPX917524:JQA917540 JZT917524:JZW917540 KJP917524:KJS917540 KTL917524:KTO917540 LDH917524:LDK917540 LND917524:LNG917540 LWZ917524:LXC917540 MGV917524:MGY917540 MQR917524:MQU917540 NAN917524:NAQ917540 NKJ917524:NKM917540 NUF917524:NUI917540 OEB917524:OEE917540 ONX917524:OOA917540 OXT917524:OXW917540 PHP917524:PHS917540 PRL917524:PRO917540 QBH917524:QBK917540 QLD917524:QLG917540 QUZ917524:QVC917540 REV917524:REY917540 ROR917524:ROU917540 RYN917524:RYQ917540 SIJ917524:SIM917540 SSF917524:SSI917540 TCB917524:TCE917540 TLX917524:TMA917540 TVT917524:TVW917540 UFP917524:UFS917540 UPL917524:UPO917540 UZH917524:UZK917540 VJD917524:VJG917540 VSZ917524:VTC917540 WCV917524:WCY917540 WMR917524:WMU917540 WWN917524:WWQ917540 AF983060:AI983076 KB983060:KE983076 TX983060:UA983076 ADT983060:ADW983076 ANP983060:ANS983076 AXL983060:AXO983076 BHH983060:BHK983076 BRD983060:BRG983076 CAZ983060:CBC983076 CKV983060:CKY983076 CUR983060:CUU983076 DEN983060:DEQ983076 DOJ983060:DOM983076 DYF983060:DYI983076 EIB983060:EIE983076 ERX983060:ESA983076 FBT983060:FBW983076 FLP983060:FLS983076 FVL983060:FVO983076 GFH983060:GFK983076 GPD983060:GPG983076 GYZ983060:GZC983076 HIV983060:HIY983076 HSR983060:HSU983076 ICN983060:ICQ983076 IMJ983060:IMM983076 IWF983060:IWI983076 JGB983060:JGE983076 JPX983060:JQA983076 JZT983060:JZW983076 KJP983060:KJS983076 KTL983060:KTO983076 LDH983060:LDK983076 LND983060:LNG983076 LWZ983060:LXC983076 MGV983060:MGY983076 MQR983060:MQU983076 NAN983060:NAQ983076 NKJ983060:NKM983076 NUF983060:NUI983076 OEB983060:OEE983076 ONX983060:OOA983076 OXT983060:OXW983076 PHP983060:PHS983076 PRL983060:PRO983076 QBH983060:QBK983076 QLD983060:QLG983076 QUZ983060:QVC983076 REV983060:REY983076 ROR983060:ROU983076 RYN983060:RYQ983076 SIJ983060:SIM983076 SSF983060:SSI983076 TCB983060:TCE983076 TLX983060:TMA983076 TVT983060:TVW983076 UFP983060:UFS983076 UPL983060:UPO983076 UZH983060:UZK983076 VJD983060:VJG983076 VSZ983060:VTC983076 WCV983060:WCY983076 WMR983060:WMU983076 WWN983060:WWQ983076 WWR1:XFD36 WWR65537:XFD65572 WWR131073:XFD131108 WWR196609:XFD196644 WWR262145:XFD262180 WWR327681:XFD327716 WWR393217:XFD393252 WWR458753:XFD458788 WWR524289:XFD524324 WWR589825:XFD589860 WWR655361:XFD655396 WWR720897:XFD720932 WWR786433:XFD786468 WWR851969:XFD852004 WWR917505:XFD917540 WWR983041:XFD983076 AF1:AI18 KB1:KE18 TX1:UA18 ADT1:ADW18 ANP1:ANS18 AXL1:AXO18 BHH1:BHK18 BRD1:BRG18 CAZ1:CBC18 CKV1:CKY18 CUR1:CUU18 DEN1:DEQ18 DOJ1:DOM18 DYF1:DYI18 EIB1:EIE18 ERX1:ESA18 FBT1:FBW18 FLP1:FLS18 FVL1:FVO18 GFH1:GFK18 GPD1:GPG18 GYZ1:GZC18 HIV1:HIY18 HSR1:HSU18 ICN1:ICQ18 IMJ1:IMM18 IWF1:IWI18 JGB1:JGE18 JPX1:JQA18 JZT1:JZW18 KJP1:KJS18 KTL1:KTO18 LDH1:LDK18 LND1:LNG18 LWZ1:LXC18 MGV1:MGY18 MQR1:MQU18 NAN1:NAQ18 NKJ1:NKM18 NUF1:NUI18 OEB1:OEE18 ONX1:OOA18 OXT1:OXW18 PHP1:PHS18 PRL1:PRO18 QBH1:QBK18 QLD1:QLG18 QUZ1:QVC18 REV1:REY18 ROR1:ROU18 RYN1:RYQ18 SIJ1:SIM18 SSF1:SSI18 TCB1:TCE18 TLX1:TMA18 TVT1:TVW18 UFP1:UFS18 UPL1:UPO18 UZH1:UZK18 VJD1:VJG18 VSZ1:VTC18 WCV1:WCY18 WMR1:WMU18 WWN1:WWQ18 AF65537:AI65554 KB65537:KE65554 TX65537:UA65554 ADT65537:ADW65554 ANP65537:ANS65554 AXL65537:AXO65554 BHH65537:BHK65554 BRD65537:BRG65554 CAZ65537:CBC65554 CKV65537:CKY65554 CUR65537:CUU65554 DEN65537:DEQ65554 DOJ65537:DOM65554 DYF65537:DYI65554 EIB65537:EIE65554 ERX65537:ESA65554 FBT65537:FBW65554 FLP65537:FLS65554 FVL65537:FVO65554 GFH65537:GFK65554 GPD65537:GPG65554 GYZ65537:GZC65554 HIV65537:HIY65554 HSR65537:HSU65554 ICN65537:ICQ65554 IMJ65537:IMM65554 IWF65537:IWI65554 JGB65537:JGE65554 JPX65537:JQA65554 JZT65537:JZW65554 KJP65537:KJS65554 KTL65537:KTO65554 LDH65537:LDK65554 LND65537:LNG65554 LWZ65537:LXC65554 MGV65537:MGY65554 MQR65537:MQU65554 NAN65537:NAQ65554 NKJ65537:NKM65554 NUF65537:NUI65554 OEB65537:OEE65554 ONX65537:OOA65554 OXT65537:OXW65554 PHP65537:PHS65554 PRL65537:PRO65554 QBH65537:QBK65554 QLD65537:QLG65554 QUZ65537:QVC65554 REV65537:REY65554 ROR65537:ROU65554 RYN65537:RYQ65554 SIJ65537:SIM65554 SSF65537:SSI65554 TCB65537:TCE65554 TLX65537:TMA65554 TVT65537:TVW65554 UFP65537:UFS65554 UPL65537:UPO65554 UZH65537:UZK65554 VJD65537:VJG65554 VSZ65537:VTC65554 WCV65537:WCY65554 WMR65537:WMU65554 WWN65537:WWQ65554 AF131073:AI131090 KB131073:KE131090 TX131073:UA131090 ADT131073:ADW131090 ANP131073:ANS131090 AXL131073:AXO131090 BHH131073:BHK131090 BRD131073:BRG131090 CAZ131073:CBC131090 CKV131073:CKY131090 CUR131073:CUU131090 DEN131073:DEQ131090 DOJ131073:DOM131090 DYF131073:DYI131090 EIB131073:EIE131090 ERX131073:ESA131090 FBT131073:FBW131090 FLP131073:FLS131090 FVL131073:FVO131090 GFH131073:GFK131090 GPD131073:GPG131090 GYZ131073:GZC131090 HIV131073:HIY131090 HSR131073:HSU131090 ICN131073:ICQ131090 IMJ131073:IMM131090 IWF131073:IWI131090 JGB131073:JGE131090 JPX131073:JQA131090 JZT131073:JZW131090 KJP131073:KJS131090 KTL131073:KTO131090 LDH131073:LDK131090 LND131073:LNG131090 LWZ131073:LXC131090 MGV131073:MGY131090 MQR131073:MQU131090 NAN131073:NAQ131090 NKJ131073:NKM131090 NUF131073:NUI131090 OEB131073:OEE131090 ONX131073:OOA131090 OXT131073:OXW131090 PHP131073:PHS131090 PRL131073:PRO131090 QBH131073:QBK131090 QLD131073:QLG131090 QUZ131073:QVC131090 REV131073:REY131090 ROR131073:ROU131090 RYN131073:RYQ131090 SIJ131073:SIM131090 SSF131073:SSI131090 TCB131073:TCE131090 TLX131073:TMA131090 TVT131073:TVW131090 UFP131073:UFS131090 UPL131073:UPO131090 UZH131073:UZK131090 VJD131073:VJG131090 VSZ131073:VTC131090 WCV131073:WCY131090 WMR131073:WMU131090 WWN131073:WWQ131090 AF196609:AI196626 KB196609:KE196626 TX196609:UA196626 ADT196609:ADW196626 ANP196609:ANS196626 AXL196609:AXO196626 BHH196609:BHK196626 BRD196609:BRG196626 CAZ196609:CBC196626 CKV196609:CKY196626 CUR196609:CUU196626 DEN196609:DEQ196626 DOJ196609:DOM196626 DYF196609:DYI196626 EIB196609:EIE196626 ERX196609:ESA196626 FBT196609:FBW196626 FLP196609:FLS196626 FVL196609:FVO196626 GFH196609:GFK196626 GPD196609:GPG196626 GYZ196609:GZC196626 HIV196609:HIY196626 HSR196609:HSU196626 ICN196609:ICQ196626 IMJ196609:IMM196626 IWF196609:IWI196626 JGB196609:JGE196626 JPX196609:JQA196626 JZT196609:JZW196626 KJP196609:KJS196626 KTL196609:KTO196626 LDH196609:LDK196626 LND196609:LNG196626 LWZ196609:LXC196626 MGV196609:MGY196626 MQR196609:MQU196626 NAN196609:NAQ196626 NKJ196609:NKM196626 NUF196609:NUI196626 OEB196609:OEE196626 ONX196609:OOA196626 OXT196609:OXW196626 PHP196609:PHS196626 PRL196609:PRO196626 QBH196609:QBK196626 QLD196609:QLG196626 QUZ196609:QVC196626 REV196609:REY196626 ROR196609:ROU196626 RYN196609:RYQ196626 SIJ196609:SIM196626 SSF196609:SSI196626 TCB196609:TCE196626 TLX196609:TMA196626 TVT196609:TVW196626 UFP196609:UFS196626 UPL196609:UPO196626 UZH196609:UZK196626 VJD196609:VJG196626 VSZ196609:VTC196626 WCV196609:WCY196626 WMR196609:WMU196626 WWN196609:WWQ196626 AF262145:AI262162 KB262145:KE262162 TX262145:UA262162 ADT262145:ADW262162 ANP262145:ANS262162 AXL262145:AXO262162 BHH262145:BHK262162 BRD262145:BRG262162 CAZ262145:CBC262162 CKV262145:CKY262162 CUR262145:CUU262162 DEN262145:DEQ262162 DOJ262145:DOM262162 DYF262145:DYI262162 EIB262145:EIE262162 ERX262145:ESA262162 FBT262145:FBW262162 FLP262145:FLS262162 FVL262145:FVO262162 GFH262145:GFK262162 GPD262145:GPG262162 GYZ262145:GZC262162 HIV262145:HIY262162 HSR262145:HSU262162 ICN262145:ICQ262162 IMJ262145:IMM262162 IWF262145:IWI262162 JGB262145:JGE262162 JPX262145:JQA262162 JZT262145:JZW262162 KJP262145:KJS262162 KTL262145:KTO262162 LDH262145:LDK262162 LND262145:LNG262162 LWZ262145:LXC262162 MGV262145:MGY262162 MQR262145:MQU262162 NAN262145:NAQ262162 NKJ262145:NKM262162 NUF262145:NUI262162 OEB262145:OEE262162 ONX262145:OOA262162 OXT262145:OXW262162 PHP262145:PHS262162 PRL262145:PRO262162 QBH262145:QBK262162 QLD262145:QLG262162 QUZ262145:QVC262162 REV262145:REY262162 ROR262145:ROU262162 RYN262145:RYQ262162 SIJ262145:SIM262162 SSF262145:SSI262162 TCB262145:TCE262162 TLX262145:TMA262162 TVT262145:TVW262162 UFP262145:UFS262162 UPL262145:UPO262162 UZH262145:UZK262162 VJD262145:VJG262162 VSZ262145:VTC262162 WCV262145:WCY262162 WMR262145:WMU262162 WWN262145:WWQ262162 AF327681:AI327698 KB327681:KE327698 TX327681:UA327698 ADT327681:ADW327698 ANP327681:ANS327698 AXL327681:AXO327698 BHH327681:BHK327698 BRD327681:BRG327698 CAZ327681:CBC327698 CKV327681:CKY327698 CUR327681:CUU327698 DEN327681:DEQ327698 DOJ327681:DOM327698 DYF327681:DYI327698 EIB327681:EIE327698 ERX327681:ESA327698 FBT327681:FBW327698 FLP327681:FLS327698 FVL327681:FVO327698 GFH327681:GFK327698 GPD327681:GPG327698 GYZ327681:GZC327698 HIV327681:HIY327698 HSR327681:HSU327698 ICN327681:ICQ327698 IMJ327681:IMM327698 IWF327681:IWI327698 JGB327681:JGE327698 JPX327681:JQA327698 JZT327681:JZW327698 KJP327681:KJS327698 KTL327681:KTO327698 LDH327681:LDK327698 LND327681:LNG327698 LWZ327681:LXC327698 MGV327681:MGY327698 MQR327681:MQU327698 NAN327681:NAQ327698 NKJ327681:NKM327698 NUF327681:NUI327698 OEB327681:OEE327698 ONX327681:OOA327698 OXT327681:OXW327698 PHP327681:PHS327698 PRL327681:PRO327698 QBH327681:QBK327698 QLD327681:QLG327698 QUZ327681:QVC327698 REV327681:REY327698 ROR327681:ROU327698 RYN327681:RYQ327698 SIJ327681:SIM327698 SSF327681:SSI327698 TCB327681:TCE327698 TLX327681:TMA327698 TVT327681:TVW327698 UFP327681:UFS327698 UPL327681:UPO327698 UZH327681:UZK327698 VJD327681:VJG327698 VSZ327681:VTC327698 WCV327681:WCY327698 WMR327681:WMU327698 WWN327681:WWQ327698 AF393217:AI393234 KB393217:KE393234 TX393217:UA393234 ADT393217:ADW393234 ANP393217:ANS393234 AXL393217:AXO393234 BHH393217:BHK393234 BRD393217:BRG393234 CAZ393217:CBC393234 CKV393217:CKY393234 CUR393217:CUU393234 DEN393217:DEQ393234 DOJ393217:DOM393234 DYF393217:DYI393234 EIB393217:EIE393234 ERX393217:ESA393234 FBT393217:FBW393234 FLP393217:FLS393234 FVL393217:FVO393234 GFH393217:GFK393234 GPD393217:GPG393234 GYZ393217:GZC393234 HIV393217:HIY393234 HSR393217:HSU393234 ICN393217:ICQ393234 IMJ393217:IMM393234 IWF393217:IWI393234 JGB393217:JGE393234 JPX393217:JQA393234 JZT393217:JZW393234 KJP393217:KJS393234 KTL393217:KTO393234 LDH393217:LDK393234 LND393217:LNG393234 LWZ393217:LXC393234 MGV393217:MGY393234 MQR393217:MQU393234 NAN393217:NAQ393234 NKJ393217:NKM393234 NUF393217:NUI393234 OEB393217:OEE393234 ONX393217:OOA393234 OXT393217:OXW393234 PHP393217:PHS393234 PRL393217:PRO393234 QBH393217:QBK393234 QLD393217:QLG393234 QUZ393217:QVC393234 REV393217:REY393234 ROR393217:ROU393234 RYN393217:RYQ393234 SIJ393217:SIM393234 SSF393217:SSI393234 TCB393217:TCE393234 TLX393217:TMA393234 TVT393217:TVW393234 UFP393217:UFS393234 UPL393217:UPO393234 UZH393217:UZK393234 VJD393217:VJG393234 VSZ393217:VTC393234 WCV393217:WCY393234 WMR393217:WMU393234 WWN393217:WWQ393234 AF458753:AI458770 KB458753:KE458770 TX458753:UA458770 ADT458753:ADW458770 ANP458753:ANS458770 AXL458753:AXO458770 BHH458753:BHK458770 BRD458753:BRG458770 CAZ458753:CBC458770 CKV458753:CKY458770 CUR458753:CUU458770 DEN458753:DEQ458770 DOJ458753:DOM458770 DYF458753:DYI458770 EIB458753:EIE458770 ERX458753:ESA458770 FBT458753:FBW458770 FLP458753:FLS458770 FVL458753:FVO458770 GFH458753:GFK458770 GPD458753:GPG458770 GYZ458753:GZC458770 HIV458753:HIY458770 HSR458753:HSU458770 ICN458753:ICQ458770 IMJ458753:IMM458770 IWF458753:IWI458770 JGB458753:JGE458770 JPX458753:JQA458770 JZT458753:JZW458770 KJP458753:KJS458770 KTL458753:KTO458770 LDH458753:LDK458770 LND458753:LNG458770 LWZ458753:LXC458770 MGV458753:MGY458770 MQR458753:MQU458770 NAN458753:NAQ458770 NKJ458753:NKM458770 NUF458753:NUI458770 OEB458753:OEE458770 ONX458753:OOA458770 OXT458753:OXW458770 PHP458753:PHS458770 PRL458753:PRO458770 QBH458753:QBK458770 QLD458753:QLG458770 QUZ458753:QVC458770 REV458753:REY458770 ROR458753:ROU458770 RYN458753:RYQ458770 SIJ458753:SIM458770 SSF458753:SSI458770 TCB458753:TCE458770 TLX458753:TMA458770 TVT458753:TVW458770 UFP458753:UFS458770 UPL458753:UPO458770 UZH458753:UZK458770 VJD458753:VJG458770 VSZ458753:VTC458770 WCV458753:WCY458770 WMR458753:WMU458770 WWN458753:WWQ458770 AF524289:AI524306 KB524289:KE524306 TX524289:UA524306 ADT524289:ADW524306 ANP524289:ANS524306 AXL524289:AXO524306 BHH524289:BHK524306 BRD524289:BRG524306 CAZ524289:CBC524306 CKV524289:CKY524306 CUR524289:CUU524306 DEN524289:DEQ524306 DOJ524289:DOM524306 DYF524289:DYI524306 EIB524289:EIE524306 ERX524289:ESA524306 FBT524289:FBW524306 FLP524289:FLS524306 FVL524289:FVO524306 GFH524289:GFK524306 GPD524289:GPG524306 GYZ524289:GZC524306 HIV524289:HIY524306 HSR524289:HSU524306 ICN524289:ICQ524306 IMJ524289:IMM524306 IWF524289:IWI524306 JGB524289:JGE524306 JPX524289:JQA524306 JZT524289:JZW524306 KJP524289:KJS524306 KTL524289:KTO524306 LDH524289:LDK524306 LND524289:LNG524306 LWZ524289:LXC524306 MGV524289:MGY524306 MQR524289:MQU524306 NAN524289:NAQ524306 NKJ524289:NKM524306 NUF524289:NUI524306 OEB524289:OEE524306 ONX524289:OOA524306 OXT524289:OXW524306 PHP524289:PHS524306 PRL524289:PRO524306 QBH524289:QBK524306 QLD524289:QLG524306 QUZ524289:QVC524306 REV524289:REY524306 ROR524289:ROU524306 RYN524289:RYQ524306 SIJ524289:SIM524306 SSF524289:SSI524306 TCB524289:TCE524306 TLX524289:TMA524306 TVT524289:TVW524306 UFP524289:UFS524306 UPL524289:UPO524306 UZH524289:UZK524306 VJD524289:VJG524306 VSZ524289:VTC524306 WCV524289:WCY524306 WMR524289:WMU524306 WWN524289:WWQ524306 AF589825:AI589842 KB589825:KE589842 TX589825:UA589842 ADT589825:ADW589842 ANP589825:ANS589842 AXL589825:AXO589842 BHH589825:BHK589842 BRD589825:BRG589842 CAZ589825:CBC589842 CKV589825:CKY589842 CUR589825:CUU589842 DEN589825:DEQ589842 DOJ589825:DOM589842 DYF589825:DYI589842 EIB589825:EIE589842 ERX589825:ESA589842 FBT589825:FBW589842 FLP589825:FLS589842 FVL589825:FVO589842 GFH589825:GFK589842 GPD589825:GPG589842 GYZ589825:GZC589842 HIV589825:HIY589842 HSR589825:HSU589842 ICN589825:ICQ589842 IMJ589825:IMM589842 IWF589825:IWI589842 JGB589825:JGE589842 JPX589825:JQA589842 JZT589825:JZW589842 KJP589825:KJS589842 KTL589825:KTO589842 LDH589825:LDK589842 LND589825:LNG589842 LWZ589825:LXC589842 MGV589825:MGY589842 MQR589825:MQU589842 NAN589825:NAQ589842 NKJ589825:NKM589842 NUF589825:NUI589842 OEB589825:OEE589842 ONX589825:OOA589842 OXT589825:OXW589842 PHP589825:PHS589842 PRL589825:PRO589842 QBH589825:QBK589842 QLD589825:QLG589842 QUZ589825:QVC589842 REV589825:REY589842 ROR589825:ROU589842 RYN589825:RYQ589842 SIJ589825:SIM589842 SSF589825:SSI589842 TCB589825:TCE589842 TLX589825:TMA589842 TVT589825:TVW589842 UFP589825:UFS589842 UPL589825:UPO589842 UZH589825:UZK589842 VJD589825:VJG589842 VSZ589825:VTC589842 WCV589825:WCY589842 WMR589825:WMU589842 WWN589825:WWQ589842 AF655361:AI655378 KB655361:KE655378 TX655361:UA655378 ADT655361:ADW655378 ANP655361:ANS655378 AXL655361:AXO655378 BHH655361:BHK655378 BRD655361:BRG655378 CAZ655361:CBC655378 CKV655361:CKY655378 CUR655361:CUU655378 DEN655361:DEQ655378 DOJ655361:DOM655378 DYF655361:DYI655378 EIB655361:EIE655378 ERX655361:ESA655378 FBT655361:FBW655378 FLP655361:FLS655378 FVL655361:FVO655378 GFH655361:GFK655378 GPD655361:GPG655378 GYZ655361:GZC655378 HIV655361:HIY655378 HSR655361:HSU655378 ICN655361:ICQ655378 IMJ655361:IMM655378 IWF655361:IWI655378 JGB655361:JGE655378 JPX655361:JQA655378 JZT655361:JZW655378 KJP655361:KJS655378 KTL655361:KTO655378 LDH655361:LDK655378 LND655361:LNG655378 LWZ655361:LXC655378 MGV655361:MGY655378 MQR655361:MQU655378 NAN655361:NAQ655378 NKJ655361:NKM655378 NUF655361:NUI655378 OEB655361:OEE655378 ONX655361:OOA655378 OXT655361:OXW655378 PHP655361:PHS655378 PRL655361:PRO655378 QBH655361:QBK655378 QLD655361:QLG655378 QUZ655361:QVC655378 REV655361:REY655378 ROR655361:ROU655378 RYN655361:RYQ655378 SIJ655361:SIM655378 SSF655361:SSI655378 TCB655361:TCE655378 TLX655361:TMA655378 TVT655361:TVW655378 UFP655361:UFS655378 UPL655361:UPO655378 UZH655361:UZK655378 VJD655361:VJG655378 VSZ655361:VTC655378 WCV655361:WCY655378 WMR655361:WMU655378 WWN655361:WWQ655378 AF720897:AI720914 KB720897:KE720914 TX720897:UA720914 ADT720897:ADW720914 ANP720897:ANS720914 AXL720897:AXO720914 BHH720897:BHK720914 BRD720897:BRG720914 CAZ720897:CBC720914 CKV720897:CKY720914 CUR720897:CUU720914 DEN720897:DEQ720914 DOJ720897:DOM720914 DYF720897:DYI720914 EIB720897:EIE720914 ERX720897:ESA720914 FBT720897:FBW720914 FLP720897:FLS720914 FVL720897:FVO720914 GFH720897:GFK720914 GPD720897:GPG720914 GYZ720897:GZC720914 HIV720897:HIY720914 HSR720897:HSU720914 ICN720897:ICQ720914 IMJ720897:IMM720914 IWF720897:IWI720914 JGB720897:JGE720914 JPX720897:JQA720914 JZT720897:JZW720914 KJP720897:KJS720914 KTL720897:KTO720914 LDH720897:LDK720914 LND720897:LNG720914 LWZ720897:LXC720914 MGV720897:MGY720914 MQR720897:MQU720914 NAN720897:NAQ720914 NKJ720897:NKM720914 NUF720897:NUI720914 OEB720897:OEE720914 ONX720897:OOA720914 OXT720897:OXW720914 PHP720897:PHS720914 PRL720897:PRO720914 QBH720897:QBK720914 QLD720897:QLG720914 QUZ720897:QVC720914 REV720897:REY720914 ROR720897:ROU720914 RYN720897:RYQ720914 SIJ720897:SIM720914 SSF720897:SSI720914 TCB720897:TCE720914 TLX720897:TMA720914 TVT720897:TVW720914 UFP720897:UFS720914 UPL720897:UPO720914 UZH720897:UZK720914 VJD720897:VJG720914 VSZ720897:VTC720914 WCV720897:WCY720914 WMR720897:WMU720914 WWN720897:WWQ720914 AF786433:AI786450 KB786433:KE786450 TX786433:UA786450 ADT786433:ADW786450 ANP786433:ANS786450 AXL786433:AXO786450 BHH786433:BHK786450 BRD786433:BRG786450 CAZ786433:CBC786450 CKV786433:CKY786450 CUR786433:CUU786450 DEN786433:DEQ786450 DOJ786433:DOM786450 DYF786433:DYI786450 EIB786433:EIE786450 ERX786433:ESA786450 FBT786433:FBW786450 FLP786433:FLS786450 FVL786433:FVO786450 GFH786433:GFK786450 GPD786433:GPG786450 GYZ786433:GZC786450 HIV786433:HIY786450 HSR786433:HSU786450 ICN786433:ICQ786450 IMJ786433:IMM786450 IWF786433:IWI786450 JGB786433:JGE786450 JPX786433:JQA786450 JZT786433:JZW786450 KJP786433:KJS786450 KTL786433:KTO786450 LDH786433:LDK786450 LND786433:LNG786450 LWZ786433:LXC786450 MGV786433:MGY786450 MQR786433:MQU786450 NAN786433:NAQ786450 NKJ786433:NKM786450 NUF786433:NUI786450 OEB786433:OEE786450 ONX786433:OOA786450 OXT786433:OXW786450 PHP786433:PHS786450 PRL786433:PRO786450 QBH786433:QBK786450 QLD786433:QLG786450 QUZ786433:QVC786450 REV786433:REY786450 ROR786433:ROU786450 RYN786433:RYQ786450 SIJ786433:SIM786450 SSF786433:SSI786450 TCB786433:TCE786450 TLX786433:TMA786450 TVT786433:TVW786450 UFP786433:UFS786450 UPL786433:UPO786450 UZH786433:UZK786450 VJD786433:VJG786450 VSZ786433:VTC786450 WCV786433:WCY786450 WMR786433:WMU786450 WWN786433:WWQ786450 AF851969:AI851986 KB851969:KE851986 TX851969:UA851986 ADT851969:ADW851986 ANP851969:ANS851986 AXL851969:AXO851986 BHH851969:BHK851986 BRD851969:BRG851986 CAZ851969:CBC851986 CKV851969:CKY851986 CUR851969:CUU851986 DEN851969:DEQ851986 DOJ851969:DOM851986 DYF851969:DYI851986 EIB851969:EIE851986 ERX851969:ESA851986 FBT851969:FBW851986 FLP851969:FLS851986 FVL851969:FVO851986 GFH851969:GFK851986 GPD851969:GPG851986 GYZ851969:GZC851986 HIV851969:HIY851986 HSR851969:HSU851986 ICN851969:ICQ851986 IMJ851969:IMM851986 IWF851969:IWI851986 JGB851969:JGE851986 JPX851969:JQA851986 JZT851969:JZW851986 KJP851969:KJS851986 KTL851969:KTO851986 LDH851969:LDK851986 LND851969:LNG851986 LWZ851969:LXC851986 MGV851969:MGY851986 MQR851969:MQU851986 NAN851969:NAQ851986 NKJ851969:NKM851986 NUF851969:NUI851986 OEB851969:OEE851986 ONX851969:OOA851986 OXT851969:OXW851986 PHP851969:PHS851986 PRL851969:PRO851986 QBH851969:QBK851986 QLD851969:QLG851986 QUZ851969:QVC851986 REV851969:REY851986 ROR851969:ROU851986 RYN851969:RYQ851986 SIJ851969:SIM851986 SSF851969:SSI851986 TCB851969:TCE851986 TLX851969:TMA851986 TVT851969:TVW851986 UFP851969:UFS851986 UPL851969:UPO851986 UZH851969:UZK851986 VJD851969:VJG851986 VSZ851969:VTC851986 WCV851969:WCY851986 WMR851969:WMU851986 WWN851969:WWQ851986 AF917505:AI917522 KB917505:KE917522 TX917505:UA917522 ADT917505:ADW917522 ANP917505:ANS917522 AXL917505:AXO917522 BHH917505:BHK917522 BRD917505:BRG917522 CAZ917505:CBC917522 CKV917505:CKY917522 CUR917505:CUU917522 DEN917505:DEQ917522 DOJ917505:DOM917522 DYF917505:DYI917522 EIB917505:EIE917522 ERX917505:ESA917522 FBT917505:FBW917522 FLP917505:FLS917522 FVL917505:FVO917522 GFH917505:GFK917522 GPD917505:GPG917522 GYZ917505:GZC917522 HIV917505:HIY917522 HSR917505:HSU917522 ICN917505:ICQ917522 IMJ917505:IMM917522 IWF917505:IWI917522 JGB917505:JGE917522 JPX917505:JQA917522 JZT917505:JZW917522 KJP917505:KJS917522 KTL917505:KTO917522 LDH917505:LDK917522 LND917505:LNG917522 LWZ917505:LXC917522 MGV917505:MGY917522 MQR917505:MQU917522 NAN917505:NAQ917522 NKJ917505:NKM917522 NUF917505:NUI917522 OEB917505:OEE917522 ONX917505:OOA917522 OXT917505:OXW917522 PHP917505:PHS917522 PRL917505:PRO917522 QBH917505:QBK917522 QLD917505:QLG917522 QUZ917505:QVC917522 REV917505:REY917522 ROR917505:ROU917522 RYN917505:RYQ917522 SIJ917505:SIM917522 SSF917505:SSI917522 TCB917505:TCE917522 TLX917505:TMA917522 TVT917505:TVW917522 UFP917505:UFS917522 UPL917505:UPO917522 UZH917505:UZK917522 VJD917505:VJG917522 VSZ917505:VTC917522 WCV917505:WCY917522 WMR917505:WMU917522 WWN917505:WWQ917522 AF983041:AI983058 KB983041:KE983058 TX983041:UA983058 ADT983041:ADW983058 ANP983041:ANS983058 AXL983041:AXO983058 BHH983041:BHK983058 BRD983041:BRG983058 CAZ983041:CBC983058 CKV983041:CKY983058 CUR983041:CUU983058 DEN983041:DEQ983058 DOJ983041:DOM983058 DYF983041:DYI983058 EIB983041:EIE983058 ERX983041:ESA983058 FBT983041:FBW983058 FLP983041:FLS983058 FVL983041:FVO983058 GFH983041:GFK983058 GPD983041:GPG983058 GYZ983041:GZC983058 HIV983041:HIY983058 HSR983041:HSU983058 ICN983041:ICQ983058 IMJ983041:IMM983058 IWF983041:IWI983058 JGB983041:JGE983058 JPX983041:JQA983058 JZT983041:JZW983058 KJP983041:KJS983058 KTL983041:KTO983058 LDH983041:LDK983058 LND983041:LNG983058 LWZ983041:LXC983058 MGV983041:MGY983058 MQR983041:MQU983058 NAN983041:NAQ983058 NKJ983041:NKM983058 NUF983041:NUI983058 OEB983041:OEE983058 ONX983041:OOA983058 OXT983041:OXW983058 PHP983041:PHS983058 PRL983041:PRO983058 QBH983041:QBK983058 QLD983041:QLG983058 QUZ983041:QVC983058 REV983041:REY983058 ROR983041:ROU983058 RYN983041:RYQ983058 SIJ983041:SIM983058 SSF983041:SSI983058 TCB983041:TCE983058 TLX983041:TMA983058 TVT983041:TVW983058 UFP983041:UFS983058 UPL983041:UPO983058 UZH983041:UZK983058 VJD983041:VJG983058 VSZ983041:VTC983058 WCV983041:WCY983058 WMR983041:WMU983058 WWN983041:WWQ983058 B50:IV90 IX50:SR90 ST50:ACN90 ACP50:AMJ90 AML50:AWF90 AWH50:BGB90 BGD50:BPX90 BPZ50:BZT90 BZV50:CJP90 CJR50:CTL90 CTN50:DDH90 DDJ50:DND90 DNF50:DWZ90 DXB50:EGV90 EGX50:EQR90 EQT50:FAN90 FAP50:FKJ90 FKL50:FUF90 FUH50:GEB90 GED50:GNX90 GNZ50:GXT90 GXV50:HHP90 HHR50:HRL90 HRN50:IBH90 IBJ50:ILD90 ILF50:IUZ90 IVB50:JEV90 JEX50:JOR90 JOT50:JYN90 JYP50:KIJ90 KIL50:KSF90 KSH50:LCB90 LCD50:LLX90 LLZ50:LVT90 LVV50:MFP90 MFR50:MPL90 MPN50:MZH90 MZJ50:NJD90 NJF50:NSZ90 NTB50:OCV90 OCX50:OMR90 OMT50:OWN90 OWP50:PGJ90 PGL50:PQF90 PQH50:QAB90 QAD50:QJX90 QJZ50:QTT90 QTV50:RDP90 RDR50:RNL90 RNN50:RXH90 RXJ50:SHD90 SHF50:SQZ90 SRB50:TAV90 TAX50:TKR90 TKT50:TUN90 TUP50:UEJ90 UEL50:UOF90 UOH50:UYB90 UYD50:VHX90 VHZ50:VRT90 VRV50:WBP90 WBR50:WLL90 WLN50:WVH90 WVJ50:XFD90 B65586:IV65626 IX65586:SR65626 ST65586:ACN65626 ACP65586:AMJ65626 AML65586:AWF65626 AWH65586:BGB65626 BGD65586:BPX65626 BPZ65586:BZT65626 BZV65586:CJP65626 CJR65586:CTL65626 CTN65586:DDH65626 DDJ65586:DND65626 DNF65586:DWZ65626 DXB65586:EGV65626 EGX65586:EQR65626 EQT65586:FAN65626 FAP65586:FKJ65626 FKL65586:FUF65626 FUH65586:GEB65626 GED65586:GNX65626 GNZ65586:GXT65626 GXV65586:HHP65626 HHR65586:HRL65626 HRN65586:IBH65626 IBJ65586:ILD65626 ILF65586:IUZ65626 IVB65586:JEV65626 JEX65586:JOR65626 JOT65586:JYN65626 JYP65586:KIJ65626 KIL65586:KSF65626 KSH65586:LCB65626 LCD65586:LLX65626 LLZ65586:LVT65626 LVV65586:MFP65626 MFR65586:MPL65626 MPN65586:MZH65626 MZJ65586:NJD65626 NJF65586:NSZ65626 NTB65586:OCV65626 OCX65586:OMR65626 OMT65586:OWN65626 OWP65586:PGJ65626 PGL65586:PQF65626 PQH65586:QAB65626 QAD65586:QJX65626 QJZ65586:QTT65626 QTV65586:RDP65626 RDR65586:RNL65626 RNN65586:RXH65626 RXJ65586:SHD65626 SHF65586:SQZ65626 SRB65586:TAV65626 TAX65586:TKR65626 TKT65586:TUN65626 TUP65586:UEJ65626 UEL65586:UOF65626 UOH65586:UYB65626 UYD65586:VHX65626 VHZ65586:VRT65626 VRV65586:WBP65626 WBR65586:WLL65626 WLN65586:WVH65626 WVJ65586:XFD65626 B131122:IV131162 IX131122:SR131162 ST131122:ACN131162 ACP131122:AMJ131162 AML131122:AWF131162 AWH131122:BGB131162 BGD131122:BPX131162 BPZ131122:BZT131162 BZV131122:CJP131162 CJR131122:CTL131162 CTN131122:DDH131162 DDJ131122:DND131162 DNF131122:DWZ131162 DXB131122:EGV131162 EGX131122:EQR131162 EQT131122:FAN131162 FAP131122:FKJ131162 FKL131122:FUF131162 FUH131122:GEB131162 GED131122:GNX131162 GNZ131122:GXT131162 GXV131122:HHP131162 HHR131122:HRL131162 HRN131122:IBH131162 IBJ131122:ILD131162 ILF131122:IUZ131162 IVB131122:JEV131162 JEX131122:JOR131162 JOT131122:JYN131162 JYP131122:KIJ131162 KIL131122:KSF131162 KSH131122:LCB131162 LCD131122:LLX131162 LLZ131122:LVT131162 LVV131122:MFP131162 MFR131122:MPL131162 MPN131122:MZH131162 MZJ131122:NJD131162 NJF131122:NSZ131162 NTB131122:OCV131162 OCX131122:OMR131162 OMT131122:OWN131162 OWP131122:PGJ131162 PGL131122:PQF131162 PQH131122:QAB131162 QAD131122:QJX131162 QJZ131122:QTT131162 QTV131122:RDP131162 RDR131122:RNL131162 RNN131122:RXH131162 RXJ131122:SHD131162 SHF131122:SQZ131162 SRB131122:TAV131162 TAX131122:TKR131162 TKT131122:TUN131162 TUP131122:UEJ131162 UEL131122:UOF131162 UOH131122:UYB131162 UYD131122:VHX131162 VHZ131122:VRT131162 VRV131122:WBP131162 WBR131122:WLL131162 WLN131122:WVH131162 WVJ131122:XFD131162 B196658:IV196698 IX196658:SR196698 ST196658:ACN196698 ACP196658:AMJ196698 AML196658:AWF196698 AWH196658:BGB196698 BGD196658:BPX196698 BPZ196658:BZT196698 BZV196658:CJP196698 CJR196658:CTL196698 CTN196658:DDH196698 DDJ196658:DND196698 DNF196658:DWZ196698 DXB196658:EGV196698 EGX196658:EQR196698 EQT196658:FAN196698 FAP196658:FKJ196698 FKL196658:FUF196698 FUH196658:GEB196698 GED196658:GNX196698 GNZ196658:GXT196698 GXV196658:HHP196698 HHR196658:HRL196698 HRN196658:IBH196698 IBJ196658:ILD196698 ILF196658:IUZ196698 IVB196658:JEV196698 JEX196658:JOR196698 JOT196658:JYN196698 JYP196658:KIJ196698 KIL196658:KSF196698 KSH196658:LCB196698 LCD196658:LLX196698 LLZ196658:LVT196698 LVV196658:MFP196698 MFR196658:MPL196698 MPN196658:MZH196698 MZJ196658:NJD196698 NJF196658:NSZ196698 NTB196658:OCV196698 OCX196658:OMR196698 OMT196658:OWN196698 OWP196658:PGJ196698 PGL196658:PQF196698 PQH196658:QAB196698 QAD196658:QJX196698 QJZ196658:QTT196698 QTV196658:RDP196698 RDR196658:RNL196698 RNN196658:RXH196698 RXJ196658:SHD196698 SHF196658:SQZ196698 SRB196658:TAV196698 TAX196658:TKR196698 TKT196658:TUN196698 TUP196658:UEJ196698 UEL196658:UOF196698 UOH196658:UYB196698 UYD196658:VHX196698 VHZ196658:VRT196698 VRV196658:WBP196698 WBR196658:WLL196698 WLN196658:WVH196698 WVJ196658:XFD196698 B262194:IV262234 IX262194:SR262234 ST262194:ACN262234 ACP262194:AMJ262234 AML262194:AWF262234 AWH262194:BGB262234 BGD262194:BPX262234 BPZ262194:BZT262234 BZV262194:CJP262234 CJR262194:CTL262234 CTN262194:DDH262234 DDJ262194:DND262234 DNF262194:DWZ262234 DXB262194:EGV262234 EGX262194:EQR262234 EQT262194:FAN262234 FAP262194:FKJ262234 FKL262194:FUF262234 FUH262194:GEB262234 GED262194:GNX262234 GNZ262194:GXT262234 GXV262194:HHP262234 HHR262194:HRL262234 HRN262194:IBH262234 IBJ262194:ILD262234 ILF262194:IUZ262234 IVB262194:JEV262234 JEX262194:JOR262234 JOT262194:JYN262234 JYP262194:KIJ262234 KIL262194:KSF262234 KSH262194:LCB262234 LCD262194:LLX262234 LLZ262194:LVT262234 LVV262194:MFP262234 MFR262194:MPL262234 MPN262194:MZH262234 MZJ262194:NJD262234 NJF262194:NSZ262234 NTB262194:OCV262234 OCX262194:OMR262234 OMT262194:OWN262234 OWP262194:PGJ262234 PGL262194:PQF262234 PQH262194:QAB262234 QAD262194:QJX262234 QJZ262194:QTT262234 QTV262194:RDP262234 RDR262194:RNL262234 RNN262194:RXH262234 RXJ262194:SHD262234 SHF262194:SQZ262234 SRB262194:TAV262234 TAX262194:TKR262234 TKT262194:TUN262234 TUP262194:UEJ262234 UEL262194:UOF262234 UOH262194:UYB262234 UYD262194:VHX262234 VHZ262194:VRT262234 VRV262194:WBP262234 WBR262194:WLL262234 WLN262194:WVH262234 WVJ262194:XFD262234 B327730:IV327770 IX327730:SR327770 ST327730:ACN327770 ACP327730:AMJ327770 AML327730:AWF327770 AWH327730:BGB327770 BGD327730:BPX327770 BPZ327730:BZT327770 BZV327730:CJP327770 CJR327730:CTL327770 CTN327730:DDH327770 DDJ327730:DND327770 DNF327730:DWZ327770 DXB327730:EGV327770 EGX327730:EQR327770 EQT327730:FAN327770 FAP327730:FKJ327770 FKL327730:FUF327770 FUH327730:GEB327770 GED327730:GNX327770 GNZ327730:GXT327770 GXV327730:HHP327770 HHR327730:HRL327770 HRN327730:IBH327770 IBJ327730:ILD327770 ILF327730:IUZ327770 IVB327730:JEV327770 JEX327730:JOR327770 JOT327730:JYN327770 JYP327730:KIJ327770 KIL327730:KSF327770 KSH327730:LCB327770 LCD327730:LLX327770 LLZ327730:LVT327770 LVV327730:MFP327770 MFR327730:MPL327770 MPN327730:MZH327770 MZJ327730:NJD327770 NJF327730:NSZ327770 NTB327730:OCV327770 OCX327730:OMR327770 OMT327730:OWN327770 OWP327730:PGJ327770 PGL327730:PQF327770 PQH327730:QAB327770 QAD327730:QJX327770 QJZ327730:QTT327770 QTV327730:RDP327770 RDR327730:RNL327770 RNN327730:RXH327770 RXJ327730:SHD327770 SHF327730:SQZ327770 SRB327730:TAV327770 TAX327730:TKR327770 TKT327730:TUN327770 TUP327730:UEJ327770 UEL327730:UOF327770 UOH327730:UYB327770 UYD327730:VHX327770 VHZ327730:VRT327770 VRV327730:WBP327770 WBR327730:WLL327770 WLN327730:WVH327770 WVJ327730:XFD327770 B393266:IV393306 IX393266:SR393306 ST393266:ACN393306 ACP393266:AMJ393306 AML393266:AWF393306 AWH393266:BGB393306 BGD393266:BPX393306 BPZ393266:BZT393306 BZV393266:CJP393306 CJR393266:CTL393306 CTN393266:DDH393306 DDJ393266:DND393306 DNF393266:DWZ393306 DXB393266:EGV393306 EGX393266:EQR393306 EQT393266:FAN393306 FAP393266:FKJ393306 FKL393266:FUF393306 FUH393266:GEB393306 GED393266:GNX393306 GNZ393266:GXT393306 GXV393266:HHP393306 HHR393266:HRL393306 HRN393266:IBH393306 IBJ393266:ILD393306 ILF393266:IUZ393306 IVB393266:JEV393306 JEX393266:JOR393306 JOT393266:JYN393306 JYP393266:KIJ393306 KIL393266:KSF393306 KSH393266:LCB393306 LCD393266:LLX393306 LLZ393266:LVT393306 LVV393266:MFP393306 MFR393266:MPL393306 MPN393266:MZH393306 MZJ393266:NJD393306 NJF393266:NSZ393306 NTB393266:OCV393306 OCX393266:OMR393306 OMT393266:OWN393306 OWP393266:PGJ393306 PGL393266:PQF393306 PQH393266:QAB393306 QAD393266:QJX393306 QJZ393266:QTT393306 QTV393266:RDP393306 RDR393266:RNL393306 RNN393266:RXH393306 RXJ393266:SHD393306 SHF393266:SQZ393306 SRB393266:TAV393306 TAX393266:TKR393306 TKT393266:TUN393306 TUP393266:UEJ393306 UEL393266:UOF393306 UOH393266:UYB393306 UYD393266:VHX393306 VHZ393266:VRT393306 VRV393266:WBP393306 WBR393266:WLL393306 WLN393266:WVH393306 WVJ393266:XFD393306 B458802:IV458842 IX458802:SR458842 ST458802:ACN458842 ACP458802:AMJ458842 AML458802:AWF458842 AWH458802:BGB458842 BGD458802:BPX458842 BPZ458802:BZT458842 BZV458802:CJP458842 CJR458802:CTL458842 CTN458802:DDH458842 DDJ458802:DND458842 DNF458802:DWZ458842 DXB458802:EGV458842 EGX458802:EQR458842 EQT458802:FAN458842 FAP458802:FKJ458842 FKL458802:FUF458842 FUH458802:GEB458842 GED458802:GNX458842 GNZ458802:GXT458842 GXV458802:HHP458842 HHR458802:HRL458842 HRN458802:IBH458842 IBJ458802:ILD458842 ILF458802:IUZ458842 IVB458802:JEV458842 JEX458802:JOR458842 JOT458802:JYN458842 JYP458802:KIJ458842 KIL458802:KSF458842 KSH458802:LCB458842 LCD458802:LLX458842 LLZ458802:LVT458842 LVV458802:MFP458842 MFR458802:MPL458842 MPN458802:MZH458842 MZJ458802:NJD458842 NJF458802:NSZ458842 NTB458802:OCV458842 OCX458802:OMR458842 OMT458802:OWN458842 OWP458802:PGJ458842 PGL458802:PQF458842 PQH458802:QAB458842 QAD458802:QJX458842 QJZ458802:QTT458842 QTV458802:RDP458842 RDR458802:RNL458842 RNN458802:RXH458842 RXJ458802:SHD458842 SHF458802:SQZ458842 SRB458802:TAV458842 TAX458802:TKR458842 TKT458802:TUN458842 TUP458802:UEJ458842 UEL458802:UOF458842 UOH458802:UYB458842 UYD458802:VHX458842 VHZ458802:VRT458842 VRV458802:WBP458842 WBR458802:WLL458842 WLN458802:WVH458842 WVJ458802:XFD458842 B524338:IV524378 IX524338:SR524378 ST524338:ACN524378 ACP524338:AMJ524378 AML524338:AWF524378 AWH524338:BGB524378 BGD524338:BPX524378 BPZ524338:BZT524378 BZV524338:CJP524378 CJR524338:CTL524378 CTN524338:DDH524378 DDJ524338:DND524378 DNF524338:DWZ524378 DXB524338:EGV524378 EGX524338:EQR524378 EQT524338:FAN524378 FAP524338:FKJ524378 FKL524338:FUF524378 FUH524338:GEB524378 GED524338:GNX524378 GNZ524338:GXT524378 GXV524338:HHP524378 HHR524338:HRL524378 HRN524338:IBH524378 IBJ524338:ILD524378 ILF524338:IUZ524378 IVB524338:JEV524378 JEX524338:JOR524378 JOT524338:JYN524378 JYP524338:KIJ524378 KIL524338:KSF524378 KSH524338:LCB524378 LCD524338:LLX524378 LLZ524338:LVT524378 LVV524338:MFP524378 MFR524338:MPL524378 MPN524338:MZH524378 MZJ524338:NJD524378 NJF524338:NSZ524378 NTB524338:OCV524378 OCX524338:OMR524378 OMT524338:OWN524378 OWP524338:PGJ524378 PGL524338:PQF524378 PQH524338:QAB524378 QAD524338:QJX524378 QJZ524338:QTT524378 QTV524338:RDP524378 RDR524338:RNL524378 RNN524338:RXH524378 RXJ524338:SHD524378 SHF524338:SQZ524378 SRB524338:TAV524378 TAX524338:TKR524378 TKT524338:TUN524378 TUP524338:UEJ524378 UEL524338:UOF524378 UOH524338:UYB524378 UYD524338:VHX524378 VHZ524338:VRT524378 VRV524338:WBP524378 WBR524338:WLL524378 WLN524338:WVH524378 WVJ524338:XFD524378 B589874:IV589914 IX589874:SR589914 ST589874:ACN589914 ACP589874:AMJ589914 AML589874:AWF589914 AWH589874:BGB589914 BGD589874:BPX589914 BPZ589874:BZT589914 BZV589874:CJP589914 CJR589874:CTL589914 CTN589874:DDH589914 DDJ589874:DND589914 DNF589874:DWZ589914 DXB589874:EGV589914 EGX589874:EQR589914 EQT589874:FAN589914 FAP589874:FKJ589914 FKL589874:FUF589914 FUH589874:GEB589914 GED589874:GNX589914 GNZ589874:GXT589914 GXV589874:HHP589914 HHR589874:HRL589914 HRN589874:IBH589914 IBJ589874:ILD589914 ILF589874:IUZ589914 IVB589874:JEV589914 JEX589874:JOR589914 JOT589874:JYN589914 JYP589874:KIJ589914 KIL589874:KSF589914 KSH589874:LCB589914 LCD589874:LLX589914 LLZ589874:LVT589914 LVV589874:MFP589914 MFR589874:MPL589914 MPN589874:MZH589914 MZJ589874:NJD589914 NJF589874:NSZ589914 NTB589874:OCV589914 OCX589874:OMR589914 OMT589874:OWN589914 OWP589874:PGJ589914 PGL589874:PQF589914 PQH589874:QAB589914 QAD589874:QJX589914 QJZ589874:QTT589914 QTV589874:RDP589914 RDR589874:RNL589914 RNN589874:RXH589914 RXJ589874:SHD589914 SHF589874:SQZ589914 SRB589874:TAV589914 TAX589874:TKR589914 TKT589874:TUN589914 TUP589874:UEJ589914 UEL589874:UOF589914 UOH589874:UYB589914 UYD589874:VHX589914 VHZ589874:VRT589914 VRV589874:WBP589914 WBR589874:WLL589914 WLN589874:WVH589914 WVJ589874:XFD589914 B655410:IV655450 IX655410:SR655450 ST655410:ACN655450 ACP655410:AMJ655450 AML655410:AWF655450 AWH655410:BGB655450 BGD655410:BPX655450 BPZ655410:BZT655450 BZV655410:CJP655450 CJR655410:CTL655450 CTN655410:DDH655450 DDJ655410:DND655450 DNF655410:DWZ655450 DXB655410:EGV655450 EGX655410:EQR655450 EQT655410:FAN655450 FAP655410:FKJ655450 FKL655410:FUF655450 FUH655410:GEB655450 GED655410:GNX655450 GNZ655410:GXT655450 GXV655410:HHP655450 HHR655410:HRL655450 HRN655410:IBH655450 IBJ655410:ILD655450 ILF655410:IUZ655450 IVB655410:JEV655450 JEX655410:JOR655450 JOT655410:JYN655450 JYP655410:KIJ655450 KIL655410:KSF655450 KSH655410:LCB655450 LCD655410:LLX655450 LLZ655410:LVT655450 LVV655410:MFP655450 MFR655410:MPL655450 MPN655410:MZH655450 MZJ655410:NJD655450 NJF655410:NSZ655450 NTB655410:OCV655450 OCX655410:OMR655450 OMT655410:OWN655450 OWP655410:PGJ655450 PGL655410:PQF655450 PQH655410:QAB655450 QAD655410:QJX655450 QJZ655410:QTT655450 QTV655410:RDP655450 RDR655410:RNL655450 RNN655410:RXH655450 RXJ655410:SHD655450 SHF655410:SQZ655450 SRB655410:TAV655450 TAX655410:TKR655450 TKT655410:TUN655450 TUP655410:UEJ655450 UEL655410:UOF655450 UOH655410:UYB655450 UYD655410:VHX655450 VHZ655410:VRT655450 VRV655410:WBP655450 WBR655410:WLL655450 WLN655410:WVH655450 WVJ655410:XFD655450 B720946:IV720986 IX720946:SR720986 ST720946:ACN720986 ACP720946:AMJ720986 AML720946:AWF720986 AWH720946:BGB720986 BGD720946:BPX720986 BPZ720946:BZT720986 BZV720946:CJP720986 CJR720946:CTL720986 CTN720946:DDH720986 DDJ720946:DND720986 DNF720946:DWZ720986 DXB720946:EGV720986 EGX720946:EQR720986 EQT720946:FAN720986 FAP720946:FKJ720986 FKL720946:FUF720986 FUH720946:GEB720986 GED720946:GNX720986 GNZ720946:GXT720986 GXV720946:HHP720986 HHR720946:HRL720986 HRN720946:IBH720986 IBJ720946:ILD720986 ILF720946:IUZ720986 IVB720946:JEV720986 JEX720946:JOR720986 JOT720946:JYN720986 JYP720946:KIJ720986 KIL720946:KSF720986 KSH720946:LCB720986 LCD720946:LLX720986 LLZ720946:LVT720986 LVV720946:MFP720986 MFR720946:MPL720986 MPN720946:MZH720986 MZJ720946:NJD720986 NJF720946:NSZ720986 NTB720946:OCV720986 OCX720946:OMR720986 OMT720946:OWN720986 OWP720946:PGJ720986 PGL720946:PQF720986 PQH720946:QAB720986 QAD720946:QJX720986 QJZ720946:QTT720986 QTV720946:RDP720986 RDR720946:RNL720986 RNN720946:RXH720986 RXJ720946:SHD720986 SHF720946:SQZ720986 SRB720946:TAV720986 TAX720946:TKR720986 TKT720946:TUN720986 TUP720946:UEJ720986 UEL720946:UOF720986 UOH720946:UYB720986 UYD720946:VHX720986 VHZ720946:VRT720986 VRV720946:WBP720986 WBR720946:WLL720986 WLN720946:WVH720986 WVJ720946:XFD720986 B786482:IV786522 IX786482:SR786522 ST786482:ACN786522 ACP786482:AMJ786522 AML786482:AWF786522 AWH786482:BGB786522 BGD786482:BPX786522 BPZ786482:BZT786522 BZV786482:CJP786522 CJR786482:CTL786522 CTN786482:DDH786522 DDJ786482:DND786522 DNF786482:DWZ786522 DXB786482:EGV786522 EGX786482:EQR786522 EQT786482:FAN786522 FAP786482:FKJ786522 FKL786482:FUF786522 FUH786482:GEB786522 GED786482:GNX786522 GNZ786482:GXT786522 GXV786482:HHP786522 HHR786482:HRL786522 HRN786482:IBH786522 IBJ786482:ILD786522 ILF786482:IUZ786522 IVB786482:JEV786522 JEX786482:JOR786522 JOT786482:JYN786522 JYP786482:KIJ786522 KIL786482:KSF786522 KSH786482:LCB786522 LCD786482:LLX786522 LLZ786482:LVT786522 LVV786482:MFP786522 MFR786482:MPL786522 MPN786482:MZH786522 MZJ786482:NJD786522 NJF786482:NSZ786522 NTB786482:OCV786522 OCX786482:OMR786522 OMT786482:OWN786522 OWP786482:PGJ786522 PGL786482:PQF786522 PQH786482:QAB786522 QAD786482:QJX786522 QJZ786482:QTT786522 QTV786482:RDP786522 RDR786482:RNL786522 RNN786482:RXH786522 RXJ786482:SHD786522 SHF786482:SQZ786522 SRB786482:TAV786522 TAX786482:TKR786522 TKT786482:TUN786522 TUP786482:UEJ786522 UEL786482:UOF786522 UOH786482:UYB786522 UYD786482:VHX786522 VHZ786482:VRT786522 VRV786482:WBP786522 WBR786482:WLL786522 WLN786482:WVH786522 WVJ786482:XFD786522 B852018:IV852058 IX852018:SR852058 ST852018:ACN852058 ACP852018:AMJ852058 AML852018:AWF852058 AWH852018:BGB852058 BGD852018:BPX852058 BPZ852018:BZT852058 BZV852018:CJP852058 CJR852018:CTL852058 CTN852018:DDH852058 DDJ852018:DND852058 DNF852018:DWZ852058 DXB852018:EGV852058 EGX852018:EQR852058 EQT852018:FAN852058 FAP852018:FKJ852058 FKL852018:FUF852058 FUH852018:GEB852058 GED852018:GNX852058 GNZ852018:GXT852058 GXV852018:HHP852058 HHR852018:HRL852058 HRN852018:IBH852058 IBJ852018:ILD852058 ILF852018:IUZ852058 IVB852018:JEV852058 JEX852018:JOR852058 JOT852018:JYN852058 JYP852018:KIJ852058 KIL852018:KSF852058 KSH852018:LCB852058 LCD852018:LLX852058 LLZ852018:LVT852058 LVV852018:MFP852058 MFR852018:MPL852058 MPN852018:MZH852058 MZJ852018:NJD852058 NJF852018:NSZ852058 NTB852018:OCV852058 OCX852018:OMR852058 OMT852018:OWN852058 OWP852018:PGJ852058 PGL852018:PQF852058 PQH852018:QAB852058 QAD852018:QJX852058 QJZ852018:QTT852058 QTV852018:RDP852058 RDR852018:RNL852058 RNN852018:RXH852058 RXJ852018:SHD852058 SHF852018:SQZ852058 SRB852018:TAV852058 TAX852018:TKR852058 TKT852018:TUN852058 TUP852018:UEJ852058 UEL852018:UOF852058 UOH852018:UYB852058 UYD852018:VHX852058 VHZ852018:VRT852058 VRV852018:WBP852058 WBR852018:WLL852058 WLN852018:WVH852058 WVJ852018:XFD852058 B917554:IV917594 IX917554:SR917594 ST917554:ACN917594 ACP917554:AMJ917594 AML917554:AWF917594 AWH917554:BGB917594 BGD917554:BPX917594 BPZ917554:BZT917594 BZV917554:CJP917594 CJR917554:CTL917594 CTN917554:DDH917594 DDJ917554:DND917594 DNF917554:DWZ917594 DXB917554:EGV917594 EGX917554:EQR917594 EQT917554:FAN917594 FAP917554:FKJ917594 FKL917554:FUF917594 FUH917554:GEB917594 GED917554:GNX917594 GNZ917554:GXT917594 GXV917554:HHP917594 HHR917554:HRL917594 HRN917554:IBH917594 IBJ917554:ILD917594 ILF917554:IUZ917594 IVB917554:JEV917594 JEX917554:JOR917594 JOT917554:JYN917594 JYP917554:KIJ917594 KIL917554:KSF917594 KSH917554:LCB917594 LCD917554:LLX917594 LLZ917554:LVT917594 LVV917554:MFP917594 MFR917554:MPL917594 MPN917554:MZH917594 MZJ917554:NJD917594 NJF917554:NSZ917594 NTB917554:OCV917594 OCX917554:OMR917594 OMT917554:OWN917594 OWP917554:PGJ917594 PGL917554:PQF917594 PQH917554:QAB917594 QAD917554:QJX917594 QJZ917554:QTT917594 QTV917554:RDP917594 RDR917554:RNL917594 RNN917554:RXH917594 RXJ917554:SHD917594 SHF917554:SQZ917594 SRB917554:TAV917594 TAX917554:TKR917594 TKT917554:TUN917594 TUP917554:UEJ917594 UEL917554:UOF917594 UOH917554:UYB917594 UYD917554:VHX917594 VHZ917554:VRT917594 VRV917554:WBP917594 WBR917554:WLL917594 WLN917554:WVH917594 WVJ917554:XFD917594 B983090:IV983130 IX983090:SR983130 ST983090:ACN983130 ACP983090:AMJ983130 AML983090:AWF983130 AWH983090:BGB983130 BGD983090:BPX983130 BPZ983090:BZT983130 BZV983090:CJP983130 CJR983090:CTL983130 CTN983090:DDH983130 DDJ983090:DND983130 DNF983090:DWZ983130 DXB983090:EGV983130 EGX983090:EQR983130 EQT983090:FAN983130 FAP983090:FKJ983130 FKL983090:FUF983130 FUH983090:GEB983130 GED983090:GNX983130 GNZ983090:GXT983130 GXV983090:HHP983130 HHR983090:HRL983130 HRN983090:IBH983130 IBJ983090:ILD983130 ILF983090:IUZ983130 IVB983090:JEV983130 JEX983090:JOR983130 JOT983090:JYN983130 JYP983090:KIJ983130 KIL983090:KSF983130 KSH983090:LCB983130 LCD983090:LLX983130 LLZ983090:LVT983130 LVV983090:MFP983130 MFR983090:MPL983130 MPN983090:MZH983130 MZJ983090:NJD983130 NJF983090:NSZ983130 NTB983090:OCV983130 OCX983090:OMR983130 OMT983090:OWN983130 OWP983090:PGJ983130 PGL983090:PQF983130 PQH983090:QAB983130 QAD983090:QJX983130 QJZ983090:QTT983130 QTV983090:RDP983130 RDR983090:RNL983130 RNN983090:RXH983130 RXJ983090:SHD983130 SHF983090:SQZ983130 SRB983090:TAV983130 TAX983090:TKR983130 TKT983090:TUN983130 TUP983090:UEJ983130 UEL983090:UOF983130 UOH983090:UYB983130 UYD983090:VHX983130 VHZ983090:VRT983130 VRV983090:WBP983130 WBR983090:WLL983130 WLN983090:WVH983130 WVJ983090:XFD983130 A50:A61 IW50:IW61 SS50:SS61 ACO50:ACO61 AMK50:AMK61 AWG50:AWG61 BGC50:BGC61 BPY50:BPY61 BZU50:BZU61 CJQ50:CJQ61 CTM50:CTM61 DDI50:DDI61 DNE50:DNE61 DXA50:DXA61 EGW50:EGW61 EQS50:EQS61 FAO50:FAO61 FKK50:FKK61 FUG50:FUG61 GEC50:GEC61 GNY50:GNY61 GXU50:GXU61 HHQ50:HHQ61 HRM50:HRM61 IBI50:IBI61 ILE50:ILE61 IVA50:IVA61 JEW50:JEW61 JOS50:JOS61 JYO50:JYO61 KIK50:KIK61 KSG50:KSG61 LCC50:LCC61 LLY50:LLY61 LVU50:LVU61 MFQ50:MFQ61 MPM50:MPM61 MZI50:MZI61 NJE50:NJE61 NTA50:NTA61 OCW50:OCW61 OMS50:OMS61 OWO50:OWO61 PGK50:PGK61 PQG50:PQG61 QAC50:QAC61 QJY50:QJY61 QTU50:QTU61 RDQ50:RDQ61 RNM50:RNM61 RXI50:RXI61 SHE50:SHE61 SRA50:SRA61 TAW50:TAW61 TKS50:TKS61 TUO50:TUO61 UEK50:UEK61 UOG50:UOG61 UYC50:UYC61 VHY50:VHY61 VRU50:VRU61 WBQ50:WBQ61 WLM50:WLM61 WVI50:WVI61 A65586:A65597 IW65586:IW65597 SS65586:SS65597 ACO65586:ACO65597 AMK65586:AMK65597 AWG65586:AWG65597 BGC65586:BGC65597 BPY65586:BPY65597 BZU65586:BZU65597 CJQ65586:CJQ65597 CTM65586:CTM65597 DDI65586:DDI65597 DNE65586:DNE65597 DXA65586:DXA65597 EGW65586:EGW65597 EQS65586:EQS65597 FAO65586:FAO65597 FKK65586:FKK65597 FUG65586:FUG65597 GEC65586:GEC65597 GNY65586:GNY65597 GXU65586:GXU65597 HHQ65586:HHQ65597 HRM65586:HRM65597 IBI65586:IBI65597 ILE65586:ILE65597 IVA65586:IVA65597 JEW65586:JEW65597 JOS65586:JOS65597 JYO65586:JYO65597 KIK65586:KIK65597 KSG65586:KSG65597 LCC65586:LCC65597 LLY65586:LLY65597 LVU65586:LVU65597 MFQ65586:MFQ65597 MPM65586:MPM65597 MZI65586:MZI65597 NJE65586:NJE65597 NTA65586:NTA65597 OCW65586:OCW65597 OMS65586:OMS65597 OWO65586:OWO65597 PGK65586:PGK65597 PQG65586:PQG65597 QAC65586:QAC65597 QJY65586:QJY65597 QTU65586:QTU65597 RDQ65586:RDQ65597 RNM65586:RNM65597 RXI65586:RXI65597 SHE65586:SHE65597 SRA65586:SRA65597 TAW65586:TAW65597 TKS65586:TKS65597 TUO65586:TUO65597 UEK65586:UEK65597 UOG65586:UOG65597 UYC65586:UYC65597 VHY65586:VHY65597 VRU65586:VRU65597 WBQ65586:WBQ65597 WLM65586:WLM65597 WVI65586:WVI65597 A131122:A131133 IW131122:IW131133 SS131122:SS131133 ACO131122:ACO131133 AMK131122:AMK131133 AWG131122:AWG131133 BGC131122:BGC131133 BPY131122:BPY131133 BZU131122:BZU131133 CJQ131122:CJQ131133 CTM131122:CTM131133 DDI131122:DDI131133 DNE131122:DNE131133 DXA131122:DXA131133 EGW131122:EGW131133 EQS131122:EQS131133 FAO131122:FAO131133 FKK131122:FKK131133 FUG131122:FUG131133 GEC131122:GEC131133 GNY131122:GNY131133 GXU131122:GXU131133 HHQ131122:HHQ131133 HRM131122:HRM131133 IBI131122:IBI131133 ILE131122:ILE131133 IVA131122:IVA131133 JEW131122:JEW131133 JOS131122:JOS131133 JYO131122:JYO131133 KIK131122:KIK131133 KSG131122:KSG131133 LCC131122:LCC131133 LLY131122:LLY131133 LVU131122:LVU131133 MFQ131122:MFQ131133 MPM131122:MPM131133 MZI131122:MZI131133 NJE131122:NJE131133 NTA131122:NTA131133 OCW131122:OCW131133 OMS131122:OMS131133 OWO131122:OWO131133 PGK131122:PGK131133 PQG131122:PQG131133 QAC131122:QAC131133 QJY131122:QJY131133 QTU131122:QTU131133 RDQ131122:RDQ131133 RNM131122:RNM131133 RXI131122:RXI131133 SHE131122:SHE131133 SRA131122:SRA131133 TAW131122:TAW131133 TKS131122:TKS131133 TUO131122:TUO131133 UEK131122:UEK131133 UOG131122:UOG131133 UYC131122:UYC131133 VHY131122:VHY131133 VRU131122:VRU131133 WBQ131122:WBQ131133 WLM131122:WLM131133 WVI131122:WVI131133 A196658:A196669 IW196658:IW196669 SS196658:SS196669 ACO196658:ACO196669 AMK196658:AMK196669 AWG196658:AWG196669 BGC196658:BGC196669 BPY196658:BPY196669 BZU196658:BZU196669 CJQ196658:CJQ196669 CTM196658:CTM196669 DDI196658:DDI196669 DNE196658:DNE196669 DXA196658:DXA196669 EGW196658:EGW196669 EQS196658:EQS196669 FAO196658:FAO196669 FKK196658:FKK196669 FUG196658:FUG196669 GEC196658:GEC196669 GNY196658:GNY196669 GXU196658:GXU196669 HHQ196658:HHQ196669 HRM196658:HRM196669 IBI196658:IBI196669 ILE196658:ILE196669 IVA196658:IVA196669 JEW196658:JEW196669 JOS196658:JOS196669 JYO196658:JYO196669 KIK196658:KIK196669 KSG196658:KSG196669 LCC196658:LCC196669 LLY196658:LLY196669 LVU196658:LVU196669 MFQ196658:MFQ196669 MPM196658:MPM196669 MZI196658:MZI196669 NJE196658:NJE196669 NTA196658:NTA196669 OCW196658:OCW196669 OMS196658:OMS196669 OWO196658:OWO196669 PGK196658:PGK196669 PQG196658:PQG196669 QAC196658:QAC196669 QJY196658:QJY196669 QTU196658:QTU196669 RDQ196658:RDQ196669 RNM196658:RNM196669 RXI196658:RXI196669 SHE196658:SHE196669 SRA196658:SRA196669 TAW196658:TAW196669 TKS196658:TKS196669 TUO196658:TUO196669 UEK196658:UEK196669 UOG196658:UOG196669 UYC196658:UYC196669 VHY196658:VHY196669 VRU196658:VRU196669 WBQ196658:WBQ196669 WLM196658:WLM196669 WVI196658:WVI196669 A262194:A262205 IW262194:IW262205 SS262194:SS262205 ACO262194:ACO262205 AMK262194:AMK262205 AWG262194:AWG262205 BGC262194:BGC262205 BPY262194:BPY262205 BZU262194:BZU262205 CJQ262194:CJQ262205 CTM262194:CTM262205 DDI262194:DDI262205 DNE262194:DNE262205 DXA262194:DXA262205 EGW262194:EGW262205 EQS262194:EQS262205 FAO262194:FAO262205 FKK262194:FKK262205 FUG262194:FUG262205 GEC262194:GEC262205 GNY262194:GNY262205 GXU262194:GXU262205 HHQ262194:HHQ262205 HRM262194:HRM262205 IBI262194:IBI262205 ILE262194:ILE262205 IVA262194:IVA262205 JEW262194:JEW262205 JOS262194:JOS262205 JYO262194:JYO262205 KIK262194:KIK262205 KSG262194:KSG262205 LCC262194:LCC262205 LLY262194:LLY262205 LVU262194:LVU262205 MFQ262194:MFQ262205 MPM262194:MPM262205 MZI262194:MZI262205 NJE262194:NJE262205 NTA262194:NTA262205 OCW262194:OCW262205 OMS262194:OMS262205 OWO262194:OWO262205 PGK262194:PGK262205 PQG262194:PQG262205 QAC262194:QAC262205 QJY262194:QJY262205 QTU262194:QTU262205 RDQ262194:RDQ262205 RNM262194:RNM262205 RXI262194:RXI262205 SHE262194:SHE262205 SRA262194:SRA262205 TAW262194:TAW262205 TKS262194:TKS262205 TUO262194:TUO262205 UEK262194:UEK262205 UOG262194:UOG262205 UYC262194:UYC262205 VHY262194:VHY262205 VRU262194:VRU262205 WBQ262194:WBQ262205 WLM262194:WLM262205 WVI262194:WVI262205 A327730:A327741 IW327730:IW327741 SS327730:SS327741 ACO327730:ACO327741 AMK327730:AMK327741 AWG327730:AWG327741 BGC327730:BGC327741 BPY327730:BPY327741 BZU327730:BZU327741 CJQ327730:CJQ327741 CTM327730:CTM327741 DDI327730:DDI327741 DNE327730:DNE327741 DXA327730:DXA327741 EGW327730:EGW327741 EQS327730:EQS327741 FAO327730:FAO327741 FKK327730:FKK327741 FUG327730:FUG327741 GEC327730:GEC327741 GNY327730:GNY327741 GXU327730:GXU327741 HHQ327730:HHQ327741 HRM327730:HRM327741 IBI327730:IBI327741 ILE327730:ILE327741 IVA327730:IVA327741 JEW327730:JEW327741 JOS327730:JOS327741 JYO327730:JYO327741 KIK327730:KIK327741 KSG327730:KSG327741 LCC327730:LCC327741 LLY327730:LLY327741 LVU327730:LVU327741 MFQ327730:MFQ327741 MPM327730:MPM327741 MZI327730:MZI327741 NJE327730:NJE327741 NTA327730:NTA327741 OCW327730:OCW327741 OMS327730:OMS327741 OWO327730:OWO327741 PGK327730:PGK327741 PQG327730:PQG327741 QAC327730:QAC327741 QJY327730:QJY327741 QTU327730:QTU327741 RDQ327730:RDQ327741 RNM327730:RNM327741 RXI327730:RXI327741 SHE327730:SHE327741 SRA327730:SRA327741 TAW327730:TAW327741 TKS327730:TKS327741 TUO327730:TUO327741 UEK327730:UEK327741 UOG327730:UOG327741 UYC327730:UYC327741 VHY327730:VHY327741 VRU327730:VRU327741 WBQ327730:WBQ327741 WLM327730:WLM327741 WVI327730:WVI327741 A393266:A393277 IW393266:IW393277 SS393266:SS393277 ACO393266:ACO393277 AMK393266:AMK393277 AWG393266:AWG393277 BGC393266:BGC393277 BPY393266:BPY393277 BZU393266:BZU393277 CJQ393266:CJQ393277 CTM393266:CTM393277 DDI393266:DDI393277 DNE393266:DNE393277 DXA393266:DXA393277 EGW393266:EGW393277 EQS393266:EQS393277 FAO393266:FAO393277 FKK393266:FKK393277 FUG393266:FUG393277 GEC393266:GEC393277 GNY393266:GNY393277 GXU393266:GXU393277 HHQ393266:HHQ393277 HRM393266:HRM393277 IBI393266:IBI393277 ILE393266:ILE393277 IVA393266:IVA393277 JEW393266:JEW393277 JOS393266:JOS393277 JYO393266:JYO393277 KIK393266:KIK393277 KSG393266:KSG393277 LCC393266:LCC393277 LLY393266:LLY393277 LVU393266:LVU393277 MFQ393266:MFQ393277 MPM393266:MPM393277 MZI393266:MZI393277 NJE393266:NJE393277 NTA393266:NTA393277 OCW393266:OCW393277 OMS393266:OMS393277 OWO393266:OWO393277 PGK393266:PGK393277 PQG393266:PQG393277 QAC393266:QAC393277 QJY393266:QJY393277 QTU393266:QTU393277 RDQ393266:RDQ393277 RNM393266:RNM393277 RXI393266:RXI393277 SHE393266:SHE393277 SRA393266:SRA393277 TAW393266:TAW393277 TKS393266:TKS393277 TUO393266:TUO393277 UEK393266:UEK393277 UOG393266:UOG393277 UYC393266:UYC393277 VHY393266:VHY393277 VRU393266:VRU393277 WBQ393266:WBQ393277 WLM393266:WLM393277 WVI393266:WVI393277 A458802:A458813 IW458802:IW458813 SS458802:SS458813 ACO458802:ACO458813 AMK458802:AMK458813 AWG458802:AWG458813 BGC458802:BGC458813 BPY458802:BPY458813 BZU458802:BZU458813 CJQ458802:CJQ458813 CTM458802:CTM458813 DDI458802:DDI458813 DNE458802:DNE458813 DXA458802:DXA458813 EGW458802:EGW458813 EQS458802:EQS458813 FAO458802:FAO458813 FKK458802:FKK458813 FUG458802:FUG458813 GEC458802:GEC458813 GNY458802:GNY458813 GXU458802:GXU458813 HHQ458802:HHQ458813 HRM458802:HRM458813 IBI458802:IBI458813 ILE458802:ILE458813 IVA458802:IVA458813 JEW458802:JEW458813 JOS458802:JOS458813 JYO458802:JYO458813 KIK458802:KIK458813 KSG458802:KSG458813 LCC458802:LCC458813 LLY458802:LLY458813 LVU458802:LVU458813 MFQ458802:MFQ458813 MPM458802:MPM458813 MZI458802:MZI458813 NJE458802:NJE458813 NTA458802:NTA458813 OCW458802:OCW458813 OMS458802:OMS458813 OWO458802:OWO458813 PGK458802:PGK458813 PQG458802:PQG458813 QAC458802:QAC458813 QJY458802:QJY458813 QTU458802:QTU458813 RDQ458802:RDQ458813 RNM458802:RNM458813 RXI458802:RXI458813 SHE458802:SHE458813 SRA458802:SRA458813 TAW458802:TAW458813 TKS458802:TKS458813 TUO458802:TUO458813 UEK458802:UEK458813 UOG458802:UOG458813 UYC458802:UYC458813 VHY458802:VHY458813 VRU458802:VRU458813 WBQ458802:WBQ458813 WLM458802:WLM458813 WVI458802:WVI458813 A524338:A524349 IW524338:IW524349 SS524338:SS524349 ACO524338:ACO524349 AMK524338:AMK524349 AWG524338:AWG524349 BGC524338:BGC524349 BPY524338:BPY524349 BZU524338:BZU524349 CJQ524338:CJQ524349 CTM524338:CTM524349 DDI524338:DDI524349 DNE524338:DNE524349 DXA524338:DXA524349 EGW524338:EGW524349 EQS524338:EQS524349 FAO524338:FAO524349 FKK524338:FKK524349 FUG524338:FUG524349 GEC524338:GEC524349 GNY524338:GNY524349 GXU524338:GXU524349 HHQ524338:HHQ524349 HRM524338:HRM524349 IBI524338:IBI524349 ILE524338:ILE524349 IVA524338:IVA524349 JEW524338:JEW524349 JOS524338:JOS524349 JYO524338:JYO524349 KIK524338:KIK524349 KSG524338:KSG524349 LCC524338:LCC524349 LLY524338:LLY524349 LVU524338:LVU524349 MFQ524338:MFQ524349 MPM524338:MPM524349 MZI524338:MZI524349 NJE524338:NJE524349 NTA524338:NTA524349 OCW524338:OCW524349 OMS524338:OMS524349 OWO524338:OWO524349 PGK524338:PGK524349 PQG524338:PQG524349 QAC524338:QAC524349 QJY524338:QJY524349 QTU524338:QTU524349 RDQ524338:RDQ524349 RNM524338:RNM524349 RXI524338:RXI524349 SHE524338:SHE524349 SRA524338:SRA524349 TAW524338:TAW524349 TKS524338:TKS524349 TUO524338:TUO524349 UEK524338:UEK524349 UOG524338:UOG524349 UYC524338:UYC524349 VHY524338:VHY524349 VRU524338:VRU524349 WBQ524338:WBQ524349 WLM524338:WLM524349 WVI524338:WVI524349 A589874:A589885 IW589874:IW589885 SS589874:SS589885 ACO589874:ACO589885 AMK589874:AMK589885 AWG589874:AWG589885 BGC589874:BGC589885 BPY589874:BPY589885 BZU589874:BZU589885 CJQ589874:CJQ589885 CTM589874:CTM589885 DDI589874:DDI589885 DNE589874:DNE589885 DXA589874:DXA589885 EGW589874:EGW589885 EQS589874:EQS589885 FAO589874:FAO589885 FKK589874:FKK589885 FUG589874:FUG589885 GEC589874:GEC589885 GNY589874:GNY589885 GXU589874:GXU589885 HHQ589874:HHQ589885 HRM589874:HRM589885 IBI589874:IBI589885 ILE589874:ILE589885 IVA589874:IVA589885 JEW589874:JEW589885 JOS589874:JOS589885 JYO589874:JYO589885 KIK589874:KIK589885 KSG589874:KSG589885 LCC589874:LCC589885 LLY589874:LLY589885 LVU589874:LVU589885 MFQ589874:MFQ589885 MPM589874:MPM589885 MZI589874:MZI589885 NJE589874:NJE589885 NTA589874:NTA589885 OCW589874:OCW589885 OMS589874:OMS589885 OWO589874:OWO589885 PGK589874:PGK589885 PQG589874:PQG589885 QAC589874:QAC589885 QJY589874:QJY589885 QTU589874:QTU589885 RDQ589874:RDQ589885 RNM589874:RNM589885 RXI589874:RXI589885 SHE589874:SHE589885 SRA589874:SRA589885 TAW589874:TAW589885 TKS589874:TKS589885 TUO589874:TUO589885 UEK589874:UEK589885 UOG589874:UOG589885 UYC589874:UYC589885 VHY589874:VHY589885 VRU589874:VRU589885 WBQ589874:WBQ589885 WLM589874:WLM589885 WVI589874:WVI589885 A655410:A655421 IW655410:IW655421 SS655410:SS655421 ACO655410:ACO655421 AMK655410:AMK655421 AWG655410:AWG655421 BGC655410:BGC655421 BPY655410:BPY655421 BZU655410:BZU655421 CJQ655410:CJQ655421 CTM655410:CTM655421 DDI655410:DDI655421 DNE655410:DNE655421 DXA655410:DXA655421 EGW655410:EGW655421 EQS655410:EQS655421 FAO655410:FAO655421 FKK655410:FKK655421 FUG655410:FUG655421 GEC655410:GEC655421 GNY655410:GNY655421 GXU655410:GXU655421 HHQ655410:HHQ655421 HRM655410:HRM655421 IBI655410:IBI655421 ILE655410:ILE655421 IVA655410:IVA655421 JEW655410:JEW655421 JOS655410:JOS655421 JYO655410:JYO655421 KIK655410:KIK655421 KSG655410:KSG655421 LCC655410:LCC655421 LLY655410:LLY655421 LVU655410:LVU655421 MFQ655410:MFQ655421 MPM655410:MPM655421 MZI655410:MZI655421 NJE655410:NJE655421 NTA655410:NTA655421 OCW655410:OCW655421 OMS655410:OMS655421 OWO655410:OWO655421 PGK655410:PGK655421 PQG655410:PQG655421 QAC655410:QAC655421 QJY655410:QJY655421 QTU655410:QTU655421 RDQ655410:RDQ655421 RNM655410:RNM655421 RXI655410:RXI655421 SHE655410:SHE655421 SRA655410:SRA655421 TAW655410:TAW655421 TKS655410:TKS655421 TUO655410:TUO655421 UEK655410:UEK655421 UOG655410:UOG655421 UYC655410:UYC655421 VHY655410:VHY655421 VRU655410:VRU655421 WBQ655410:WBQ655421 WLM655410:WLM655421 WVI655410:WVI655421 A720946:A720957 IW720946:IW720957 SS720946:SS720957 ACO720946:ACO720957 AMK720946:AMK720957 AWG720946:AWG720957 BGC720946:BGC720957 BPY720946:BPY720957 BZU720946:BZU720957 CJQ720946:CJQ720957 CTM720946:CTM720957 DDI720946:DDI720957 DNE720946:DNE720957 DXA720946:DXA720957 EGW720946:EGW720957 EQS720946:EQS720957 FAO720946:FAO720957 FKK720946:FKK720957 FUG720946:FUG720957 GEC720946:GEC720957 GNY720946:GNY720957 GXU720946:GXU720957 HHQ720946:HHQ720957 HRM720946:HRM720957 IBI720946:IBI720957 ILE720946:ILE720957 IVA720946:IVA720957 JEW720946:JEW720957 JOS720946:JOS720957 JYO720946:JYO720957 KIK720946:KIK720957 KSG720946:KSG720957 LCC720946:LCC720957 LLY720946:LLY720957 LVU720946:LVU720957 MFQ720946:MFQ720957 MPM720946:MPM720957 MZI720946:MZI720957 NJE720946:NJE720957 NTA720946:NTA720957 OCW720946:OCW720957 OMS720946:OMS720957 OWO720946:OWO720957 PGK720946:PGK720957 PQG720946:PQG720957 QAC720946:QAC720957 QJY720946:QJY720957 QTU720946:QTU720957 RDQ720946:RDQ720957 RNM720946:RNM720957 RXI720946:RXI720957 SHE720946:SHE720957 SRA720946:SRA720957 TAW720946:TAW720957 TKS720946:TKS720957 TUO720946:TUO720957 UEK720946:UEK720957 UOG720946:UOG720957 UYC720946:UYC720957 VHY720946:VHY720957 VRU720946:VRU720957 WBQ720946:WBQ720957 WLM720946:WLM720957 WVI720946:WVI720957 A786482:A786493 IW786482:IW786493 SS786482:SS786493 ACO786482:ACO786493 AMK786482:AMK786493 AWG786482:AWG786493 BGC786482:BGC786493 BPY786482:BPY786493 BZU786482:BZU786493 CJQ786482:CJQ786493 CTM786482:CTM786493 DDI786482:DDI786493 DNE786482:DNE786493 DXA786482:DXA786493 EGW786482:EGW786493 EQS786482:EQS786493 FAO786482:FAO786493 FKK786482:FKK786493 FUG786482:FUG786493 GEC786482:GEC786493 GNY786482:GNY786493 GXU786482:GXU786493 HHQ786482:HHQ786493 HRM786482:HRM786493 IBI786482:IBI786493 ILE786482:ILE786493 IVA786482:IVA786493 JEW786482:JEW786493 JOS786482:JOS786493 JYO786482:JYO786493 KIK786482:KIK786493 KSG786482:KSG786493 LCC786482:LCC786493 LLY786482:LLY786493 LVU786482:LVU786493 MFQ786482:MFQ786493 MPM786482:MPM786493 MZI786482:MZI786493 NJE786482:NJE786493 NTA786482:NTA786493 OCW786482:OCW786493 OMS786482:OMS786493 OWO786482:OWO786493 PGK786482:PGK786493 PQG786482:PQG786493 QAC786482:QAC786493 QJY786482:QJY786493 QTU786482:QTU786493 RDQ786482:RDQ786493 RNM786482:RNM786493 RXI786482:RXI786493 SHE786482:SHE786493 SRA786482:SRA786493 TAW786482:TAW786493 TKS786482:TKS786493 TUO786482:TUO786493 UEK786482:UEK786493 UOG786482:UOG786493 UYC786482:UYC786493 VHY786482:VHY786493 VRU786482:VRU786493 WBQ786482:WBQ786493 WLM786482:WLM786493 WVI786482:WVI786493 A852018:A852029 IW852018:IW852029 SS852018:SS852029 ACO852018:ACO852029 AMK852018:AMK852029 AWG852018:AWG852029 BGC852018:BGC852029 BPY852018:BPY852029 BZU852018:BZU852029 CJQ852018:CJQ852029 CTM852018:CTM852029 DDI852018:DDI852029 DNE852018:DNE852029 DXA852018:DXA852029 EGW852018:EGW852029 EQS852018:EQS852029 FAO852018:FAO852029 FKK852018:FKK852029 FUG852018:FUG852029 GEC852018:GEC852029 GNY852018:GNY852029 GXU852018:GXU852029 HHQ852018:HHQ852029 HRM852018:HRM852029 IBI852018:IBI852029 ILE852018:ILE852029 IVA852018:IVA852029 JEW852018:JEW852029 JOS852018:JOS852029 JYO852018:JYO852029 KIK852018:KIK852029 KSG852018:KSG852029 LCC852018:LCC852029 LLY852018:LLY852029 LVU852018:LVU852029 MFQ852018:MFQ852029 MPM852018:MPM852029 MZI852018:MZI852029 NJE852018:NJE852029 NTA852018:NTA852029 OCW852018:OCW852029 OMS852018:OMS852029 OWO852018:OWO852029 PGK852018:PGK852029 PQG852018:PQG852029 QAC852018:QAC852029 QJY852018:QJY852029 QTU852018:QTU852029 RDQ852018:RDQ852029 RNM852018:RNM852029 RXI852018:RXI852029 SHE852018:SHE852029 SRA852018:SRA852029 TAW852018:TAW852029 TKS852018:TKS852029 TUO852018:TUO852029 UEK852018:UEK852029 UOG852018:UOG852029 UYC852018:UYC852029 VHY852018:VHY852029 VRU852018:VRU852029 WBQ852018:WBQ852029 WLM852018:WLM852029 WVI852018:WVI852029 A917554:A917565 IW917554:IW917565 SS917554:SS917565 ACO917554:ACO917565 AMK917554:AMK917565 AWG917554:AWG917565 BGC917554:BGC917565 BPY917554:BPY917565 BZU917554:BZU917565 CJQ917554:CJQ917565 CTM917554:CTM917565 DDI917554:DDI917565 DNE917554:DNE917565 DXA917554:DXA917565 EGW917554:EGW917565 EQS917554:EQS917565 FAO917554:FAO917565 FKK917554:FKK917565 FUG917554:FUG917565 GEC917554:GEC917565 GNY917554:GNY917565 GXU917554:GXU917565 HHQ917554:HHQ917565 HRM917554:HRM917565 IBI917554:IBI917565 ILE917554:ILE917565 IVA917554:IVA917565 JEW917554:JEW917565 JOS917554:JOS917565 JYO917554:JYO917565 KIK917554:KIK917565 KSG917554:KSG917565 LCC917554:LCC917565 LLY917554:LLY917565 LVU917554:LVU917565 MFQ917554:MFQ917565 MPM917554:MPM917565 MZI917554:MZI917565 NJE917554:NJE917565 NTA917554:NTA917565 OCW917554:OCW917565 OMS917554:OMS917565 OWO917554:OWO917565 PGK917554:PGK917565 PQG917554:PQG917565 QAC917554:QAC917565 QJY917554:QJY917565 QTU917554:QTU917565 RDQ917554:RDQ917565 RNM917554:RNM917565 RXI917554:RXI917565 SHE917554:SHE917565 SRA917554:SRA917565 TAW917554:TAW917565 TKS917554:TKS917565 TUO917554:TUO917565 UEK917554:UEK917565 UOG917554:UOG917565 UYC917554:UYC917565 VHY917554:VHY917565 VRU917554:VRU917565 WBQ917554:WBQ917565 WLM917554:WLM917565 WVI917554:WVI917565 A983090:A983101 IW983090:IW983101 SS983090:SS983101 ACO983090:ACO983101 AMK983090:AMK983101 AWG983090:AWG983101 BGC983090:BGC983101 BPY983090:BPY983101 BZU983090:BZU983101 CJQ983090:CJQ983101 CTM983090:CTM983101 DDI983090:DDI983101 DNE983090:DNE983101 DXA983090:DXA983101 EGW983090:EGW983101 EQS983090:EQS983101 FAO983090:FAO983101 FKK983090:FKK983101 FUG983090:FUG983101 GEC983090:GEC983101 GNY983090:GNY983101 GXU983090:GXU983101 HHQ983090:HHQ983101 HRM983090:HRM983101 IBI983090:IBI983101 ILE983090:ILE983101 IVA983090:IVA983101 JEW983090:JEW983101 JOS983090:JOS983101 JYO983090:JYO983101 KIK983090:KIK983101 KSG983090:KSG983101 LCC983090:LCC983101 LLY983090:LLY983101 LVU983090:LVU983101 MFQ983090:MFQ983101 MPM983090:MPM983101 MZI983090:MZI983101 NJE983090:NJE983101 NTA983090:NTA983101 OCW983090:OCW983101 OMS983090:OMS983101 OWO983090:OWO983101 PGK983090:PGK983101 PQG983090:PQG983101 QAC983090:QAC983101 QJY983090:QJY983101 QTU983090:QTU983101 RDQ983090:RDQ983101 RNM983090:RNM983101 RXI983090:RXI983101 SHE983090:SHE983101 SRA983090:SRA983101 TAW983090:TAW983101 TKS983090:TKS983101 TUO983090:TUO983101 UEK983090:UEK983101 UOG983090:UOG983101 UYC983090:UYC983101 VHY983090:VHY983101 VRU983090:VRU983101 WBQ983090:WBQ983101 WLM983090:WLM983101 WVI983090:WVI983101 A63:A83 IW63:IW83 SS63:SS83 ACO63:ACO83 AMK63:AMK83 AWG63:AWG83 BGC63:BGC83 BPY63:BPY83 BZU63:BZU83 CJQ63:CJQ83 CTM63:CTM83 DDI63:DDI83 DNE63:DNE83 DXA63:DXA83 EGW63:EGW83 EQS63:EQS83 FAO63:FAO83 FKK63:FKK83 FUG63:FUG83 GEC63:GEC83 GNY63:GNY83 GXU63:GXU83 HHQ63:HHQ83 HRM63:HRM83 IBI63:IBI83 ILE63:ILE83 IVA63:IVA83 JEW63:JEW83 JOS63:JOS83 JYO63:JYO83 KIK63:KIK83 KSG63:KSG83 LCC63:LCC83 LLY63:LLY83 LVU63:LVU83 MFQ63:MFQ83 MPM63:MPM83 MZI63:MZI83 NJE63:NJE83 NTA63:NTA83 OCW63:OCW83 OMS63:OMS83 OWO63:OWO83 PGK63:PGK83 PQG63:PQG83 QAC63:QAC83 QJY63:QJY83 QTU63:QTU83 RDQ63:RDQ83 RNM63:RNM83 RXI63:RXI83 SHE63:SHE83 SRA63:SRA83 TAW63:TAW83 TKS63:TKS83 TUO63:TUO83 UEK63:UEK83 UOG63:UOG83 UYC63:UYC83 VHY63:VHY83 VRU63:VRU83 WBQ63:WBQ83 WLM63:WLM83 WVI63:WVI83 A65599:A65619 IW65599:IW65619 SS65599:SS65619 ACO65599:ACO65619 AMK65599:AMK65619 AWG65599:AWG65619 BGC65599:BGC65619 BPY65599:BPY65619 BZU65599:BZU65619 CJQ65599:CJQ65619 CTM65599:CTM65619 DDI65599:DDI65619 DNE65599:DNE65619 DXA65599:DXA65619 EGW65599:EGW65619 EQS65599:EQS65619 FAO65599:FAO65619 FKK65599:FKK65619 FUG65599:FUG65619 GEC65599:GEC65619 GNY65599:GNY65619 GXU65599:GXU65619 HHQ65599:HHQ65619 HRM65599:HRM65619 IBI65599:IBI65619 ILE65599:ILE65619 IVA65599:IVA65619 JEW65599:JEW65619 JOS65599:JOS65619 JYO65599:JYO65619 KIK65599:KIK65619 KSG65599:KSG65619 LCC65599:LCC65619 LLY65599:LLY65619 LVU65599:LVU65619 MFQ65599:MFQ65619 MPM65599:MPM65619 MZI65599:MZI65619 NJE65599:NJE65619 NTA65599:NTA65619 OCW65599:OCW65619 OMS65599:OMS65619 OWO65599:OWO65619 PGK65599:PGK65619 PQG65599:PQG65619 QAC65599:QAC65619 QJY65599:QJY65619 QTU65599:QTU65619 RDQ65599:RDQ65619 RNM65599:RNM65619 RXI65599:RXI65619 SHE65599:SHE65619 SRA65599:SRA65619 TAW65599:TAW65619 TKS65599:TKS65619 TUO65599:TUO65619 UEK65599:UEK65619 UOG65599:UOG65619 UYC65599:UYC65619 VHY65599:VHY65619 VRU65599:VRU65619 WBQ65599:WBQ65619 WLM65599:WLM65619 WVI65599:WVI65619 A131135:A131155 IW131135:IW131155 SS131135:SS131155 ACO131135:ACO131155 AMK131135:AMK131155 AWG131135:AWG131155 BGC131135:BGC131155 BPY131135:BPY131155 BZU131135:BZU131155 CJQ131135:CJQ131155 CTM131135:CTM131155 DDI131135:DDI131155 DNE131135:DNE131155 DXA131135:DXA131155 EGW131135:EGW131155 EQS131135:EQS131155 FAO131135:FAO131155 FKK131135:FKK131155 FUG131135:FUG131155 GEC131135:GEC131155 GNY131135:GNY131155 GXU131135:GXU131155 HHQ131135:HHQ131155 HRM131135:HRM131155 IBI131135:IBI131155 ILE131135:ILE131155 IVA131135:IVA131155 JEW131135:JEW131155 JOS131135:JOS131155 JYO131135:JYO131155 KIK131135:KIK131155 KSG131135:KSG131155 LCC131135:LCC131155 LLY131135:LLY131155 LVU131135:LVU131155 MFQ131135:MFQ131155 MPM131135:MPM131155 MZI131135:MZI131155 NJE131135:NJE131155 NTA131135:NTA131155 OCW131135:OCW131155 OMS131135:OMS131155 OWO131135:OWO131155 PGK131135:PGK131155 PQG131135:PQG131155 QAC131135:QAC131155 QJY131135:QJY131155 QTU131135:QTU131155 RDQ131135:RDQ131155 RNM131135:RNM131155 RXI131135:RXI131155 SHE131135:SHE131155 SRA131135:SRA131155 TAW131135:TAW131155 TKS131135:TKS131155 TUO131135:TUO131155 UEK131135:UEK131155 UOG131135:UOG131155 UYC131135:UYC131155 VHY131135:VHY131155 VRU131135:VRU131155 WBQ131135:WBQ131155 WLM131135:WLM131155 WVI131135:WVI131155 A196671:A196691 IW196671:IW196691 SS196671:SS196691 ACO196671:ACO196691 AMK196671:AMK196691 AWG196671:AWG196691 BGC196671:BGC196691 BPY196671:BPY196691 BZU196671:BZU196691 CJQ196671:CJQ196691 CTM196671:CTM196691 DDI196671:DDI196691 DNE196671:DNE196691 DXA196671:DXA196691 EGW196671:EGW196691 EQS196671:EQS196691 FAO196671:FAO196691 FKK196671:FKK196691 FUG196671:FUG196691 GEC196671:GEC196691 GNY196671:GNY196691 GXU196671:GXU196691 HHQ196671:HHQ196691 HRM196671:HRM196691 IBI196671:IBI196691 ILE196671:ILE196691 IVA196671:IVA196691 JEW196671:JEW196691 JOS196671:JOS196691 JYO196671:JYO196691 KIK196671:KIK196691 KSG196671:KSG196691 LCC196671:LCC196691 LLY196671:LLY196691 LVU196671:LVU196691 MFQ196671:MFQ196691 MPM196671:MPM196691 MZI196671:MZI196691 NJE196671:NJE196691 NTA196671:NTA196691 OCW196671:OCW196691 OMS196671:OMS196691 OWO196671:OWO196691 PGK196671:PGK196691 PQG196671:PQG196691 QAC196671:QAC196691 QJY196671:QJY196691 QTU196671:QTU196691 RDQ196671:RDQ196691 RNM196671:RNM196691 RXI196671:RXI196691 SHE196671:SHE196691 SRA196671:SRA196691 TAW196671:TAW196691 TKS196671:TKS196691 TUO196671:TUO196691 UEK196671:UEK196691 UOG196671:UOG196691 UYC196671:UYC196691 VHY196671:VHY196691 VRU196671:VRU196691 WBQ196671:WBQ196691 WLM196671:WLM196691 WVI196671:WVI196691 A262207:A262227 IW262207:IW262227 SS262207:SS262227 ACO262207:ACO262227 AMK262207:AMK262227 AWG262207:AWG262227 BGC262207:BGC262227 BPY262207:BPY262227 BZU262207:BZU262227 CJQ262207:CJQ262227 CTM262207:CTM262227 DDI262207:DDI262227 DNE262207:DNE262227 DXA262207:DXA262227 EGW262207:EGW262227 EQS262207:EQS262227 FAO262207:FAO262227 FKK262207:FKK262227 FUG262207:FUG262227 GEC262207:GEC262227 GNY262207:GNY262227 GXU262207:GXU262227 HHQ262207:HHQ262227 HRM262207:HRM262227 IBI262207:IBI262227 ILE262207:ILE262227 IVA262207:IVA262227 JEW262207:JEW262227 JOS262207:JOS262227 JYO262207:JYO262227 KIK262207:KIK262227 KSG262207:KSG262227 LCC262207:LCC262227 LLY262207:LLY262227 LVU262207:LVU262227 MFQ262207:MFQ262227 MPM262207:MPM262227 MZI262207:MZI262227 NJE262207:NJE262227 NTA262207:NTA262227 OCW262207:OCW262227 OMS262207:OMS262227 OWO262207:OWO262227 PGK262207:PGK262227 PQG262207:PQG262227 QAC262207:QAC262227 QJY262207:QJY262227 QTU262207:QTU262227 RDQ262207:RDQ262227 RNM262207:RNM262227 RXI262207:RXI262227 SHE262207:SHE262227 SRA262207:SRA262227 TAW262207:TAW262227 TKS262207:TKS262227 TUO262207:TUO262227 UEK262207:UEK262227 UOG262207:UOG262227 UYC262207:UYC262227 VHY262207:VHY262227 VRU262207:VRU262227 WBQ262207:WBQ262227 WLM262207:WLM262227 WVI262207:WVI262227 A327743:A327763 IW327743:IW327763 SS327743:SS327763 ACO327743:ACO327763 AMK327743:AMK327763 AWG327743:AWG327763 BGC327743:BGC327763 BPY327743:BPY327763 BZU327743:BZU327763 CJQ327743:CJQ327763 CTM327743:CTM327763 DDI327743:DDI327763 DNE327743:DNE327763 DXA327743:DXA327763 EGW327743:EGW327763 EQS327743:EQS327763 FAO327743:FAO327763 FKK327743:FKK327763 FUG327743:FUG327763 GEC327743:GEC327763 GNY327743:GNY327763 GXU327743:GXU327763 HHQ327743:HHQ327763 HRM327743:HRM327763 IBI327743:IBI327763 ILE327743:ILE327763 IVA327743:IVA327763 JEW327743:JEW327763 JOS327743:JOS327763 JYO327743:JYO327763 KIK327743:KIK327763 KSG327743:KSG327763 LCC327743:LCC327763 LLY327743:LLY327763 LVU327743:LVU327763 MFQ327743:MFQ327763 MPM327743:MPM327763 MZI327743:MZI327763 NJE327743:NJE327763 NTA327743:NTA327763 OCW327743:OCW327763 OMS327743:OMS327763 OWO327743:OWO327763 PGK327743:PGK327763 PQG327743:PQG327763 QAC327743:QAC327763 QJY327743:QJY327763 QTU327743:QTU327763 RDQ327743:RDQ327763 RNM327743:RNM327763 RXI327743:RXI327763 SHE327743:SHE327763 SRA327743:SRA327763 TAW327743:TAW327763 TKS327743:TKS327763 TUO327743:TUO327763 UEK327743:UEK327763 UOG327743:UOG327763 UYC327743:UYC327763 VHY327743:VHY327763 VRU327743:VRU327763 WBQ327743:WBQ327763 WLM327743:WLM327763 WVI327743:WVI327763 A393279:A393299 IW393279:IW393299 SS393279:SS393299 ACO393279:ACO393299 AMK393279:AMK393299 AWG393279:AWG393299 BGC393279:BGC393299 BPY393279:BPY393299 BZU393279:BZU393299 CJQ393279:CJQ393299 CTM393279:CTM393299 DDI393279:DDI393299 DNE393279:DNE393299 DXA393279:DXA393299 EGW393279:EGW393299 EQS393279:EQS393299 FAO393279:FAO393299 FKK393279:FKK393299 FUG393279:FUG393299 GEC393279:GEC393299 GNY393279:GNY393299 GXU393279:GXU393299 HHQ393279:HHQ393299 HRM393279:HRM393299 IBI393279:IBI393299 ILE393279:ILE393299 IVA393279:IVA393299 JEW393279:JEW393299 JOS393279:JOS393299 JYO393279:JYO393299 KIK393279:KIK393299 KSG393279:KSG393299 LCC393279:LCC393299 LLY393279:LLY393299 LVU393279:LVU393299 MFQ393279:MFQ393299 MPM393279:MPM393299 MZI393279:MZI393299 NJE393279:NJE393299 NTA393279:NTA393299 OCW393279:OCW393299 OMS393279:OMS393299 OWO393279:OWO393299 PGK393279:PGK393299 PQG393279:PQG393299 QAC393279:QAC393299 QJY393279:QJY393299 QTU393279:QTU393299 RDQ393279:RDQ393299 RNM393279:RNM393299 RXI393279:RXI393299 SHE393279:SHE393299 SRA393279:SRA393299 TAW393279:TAW393299 TKS393279:TKS393299 TUO393279:TUO393299 UEK393279:UEK393299 UOG393279:UOG393299 UYC393279:UYC393299 VHY393279:VHY393299 VRU393279:VRU393299 WBQ393279:WBQ393299 WLM393279:WLM393299 WVI393279:WVI393299 A458815:A458835 IW458815:IW458835 SS458815:SS458835 ACO458815:ACO458835 AMK458815:AMK458835 AWG458815:AWG458835 BGC458815:BGC458835 BPY458815:BPY458835 BZU458815:BZU458835 CJQ458815:CJQ458835 CTM458815:CTM458835 DDI458815:DDI458835 DNE458815:DNE458835 DXA458815:DXA458835 EGW458815:EGW458835 EQS458815:EQS458835 FAO458815:FAO458835 FKK458815:FKK458835 FUG458815:FUG458835 GEC458815:GEC458835 GNY458815:GNY458835 GXU458815:GXU458835 HHQ458815:HHQ458835 HRM458815:HRM458835 IBI458815:IBI458835 ILE458815:ILE458835 IVA458815:IVA458835 JEW458815:JEW458835 JOS458815:JOS458835 JYO458815:JYO458835 KIK458815:KIK458835 KSG458815:KSG458835 LCC458815:LCC458835 LLY458815:LLY458835 LVU458815:LVU458835 MFQ458815:MFQ458835 MPM458815:MPM458835 MZI458815:MZI458835 NJE458815:NJE458835 NTA458815:NTA458835 OCW458815:OCW458835 OMS458815:OMS458835 OWO458815:OWO458835 PGK458815:PGK458835 PQG458815:PQG458835 QAC458815:QAC458835 QJY458815:QJY458835 QTU458815:QTU458835 RDQ458815:RDQ458835 RNM458815:RNM458835 RXI458815:RXI458835 SHE458815:SHE458835 SRA458815:SRA458835 TAW458815:TAW458835 TKS458815:TKS458835 TUO458815:TUO458835 UEK458815:UEK458835 UOG458815:UOG458835 UYC458815:UYC458835 VHY458815:VHY458835 VRU458815:VRU458835 WBQ458815:WBQ458835 WLM458815:WLM458835 WVI458815:WVI458835 A524351:A524371 IW524351:IW524371 SS524351:SS524371 ACO524351:ACO524371 AMK524351:AMK524371 AWG524351:AWG524371 BGC524351:BGC524371 BPY524351:BPY524371 BZU524351:BZU524371 CJQ524351:CJQ524371 CTM524351:CTM524371 DDI524351:DDI524371 DNE524351:DNE524371 DXA524351:DXA524371 EGW524351:EGW524371 EQS524351:EQS524371 FAO524351:FAO524371 FKK524351:FKK524371 FUG524351:FUG524371 GEC524351:GEC524371 GNY524351:GNY524371 GXU524351:GXU524371 HHQ524351:HHQ524371 HRM524351:HRM524371 IBI524351:IBI524371 ILE524351:ILE524371 IVA524351:IVA524371 JEW524351:JEW524371 JOS524351:JOS524371 JYO524351:JYO524371 KIK524351:KIK524371 KSG524351:KSG524371 LCC524351:LCC524371 LLY524351:LLY524371 LVU524351:LVU524371 MFQ524351:MFQ524371 MPM524351:MPM524371 MZI524351:MZI524371 NJE524351:NJE524371 NTA524351:NTA524371 OCW524351:OCW524371 OMS524351:OMS524371 OWO524351:OWO524371 PGK524351:PGK524371 PQG524351:PQG524371 QAC524351:QAC524371 QJY524351:QJY524371 QTU524351:QTU524371 RDQ524351:RDQ524371 RNM524351:RNM524371 RXI524351:RXI524371 SHE524351:SHE524371 SRA524351:SRA524371 TAW524351:TAW524371 TKS524351:TKS524371 TUO524351:TUO524371 UEK524351:UEK524371 UOG524351:UOG524371 UYC524351:UYC524371 VHY524351:VHY524371 VRU524351:VRU524371 WBQ524351:WBQ524371 WLM524351:WLM524371 WVI524351:WVI524371 A589887:A589907 IW589887:IW589907 SS589887:SS589907 ACO589887:ACO589907 AMK589887:AMK589907 AWG589887:AWG589907 BGC589887:BGC589907 BPY589887:BPY589907 BZU589887:BZU589907 CJQ589887:CJQ589907 CTM589887:CTM589907 DDI589887:DDI589907 DNE589887:DNE589907 DXA589887:DXA589907 EGW589887:EGW589907 EQS589887:EQS589907 FAO589887:FAO589907 FKK589887:FKK589907 FUG589887:FUG589907 GEC589887:GEC589907 GNY589887:GNY589907 GXU589887:GXU589907 HHQ589887:HHQ589907 HRM589887:HRM589907 IBI589887:IBI589907 ILE589887:ILE589907 IVA589887:IVA589907 JEW589887:JEW589907 JOS589887:JOS589907 JYO589887:JYO589907 KIK589887:KIK589907 KSG589887:KSG589907 LCC589887:LCC589907 LLY589887:LLY589907 LVU589887:LVU589907 MFQ589887:MFQ589907 MPM589887:MPM589907 MZI589887:MZI589907 NJE589887:NJE589907 NTA589887:NTA589907 OCW589887:OCW589907 OMS589887:OMS589907 OWO589887:OWO589907 PGK589887:PGK589907 PQG589887:PQG589907 QAC589887:QAC589907 QJY589887:QJY589907 QTU589887:QTU589907 RDQ589887:RDQ589907 RNM589887:RNM589907 RXI589887:RXI589907 SHE589887:SHE589907 SRA589887:SRA589907 TAW589887:TAW589907 TKS589887:TKS589907 TUO589887:TUO589907 UEK589887:UEK589907 UOG589887:UOG589907 UYC589887:UYC589907 VHY589887:VHY589907 VRU589887:VRU589907 WBQ589887:WBQ589907 WLM589887:WLM589907 WVI589887:WVI589907 A655423:A655443 IW655423:IW655443 SS655423:SS655443 ACO655423:ACO655443 AMK655423:AMK655443 AWG655423:AWG655443 BGC655423:BGC655443 BPY655423:BPY655443 BZU655423:BZU655443 CJQ655423:CJQ655443 CTM655423:CTM655443 DDI655423:DDI655443 DNE655423:DNE655443 DXA655423:DXA655443 EGW655423:EGW655443 EQS655423:EQS655443 FAO655423:FAO655443 FKK655423:FKK655443 FUG655423:FUG655443 GEC655423:GEC655443 GNY655423:GNY655443 GXU655423:GXU655443 HHQ655423:HHQ655443 HRM655423:HRM655443 IBI655423:IBI655443 ILE655423:ILE655443 IVA655423:IVA655443 JEW655423:JEW655443 JOS655423:JOS655443 JYO655423:JYO655443 KIK655423:KIK655443 KSG655423:KSG655443 LCC655423:LCC655443 LLY655423:LLY655443 LVU655423:LVU655443 MFQ655423:MFQ655443 MPM655423:MPM655443 MZI655423:MZI655443 NJE655423:NJE655443 NTA655423:NTA655443 OCW655423:OCW655443 OMS655423:OMS655443 OWO655423:OWO655443 PGK655423:PGK655443 PQG655423:PQG655443 QAC655423:QAC655443 QJY655423:QJY655443 QTU655423:QTU655443 RDQ655423:RDQ655443 RNM655423:RNM655443 RXI655423:RXI655443 SHE655423:SHE655443 SRA655423:SRA655443 TAW655423:TAW655443 TKS655423:TKS655443 TUO655423:TUO655443 UEK655423:UEK655443 UOG655423:UOG655443 UYC655423:UYC655443 VHY655423:VHY655443 VRU655423:VRU655443 WBQ655423:WBQ655443 WLM655423:WLM655443 WVI655423:WVI655443 A720959:A720979 IW720959:IW720979 SS720959:SS720979 ACO720959:ACO720979 AMK720959:AMK720979 AWG720959:AWG720979 BGC720959:BGC720979 BPY720959:BPY720979 BZU720959:BZU720979 CJQ720959:CJQ720979 CTM720959:CTM720979 DDI720959:DDI720979 DNE720959:DNE720979 DXA720959:DXA720979 EGW720959:EGW720979 EQS720959:EQS720979 FAO720959:FAO720979 FKK720959:FKK720979 FUG720959:FUG720979 GEC720959:GEC720979 GNY720959:GNY720979 GXU720959:GXU720979 HHQ720959:HHQ720979 HRM720959:HRM720979 IBI720959:IBI720979 ILE720959:ILE720979 IVA720959:IVA720979 JEW720959:JEW720979 JOS720959:JOS720979 JYO720959:JYO720979 KIK720959:KIK720979 KSG720959:KSG720979 LCC720959:LCC720979 LLY720959:LLY720979 LVU720959:LVU720979 MFQ720959:MFQ720979 MPM720959:MPM720979 MZI720959:MZI720979 NJE720959:NJE720979 NTA720959:NTA720979 OCW720959:OCW720979 OMS720959:OMS720979 OWO720959:OWO720979 PGK720959:PGK720979 PQG720959:PQG720979 QAC720959:QAC720979 QJY720959:QJY720979 QTU720959:QTU720979 RDQ720959:RDQ720979 RNM720959:RNM720979 RXI720959:RXI720979 SHE720959:SHE720979 SRA720959:SRA720979 TAW720959:TAW720979 TKS720959:TKS720979 TUO720959:TUO720979 UEK720959:UEK720979 UOG720959:UOG720979 UYC720959:UYC720979 VHY720959:VHY720979 VRU720959:VRU720979 WBQ720959:WBQ720979 WLM720959:WLM720979 WVI720959:WVI720979 A786495:A786515 IW786495:IW786515 SS786495:SS786515 ACO786495:ACO786515 AMK786495:AMK786515 AWG786495:AWG786515 BGC786495:BGC786515 BPY786495:BPY786515 BZU786495:BZU786515 CJQ786495:CJQ786515 CTM786495:CTM786515 DDI786495:DDI786515 DNE786495:DNE786515 DXA786495:DXA786515 EGW786495:EGW786515 EQS786495:EQS786515 FAO786495:FAO786515 FKK786495:FKK786515 FUG786495:FUG786515 GEC786495:GEC786515 GNY786495:GNY786515 GXU786495:GXU786515 HHQ786495:HHQ786515 HRM786495:HRM786515 IBI786495:IBI786515 ILE786495:ILE786515 IVA786495:IVA786515 JEW786495:JEW786515 JOS786495:JOS786515 JYO786495:JYO786515 KIK786495:KIK786515 KSG786495:KSG786515 LCC786495:LCC786515 LLY786495:LLY786515 LVU786495:LVU786515 MFQ786495:MFQ786515 MPM786495:MPM786515 MZI786495:MZI786515 NJE786495:NJE786515 NTA786495:NTA786515 OCW786495:OCW786515 OMS786495:OMS786515 OWO786495:OWO786515 PGK786495:PGK786515 PQG786495:PQG786515 QAC786495:QAC786515 QJY786495:QJY786515 QTU786495:QTU786515 RDQ786495:RDQ786515 RNM786495:RNM786515 RXI786495:RXI786515 SHE786495:SHE786515 SRA786495:SRA786515 TAW786495:TAW786515 TKS786495:TKS786515 TUO786495:TUO786515 UEK786495:UEK786515 UOG786495:UOG786515 UYC786495:UYC786515 VHY786495:VHY786515 VRU786495:VRU786515 WBQ786495:WBQ786515 WLM786495:WLM786515 WVI786495:WVI786515 A852031:A852051 IW852031:IW852051 SS852031:SS852051 ACO852031:ACO852051 AMK852031:AMK852051 AWG852031:AWG852051 BGC852031:BGC852051 BPY852031:BPY852051 BZU852031:BZU852051 CJQ852031:CJQ852051 CTM852031:CTM852051 DDI852031:DDI852051 DNE852031:DNE852051 DXA852031:DXA852051 EGW852031:EGW852051 EQS852031:EQS852051 FAO852031:FAO852051 FKK852031:FKK852051 FUG852031:FUG852051 GEC852031:GEC852051 GNY852031:GNY852051 GXU852031:GXU852051 HHQ852031:HHQ852051 HRM852031:HRM852051 IBI852031:IBI852051 ILE852031:ILE852051 IVA852031:IVA852051 JEW852031:JEW852051 JOS852031:JOS852051 JYO852031:JYO852051 KIK852031:KIK852051 KSG852031:KSG852051 LCC852031:LCC852051 LLY852031:LLY852051 LVU852031:LVU852051 MFQ852031:MFQ852051 MPM852031:MPM852051 MZI852031:MZI852051 NJE852031:NJE852051 NTA852031:NTA852051 OCW852031:OCW852051 OMS852031:OMS852051 OWO852031:OWO852051 PGK852031:PGK852051 PQG852031:PQG852051 QAC852031:QAC852051 QJY852031:QJY852051 QTU852031:QTU852051 RDQ852031:RDQ852051 RNM852031:RNM852051 RXI852031:RXI852051 SHE852031:SHE852051 SRA852031:SRA852051 TAW852031:TAW852051 TKS852031:TKS852051 TUO852031:TUO852051 UEK852031:UEK852051 UOG852031:UOG852051 UYC852031:UYC852051 VHY852031:VHY852051 VRU852031:VRU852051 WBQ852031:WBQ852051 WLM852031:WLM852051 WVI852031:WVI852051 A917567:A917587 IW917567:IW917587 SS917567:SS917587 ACO917567:ACO917587 AMK917567:AMK917587 AWG917567:AWG917587 BGC917567:BGC917587 BPY917567:BPY917587 BZU917567:BZU917587 CJQ917567:CJQ917587 CTM917567:CTM917587 DDI917567:DDI917587 DNE917567:DNE917587 DXA917567:DXA917587 EGW917567:EGW917587 EQS917567:EQS917587 FAO917567:FAO917587 FKK917567:FKK917587 FUG917567:FUG917587 GEC917567:GEC917587 GNY917567:GNY917587 GXU917567:GXU917587 HHQ917567:HHQ917587 HRM917567:HRM917587 IBI917567:IBI917587 ILE917567:ILE917587 IVA917567:IVA917587 JEW917567:JEW917587 JOS917567:JOS917587 JYO917567:JYO917587 KIK917567:KIK917587 KSG917567:KSG917587 LCC917567:LCC917587 LLY917567:LLY917587 LVU917567:LVU917587 MFQ917567:MFQ917587 MPM917567:MPM917587 MZI917567:MZI917587 NJE917567:NJE917587 NTA917567:NTA917587 OCW917567:OCW917587 OMS917567:OMS917587 OWO917567:OWO917587 PGK917567:PGK917587 PQG917567:PQG917587 QAC917567:QAC917587 QJY917567:QJY917587 QTU917567:QTU917587 RDQ917567:RDQ917587 RNM917567:RNM917587 RXI917567:RXI917587 SHE917567:SHE917587 SRA917567:SRA917587 TAW917567:TAW917587 TKS917567:TKS917587 TUO917567:TUO917587 UEK917567:UEK917587 UOG917567:UOG917587 UYC917567:UYC917587 VHY917567:VHY917587 VRU917567:VRU917587 WBQ917567:WBQ917587 WLM917567:WLM917587 WVI917567:WVI917587 A983103:A983123 IW983103:IW983123 SS983103:SS983123 ACO983103:ACO983123 AMK983103:AMK983123 AWG983103:AWG983123 BGC983103:BGC983123 BPY983103:BPY983123 BZU983103:BZU983123 CJQ983103:CJQ983123 CTM983103:CTM983123 DDI983103:DDI983123 DNE983103:DNE983123 DXA983103:DXA983123 EGW983103:EGW983123 EQS983103:EQS983123 FAO983103:FAO983123 FKK983103:FKK983123 FUG983103:FUG983123 GEC983103:GEC983123 GNY983103:GNY983123 GXU983103:GXU983123 HHQ983103:HHQ983123 HRM983103:HRM983123 IBI983103:IBI983123 ILE983103:ILE983123 IVA983103:IVA983123 JEW983103:JEW983123 JOS983103:JOS983123 JYO983103:JYO983123 KIK983103:KIK983123 KSG983103:KSG983123 LCC983103:LCC983123 LLY983103:LLY983123 LVU983103:LVU983123 MFQ983103:MFQ983123 MPM983103:MPM983123 MZI983103:MZI983123 NJE983103:NJE983123 NTA983103:NTA983123 OCW983103:OCW983123 OMS983103:OMS983123 OWO983103:OWO983123 PGK983103:PGK983123 PQG983103:PQG983123 QAC983103:QAC983123 QJY983103:QJY983123 QTU983103:QTU983123 RDQ983103:RDQ983123 RNM983103:RNM983123 RXI983103:RXI983123 SHE983103:SHE983123 SRA983103:SRA983123 TAW983103:TAW983123 TKS983103:TKS983123 TUO983103:TUO983123 UEK983103:UEK983123 UOG983103:UOG983123 UYC983103:UYC983123 VHY983103:VHY983123 VRU983103:VRU983123 WBQ983103:WBQ983123 WLM983103:WLM983123 WVI983103:WVI983123 A85:A90 IW85:IW90 SS85:SS90 ACO85:ACO90 AMK85:AMK90 AWG85:AWG90 BGC85:BGC90 BPY85:BPY90 BZU85:BZU90 CJQ85:CJQ90 CTM85:CTM90 DDI85:DDI90 DNE85:DNE90 DXA85:DXA90 EGW85:EGW90 EQS85:EQS90 FAO85:FAO90 FKK85:FKK90 FUG85:FUG90 GEC85:GEC90 GNY85:GNY90 GXU85:GXU90 HHQ85:HHQ90 HRM85:HRM90 IBI85:IBI90 ILE85:ILE90 IVA85:IVA90 JEW85:JEW90 JOS85:JOS90 JYO85:JYO90 KIK85:KIK90 KSG85:KSG90 LCC85:LCC90 LLY85:LLY90 LVU85:LVU90 MFQ85:MFQ90 MPM85:MPM90 MZI85:MZI90 NJE85:NJE90 NTA85:NTA90 OCW85:OCW90 OMS85:OMS90 OWO85:OWO90 PGK85:PGK90 PQG85:PQG90 QAC85:QAC90 QJY85:QJY90 QTU85:QTU90 RDQ85:RDQ90 RNM85:RNM90 RXI85:RXI90 SHE85:SHE90 SRA85:SRA90 TAW85:TAW90 TKS85:TKS90 TUO85:TUO90 UEK85:UEK90 UOG85:UOG90 UYC85:UYC90 VHY85:VHY90 VRU85:VRU90 WBQ85:WBQ90 WLM85:WLM90 WVI85:WVI90 A65621:A65626 IW65621:IW65626 SS65621:SS65626 ACO65621:ACO65626 AMK65621:AMK65626 AWG65621:AWG65626 BGC65621:BGC65626 BPY65621:BPY65626 BZU65621:BZU65626 CJQ65621:CJQ65626 CTM65621:CTM65626 DDI65621:DDI65626 DNE65621:DNE65626 DXA65621:DXA65626 EGW65621:EGW65626 EQS65621:EQS65626 FAO65621:FAO65626 FKK65621:FKK65626 FUG65621:FUG65626 GEC65621:GEC65626 GNY65621:GNY65626 GXU65621:GXU65626 HHQ65621:HHQ65626 HRM65621:HRM65626 IBI65621:IBI65626 ILE65621:ILE65626 IVA65621:IVA65626 JEW65621:JEW65626 JOS65621:JOS65626 JYO65621:JYO65626 KIK65621:KIK65626 KSG65621:KSG65626 LCC65621:LCC65626 LLY65621:LLY65626 LVU65621:LVU65626 MFQ65621:MFQ65626 MPM65621:MPM65626 MZI65621:MZI65626 NJE65621:NJE65626 NTA65621:NTA65626 OCW65621:OCW65626 OMS65621:OMS65626 OWO65621:OWO65626 PGK65621:PGK65626 PQG65621:PQG65626 QAC65621:QAC65626 QJY65621:QJY65626 QTU65621:QTU65626 RDQ65621:RDQ65626 RNM65621:RNM65626 RXI65621:RXI65626 SHE65621:SHE65626 SRA65621:SRA65626 TAW65621:TAW65626 TKS65621:TKS65626 TUO65621:TUO65626 UEK65621:UEK65626 UOG65621:UOG65626 UYC65621:UYC65626 VHY65621:VHY65626 VRU65621:VRU65626 WBQ65621:WBQ65626 WLM65621:WLM65626 WVI65621:WVI65626 A131157:A131162 IW131157:IW131162 SS131157:SS131162 ACO131157:ACO131162 AMK131157:AMK131162 AWG131157:AWG131162 BGC131157:BGC131162 BPY131157:BPY131162 BZU131157:BZU131162 CJQ131157:CJQ131162 CTM131157:CTM131162 DDI131157:DDI131162 DNE131157:DNE131162 DXA131157:DXA131162 EGW131157:EGW131162 EQS131157:EQS131162 FAO131157:FAO131162 FKK131157:FKK131162 FUG131157:FUG131162 GEC131157:GEC131162 GNY131157:GNY131162 GXU131157:GXU131162 HHQ131157:HHQ131162 HRM131157:HRM131162 IBI131157:IBI131162 ILE131157:ILE131162 IVA131157:IVA131162 JEW131157:JEW131162 JOS131157:JOS131162 JYO131157:JYO131162 KIK131157:KIK131162 KSG131157:KSG131162 LCC131157:LCC131162 LLY131157:LLY131162 LVU131157:LVU131162 MFQ131157:MFQ131162 MPM131157:MPM131162 MZI131157:MZI131162 NJE131157:NJE131162 NTA131157:NTA131162 OCW131157:OCW131162 OMS131157:OMS131162 OWO131157:OWO131162 PGK131157:PGK131162 PQG131157:PQG131162 QAC131157:QAC131162 QJY131157:QJY131162 QTU131157:QTU131162 RDQ131157:RDQ131162 RNM131157:RNM131162 RXI131157:RXI131162 SHE131157:SHE131162 SRA131157:SRA131162 TAW131157:TAW131162 TKS131157:TKS131162 TUO131157:TUO131162 UEK131157:UEK131162 UOG131157:UOG131162 UYC131157:UYC131162 VHY131157:VHY131162 VRU131157:VRU131162 WBQ131157:WBQ131162 WLM131157:WLM131162 WVI131157:WVI131162 A196693:A196698 IW196693:IW196698 SS196693:SS196698 ACO196693:ACO196698 AMK196693:AMK196698 AWG196693:AWG196698 BGC196693:BGC196698 BPY196693:BPY196698 BZU196693:BZU196698 CJQ196693:CJQ196698 CTM196693:CTM196698 DDI196693:DDI196698 DNE196693:DNE196698 DXA196693:DXA196698 EGW196693:EGW196698 EQS196693:EQS196698 FAO196693:FAO196698 FKK196693:FKK196698 FUG196693:FUG196698 GEC196693:GEC196698 GNY196693:GNY196698 GXU196693:GXU196698 HHQ196693:HHQ196698 HRM196693:HRM196698 IBI196693:IBI196698 ILE196693:ILE196698 IVA196693:IVA196698 JEW196693:JEW196698 JOS196693:JOS196698 JYO196693:JYO196698 KIK196693:KIK196698 KSG196693:KSG196698 LCC196693:LCC196698 LLY196693:LLY196698 LVU196693:LVU196698 MFQ196693:MFQ196698 MPM196693:MPM196698 MZI196693:MZI196698 NJE196693:NJE196698 NTA196693:NTA196698 OCW196693:OCW196698 OMS196693:OMS196698 OWO196693:OWO196698 PGK196693:PGK196698 PQG196693:PQG196698 QAC196693:QAC196698 QJY196693:QJY196698 QTU196693:QTU196698 RDQ196693:RDQ196698 RNM196693:RNM196698 RXI196693:RXI196698 SHE196693:SHE196698 SRA196693:SRA196698 TAW196693:TAW196698 TKS196693:TKS196698 TUO196693:TUO196698 UEK196693:UEK196698 UOG196693:UOG196698 UYC196693:UYC196698 VHY196693:VHY196698 VRU196693:VRU196698 WBQ196693:WBQ196698 WLM196693:WLM196698 WVI196693:WVI196698 A262229:A262234 IW262229:IW262234 SS262229:SS262234 ACO262229:ACO262234 AMK262229:AMK262234 AWG262229:AWG262234 BGC262229:BGC262234 BPY262229:BPY262234 BZU262229:BZU262234 CJQ262229:CJQ262234 CTM262229:CTM262234 DDI262229:DDI262234 DNE262229:DNE262234 DXA262229:DXA262234 EGW262229:EGW262234 EQS262229:EQS262234 FAO262229:FAO262234 FKK262229:FKK262234 FUG262229:FUG262234 GEC262229:GEC262234 GNY262229:GNY262234 GXU262229:GXU262234 HHQ262229:HHQ262234 HRM262229:HRM262234 IBI262229:IBI262234 ILE262229:ILE262234 IVA262229:IVA262234 JEW262229:JEW262234 JOS262229:JOS262234 JYO262229:JYO262234 KIK262229:KIK262234 KSG262229:KSG262234 LCC262229:LCC262234 LLY262229:LLY262234 LVU262229:LVU262234 MFQ262229:MFQ262234 MPM262229:MPM262234 MZI262229:MZI262234 NJE262229:NJE262234 NTA262229:NTA262234 OCW262229:OCW262234 OMS262229:OMS262234 OWO262229:OWO262234 PGK262229:PGK262234 PQG262229:PQG262234 QAC262229:QAC262234 QJY262229:QJY262234 QTU262229:QTU262234 RDQ262229:RDQ262234 RNM262229:RNM262234 RXI262229:RXI262234 SHE262229:SHE262234 SRA262229:SRA262234 TAW262229:TAW262234 TKS262229:TKS262234 TUO262229:TUO262234 UEK262229:UEK262234 UOG262229:UOG262234 UYC262229:UYC262234 VHY262229:VHY262234 VRU262229:VRU262234 WBQ262229:WBQ262234 WLM262229:WLM262234 WVI262229:WVI262234 A327765:A327770 IW327765:IW327770 SS327765:SS327770 ACO327765:ACO327770 AMK327765:AMK327770 AWG327765:AWG327770 BGC327765:BGC327770 BPY327765:BPY327770 BZU327765:BZU327770 CJQ327765:CJQ327770 CTM327765:CTM327770 DDI327765:DDI327770 DNE327765:DNE327770 DXA327765:DXA327770 EGW327765:EGW327770 EQS327765:EQS327770 FAO327765:FAO327770 FKK327765:FKK327770 FUG327765:FUG327770 GEC327765:GEC327770 GNY327765:GNY327770 GXU327765:GXU327770 HHQ327765:HHQ327770 HRM327765:HRM327770 IBI327765:IBI327770 ILE327765:ILE327770 IVA327765:IVA327770 JEW327765:JEW327770 JOS327765:JOS327770 JYO327765:JYO327770 KIK327765:KIK327770 KSG327765:KSG327770 LCC327765:LCC327770 LLY327765:LLY327770 LVU327765:LVU327770 MFQ327765:MFQ327770 MPM327765:MPM327770 MZI327765:MZI327770 NJE327765:NJE327770 NTA327765:NTA327770 OCW327765:OCW327770 OMS327765:OMS327770 OWO327765:OWO327770 PGK327765:PGK327770 PQG327765:PQG327770 QAC327765:QAC327770 QJY327765:QJY327770 QTU327765:QTU327770 RDQ327765:RDQ327770 RNM327765:RNM327770 RXI327765:RXI327770 SHE327765:SHE327770 SRA327765:SRA327770 TAW327765:TAW327770 TKS327765:TKS327770 TUO327765:TUO327770 UEK327765:UEK327770 UOG327765:UOG327770 UYC327765:UYC327770 VHY327765:VHY327770 VRU327765:VRU327770 WBQ327765:WBQ327770 WLM327765:WLM327770 WVI327765:WVI327770 A393301:A393306 IW393301:IW393306 SS393301:SS393306 ACO393301:ACO393306 AMK393301:AMK393306 AWG393301:AWG393306 BGC393301:BGC393306 BPY393301:BPY393306 BZU393301:BZU393306 CJQ393301:CJQ393306 CTM393301:CTM393306 DDI393301:DDI393306 DNE393301:DNE393306 DXA393301:DXA393306 EGW393301:EGW393306 EQS393301:EQS393306 FAO393301:FAO393306 FKK393301:FKK393306 FUG393301:FUG393306 GEC393301:GEC393306 GNY393301:GNY393306 GXU393301:GXU393306 HHQ393301:HHQ393306 HRM393301:HRM393306 IBI393301:IBI393306 ILE393301:ILE393306 IVA393301:IVA393306 JEW393301:JEW393306 JOS393301:JOS393306 JYO393301:JYO393306 KIK393301:KIK393306 KSG393301:KSG393306 LCC393301:LCC393306 LLY393301:LLY393306 LVU393301:LVU393306 MFQ393301:MFQ393306 MPM393301:MPM393306 MZI393301:MZI393306 NJE393301:NJE393306 NTA393301:NTA393306 OCW393301:OCW393306 OMS393301:OMS393306 OWO393301:OWO393306 PGK393301:PGK393306 PQG393301:PQG393306 QAC393301:QAC393306 QJY393301:QJY393306 QTU393301:QTU393306 RDQ393301:RDQ393306 RNM393301:RNM393306 RXI393301:RXI393306 SHE393301:SHE393306 SRA393301:SRA393306 TAW393301:TAW393306 TKS393301:TKS393306 TUO393301:TUO393306 UEK393301:UEK393306 UOG393301:UOG393306 UYC393301:UYC393306 VHY393301:VHY393306 VRU393301:VRU393306 WBQ393301:WBQ393306 WLM393301:WLM393306 WVI393301:WVI393306 A458837:A458842 IW458837:IW458842 SS458837:SS458842 ACO458837:ACO458842 AMK458837:AMK458842 AWG458837:AWG458842 BGC458837:BGC458842 BPY458837:BPY458842 BZU458837:BZU458842 CJQ458837:CJQ458842 CTM458837:CTM458842 DDI458837:DDI458842 DNE458837:DNE458842 DXA458837:DXA458842 EGW458837:EGW458842 EQS458837:EQS458842 FAO458837:FAO458842 FKK458837:FKK458842 FUG458837:FUG458842 GEC458837:GEC458842 GNY458837:GNY458842 GXU458837:GXU458842 HHQ458837:HHQ458842 HRM458837:HRM458842 IBI458837:IBI458842 ILE458837:ILE458842 IVA458837:IVA458842 JEW458837:JEW458842 JOS458837:JOS458842 JYO458837:JYO458842 KIK458837:KIK458842 KSG458837:KSG458842 LCC458837:LCC458842 LLY458837:LLY458842 LVU458837:LVU458842 MFQ458837:MFQ458842 MPM458837:MPM458842 MZI458837:MZI458842 NJE458837:NJE458842 NTA458837:NTA458842 OCW458837:OCW458842 OMS458837:OMS458842 OWO458837:OWO458842 PGK458837:PGK458842 PQG458837:PQG458842 QAC458837:QAC458842 QJY458837:QJY458842 QTU458837:QTU458842 RDQ458837:RDQ458842 RNM458837:RNM458842 RXI458837:RXI458842 SHE458837:SHE458842 SRA458837:SRA458842 TAW458837:TAW458842 TKS458837:TKS458842 TUO458837:TUO458842 UEK458837:UEK458842 UOG458837:UOG458842 UYC458837:UYC458842 VHY458837:VHY458842 VRU458837:VRU458842 WBQ458837:WBQ458842 WLM458837:WLM458842 WVI458837:WVI458842 A524373:A524378 IW524373:IW524378 SS524373:SS524378 ACO524373:ACO524378 AMK524373:AMK524378 AWG524373:AWG524378 BGC524373:BGC524378 BPY524373:BPY524378 BZU524373:BZU524378 CJQ524373:CJQ524378 CTM524373:CTM524378 DDI524373:DDI524378 DNE524373:DNE524378 DXA524373:DXA524378 EGW524373:EGW524378 EQS524373:EQS524378 FAO524373:FAO524378 FKK524373:FKK524378 FUG524373:FUG524378 GEC524373:GEC524378 GNY524373:GNY524378 GXU524373:GXU524378 HHQ524373:HHQ524378 HRM524373:HRM524378 IBI524373:IBI524378 ILE524373:ILE524378 IVA524373:IVA524378 JEW524373:JEW524378 JOS524373:JOS524378 JYO524373:JYO524378 KIK524373:KIK524378 KSG524373:KSG524378 LCC524373:LCC524378 LLY524373:LLY524378 LVU524373:LVU524378 MFQ524373:MFQ524378 MPM524373:MPM524378 MZI524373:MZI524378 NJE524373:NJE524378 NTA524373:NTA524378 OCW524373:OCW524378 OMS524373:OMS524378 OWO524373:OWO524378 PGK524373:PGK524378 PQG524373:PQG524378 QAC524373:QAC524378 QJY524373:QJY524378 QTU524373:QTU524378 RDQ524373:RDQ524378 RNM524373:RNM524378 RXI524373:RXI524378 SHE524373:SHE524378 SRA524373:SRA524378 TAW524373:TAW524378 TKS524373:TKS524378 TUO524373:TUO524378 UEK524373:UEK524378 UOG524373:UOG524378 UYC524373:UYC524378 VHY524373:VHY524378 VRU524373:VRU524378 WBQ524373:WBQ524378 WLM524373:WLM524378 WVI524373:WVI524378 A589909:A589914 IW589909:IW589914 SS589909:SS589914 ACO589909:ACO589914 AMK589909:AMK589914 AWG589909:AWG589914 BGC589909:BGC589914 BPY589909:BPY589914 BZU589909:BZU589914 CJQ589909:CJQ589914 CTM589909:CTM589914 DDI589909:DDI589914 DNE589909:DNE589914 DXA589909:DXA589914 EGW589909:EGW589914 EQS589909:EQS589914 FAO589909:FAO589914 FKK589909:FKK589914 FUG589909:FUG589914 GEC589909:GEC589914 GNY589909:GNY589914 GXU589909:GXU589914 HHQ589909:HHQ589914 HRM589909:HRM589914 IBI589909:IBI589914 ILE589909:ILE589914 IVA589909:IVA589914 JEW589909:JEW589914 JOS589909:JOS589914 JYO589909:JYO589914 KIK589909:KIK589914 KSG589909:KSG589914 LCC589909:LCC589914 LLY589909:LLY589914 LVU589909:LVU589914 MFQ589909:MFQ589914 MPM589909:MPM589914 MZI589909:MZI589914 NJE589909:NJE589914 NTA589909:NTA589914 OCW589909:OCW589914 OMS589909:OMS589914 OWO589909:OWO589914 PGK589909:PGK589914 PQG589909:PQG589914 QAC589909:QAC589914 QJY589909:QJY589914 QTU589909:QTU589914 RDQ589909:RDQ589914 RNM589909:RNM589914 RXI589909:RXI589914 SHE589909:SHE589914 SRA589909:SRA589914 TAW589909:TAW589914 TKS589909:TKS589914 TUO589909:TUO589914 UEK589909:UEK589914 UOG589909:UOG589914 UYC589909:UYC589914 VHY589909:VHY589914 VRU589909:VRU589914 WBQ589909:WBQ589914 WLM589909:WLM589914 WVI589909:WVI589914 A655445:A655450 IW655445:IW655450 SS655445:SS655450 ACO655445:ACO655450 AMK655445:AMK655450 AWG655445:AWG655450 BGC655445:BGC655450 BPY655445:BPY655450 BZU655445:BZU655450 CJQ655445:CJQ655450 CTM655445:CTM655450 DDI655445:DDI655450 DNE655445:DNE655450 DXA655445:DXA655450 EGW655445:EGW655450 EQS655445:EQS655450 FAO655445:FAO655450 FKK655445:FKK655450 FUG655445:FUG655450 GEC655445:GEC655450 GNY655445:GNY655450 GXU655445:GXU655450 HHQ655445:HHQ655450 HRM655445:HRM655450 IBI655445:IBI655450 ILE655445:ILE655450 IVA655445:IVA655450 JEW655445:JEW655450 JOS655445:JOS655450 JYO655445:JYO655450 KIK655445:KIK655450 KSG655445:KSG655450 LCC655445:LCC655450 LLY655445:LLY655450 LVU655445:LVU655450 MFQ655445:MFQ655450 MPM655445:MPM655450 MZI655445:MZI655450 NJE655445:NJE655450 NTA655445:NTA655450 OCW655445:OCW655450 OMS655445:OMS655450 OWO655445:OWO655450 PGK655445:PGK655450 PQG655445:PQG655450 QAC655445:QAC655450 QJY655445:QJY655450 QTU655445:QTU655450 RDQ655445:RDQ655450 RNM655445:RNM655450 RXI655445:RXI655450 SHE655445:SHE655450 SRA655445:SRA655450 TAW655445:TAW655450 TKS655445:TKS655450 TUO655445:TUO655450 UEK655445:UEK655450 UOG655445:UOG655450 UYC655445:UYC655450 VHY655445:VHY655450 VRU655445:VRU655450 WBQ655445:WBQ655450 WLM655445:WLM655450 WVI655445:WVI655450 A720981:A720986 IW720981:IW720986 SS720981:SS720986 ACO720981:ACO720986 AMK720981:AMK720986 AWG720981:AWG720986 BGC720981:BGC720986 BPY720981:BPY720986 BZU720981:BZU720986 CJQ720981:CJQ720986 CTM720981:CTM720986 DDI720981:DDI720986 DNE720981:DNE720986 DXA720981:DXA720986 EGW720981:EGW720986 EQS720981:EQS720986 FAO720981:FAO720986 FKK720981:FKK720986 FUG720981:FUG720986 GEC720981:GEC720986 GNY720981:GNY720986 GXU720981:GXU720986 HHQ720981:HHQ720986 HRM720981:HRM720986 IBI720981:IBI720986 ILE720981:ILE720986 IVA720981:IVA720986 JEW720981:JEW720986 JOS720981:JOS720986 JYO720981:JYO720986 KIK720981:KIK720986 KSG720981:KSG720986 LCC720981:LCC720986 LLY720981:LLY720986 LVU720981:LVU720986 MFQ720981:MFQ720986 MPM720981:MPM720986 MZI720981:MZI720986 NJE720981:NJE720986 NTA720981:NTA720986 OCW720981:OCW720986 OMS720981:OMS720986 OWO720981:OWO720986 PGK720981:PGK720986 PQG720981:PQG720986 QAC720981:QAC720986 QJY720981:QJY720986 QTU720981:QTU720986 RDQ720981:RDQ720986 RNM720981:RNM720986 RXI720981:RXI720986 SHE720981:SHE720986 SRA720981:SRA720986 TAW720981:TAW720986 TKS720981:TKS720986 TUO720981:TUO720986 UEK720981:UEK720986 UOG720981:UOG720986 UYC720981:UYC720986 VHY720981:VHY720986 VRU720981:VRU720986 WBQ720981:WBQ720986 WLM720981:WLM720986 WVI720981:WVI720986 A786517:A786522 IW786517:IW786522 SS786517:SS786522 ACO786517:ACO786522 AMK786517:AMK786522 AWG786517:AWG786522 BGC786517:BGC786522 BPY786517:BPY786522 BZU786517:BZU786522 CJQ786517:CJQ786522 CTM786517:CTM786522 DDI786517:DDI786522 DNE786517:DNE786522 DXA786517:DXA786522 EGW786517:EGW786522 EQS786517:EQS786522 FAO786517:FAO786522 FKK786517:FKK786522 FUG786517:FUG786522 GEC786517:GEC786522 GNY786517:GNY786522 GXU786517:GXU786522 HHQ786517:HHQ786522 HRM786517:HRM786522 IBI786517:IBI786522 ILE786517:ILE786522 IVA786517:IVA786522 JEW786517:JEW786522 JOS786517:JOS786522 JYO786517:JYO786522 KIK786517:KIK786522 KSG786517:KSG786522 LCC786517:LCC786522 LLY786517:LLY786522 LVU786517:LVU786522 MFQ786517:MFQ786522 MPM786517:MPM786522 MZI786517:MZI786522 NJE786517:NJE786522 NTA786517:NTA786522 OCW786517:OCW786522 OMS786517:OMS786522 OWO786517:OWO786522 PGK786517:PGK786522 PQG786517:PQG786522 QAC786517:QAC786522 QJY786517:QJY786522 QTU786517:QTU786522 RDQ786517:RDQ786522 RNM786517:RNM786522 RXI786517:RXI786522 SHE786517:SHE786522 SRA786517:SRA786522 TAW786517:TAW786522 TKS786517:TKS786522 TUO786517:TUO786522 UEK786517:UEK786522 UOG786517:UOG786522 UYC786517:UYC786522 VHY786517:VHY786522 VRU786517:VRU786522 WBQ786517:WBQ786522 WLM786517:WLM786522 WVI786517:WVI786522 A852053:A852058 IW852053:IW852058 SS852053:SS852058 ACO852053:ACO852058 AMK852053:AMK852058 AWG852053:AWG852058 BGC852053:BGC852058 BPY852053:BPY852058 BZU852053:BZU852058 CJQ852053:CJQ852058 CTM852053:CTM852058 DDI852053:DDI852058 DNE852053:DNE852058 DXA852053:DXA852058 EGW852053:EGW852058 EQS852053:EQS852058 FAO852053:FAO852058 FKK852053:FKK852058 FUG852053:FUG852058 GEC852053:GEC852058 GNY852053:GNY852058 GXU852053:GXU852058 HHQ852053:HHQ852058 HRM852053:HRM852058 IBI852053:IBI852058 ILE852053:ILE852058 IVA852053:IVA852058 JEW852053:JEW852058 JOS852053:JOS852058 JYO852053:JYO852058 KIK852053:KIK852058 KSG852053:KSG852058 LCC852053:LCC852058 LLY852053:LLY852058 LVU852053:LVU852058 MFQ852053:MFQ852058 MPM852053:MPM852058 MZI852053:MZI852058 NJE852053:NJE852058 NTA852053:NTA852058 OCW852053:OCW852058 OMS852053:OMS852058 OWO852053:OWO852058 PGK852053:PGK852058 PQG852053:PQG852058 QAC852053:QAC852058 QJY852053:QJY852058 QTU852053:QTU852058 RDQ852053:RDQ852058 RNM852053:RNM852058 RXI852053:RXI852058 SHE852053:SHE852058 SRA852053:SRA852058 TAW852053:TAW852058 TKS852053:TKS852058 TUO852053:TUO852058 UEK852053:UEK852058 UOG852053:UOG852058 UYC852053:UYC852058 VHY852053:VHY852058 VRU852053:VRU852058 WBQ852053:WBQ852058 WLM852053:WLM852058 WVI852053:WVI852058 A917589:A917594 IW917589:IW917594 SS917589:SS917594 ACO917589:ACO917594 AMK917589:AMK917594 AWG917589:AWG917594 BGC917589:BGC917594 BPY917589:BPY917594 BZU917589:BZU917594 CJQ917589:CJQ917594 CTM917589:CTM917594 DDI917589:DDI917594 DNE917589:DNE917594 DXA917589:DXA917594 EGW917589:EGW917594 EQS917589:EQS917594 FAO917589:FAO917594 FKK917589:FKK917594 FUG917589:FUG917594 GEC917589:GEC917594 GNY917589:GNY917594 GXU917589:GXU917594 HHQ917589:HHQ917594 HRM917589:HRM917594 IBI917589:IBI917594 ILE917589:ILE917594 IVA917589:IVA917594 JEW917589:JEW917594 JOS917589:JOS917594 JYO917589:JYO917594 KIK917589:KIK917594 KSG917589:KSG917594 LCC917589:LCC917594 LLY917589:LLY917594 LVU917589:LVU917594 MFQ917589:MFQ917594 MPM917589:MPM917594 MZI917589:MZI917594 NJE917589:NJE917594 NTA917589:NTA917594 OCW917589:OCW917594 OMS917589:OMS917594 OWO917589:OWO917594 PGK917589:PGK917594 PQG917589:PQG917594 QAC917589:QAC917594 QJY917589:QJY917594 QTU917589:QTU917594 RDQ917589:RDQ917594 RNM917589:RNM917594 RXI917589:RXI917594 SHE917589:SHE917594 SRA917589:SRA917594 TAW917589:TAW917594 TKS917589:TKS917594 TUO917589:TUO917594 UEK917589:UEK917594 UOG917589:UOG917594 UYC917589:UYC917594 VHY917589:VHY917594 VRU917589:VRU917594 WBQ917589:WBQ917594 WLM917589:WLM917594 WVI917589:WVI917594 A983125:A983130 IW983125:IW983130 SS983125:SS983130 ACO983125:ACO983130 AMK983125:AMK983130 AWG983125:AWG983130 BGC983125:BGC983130 BPY983125:BPY983130 BZU983125:BZU983130 CJQ983125:CJQ983130 CTM983125:CTM983130 DDI983125:DDI983130 DNE983125:DNE983130 DXA983125:DXA983130 EGW983125:EGW983130 EQS983125:EQS983130 FAO983125:FAO983130 FKK983125:FKK983130 FUG983125:FUG983130 GEC983125:GEC983130 GNY983125:GNY983130 GXU983125:GXU983130 HHQ983125:HHQ983130 HRM983125:HRM983130 IBI983125:IBI983130 ILE983125:ILE983130 IVA983125:IVA983130 JEW983125:JEW983130 JOS983125:JOS983130 JYO983125:JYO983130 KIK983125:KIK983130 KSG983125:KSG983130 LCC983125:LCC983130 LLY983125:LLY983130 LVU983125:LVU983130 MFQ983125:MFQ983130 MPM983125:MPM983130 MZI983125:MZI983130 NJE983125:NJE983130 NTA983125:NTA983130 OCW983125:OCW983130 OMS983125:OMS983130 OWO983125:OWO983130 PGK983125:PGK983130 PQG983125:PQG983130 QAC983125:QAC983130 QJY983125:QJY983130 QTU983125:QTU983130 RDQ983125:RDQ983130 RNM983125:RNM983130 RXI983125:RXI983130 SHE983125:SHE983130 SRA983125:SRA983130 TAW983125:TAW983130 TKS983125:TKS983130 TUO983125:TUO983130 UEK983125:UEK983130 UOG983125:UOG983130 UYC983125:UYC983130 VHY983125:VHY983130 VRU983125:VRU983130 WBQ983125:WBQ983130 WLM983125:WLM983130 WVI983125:WVI983130">
      <formula1>0</formula1>
      <formula2>99999999</formula2>
    </dataValidation>
  </dataValidation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201"/>
  <sheetViews>
    <sheetView topLeftCell="A37" workbookViewId="0">
      <selection activeCell="I8" sqref="I8"/>
    </sheetView>
  </sheetViews>
  <sheetFormatPr baseColWidth="10" defaultColWidth="11.7109375" defaultRowHeight="10.5" x14ac:dyDescent="0.15"/>
  <cols>
    <col min="1" max="1" width="13.85546875" style="11" customWidth="1"/>
    <col min="2" max="2" width="27.7109375" style="11" customWidth="1"/>
    <col min="3" max="3" width="10.7109375" style="11" customWidth="1"/>
    <col min="4" max="4" width="13" style="11" customWidth="1"/>
    <col min="5" max="5" width="11.28515625" style="11" bestFit="1" customWidth="1"/>
    <col min="6" max="6" width="11.7109375" style="11" customWidth="1"/>
    <col min="7" max="7" width="11.85546875" style="11" customWidth="1"/>
    <col min="8" max="9" width="12.42578125" style="11" customWidth="1"/>
    <col min="10" max="10" width="12" style="11" customWidth="1"/>
    <col min="11" max="12" width="12.28515625" style="11" customWidth="1"/>
    <col min="13" max="13" width="12.42578125" style="11" customWidth="1"/>
    <col min="14" max="14" width="13.42578125" style="11" customWidth="1"/>
    <col min="15" max="15" width="12.5703125" style="11" customWidth="1"/>
    <col min="16" max="16" width="11.85546875" style="11" customWidth="1"/>
    <col min="17" max="24" width="11.7109375" style="11" customWidth="1"/>
    <col min="25" max="25" width="11.7109375" style="11" hidden="1" customWidth="1"/>
    <col min="26" max="26" width="3.85546875" style="12" hidden="1" customWidth="1"/>
    <col min="27" max="30" width="12.28515625" style="11" hidden="1" customWidth="1"/>
    <col min="31" max="31" width="2.5703125" style="12" hidden="1" customWidth="1"/>
    <col min="32" max="37" width="12.28515625" style="11" hidden="1" customWidth="1"/>
    <col min="38" max="256" width="11.7109375" style="11"/>
    <col min="257" max="257" width="13.85546875" style="11" customWidth="1"/>
    <col min="258" max="258" width="27.7109375" style="11" customWidth="1"/>
    <col min="259" max="259" width="10.7109375" style="11" customWidth="1"/>
    <col min="260" max="260" width="13" style="11" customWidth="1"/>
    <col min="261" max="261" width="11.28515625" style="11" bestFit="1" customWidth="1"/>
    <col min="262" max="262" width="11.7109375" style="11" customWidth="1"/>
    <col min="263" max="263" width="11.85546875" style="11" customWidth="1"/>
    <col min="264" max="265" width="12.42578125" style="11" customWidth="1"/>
    <col min="266" max="266" width="12" style="11" customWidth="1"/>
    <col min="267" max="268" width="12.28515625" style="11" customWidth="1"/>
    <col min="269" max="269" width="12.42578125" style="11" customWidth="1"/>
    <col min="270" max="270" width="13.42578125" style="11" customWidth="1"/>
    <col min="271" max="271" width="12.5703125" style="11" customWidth="1"/>
    <col min="272" max="272" width="11.85546875" style="11" customWidth="1"/>
    <col min="273" max="280" width="11.7109375" style="11" customWidth="1"/>
    <col min="281" max="293" width="0" style="11" hidden="1" customWidth="1"/>
    <col min="294" max="512" width="11.7109375" style="11"/>
    <col min="513" max="513" width="13.85546875" style="11" customWidth="1"/>
    <col min="514" max="514" width="27.7109375" style="11" customWidth="1"/>
    <col min="515" max="515" width="10.7109375" style="11" customWidth="1"/>
    <col min="516" max="516" width="13" style="11" customWidth="1"/>
    <col min="517" max="517" width="11.28515625" style="11" bestFit="1" customWidth="1"/>
    <col min="518" max="518" width="11.7109375" style="11" customWidth="1"/>
    <col min="519" max="519" width="11.85546875" style="11" customWidth="1"/>
    <col min="520" max="521" width="12.42578125" style="11" customWidth="1"/>
    <col min="522" max="522" width="12" style="11" customWidth="1"/>
    <col min="523" max="524" width="12.28515625" style="11" customWidth="1"/>
    <col min="525" max="525" width="12.42578125" style="11" customWidth="1"/>
    <col min="526" max="526" width="13.42578125" style="11" customWidth="1"/>
    <col min="527" max="527" width="12.5703125" style="11" customWidth="1"/>
    <col min="528" max="528" width="11.85546875" style="11" customWidth="1"/>
    <col min="529" max="536" width="11.7109375" style="11" customWidth="1"/>
    <col min="537" max="549" width="0" style="11" hidden="1" customWidth="1"/>
    <col min="550" max="768" width="11.7109375" style="11"/>
    <col min="769" max="769" width="13.85546875" style="11" customWidth="1"/>
    <col min="770" max="770" width="27.7109375" style="11" customWidth="1"/>
    <col min="771" max="771" width="10.7109375" style="11" customWidth="1"/>
    <col min="772" max="772" width="13" style="11" customWidth="1"/>
    <col min="773" max="773" width="11.28515625" style="11" bestFit="1" customWidth="1"/>
    <col min="774" max="774" width="11.7109375" style="11" customWidth="1"/>
    <col min="775" max="775" width="11.85546875" style="11" customWidth="1"/>
    <col min="776" max="777" width="12.42578125" style="11" customWidth="1"/>
    <col min="778" max="778" width="12" style="11" customWidth="1"/>
    <col min="779" max="780" width="12.28515625" style="11" customWidth="1"/>
    <col min="781" max="781" width="12.42578125" style="11" customWidth="1"/>
    <col min="782" max="782" width="13.42578125" style="11" customWidth="1"/>
    <col min="783" max="783" width="12.5703125" style="11" customWidth="1"/>
    <col min="784" max="784" width="11.85546875" style="11" customWidth="1"/>
    <col min="785" max="792" width="11.7109375" style="11" customWidth="1"/>
    <col min="793" max="805" width="0" style="11" hidden="1" customWidth="1"/>
    <col min="806" max="1024" width="11.7109375" style="11"/>
    <col min="1025" max="1025" width="13.85546875" style="11" customWidth="1"/>
    <col min="1026" max="1026" width="27.7109375" style="11" customWidth="1"/>
    <col min="1027" max="1027" width="10.7109375" style="11" customWidth="1"/>
    <col min="1028" max="1028" width="13" style="11" customWidth="1"/>
    <col min="1029" max="1029" width="11.28515625" style="11" bestFit="1" customWidth="1"/>
    <col min="1030" max="1030" width="11.7109375" style="11" customWidth="1"/>
    <col min="1031" max="1031" width="11.85546875" style="11" customWidth="1"/>
    <col min="1032" max="1033" width="12.42578125" style="11" customWidth="1"/>
    <col min="1034" max="1034" width="12" style="11" customWidth="1"/>
    <col min="1035" max="1036" width="12.28515625" style="11" customWidth="1"/>
    <col min="1037" max="1037" width="12.42578125" style="11" customWidth="1"/>
    <col min="1038" max="1038" width="13.42578125" style="11" customWidth="1"/>
    <col min="1039" max="1039" width="12.5703125" style="11" customWidth="1"/>
    <col min="1040" max="1040" width="11.85546875" style="11" customWidth="1"/>
    <col min="1041" max="1048" width="11.7109375" style="11" customWidth="1"/>
    <col min="1049" max="1061" width="0" style="11" hidden="1" customWidth="1"/>
    <col min="1062" max="1280" width="11.7109375" style="11"/>
    <col min="1281" max="1281" width="13.85546875" style="11" customWidth="1"/>
    <col min="1282" max="1282" width="27.7109375" style="11" customWidth="1"/>
    <col min="1283" max="1283" width="10.7109375" style="11" customWidth="1"/>
    <col min="1284" max="1284" width="13" style="11" customWidth="1"/>
    <col min="1285" max="1285" width="11.28515625" style="11" bestFit="1" customWidth="1"/>
    <col min="1286" max="1286" width="11.7109375" style="11" customWidth="1"/>
    <col min="1287" max="1287" width="11.85546875" style="11" customWidth="1"/>
    <col min="1288" max="1289" width="12.42578125" style="11" customWidth="1"/>
    <col min="1290" max="1290" width="12" style="11" customWidth="1"/>
    <col min="1291" max="1292" width="12.28515625" style="11" customWidth="1"/>
    <col min="1293" max="1293" width="12.42578125" style="11" customWidth="1"/>
    <col min="1294" max="1294" width="13.42578125" style="11" customWidth="1"/>
    <col min="1295" max="1295" width="12.5703125" style="11" customWidth="1"/>
    <col min="1296" max="1296" width="11.85546875" style="11" customWidth="1"/>
    <col min="1297" max="1304" width="11.7109375" style="11" customWidth="1"/>
    <col min="1305" max="1317" width="0" style="11" hidden="1" customWidth="1"/>
    <col min="1318" max="1536" width="11.7109375" style="11"/>
    <col min="1537" max="1537" width="13.85546875" style="11" customWidth="1"/>
    <col min="1538" max="1538" width="27.7109375" style="11" customWidth="1"/>
    <col min="1539" max="1539" width="10.7109375" style="11" customWidth="1"/>
    <col min="1540" max="1540" width="13" style="11" customWidth="1"/>
    <col min="1541" max="1541" width="11.28515625" style="11" bestFit="1" customWidth="1"/>
    <col min="1542" max="1542" width="11.7109375" style="11" customWidth="1"/>
    <col min="1543" max="1543" width="11.85546875" style="11" customWidth="1"/>
    <col min="1544" max="1545" width="12.42578125" style="11" customWidth="1"/>
    <col min="1546" max="1546" width="12" style="11" customWidth="1"/>
    <col min="1547" max="1548" width="12.28515625" style="11" customWidth="1"/>
    <col min="1549" max="1549" width="12.42578125" style="11" customWidth="1"/>
    <col min="1550" max="1550" width="13.42578125" style="11" customWidth="1"/>
    <col min="1551" max="1551" width="12.5703125" style="11" customWidth="1"/>
    <col min="1552" max="1552" width="11.85546875" style="11" customWidth="1"/>
    <col min="1553" max="1560" width="11.7109375" style="11" customWidth="1"/>
    <col min="1561" max="1573" width="0" style="11" hidden="1" customWidth="1"/>
    <col min="1574" max="1792" width="11.7109375" style="11"/>
    <col min="1793" max="1793" width="13.85546875" style="11" customWidth="1"/>
    <col min="1794" max="1794" width="27.7109375" style="11" customWidth="1"/>
    <col min="1795" max="1795" width="10.7109375" style="11" customWidth="1"/>
    <col min="1796" max="1796" width="13" style="11" customWidth="1"/>
    <col min="1797" max="1797" width="11.28515625" style="11" bestFit="1" customWidth="1"/>
    <col min="1798" max="1798" width="11.7109375" style="11" customWidth="1"/>
    <col min="1799" max="1799" width="11.85546875" style="11" customWidth="1"/>
    <col min="1800" max="1801" width="12.42578125" style="11" customWidth="1"/>
    <col min="1802" max="1802" width="12" style="11" customWidth="1"/>
    <col min="1803" max="1804" width="12.28515625" style="11" customWidth="1"/>
    <col min="1805" max="1805" width="12.42578125" style="11" customWidth="1"/>
    <col min="1806" max="1806" width="13.42578125" style="11" customWidth="1"/>
    <col min="1807" max="1807" width="12.5703125" style="11" customWidth="1"/>
    <col min="1808" max="1808" width="11.85546875" style="11" customWidth="1"/>
    <col min="1809" max="1816" width="11.7109375" style="11" customWidth="1"/>
    <col min="1817" max="1829" width="0" style="11" hidden="1" customWidth="1"/>
    <col min="1830" max="2048" width="11.7109375" style="11"/>
    <col min="2049" max="2049" width="13.85546875" style="11" customWidth="1"/>
    <col min="2050" max="2050" width="27.7109375" style="11" customWidth="1"/>
    <col min="2051" max="2051" width="10.7109375" style="11" customWidth="1"/>
    <col min="2052" max="2052" width="13" style="11" customWidth="1"/>
    <col min="2053" max="2053" width="11.28515625" style="11" bestFit="1" customWidth="1"/>
    <col min="2054" max="2054" width="11.7109375" style="11" customWidth="1"/>
    <col min="2055" max="2055" width="11.85546875" style="11" customWidth="1"/>
    <col min="2056" max="2057" width="12.42578125" style="11" customWidth="1"/>
    <col min="2058" max="2058" width="12" style="11" customWidth="1"/>
    <col min="2059" max="2060" width="12.28515625" style="11" customWidth="1"/>
    <col min="2061" max="2061" width="12.42578125" style="11" customWidth="1"/>
    <col min="2062" max="2062" width="13.42578125" style="11" customWidth="1"/>
    <col min="2063" max="2063" width="12.5703125" style="11" customWidth="1"/>
    <col min="2064" max="2064" width="11.85546875" style="11" customWidth="1"/>
    <col min="2065" max="2072" width="11.7109375" style="11" customWidth="1"/>
    <col min="2073" max="2085" width="0" style="11" hidden="1" customWidth="1"/>
    <col min="2086" max="2304" width="11.7109375" style="11"/>
    <col min="2305" max="2305" width="13.85546875" style="11" customWidth="1"/>
    <col min="2306" max="2306" width="27.7109375" style="11" customWidth="1"/>
    <col min="2307" max="2307" width="10.7109375" style="11" customWidth="1"/>
    <col min="2308" max="2308" width="13" style="11" customWidth="1"/>
    <col min="2309" max="2309" width="11.28515625" style="11" bestFit="1" customWidth="1"/>
    <col min="2310" max="2310" width="11.7109375" style="11" customWidth="1"/>
    <col min="2311" max="2311" width="11.85546875" style="11" customWidth="1"/>
    <col min="2312" max="2313" width="12.42578125" style="11" customWidth="1"/>
    <col min="2314" max="2314" width="12" style="11" customWidth="1"/>
    <col min="2315" max="2316" width="12.28515625" style="11" customWidth="1"/>
    <col min="2317" max="2317" width="12.42578125" style="11" customWidth="1"/>
    <col min="2318" max="2318" width="13.42578125" style="11" customWidth="1"/>
    <col min="2319" max="2319" width="12.5703125" style="11" customWidth="1"/>
    <col min="2320" max="2320" width="11.85546875" style="11" customWidth="1"/>
    <col min="2321" max="2328" width="11.7109375" style="11" customWidth="1"/>
    <col min="2329" max="2341" width="0" style="11" hidden="1" customWidth="1"/>
    <col min="2342" max="2560" width="11.7109375" style="11"/>
    <col min="2561" max="2561" width="13.85546875" style="11" customWidth="1"/>
    <col min="2562" max="2562" width="27.7109375" style="11" customWidth="1"/>
    <col min="2563" max="2563" width="10.7109375" style="11" customWidth="1"/>
    <col min="2564" max="2564" width="13" style="11" customWidth="1"/>
    <col min="2565" max="2565" width="11.28515625" style="11" bestFit="1" customWidth="1"/>
    <col min="2566" max="2566" width="11.7109375" style="11" customWidth="1"/>
    <col min="2567" max="2567" width="11.85546875" style="11" customWidth="1"/>
    <col min="2568" max="2569" width="12.42578125" style="11" customWidth="1"/>
    <col min="2570" max="2570" width="12" style="11" customWidth="1"/>
    <col min="2571" max="2572" width="12.28515625" style="11" customWidth="1"/>
    <col min="2573" max="2573" width="12.42578125" style="11" customWidth="1"/>
    <col min="2574" max="2574" width="13.42578125" style="11" customWidth="1"/>
    <col min="2575" max="2575" width="12.5703125" style="11" customWidth="1"/>
    <col min="2576" max="2576" width="11.85546875" style="11" customWidth="1"/>
    <col min="2577" max="2584" width="11.7109375" style="11" customWidth="1"/>
    <col min="2585" max="2597" width="0" style="11" hidden="1" customWidth="1"/>
    <col min="2598" max="2816" width="11.7109375" style="11"/>
    <col min="2817" max="2817" width="13.85546875" style="11" customWidth="1"/>
    <col min="2818" max="2818" width="27.7109375" style="11" customWidth="1"/>
    <col min="2819" max="2819" width="10.7109375" style="11" customWidth="1"/>
    <col min="2820" max="2820" width="13" style="11" customWidth="1"/>
    <col min="2821" max="2821" width="11.28515625" style="11" bestFit="1" customWidth="1"/>
    <col min="2822" max="2822" width="11.7109375" style="11" customWidth="1"/>
    <col min="2823" max="2823" width="11.85546875" style="11" customWidth="1"/>
    <col min="2824" max="2825" width="12.42578125" style="11" customWidth="1"/>
    <col min="2826" max="2826" width="12" style="11" customWidth="1"/>
    <col min="2827" max="2828" width="12.28515625" style="11" customWidth="1"/>
    <col min="2829" max="2829" width="12.42578125" style="11" customWidth="1"/>
    <col min="2830" max="2830" width="13.42578125" style="11" customWidth="1"/>
    <col min="2831" max="2831" width="12.5703125" style="11" customWidth="1"/>
    <col min="2832" max="2832" width="11.85546875" style="11" customWidth="1"/>
    <col min="2833" max="2840" width="11.7109375" style="11" customWidth="1"/>
    <col min="2841" max="2853" width="0" style="11" hidden="1" customWidth="1"/>
    <col min="2854" max="3072" width="11.7109375" style="11"/>
    <col min="3073" max="3073" width="13.85546875" style="11" customWidth="1"/>
    <col min="3074" max="3074" width="27.7109375" style="11" customWidth="1"/>
    <col min="3075" max="3075" width="10.7109375" style="11" customWidth="1"/>
    <col min="3076" max="3076" width="13" style="11" customWidth="1"/>
    <col min="3077" max="3077" width="11.28515625" style="11" bestFit="1" customWidth="1"/>
    <col min="3078" max="3078" width="11.7109375" style="11" customWidth="1"/>
    <col min="3079" max="3079" width="11.85546875" style="11" customWidth="1"/>
    <col min="3080" max="3081" width="12.42578125" style="11" customWidth="1"/>
    <col min="3082" max="3082" width="12" style="11" customWidth="1"/>
    <col min="3083" max="3084" width="12.28515625" style="11" customWidth="1"/>
    <col min="3085" max="3085" width="12.42578125" style="11" customWidth="1"/>
    <col min="3086" max="3086" width="13.42578125" style="11" customWidth="1"/>
    <col min="3087" max="3087" width="12.5703125" style="11" customWidth="1"/>
    <col min="3088" max="3088" width="11.85546875" style="11" customWidth="1"/>
    <col min="3089" max="3096" width="11.7109375" style="11" customWidth="1"/>
    <col min="3097" max="3109" width="0" style="11" hidden="1" customWidth="1"/>
    <col min="3110" max="3328" width="11.7109375" style="11"/>
    <col min="3329" max="3329" width="13.85546875" style="11" customWidth="1"/>
    <col min="3330" max="3330" width="27.7109375" style="11" customWidth="1"/>
    <col min="3331" max="3331" width="10.7109375" style="11" customWidth="1"/>
    <col min="3332" max="3332" width="13" style="11" customWidth="1"/>
    <col min="3333" max="3333" width="11.28515625" style="11" bestFit="1" customWidth="1"/>
    <col min="3334" max="3334" width="11.7109375" style="11" customWidth="1"/>
    <col min="3335" max="3335" width="11.85546875" style="11" customWidth="1"/>
    <col min="3336" max="3337" width="12.42578125" style="11" customWidth="1"/>
    <col min="3338" max="3338" width="12" style="11" customWidth="1"/>
    <col min="3339" max="3340" width="12.28515625" style="11" customWidth="1"/>
    <col min="3341" max="3341" width="12.42578125" style="11" customWidth="1"/>
    <col min="3342" max="3342" width="13.42578125" style="11" customWidth="1"/>
    <col min="3343" max="3343" width="12.5703125" style="11" customWidth="1"/>
    <col min="3344" max="3344" width="11.85546875" style="11" customWidth="1"/>
    <col min="3345" max="3352" width="11.7109375" style="11" customWidth="1"/>
    <col min="3353" max="3365" width="0" style="11" hidden="1" customWidth="1"/>
    <col min="3366" max="3584" width="11.7109375" style="11"/>
    <col min="3585" max="3585" width="13.85546875" style="11" customWidth="1"/>
    <col min="3586" max="3586" width="27.7109375" style="11" customWidth="1"/>
    <col min="3587" max="3587" width="10.7109375" style="11" customWidth="1"/>
    <col min="3588" max="3588" width="13" style="11" customWidth="1"/>
    <col min="3589" max="3589" width="11.28515625" style="11" bestFit="1" customWidth="1"/>
    <col min="3590" max="3590" width="11.7109375" style="11" customWidth="1"/>
    <col min="3591" max="3591" width="11.85546875" style="11" customWidth="1"/>
    <col min="3592" max="3593" width="12.42578125" style="11" customWidth="1"/>
    <col min="3594" max="3594" width="12" style="11" customWidth="1"/>
    <col min="3595" max="3596" width="12.28515625" style="11" customWidth="1"/>
    <col min="3597" max="3597" width="12.42578125" style="11" customWidth="1"/>
    <col min="3598" max="3598" width="13.42578125" style="11" customWidth="1"/>
    <col min="3599" max="3599" width="12.5703125" style="11" customWidth="1"/>
    <col min="3600" max="3600" width="11.85546875" style="11" customWidth="1"/>
    <col min="3601" max="3608" width="11.7109375" style="11" customWidth="1"/>
    <col min="3609" max="3621" width="0" style="11" hidden="1" customWidth="1"/>
    <col min="3622" max="3840" width="11.7109375" style="11"/>
    <col min="3841" max="3841" width="13.85546875" style="11" customWidth="1"/>
    <col min="3842" max="3842" width="27.7109375" style="11" customWidth="1"/>
    <col min="3843" max="3843" width="10.7109375" style="11" customWidth="1"/>
    <col min="3844" max="3844" width="13" style="11" customWidth="1"/>
    <col min="3845" max="3845" width="11.28515625" style="11" bestFit="1" customWidth="1"/>
    <col min="3846" max="3846" width="11.7109375" style="11" customWidth="1"/>
    <col min="3847" max="3847" width="11.85546875" style="11" customWidth="1"/>
    <col min="3848" max="3849" width="12.42578125" style="11" customWidth="1"/>
    <col min="3850" max="3850" width="12" style="11" customWidth="1"/>
    <col min="3851" max="3852" width="12.28515625" style="11" customWidth="1"/>
    <col min="3853" max="3853" width="12.42578125" style="11" customWidth="1"/>
    <col min="3854" max="3854" width="13.42578125" style="11" customWidth="1"/>
    <col min="3855" max="3855" width="12.5703125" style="11" customWidth="1"/>
    <col min="3856" max="3856" width="11.85546875" style="11" customWidth="1"/>
    <col min="3857" max="3864" width="11.7109375" style="11" customWidth="1"/>
    <col min="3865" max="3877" width="0" style="11" hidden="1" customWidth="1"/>
    <col min="3878" max="4096" width="11.7109375" style="11"/>
    <col min="4097" max="4097" width="13.85546875" style="11" customWidth="1"/>
    <col min="4098" max="4098" width="27.7109375" style="11" customWidth="1"/>
    <col min="4099" max="4099" width="10.7109375" style="11" customWidth="1"/>
    <col min="4100" max="4100" width="13" style="11" customWidth="1"/>
    <col min="4101" max="4101" width="11.28515625" style="11" bestFit="1" customWidth="1"/>
    <col min="4102" max="4102" width="11.7109375" style="11" customWidth="1"/>
    <col min="4103" max="4103" width="11.85546875" style="11" customWidth="1"/>
    <col min="4104" max="4105" width="12.42578125" style="11" customWidth="1"/>
    <col min="4106" max="4106" width="12" style="11" customWidth="1"/>
    <col min="4107" max="4108" width="12.28515625" style="11" customWidth="1"/>
    <col min="4109" max="4109" width="12.42578125" style="11" customWidth="1"/>
    <col min="4110" max="4110" width="13.42578125" style="11" customWidth="1"/>
    <col min="4111" max="4111" width="12.5703125" style="11" customWidth="1"/>
    <col min="4112" max="4112" width="11.85546875" style="11" customWidth="1"/>
    <col min="4113" max="4120" width="11.7109375" style="11" customWidth="1"/>
    <col min="4121" max="4133" width="0" style="11" hidden="1" customWidth="1"/>
    <col min="4134" max="4352" width="11.7109375" style="11"/>
    <col min="4353" max="4353" width="13.85546875" style="11" customWidth="1"/>
    <col min="4354" max="4354" width="27.7109375" style="11" customWidth="1"/>
    <col min="4355" max="4355" width="10.7109375" style="11" customWidth="1"/>
    <col min="4356" max="4356" width="13" style="11" customWidth="1"/>
    <col min="4357" max="4357" width="11.28515625" style="11" bestFit="1" customWidth="1"/>
    <col min="4358" max="4358" width="11.7109375" style="11" customWidth="1"/>
    <col min="4359" max="4359" width="11.85546875" style="11" customWidth="1"/>
    <col min="4360" max="4361" width="12.42578125" style="11" customWidth="1"/>
    <col min="4362" max="4362" width="12" style="11" customWidth="1"/>
    <col min="4363" max="4364" width="12.28515625" style="11" customWidth="1"/>
    <col min="4365" max="4365" width="12.42578125" style="11" customWidth="1"/>
    <col min="4366" max="4366" width="13.42578125" style="11" customWidth="1"/>
    <col min="4367" max="4367" width="12.5703125" style="11" customWidth="1"/>
    <col min="4368" max="4368" width="11.85546875" style="11" customWidth="1"/>
    <col min="4369" max="4376" width="11.7109375" style="11" customWidth="1"/>
    <col min="4377" max="4389" width="0" style="11" hidden="1" customWidth="1"/>
    <col min="4390" max="4608" width="11.7109375" style="11"/>
    <col min="4609" max="4609" width="13.85546875" style="11" customWidth="1"/>
    <col min="4610" max="4610" width="27.7109375" style="11" customWidth="1"/>
    <col min="4611" max="4611" width="10.7109375" style="11" customWidth="1"/>
    <col min="4612" max="4612" width="13" style="11" customWidth="1"/>
    <col min="4613" max="4613" width="11.28515625" style="11" bestFit="1" customWidth="1"/>
    <col min="4614" max="4614" width="11.7109375" style="11" customWidth="1"/>
    <col min="4615" max="4615" width="11.85546875" style="11" customWidth="1"/>
    <col min="4616" max="4617" width="12.42578125" style="11" customWidth="1"/>
    <col min="4618" max="4618" width="12" style="11" customWidth="1"/>
    <col min="4619" max="4620" width="12.28515625" style="11" customWidth="1"/>
    <col min="4621" max="4621" width="12.42578125" style="11" customWidth="1"/>
    <col min="4622" max="4622" width="13.42578125" style="11" customWidth="1"/>
    <col min="4623" max="4623" width="12.5703125" style="11" customWidth="1"/>
    <col min="4624" max="4624" width="11.85546875" style="11" customWidth="1"/>
    <col min="4625" max="4632" width="11.7109375" style="11" customWidth="1"/>
    <col min="4633" max="4645" width="0" style="11" hidden="1" customWidth="1"/>
    <col min="4646" max="4864" width="11.7109375" style="11"/>
    <col min="4865" max="4865" width="13.85546875" style="11" customWidth="1"/>
    <col min="4866" max="4866" width="27.7109375" style="11" customWidth="1"/>
    <col min="4867" max="4867" width="10.7109375" style="11" customWidth="1"/>
    <col min="4868" max="4868" width="13" style="11" customWidth="1"/>
    <col min="4869" max="4869" width="11.28515625" style="11" bestFit="1" customWidth="1"/>
    <col min="4870" max="4870" width="11.7109375" style="11" customWidth="1"/>
    <col min="4871" max="4871" width="11.85546875" style="11" customWidth="1"/>
    <col min="4872" max="4873" width="12.42578125" style="11" customWidth="1"/>
    <col min="4874" max="4874" width="12" style="11" customWidth="1"/>
    <col min="4875" max="4876" width="12.28515625" style="11" customWidth="1"/>
    <col min="4877" max="4877" width="12.42578125" style="11" customWidth="1"/>
    <col min="4878" max="4878" width="13.42578125" style="11" customWidth="1"/>
    <col min="4879" max="4879" width="12.5703125" style="11" customWidth="1"/>
    <col min="4880" max="4880" width="11.85546875" style="11" customWidth="1"/>
    <col min="4881" max="4888" width="11.7109375" style="11" customWidth="1"/>
    <col min="4889" max="4901" width="0" style="11" hidden="1" customWidth="1"/>
    <col min="4902" max="5120" width="11.7109375" style="11"/>
    <col min="5121" max="5121" width="13.85546875" style="11" customWidth="1"/>
    <col min="5122" max="5122" width="27.7109375" style="11" customWidth="1"/>
    <col min="5123" max="5123" width="10.7109375" style="11" customWidth="1"/>
    <col min="5124" max="5124" width="13" style="11" customWidth="1"/>
    <col min="5125" max="5125" width="11.28515625" style="11" bestFit="1" customWidth="1"/>
    <col min="5126" max="5126" width="11.7109375" style="11" customWidth="1"/>
    <col min="5127" max="5127" width="11.85546875" style="11" customWidth="1"/>
    <col min="5128" max="5129" width="12.42578125" style="11" customWidth="1"/>
    <col min="5130" max="5130" width="12" style="11" customWidth="1"/>
    <col min="5131" max="5132" width="12.28515625" style="11" customWidth="1"/>
    <col min="5133" max="5133" width="12.42578125" style="11" customWidth="1"/>
    <col min="5134" max="5134" width="13.42578125" style="11" customWidth="1"/>
    <col min="5135" max="5135" width="12.5703125" style="11" customWidth="1"/>
    <col min="5136" max="5136" width="11.85546875" style="11" customWidth="1"/>
    <col min="5137" max="5144" width="11.7109375" style="11" customWidth="1"/>
    <col min="5145" max="5157" width="0" style="11" hidden="1" customWidth="1"/>
    <col min="5158" max="5376" width="11.7109375" style="11"/>
    <col min="5377" max="5377" width="13.85546875" style="11" customWidth="1"/>
    <col min="5378" max="5378" width="27.7109375" style="11" customWidth="1"/>
    <col min="5379" max="5379" width="10.7109375" style="11" customWidth="1"/>
    <col min="5380" max="5380" width="13" style="11" customWidth="1"/>
    <col min="5381" max="5381" width="11.28515625" style="11" bestFit="1" customWidth="1"/>
    <col min="5382" max="5382" width="11.7109375" style="11" customWidth="1"/>
    <col min="5383" max="5383" width="11.85546875" style="11" customWidth="1"/>
    <col min="5384" max="5385" width="12.42578125" style="11" customWidth="1"/>
    <col min="5386" max="5386" width="12" style="11" customWidth="1"/>
    <col min="5387" max="5388" width="12.28515625" style="11" customWidth="1"/>
    <col min="5389" max="5389" width="12.42578125" style="11" customWidth="1"/>
    <col min="5390" max="5390" width="13.42578125" style="11" customWidth="1"/>
    <col min="5391" max="5391" width="12.5703125" style="11" customWidth="1"/>
    <col min="5392" max="5392" width="11.85546875" style="11" customWidth="1"/>
    <col min="5393" max="5400" width="11.7109375" style="11" customWidth="1"/>
    <col min="5401" max="5413" width="0" style="11" hidden="1" customWidth="1"/>
    <col min="5414" max="5632" width="11.7109375" style="11"/>
    <col min="5633" max="5633" width="13.85546875" style="11" customWidth="1"/>
    <col min="5634" max="5634" width="27.7109375" style="11" customWidth="1"/>
    <col min="5635" max="5635" width="10.7109375" style="11" customWidth="1"/>
    <col min="5636" max="5636" width="13" style="11" customWidth="1"/>
    <col min="5637" max="5637" width="11.28515625" style="11" bestFit="1" customWidth="1"/>
    <col min="5638" max="5638" width="11.7109375" style="11" customWidth="1"/>
    <col min="5639" max="5639" width="11.85546875" style="11" customWidth="1"/>
    <col min="5640" max="5641" width="12.42578125" style="11" customWidth="1"/>
    <col min="5642" max="5642" width="12" style="11" customWidth="1"/>
    <col min="5643" max="5644" width="12.28515625" style="11" customWidth="1"/>
    <col min="5645" max="5645" width="12.42578125" style="11" customWidth="1"/>
    <col min="5646" max="5646" width="13.42578125" style="11" customWidth="1"/>
    <col min="5647" max="5647" width="12.5703125" style="11" customWidth="1"/>
    <col min="5648" max="5648" width="11.85546875" style="11" customWidth="1"/>
    <col min="5649" max="5656" width="11.7109375" style="11" customWidth="1"/>
    <col min="5657" max="5669" width="0" style="11" hidden="1" customWidth="1"/>
    <col min="5670" max="5888" width="11.7109375" style="11"/>
    <col min="5889" max="5889" width="13.85546875" style="11" customWidth="1"/>
    <col min="5890" max="5890" width="27.7109375" style="11" customWidth="1"/>
    <col min="5891" max="5891" width="10.7109375" style="11" customWidth="1"/>
    <col min="5892" max="5892" width="13" style="11" customWidth="1"/>
    <col min="5893" max="5893" width="11.28515625" style="11" bestFit="1" customWidth="1"/>
    <col min="5894" max="5894" width="11.7109375" style="11" customWidth="1"/>
    <col min="5895" max="5895" width="11.85546875" style="11" customWidth="1"/>
    <col min="5896" max="5897" width="12.42578125" style="11" customWidth="1"/>
    <col min="5898" max="5898" width="12" style="11" customWidth="1"/>
    <col min="5899" max="5900" width="12.28515625" style="11" customWidth="1"/>
    <col min="5901" max="5901" width="12.42578125" style="11" customWidth="1"/>
    <col min="5902" max="5902" width="13.42578125" style="11" customWidth="1"/>
    <col min="5903" max="5903" width="12.5703125" style="11" customWidth="1"/>
    <col min="5904" max="5904" width="11.85546875" style="11" customWidth="1"/>
    <col min="5905" max="5912" width="11.7109375" style="11" customWidth="1"/>
    <col min="5913" max="5925" width="0" style="11" hidden="1" customWidth="1"/>
    <col min="5926" max="6144" width="11.7109375" style="11"/>
    <col min="6145" max="6145" width="13.85546875" style="11" customWidth="1"/>
    <col min="6146" max="6146" width="27.7109375" style="11" customWidth="1"/>
    <col min="6147" max="6147" width="10.7109375" style="11" customWidth="1"/>
    <col min="6148" max="6148" width="13" style="11" customWidth="1"/>
    <col min="6149" max="6149" width="11.28515625" style="11" bestFit="1" customWidth="1"/>
    <col min="6150" max="6150" width="11.7109375" style="11" customWidth="1"/>
    <col min="6151" max="6151" width="11.85546875" style="11" customWidth="1"/>
    <col min="6152" max="6153" width="12.42578125" style="11" customWidth="1"/>
    <col min="6154" max="6154" width="12" style="11" customWidth="1"/>
    <col min="6155" max="6156" width="12.28515625" style="11" customWidth="1"/>
    <col min="6157" max="6157" width="12.42578125" style="11" customWidth="1"/>
    <col min="6158" max="6158" width="13.42578125" style="11" customWidth="1"/>
    <col min="6159" max="6159" width="12.5703125" style="11" customWidth="1"/>
    <col min="6160" max="6160" width="11.85546875" style="11" customWidth="1"/>
    <col min="6161" max="6168" width="11.7109375" style="11" customWidth="1"/>
    <col min="6169" max="6181" width="0" style="11" hidden="1" customWidth="1"/>
    <col min="6182" max="6400" width="11.7109375" style="11"/>
    <col min="6401" max="6401" width="13.85546875" style="11" customWidth="1"/>
    <col min="6402" max="6402" width="27.7109375" style="11" customWidth="1"/>
    <col min="6403" max="6403" width="10.7109375" style="11" customWidth="1"/>
    <col min="6404" max="6404" width="13" style="11" customWidth="1"/>
    <col min="6405" max="6405" width="11.28515625" style="11" bestFit="1" customWidth="1"/>
    <col min="6406" max="6406" width="11.7109375" style="11" customWidth="1"/>
    <col min="6407" max="6407" width="11.85546875" style="11" customWidth="1"/>
    <col min="6408" max="6409" width="12.42578125" style="11" customWidth="1"/>
    <col min="6410" max="6410" width="12" style="11" customWidth="1"/>
    <col min="6411" max="6412" width="12.28515625" style="11" customWidth="1"/>
    <col min="6413" max="6413" width="12.42578125" style="11" customWidth="1"/>
    <col min="6414" max="6414" width="13.42578125" style="11" customWidth="1"/>
    <col min="6415" max="6415" width="12.5703125" style="11" customWidth="1"/>
    <col min="6416" max="6416" width="11.85546875" style="11" customWidth="1"/>
    <col min="6417" max="6424" width="11.7109375" style="11" customWidth="1"/>
    <col min="6425" max="6437" width="0" style="11" hidden="1" customWidth="1"/>
    <col min="6438" max="6656" width="11.7109375" style="11"/>
    <col min="6657" max="6657" width="13.85546875" style="11" customWidth="1"/>
    <col min="6658" max="6658" width="27.7109375" style="11" customWidth="1"/>
    <col min="6659" max="6659" width="10.7109375" style="11" customWidth="1"/>
    <col min="6660" max="6660" width="13" style="11" customWidth="1"/>
    <col min="6661" max="6661" width="11.28515625" style="11" bestFit="1" customWidth="1"/>
    <col min="6662" max="6662" width="11.7109375" style="11" customWidth="1"/>
    <col min="6663" max="6663" width="11.85546875" style="11" customWidth="1"/>
    <col min="6664" max="6665" width="12.42578125" style="11" customWidth="1"/>
    <col min="6666" max="6666" width="12" style="11" customWidth="1"/>
    <col min="6667" max="6668" width="12.28515625" style="11" customWidth="1"/>
    <col min="6669" max="6669" width="12.42578125" style="11" customWidth="1"/>
    <col min="6670" max="6670" width="13.42578125" style="11" customWidth="1"/>
    <col min="6671" max="6671" width="12.5703125" style="11" customWidth="1"/>
    <col min="6672" max="6672" width="11.85546875" style="11" customWidth="1"/>
    <col min="6673" max="6680" width="11.7109375" style="11" customWidth="1"/>
    <col min="6681" max="6693" width="0" style="11" hidden="1" customWidth="1"/>
    <col min="6694" max="6912" width="11.7109375" style="11"/>
    <col min="6913" max="6913" width="13.85546875" style="11" customWidth="1"/>
    <col min="6914" max="6914" width="27.7109375" style="11" customWidth="1"/>
    <col min="6915" max="6915" width="10.7109375" style="11" customWidth="1"/>
    <col min="6916" max="6916" width="13" style="11" customWidth="1"/>
    <col min="6917" max="6917" width="11.28515625" style="11" bestFit="1" customWidth="1"/>
    <col min="6918" max="6918" width="11.7109375" style="11" customWidth="1"/>
    <col min="6919" max="6919" width="11.85546875" style="11" customWidth="1"/>
    <col min="6920" max="6921" width="12.42578125" style="11" customWidth="1"/>
    <col min="6922" max="6922" width="12" style="11" customWidth="1"/>
    <col min="6923" max="6924" width="12.28515625" style="11" customWidth="1"/>
    <col min="6925" max="6925" width="12.42578125" style="11" customWidth="1"/>
    <col min="6926" max="6926" width="13.42578125" style="11" customWidth="1"/>
    <col min="6927" max="6927" width="12.5703125" style="11" customWidth="1"/>
    <col min="6928" max="6928" width="11.85546875" style="11" customWidth="1"/>
    <col min="6929" max="6936" width="11.7109375" style="11" customWidth="1"/>
    <col min="6937" max="6949" width="0" style="11" hidden="1" customWidth="1"/>
    <col min="6950" max="7168" width="11.7109375" style="11"/>
    <col min="7169" max="7169" width="13.85546875" style="11" customWidth="1"/>
    <col min="7170" max="7170" width="27.7109375" style="11" customWidth="1"/>
    <col min="7171" max="7171" width="10.7109375" style="11" customWidth="1"/>
    <col min="7172" max="7172" width="13" style="11" customWidth="1"/>
    <col min="7173" max="7173" width="11.28515625" style="11" bestFit="1" customWidth="1"/>
    <col min="7174" max="7174" width="11.7109375" style="11" customWidth="1"/>
    <col min="7175" max="7175" width="11.85546875" style="11" customWidth="1"/>
    <col min="7176" max="7177" width="12.42578125" style="11" customWidth="1"/>
    <col min="7178" max="7178" width="12" style="11" customWidth="1"/>
    <col min="7179" max="7180" width="12.28515625" style="11" customWidth="1"/>
    <col min="7181" max="7181" width="12.42578125" style="11" customWidth="1"/>
    <col min="7182" max="7182" width="13.42578125" style="11" customWidth="1"/>
    <col min="7183" max="7183" width="12.5703125" style="11" customWidth="1"/>
    <col min="7184" max="7184" width="11.85546875" style="11" customWidth="1"/>
    <col min="7185" max="7192" width="11.7109375" style="11" customWidth="1"/>
    <col min="7193" max="7205" width="0" style="11" hidden="1" customWidth="1"/>
    <col min="7206" max="7424" width="11.7109375" style="11"/>
    <col min="7425" max="7425" width="13.85546875" style="11" customWidth="1"/>
    <col min="7426" max="7426" width="27.7109375" style="11" customWidth="1"/>
    <col min="7427" max="7427" width="10.7109375" style="11" customWidth="1"/>
    <col min="7428" max="7428" width="13" style="11" customWidth="1"/>
    <col min="7429" max="7429" width="11.28515625" style="11" bestFit="1" customWidth="1"/>
    <col min="7430" max="7430" width="11.7109375" style="11" customWidth="1"/>
    <col min="7431" max="7431" width="11.85546875" style="11" customWidth="1"/>
    <col min="7432" max="7433" width="12.42578125" style="11" customWidth="1"/>
    <col min="7434" max="7434" width="12" style="11" customWidth="1"/>
    <col min="7435" max="7436" width="12.28515625" style="11" customWidth="1"/>
    <col min="7437" max="7437" width="12.42578125" style="11" customWidth="1"/>
    <col min="7438" max="7438" width="13.42578125" style="11" customWidth="1"/>
    <col min="7439" max="7439" width="12.5703125" style="11" customWidth="1"/>
    <col min="7440" max="7440" width="11.85546875" style="11" customWidth="1"/>
    <col min="7441" max="7448" width="11.7109375" style="11" customWidth="1"/>
    <col min="7449" max="7461" width="0" style="11" hidden="1" customWidth="1"/>
    <col min="7462" max="7680" width="11.7109375" style="11"/>
    <col min="7681" max="7681" width="13.85546875" style="11" customWidth="1"/>
    <col min="7682" max="7682" width="27.7109375" style="11" customWidth="1"/>
    <col min="7683" max="7683" width="10.7109375" style="11" customWidth="1"/>
    <col min="7684" max="7684" width="13" style="11" customWidth="1"/>
    <col min="7685" max="7685" width="11.28515625" style="11" bestFit="1" customWidth="1"/>
    <col min="7686" max="7686" width="11.7109375" style="11" customWidth="1"/>
    <col min="7687" max="7687" width="11.85546875" style="11" customWidth="1"/>
    <col min="7688" max="7689" width="12.42578125" style="11" customWidth="1"/>
    <col min="7690" max="7690" width="12" style="11" customWidth="1"/>
    <col min="7691" max="7692" width="12.28515625" style="11" customWidth="1"/>
    <col min="7693" max="7693" width="12.42578125" style="11" customWidth="1"/>
    <col min="7694" max="7694" width="13.42578125" style="11" customWidth="1"/>
    <col min="7695" max="7695" width="12.5703125" style="11" customWidth="1"/>
    <col min="7696" max="7696" width="11.85546875" style="11" customWidth="1"/>
    <col min="7697" max="7704" width="11.7109375" style="11" customWidth="1"/>
    <col min="7705" max="7717" width="0" style="11" hidden="1" customWidth="1"/>
    <col min="7718" max="7936" width="11.7109375" style="11"/>
    <col min="7937" max="7937" width="13.85546875" style="11" customWidth="1"/>
    <col min="7938" max="7938" width="27.7109375" style="11" customWidth="1"/>
    <col min="7939" max="7939" width="10.7109375" style="11" customWidth="1"/>
    <col min="7940" max="7940" width="13" style="11" customWidth="1"/>
    <col min="7941" max="7941" width="11.28515625" style="11" bestFit="1" customWidth="1"/>
    <col min="7942" max="7942" width="11.7109375" style="11" customWidth="1"/>
    <col min="7943" max="7943" width="11.85546875" style="11" customWidth="1"/>
    <col min="7944" max="7945" width="12.42578125" style="11" customWidth="1"/>
    <col min="7946" max="7946" width="12" style="11" customWidth="1"/>
    <col min="7947" max="7948" width="12.28515625" style="11" customWidth="1"/>
    <col min="7949" max="7949" width="12.42578125" style="11" customWidth="1"/>
    <col min="7950" max="7950" width="13.42578125" style="11" customWidth="1"/>
    <col min="7951" max="7951" width="12.5703125" style="11" customWidth="1"/>
    <col min="7952" max="7952" width="11.85546875" style="11" customWidth="1"/>
    <col min="7953" max="7960" width="11.7109375" style="11" customWidth="1"/>
    <col min="7961" max="7973" width="0" style="11" hidden="1" customWidth="1"/>
    <col min="7974" max="8192" width="11.7109375" style="11"/>
    <col min="8193" max="8193" width="13.85546875" style="11" customWidth="1"/>
    <col min="8194" max="8194" width="27.7109375" style="11" customWidth="1"/>
    <col min="8195" max="8195" width="10.7109375" style="11" customWidth="1"/>
    <col min="8196" max="8196" width="13" style="11" customWidth="1"/>
    <col min="8197" max="8197" width="11.28515625" style="11" bestFit="1" customWidth="1"/>
    <col min="8198" max="8198" width="11.7109375" style="11" customWidth="1"/>
    <col min="8199" max="8199" width="11.85546875" style="11" customWidth="1"/>
    <col min="8200" max="8201" width="12.42578125" style="11" customWidth="1"/>
    <col min="8202" max="8202" width="12" style="11" customWidth="1"/>
    <col min="8203" max="8204" width="12.28515625" style="11" customWidth="1"/>
    <col min="8205" max="8205" width="12.42578125" style="11" customWidth="1"/>
    <col min="8206" max="8206" width="13.42578125" style="11" customWidth="1"/>
    <col min="8207" max="8207" width="12.5703125" style="11" customWidth="1"/>
    <col min="8208" max="8208" width="11.85546875" style="11" customWidth="1"/>
    <col min="8209" max="8216" width="11.7109375" style="11" customWidth="1"/>
    <col min="8217" max="8229" width="0" style="11" hidden="1" customWidth="1"/>
    <col min="8230" max="8448" width="11.7109375" style="11"/>
    <col min="8449" max="8449" width="13.85546875" style="11" customWidth="1"/>
    <col min="8450" max="8450" width="27.7109375" style="11" customWidth="1"/>
    <col min="8451" max="8451" width="10.7109375" style="11" customWidth="1"/>
    <col min="8452" max="8452" width="13" style="11" customWidth="1"/>
    <col min="8453" max="8453" width="11.28515625" style="11" bestFit="1" customWidth="1"/>
    <col min="8454" max="8454" width="11.7109375" style="11" customWidth="1"/>
    <col min="8455" max="8455" width="11.85546875" style="11" customWidth="1"/>
    <col min="8456" max="8457" width="12.42578125" style="11" customWidth="1"/>
    <col min="8458" max="8458" width="12" style="11" customWidth="1"/>
    <col min="8459" max="8460" width="12.28515625" style="11" customWidth="1"/>
    <col min="8461" max="8461" width="12.42578125" style="11" customWidth="1"/>
    <col min="8462" max="8462" width="13.42578125" style="11" customWidth="1"/>
    <col min="8463" max="8463" width="12.5703125" style="11" customWidth="1"/>
    <col min="8464" max="8464" width="11.85546875" style="11" customWidth="1"/>
    <col min="8465" max="8472" width="11.7109375" style="11" customWidth="1"/>
    <col min="8473" max="8485" width="0" style="11" hidden="1" customWidth="1"/>
    <col min="8486" max="8704" width="11.7109375" style="11"/>
    <col min="8705" max="8705" width="13.85546875" style="11" customWidth="1"/>
    <col min="8706" max="8706" width="27.7109375" style="11" customWidth="1"/>
    <col min="8707" max="8707" width="10.7109375" style="11" customWidth="1"/>
    <col min="8708" max="8708" width="13" style="11" customWidth="1"/>
    <col min="8709" max="8709" width="11.28515625" style="11" bestFit="1" customWidth="1"/>
    <col min="8710" max="8710" width="11.7109375" style="11" customWidth="1"/>
    <col min="8711" max="8711" width="11.85546875" style="11" customWidth="1"/>
    <col min="8712" max="8713" width="12.42578125" style="11" customWidth="1"/>
    <col min="8714" max="8714" width="12" style="11" customWidth="1"/>
    <col min="8715" max="8716" width="12.28515625" style="11" customWidth="1"/>
    <col min="8717" max="8717" width="12.42578125" style="11" customWidth="1"/>
    <col min="8718" max="8718" width="13.42578125" style="11" customWidth="1"/>
    <col min="8719" max="8719" width="12.5703125" style="11" customWidth="1"/>
    <col min="8720" max="8720" width="11.85546875" style="11" customWidth="1"/>
    <col min="8721" max="8728" width="11.7109375" style="11" customWidth="1"/>
    <col min="8729" max="8741" width="0" style="11" hidden="1" customWidth="1"/>
    <col min="8742" max="8960" width="11.7109375" style="11"/>
    <col min="8961" max="8961" width="13.85546875" style="11" customWidth="1"/>
    <col min="8962" max="8962" width="27.7109375" style="11" customWidth="1"/>
    <col min="8963" max="8963" width="10.7109375" style="11" customWidth="1"/>
    <col min="8964" max="8964" width="13" style="11" customWidth="1"/>
    <col min="8965" max="8965" width="11.28515625" style="11" bestFit="1" customWidth="1"/>
    <col min="8966" max="8966" width="11.7109375" style="11" customWidth="1"/>
    <col min="8967" max="8967" width="11.85546875" style="11" customWidth="1"/>
    <col min="8968" max="8969" width="12.42578125" style="11" customWidth="1"/>
    <col min="8970" max="8970" width="12" style="11" customWidth="1"/>
    <col min="8971" max="8972" width="12.28515625" style="11" customWidth="1"/>
    <col min="8973" max="8973" width="12.42578125" style="11" customWidth="1"/>
    <col min="8974" max="8974" width="13.42578125" style="11" customWidth="1"/>
    <col min="8975" max="8975" width="12.5703125" style="11" customWidth="1"/>
    <col min="8976" max="8976" width="11.85546875" style="11" customWidth="1"/>
    <col min="8977" max="8984" width="11.7109375" style="11" customWidth="1"/>
    <col min="8985" max="8997" width="0" style="11" hidden="1" customWidth="1"/>
    <col min="8998" max="9216" width="11.7109375" style="11"/>
    <col min="9217" max="9217" width="13.85546875" style="11" customWidth="1"/>
    <col min="9218" max="9218" width="27.7109375" style="11" customWidth="1"/>
    <col min="9219" max="9219" width="10.7109375" style="11" customWidth="1"/>
    <col min="9220" max="9220" width="13" style="11" customWidth="1"/>
    <col min="9221" max="9221" width="11.28515625" style="11" bestFit="1" customWidth="1"/>
    <col min="9222" max="9222" width="11.7109375" style="11" customWidth="1"/>
    <col min="9223" max="9223" width="11.85546875" style="11" customWidth="1"/>
    <col min="9224" max="9225" width="12.42578125" style="11" customWidth="1"/>
    <col min="9226" max="9226" width="12" style="11" customWidth="1"/>
    <col min="9227" max="9228" width="12.28515625" style="11" customWidth="1"/>
    <col min="9229" max="9229" width="12.42578125" style="11" customWidth="1"/>
    <col min="9230" max="9230" width="13.42578125" style="11" customWidth="1"/>
    <col min="9231" max="9231" width="12.5703125" style="11" customWidth="1"/>
    <col min="9232" max="9232" width="11.85546875" style="11" customWidth="1"/>
    <col min="9233" max="9240" width="11.7109375" style="11" customWidth="1"/>
    <col min="9241" max="9253" width="0" style="11" hidden="1" customWidth="1"/>
    <col min="9254" max="9472" width="11.7109375" style="11"/>
    <col min="9473" max="9473" width="13.85546875" style="11" customWidth="1"/>
    <col min="9474" max="9474" width="27.7109375" style="11" customWidth="1"/>
    <col min="9475" max="9475" width="10.7109375" style="11" customWidth="1"/>
    <col min="9476" max="9476" width="13" style="11" customWidth="1"/>
    <col min="9477" max="9477" width="11.28515625" style="11" bestFit="1" customWidth="1"/>
    <col min="9478" max="9478" width="11.7109375" style="11" customWidth="1"/>
    <col min="9479" max="9479" width="11.85546875" style="11" customWidth="1"/>
    <col min="9480" max="9481" width="12.42578125" style="11" customWidth="1"/>
    <col min="9482" max="9482" width="12" style="11" customWidth="1"/>
    <col min="9483" max="9484" width="12.28515625" style="11" customWidth="1"/>
    <col min="9485" max="9485" width="12.42578125" style="11" customWidth="1"/>
    <col min="9486" max="9486" width="13.42578125" style="11" customWidth="1"/>
    <col min="9487" max="9487" width="12.5703125" style="11" customWidth="1"/>
    <col min="9488" max="9488" width="11.85546875" style="11" customWidth="1"/>
    <col min="9489" max="9496" width="11.7109375" style="11" customWidth="1"/>
    <col min="9497" max="9509" width="0" style="11" hidden="1" customWidth="1"/>
    <col min="9510" max="9728" width="11.7109375" style="11"/>
    <col min="9729" max="9729" width="13.85546875" style="11" customWidth="1"/>
    <col min="9730" max="9730" width="27.7109375" style="11" customWidth="1"/>
    <col min="9731" max="9731" width="10.7109375" style="11" customWidth="1"/>
    <col min="9732" max="9732" width="13" style="11" customWidth="1"/>
    <col min="9733" max="9733" width="11.28515625" style="11" bestFit="1" customWidth="1"/>
    <col min="9734" max="9734" width="11.7109375" style="11" customWidth="1"/>
    <col min="9735" max="9735" width="11.85546875" style="11" customWidth="1"/>
    <col min="9736" max="9737" width="12.42578125" style="11" customWidth="1"/>
    <col min="9738" max="9738" width="12" style="11" customWidth="1"/>
    <col min="9739" max="9740" width="12.28515625" style="11" customWidth="1"/>
    <col min="9741" max="9741" width="12.42578125" style="11" customWidth="1"/>
    <col min="9742" max="9742" width="13.42578125" style="11" customWidth="1"/>
    <col min="9743" max="9743" width="12.5703125" style="11" customWidth="1"/>
    <col min="9744" max="9744" width="11.85546875" style="11" customWidth="1"/>
    <col min="9745" max="9752" width="11.7109375" style="11" customWidth="1"/>
    <col min="9753" max="9765" width="0" style="11" hidden="1" customWidth="1"/>
    <col min="9766" max="9984" width="11.7109375" style="11"/>
    <col min="9985" max="9985" width="13.85546875" style="11" customWidth="1"/>
    <col min="9986" max="9986" width="27.7109375" style="11" customWidth="1"/>
    <col min="9987" max="9987" width="10.7109375" style="11" customWidth="1"/>
    <col min="9988" max="9988" width="13" style="11" customWidth="1"/>
    <col min="9989" max="9989" width="11.28515625" style="11" bestFit="1" customWidth="1"/>
    <col min="9990" max="9990" width="11.7109375" style="11" customWidth="1"/>
    <col min="9991" max="9991" width="11.85546875" style="11" customWidth="1"/>
    <col min="9992" max="9993" width="12.42578125" style="11" customWidth="1"/>
    <col min="9994" max="9994" width="12" style="11" customWidth="1"/>
    <col min="9995" max="9996" width="12.28515625" style="11" customWidth="1"/>
    <col min="9997" max="9997" width="12.42578125" style="11" customWidth="1"/>
    <col min="9998" max="9998" width="13.42578125" style="11" customWidth="1"/>
    <col min="9999" max="9999" width="12.5703125" style="11" customWidth="1"/>
    <col min="10000" max="10000" width="11.85546875" style="11" customWidth="1"/>
    <col min="10001" max="10008" width="11.7109375" style="11" customWidth="1"/>
    <col min="10009" max="10021" width="0" style="11" hidden="1" customWidth="1"/>
    <col min="10022" max="10240" width="11.7109375" style="11"/>
    <col min="10241" max="10241" width="13.85546875" style="11" customWidth="1"/>
    <col min="10242" max="10242" width="27.7109375" style="11" customWidth="1"/>
    <col min="10243" max="10243" width="10.7109375" style="11" customWidth="1"/>
    <col min="10244" max="10244" width="13" style="11" customWidth="1"/>
    <col min="10245" max="10245" width="11.28515625" style="11" bestFit="1" customWidth="1"/>
    <col min="10246" max="10246" width="11.7109375" style="11" customWidth="1"/>
    <col min="10247" max="10247" width="11.85546875" style="11" customWidth="1"/>
    <col min="10248" max="10249" width="12.42578125" style="11" customWidth="1"/>
    <col min="10250" max="10250" width="12" style="11" customWidth="1"/>
    <col min="10251" max="10252" width="12.28515625" style="11" customWidth="1"/>
    <col min="10253" max="10253" width="12.42578125" style="11" customWidth="1"/>
    <col min="10254" max="10254" width="13.42578125" style="11" customWidth="1"/>
    <col min="10255" max="10255" width="12.5703125" style="11" customWidth="1"/>
    <col min="10256" max="10256" width="11.85546875" style="11" customWidth="1"/>
    <col min="10257" max="10264" width="11.7109375" style="11" customWidth="1"/>
    <col min="10265" max="10277" width="0" style="11" hidden="1" customWidth="1"/>
    <col min="10278" max="10496" width="11.7109375" style="11"/>
    <col min="10497" max="10497" width="13.85546875" style="11" customWidth="1"/>
    <col min="10498" max="10498" width="27.7109375" style="11" customWidth="1"/>
    <col min="10499" max="10499" width="10.7109375" style="11" customWidth="1"/>
    <col min="10500" max="10500" width="13" style="11" customWidth="1"/>
    <col min="10501" max="10501" width="11.28515625" style="11" bestFit="1" customWidth="1"/>
    <col min="10502" max="10502" width="11.7109375" style="11" customWidth="1"/>
    <col min="10503" max="10503" width="11.85546875" style="11" customWidth="1"/>
    <col min="10504" max="10505" width="12.42578125" style="11" customWidth="1"/>
    <col min="10506" max="10506" width="12" style="11" customWidth="1"/>
    <col min="10507" max="10508" width="12.28515625" style="11" customWidth="1"/>
    <col min="10509" max="10509" width="12.42578125" style="11" customWidth="1"/>
    <col min="10510" max="10510" width="13.42578125" style="11" customWidth="1"/>
    <col min="10511" max="10511" width="12.5703125" style="11" customWidth="1"/>
    <col min="10512" max="10512" width="11.85546875" style="11" customWidth="1"/>
    <col min="10513" max="10520" width="11.7109375" style="11" customWidth="1"/>
    <col min="10521" max="10533" width="0" style="11" hidden="1" customWidth="1"/>
    <col min="10534" max="10752" width="11.7109375" style="11"/>
    <col min="10753" max="10753" width="13.85546875" style="11" customWidth="1"/>
    <col min="10754" max="10754" width="27.7109375" style="11" customWidth="1"/>
    <col min="10755" max="10755" width="10.7109375" style="11" customWidth="1"/>
    <col min="10756" max="10756" width="13" style="11" customWidth="1"/>
    <col min="10757" max="10757" width="11.28515625" style="11" bestFit="1" customWidth="1"/>
    <col min="10758" max="10758" width="11.7109375" style="11" customWidth="1"/>
    <col min="10759" max="10759" width="11.85546875" style="11" customWidth="1"/>
    <col min="10760" max="10761" width="12.42578125" style="11" customWidth="1"/>
    <col min="10762" max="10762" width="12" style="11" customWidth="1"/>
    <col min="10763" max="10764" width="12.28515625" style="11" customWidth="1"/>
    <col min="10765" max="10765" width="12.42578125" style="11" customWidth="1"/>
    <col min="10766" max="10766" width="13.42578125" style="11" customWidth="1"/>
    <col min="10767" max="10767" width="12.5703125" style="11" customWidth="1"/>
    <col min="10768" max="10768" width="11.85546875" style="11" customWidth="1"/>
    <col min="10769" max="10776" width="11.7109375" style="11" customWidth="1"/>
    <col min="10777" max="10789" width="0" style="11" hidden="1" customWidth="1"/>
    <col min="10790" max="11008" width="11.7109375" style="11"/>
    <col min="11009" max="11009" width="13.85546875" style="11" customWidth="1"/>
    <col min="11010" max="11010" width="27.7109375" style="11" customWidth="1"/>
    <col min="11011" max="11011" width="10.7109375" style="11" customWidth="1"/>
    <col min="11012" max="11012" width="13" style="11" customWidth="1"/>
    <col min="11013" max="11013" width="11.28515625" style="11" bestFit="1" customWidth="1"/>
    <col min="11014" max="11014" width="11.7109375" style="11" customWidth="1"/>
    <col min="11015" max="11015" width="11.85546875" style="11" customWidth="1"/>
    <col min="11016" max="11017" width="12.42578125" style="11" customWidth="1"/>
    <col min="11018" max="11018" width="12" style="11" customWidth="1"/>
    <col min="11019" max="11020" width="12.28515625" style="11" customWidth="1"/>
    <col min="11021" max="11021" width="12.42578125" style="11" customWidth="1"/>
    <col min="11022" max="11022" width="13.42578125" style="11" customWidth="1"/>
    <col min="11023" max="11023" width="12.5703125" style="11" customWidth="1"/>
    <col min="11024" max="11024" width="11.85546875" style="11" customWidth="1"/>
    <col min="11025" max="11032" width="11.7109375" style="11" customWidth="1"/>
    <col min="11033" max="11045" width="0" style="11" hidden="1" customWidth="1"/>
    <col min="11046" max="11264" width="11.7109375" style="11"/>
    <col min="11265" max="11265" width="13.85546875" style="11" customWidth="1"/>
    <col min="11266" max="11266" width="27.7109375" style="11" customWidth="1"/>
    <col min="11267" max="11267" width="10.7109375" style="11" customWidth="1"/>
    <col min="11268" max="11268" width="13" style="11" customWidth="1"/>
    <col min="11269" max="11269" width="11.28515625" style="11" bestFit="1" customWidth="1"/>
    <col min="11270" max="11270" width="11.7109375" style="11" customWidth="1"/>
    <col min="11271" max="11271" width="11.85546875" style="11" customWidth="1"/>
    <col min="11272" max="11273" width="12.42578125" style="11" customWidth="1"/>
    <col min="11274" max="11274" width="12" style="11" customWidth="1"/>
    <col min="11275" max="11276" width="12.28515625" style="11" customWidth="1"/>
    <col min="11277" max="11277" width="12.42578125" style="11" customWidth="1"/>
    <col min="11278" max="11278" width="13.42578125" style="11" customWidth="1"/>
    <col min="11279" max="11279" width="12.5703125" style="11" customWidth="1"/>
    <col min="11280" max="11280" width="11.85546875" style="11" customWidth="1"/>
    <col min="11281" max="11288" width="11.7109375" style="11" customWidth="1"/>
    <col min="11289" max="11301" width="0" style="11" hidden="1" customWidth="1"/>
    <col min="11302" max="11520" width="11.7109375" style="11"/>
    <col min="11521" max="11521" width="13.85546875" style="11" customWidth="1"/>
    <col min="11522" max="11522" width="27.7109375" style="11" customWidth="1"/>
    <col min="11523" max="11523" width="10.7109375" style="11" customWidth="1"/>
    <col min="11524" max="11524" width="13" style="11" customWidth="1"/>
    <col min="11525" max="11525" width="11.28515625" style="11" bestFit="1" customWidth="1"/>
    <col min="11526" max="11526" width="11.7109375" style="11" customWidth="1"/>
    <col min="11527" max="11527" width="11.85546875" style="11" customWidth="1"/>
    <col min="11528" max="11529" width="12.42578125" style="11" customWidth="1"/>
    <col min="11530" max="11530" width="12" style="11" customWidth="1"/>
    <col min="11531" max="11532" width="12.28515625" style="11" customWidth="1"/>
    <col min="11533" max="11533" width="12.42578125" style="11" customWidth="1"/>
    <col min="11534" max="11534" width="13.42578125" style="11" customWidth="1"/>
    <col min="11535" max="11535" width="12.5703125" style="11" customWidth="1"/>
    <col min="11536" max="11536" width="11.85546875" style="11" customWidth="1"/>
    <col min="11537" max="11544" width="11.7109375" style="11" customWidth="1"/>
    <col min="11545" max="11557" width="0" style="11" hidden="1" customWidth="1"/>
    <col min="11558" max="11776" width="11.7109375" style="11"/>
    <col min="11777" max="11777" width="13.85546875" style="11" customWidth="1"/>
    <col min="11778" max="11778" width="27.7109375" style="11" customWidth="1"/>
    <col min="11779" max="11779" width="10.7109375" style="11" customWidth="1"/>
    <col min="11780" max="11780" width="13" style="11" customWidth="1"/>
    <col min="11781" max="11781" width="11.28515625" style="11" bestFit="1" customWidth="1"/>
    <col min="11782" max="11782" width="11.7109375" style="11" customWidth="1"/>
    <col min="11783" max="11783" width="11.85546875" style="11" customWidth="1"/>
    <col min="11784" max="11785" width="12.42578125" style="11" customWidth="1"/>
    <col min="11786" max="11786" width="12" style="11" customWidth="1"/>
    <col min="11787" max="11788" width="12.28515625" style="11" customWidth="1"/>
    <col min="11789" max="11789" width="12.42578125" style="11" customWidth="1"/>
    <col min="11790" max="11790" width="13.42578125" style="11" customWidth="1"/>
    <col min="11791" max="11791" width="12.5703125" style="11" customWidth="1"/>
    <col min="11792" max="11792" width="11.85546875" style="11" customWidth="1"/>
    <col min="11793" max="11800" width="11.7109375" style="11" customWidth="1"/>
    <col min="11801" max="11813" width="0" style="11" hidden="1" customWidth="1"/>
    <col min="11814" max="12032" width="11.7109375" style="11"/>
    <col min="12033" max="12033" width="13.85546875" style="11" customWidth="1"/>
    <col min="12034" max="12034" width="27.7109375" style="11" customWidth="1"/>
    <col min="12035" max="12035" width="10.7109375" style="11" customWidth="1"/>
    <col min="12036" max="12036" width="13" style="11" customWidth="1"/>
    <col min="12037" max="12037" width="11.28515625" style="11" bestFit="1" customWidth="1"/>
    <col min="12038" max="12038" width="11.7109375" style="11" customWidth="1"/>
    <col min="12039" max="12039" width="11.85546875" style="11" customWidth="1"/>
    <col min="12040" max="12041" width="12.42578125" style="11" customWidth="1"/>
    <col min="12042" max="12042" width="12" style="11" customWidth="1"/>
    <col min="12043" max="12044" width="12.28515625" style="11" customWidth="1"/>
    <col min="12045" max="12045" width="12.42578125" style="11" customWidth="1"/>
    <col min="12046" max="12046" width="13.42578125" style="11" customWidth="1"/>
    <col min="12047" max="12047" width="12.5703125" style="11" customWidth="1"/>
    <col min="12048" max="12048" width="11.85546875" style="11" customWidth="1"/>
    <col min="12049" max="12056" width="11.7109375" style="11" customWidth="1"/>
    <col min="12057" max="12069" width="0" style="11" hidden="1" customWidth="1"/>
    <col min="12070" max="12288" width="11.7109375" style="11"/>
    <col min="12289" max="12289" width="13.85546875" style="11" customWidth="1"/>
    <col min="12290" max="12290" width="27.7109375" style="11" customWidth="1"/>
    <col min="12291" max="12291" width="10.7109375" style="11" customWidth="1"/>
    <col min="12292" max="12292" width="13" style="11" customWidth="1"/>
    <col min="12293" max="12293" width="11.28515625" style="11" bestFit="1" customWidth="1"/>
    <col min="12294" max="12294" width="11.7109375" style="11" customWidth="1"/>
    <col min="12295" max="12295" width="11.85546875" style="11" customWidth="1"/>
    <col min="12296" max="12297" width="12.42578125" style="11" customWidth="1"/>
    <col min="12298" max="12298" width="12" style="11" customWidth="1"/>
    <col min="12299" max="12300" width="12.28515625" style="11" customWidth="1"/>
    <col min="12301" max="12301" width="12.42578125" style="11" customWidth="1"/>
    <col min="12302" max="12302" width="13.42578125" style="11" customWidth="1"/>
    <col min="12303" max="12303" width="12.5703125" style="11" customWidth="1"/>
    <col min="12304" max="12304" width="11.85546875" style="11" customWidth="1"/>
    <col min="12305" max="12312" width="11.7109375" style="11" customWidth="1"/>
    <col min="12313" max="12325" width="0" style="11" hidden="1" customWidth="1"/>
    <col min="12326" max="12544" width="11.7109375" style="11"/>
    <col min="12545" max="12545" width="13.85546875" style="11" customWidth="1"/>
    <col min="12546" max="12546" width="27.7109375" style="11" customWidth="1"/>
    <col min="12547" max="12547" width="10.7109375" style="11" customWidth="1"/>
    <col min="12548" max="12548" width="13" style="11" customWidth="1"/>
    <col min="12549" max="12549" width="11.28515625" style="11" bestFit="1" customWidth="1"/>
    <col min="12550" max="12550" width="11.7109375" style="11" customWidth="1"/>
    <col min="12551" max="12551" width="11.85546875" style="11" customWidth="1"/>
    <col min="12552" max="12553" width="12.42578125" style="11" customWidth="1"/>
    <col min="12554" max="12554" width="12" style="11" customWidth="1"/>
    <col min="12555" max="12556" width="12.28515625" style="11" customWidth="1"/>
    <col min="12557" max="12557" width="12.42578125" style="11" customWidth="1"/>
    <col min="12558" max="12558" width="13.42578125" style="11" customWidth="1"/>
    <col min="12559" max="12559" width="12.5703125" style="11" customWidth="1"/>
    <col min="12560" max="12560" width="11.85546875" style="11" customWidth="1"/>
    <col min="12561" max="12568" width="11.7109375" style="11" customWidth="1"/>
    <col min="12569" max="12581" width="0" style="11" hidden="1" customWidth="1"/>
    <col min="12582" max="12800" width="11.7109375" style="11"/>
    <col min="12801" max="12801" width="13.85546875" style="11" customWidth="1"/>
    <col min="12802" max="12802" width="27.7109375" style="11" customWidth="1"/>
    <col min="12803" max="12803" width="10.7109375" style="11" customWidth="1"/>
    <col min="12804" max="12804" width="13" style="11" customWidth="1"/>
    <col min="12805" max="12805" width="11.28515625" style="11" bestFit="1" customWidth="1"/>
    <col min="12806" max="12806" width="11.7109375" style="11" customWidth="1"/>
    <col min="12807" max="12807" width="11.85546875" style="11" customWidth="1"/>
    <col min="12808" max="12809" width="12.42578125" style="11" customWidth="1"/>
    <col min="12810" max="12810" width="12" style="11" customWidth="1"/>
    <col min="12811" max="12812" width="12.28515625" style="11" customWidth="1"/>
    <col min="12813" max="12813" width="12.42578125" style="11" customWidth="1"/>
    <col min="12814" max="12814" width="13.42578125" style="11" customWidth="1"/>
    <col min="12815" max="12815" width="12.5703125" style="11" customWidth="1"/>
    <col min="12816" max="12816" width="11.85546875" style="11" customWidth="1"/>
    <col min="12817" max="12824" width="11.7109375" style="11" customWidth="1"/>
    <col min="12825" max="12837" width="0" style="11" hidden="1" customWidth="1"/>
    <col min="12838" max="13056" width="11.7109375" style="11"/>
    <col min="13057" max="13057" width="13.85546875" style="11" customWidth="1"/>
    <col min="13058" max="13058" width="27.7109375" style="11" customWidth="1"/>
    <col min="13059" max="13059" width="10.7109375" style="11" customWidth="1"/>
    <col min="13060" max="13060" width="13" style="11" customWidth="1"/>
    <col min="13061" max="13061" width="11.28515625" style="11" bestFit="1" customWidth="1"/>
    <col min="13062" max="13062" width="11.7109375" style="11" customWidth="1"/>
    <col min="13063" max="13063" width="11.85546875" style="11" customWidth="1"/>
    <col min="13064" max="13065" width="12.42578125" style="11" customWidth="1"/>
    <col min="13066" max="13066" width="12" style="11" customWidth="1"/>
    <col min="13067" max="13068" width="12.28515625" style="11" customWidth="1"/>
    <col min="13069" max="13069" width="12.42578125" style="11" customWidth="1"/>
    <col min="13070" max="13070" width="13.42578125" style="11" customWidth="1"/>
    <col min="13071" max="13071" width="12.5703125" style="11" customWidth="1"/>
    <col min="13072" max="13072" width="11.85546875" style="11" customWidth="1"/>
    <col min="13073" max="13080" width="11.7109375" style="11" customWidth="1"/>
    <col min="13081" max="13093" width="0" style="11" hidden="1" customWidth="1"/>
    <col min="13094" max="13312" width="11.7109375" style="11"/>
    <col min="13313" max="13313" width="13.85546875" style="11" customWidth="1"/>
    <col min="13314" max="13314" width="27.7109375" style="11" customWidth="1"/>
    <col min="13315" max="13315" width="10.7109375" style="11" customWidth="1"/>
    <col min="13316" max="13316" width="13" style="11" customWidth="1"/>
    <col min="13317" max="13317" width="11.28515625" style="11" bestFit="1" customWidth="1"/>
    <col min="13318" max="13318" width="11.7109375" style="11" customWidth="1"/>
    <col min="13319" max="13319" width="11.85546875" style="11" customWidth="1"/>
    <col min="13320" max="13321" width="12.42578125" style="11" customWidth="1"/>
    <col min="13322" max="13322" width="12" style="11" customWidth="1"/>
    <col min="13323" max="13324" width="12.28515625" style="11" customWidth="1"/>
    <col min="13325" max="13325" width="12.42578125" style="11" customWidth="1"/>
    <col min="13326" max="13326" width="13.42578125" style="11" customWidth="1"/>
    <col min="13327" max="13327" width="12.5703125" style="11" customWidth="1"/>
    <col min="13328" max="13328" width="11.85546875" style="11" customWidth="1"/>
    <col min="13329" max="13336" width="11.7109375" style="11" customWidth="1"/>
    <col min="13337" max="13349" width="0" style="11" hidden="1" customWidth="1"/>
    <col min="13350" max="13568" width="11.7109375" style="11"/>
    <col min="13569" max="13569" width="13.85546875" style="11" customWidth="1"/>
    <col min="13570" max="13570" width="27.7109375" style="11" customWidth="1"/>
    <col min="13571" max="13571" width="10.7109375" style="11" customWidth="1"/>
    <col min="13572" max="13572" width="13" style="11" customWidth="1"/>
    <col min="13573" max="13573" width="11.28515625" style="11" bestFit="1" customWidth="1"/>
    <col min="13574" max="13574" width="11.7109375" style="11" customWidth="1"/>
    <col min="13575" max="13575" width="11.85546875" style="11" customWidth="1"/>
    <col min="13576" max="13577" width="12.42578125" style="11" customWidth="1"/>
    <col min="13578" max="13578" width="12" style="11" customWidth="1"/>
    <col min="13579" max="13580" width="12.28515625" style="11" customWidth="1"/>
    <col min="13581" max="13581" width="12.42578125" style="11" customWidth="1"/>
    <col min="13582" max="13582" width="13.42578125" style="11" customWidth="1"/>
    <col min="13583" max="13583" width="12.5703125" style="11" customWidth="1"/>
    <col min="13584" max="13584" width="11.85546875" style="11" customWidth="1"/>
    <col min="13585" max="13592" width="11.7109375" style="11" customWidth="1"/>
    <col min="13593" max="13605" width="0" style="11" hidden="1" customWidth="1"/>
    <col min="13606" max="13824" width="11.7109375" style="11"/>
    <col min="13825" max="13825" width="13.85546875" style="11" customWidth="1"/>
    <col min="13826" max="13826" width="27.7109375" style="11" customWidth="1"/>
    <col min="13827" max="13827" width="10.7109375" style="11" customWidth="1"/>
    <col min="13828" max="13828" width="13" style="11" customWidth="1"/>
    <col min="13829" max="13829" width="11.28515625" style="11" bestFit="1" customWidth="1"/>
    <col min="13830" max="13830" width="11.7109375" style="11" customWidth="1"/>
    <col min="13831" max="13831" width="11.85546875" style="11" customWidth="1"/>
    <col min="13832" max="13833" width="12.42578125" style="11" customWidth="1"/>
    <col min="13834" max="13834" width="12" style="11" customWidth="1"/>
    <col min="13835" max="13836" width="12.28515625" style="11" customWidth="1"/>
    <col min="13837" max="13837" width="12.42578125" style="11" customWidth="1"/>
    <col min="13838" max="13838" width="13.42578125" style="11" customWidth="1"/>
    <col min="13839" max="13839" width="12.5703125" style="11" customWidth="1"/>
    <col min="13840" max="13840" width="11.85546875" style="11" customWidth="1"/>
    <col min="13841" max="13848" width="11.7109375" style="11" customWidth="1"/>
    <col min="13849" max="13861" width="0" style="11" hidden="1" customWidth="1"/>
    <col min="13862" max="14080" width="11.7109375" style="11"/>
    <col min="14081" max="14081" width="13.85546875" style="11" customWidth="1"/>
    <col min="14082" max="14082" width="27.7109375" style="11" customWidth="1"/>
    <col min="14083" max="14083" width="10.7109375" style="11" customWidth="1"/>
    <col min="14084" max="14084" width="13" style="11" customWidth="1"/>
    <col min="14085" max="14085" width="11.28515625" style="11" bestFit="1" customWidth="1"/>
    <col min="14086" max="14086" width="11.7109375" style="11" customWidth="1"/>
    <col min="14087" max="14087" width="11.85546875" style="11" customWidth="1"/>
    <col min="14088" max="14089" width="12.42578125" style="11" customWidth="1"/>
    <col min="14090" max="14090" width="12" style="11" customWidth="1"/>
    <col min="14091" max="14092" width="12.28515625" style="11" customWidth="1"/>
    <col min="14093" max="14093" width="12.42578125" style="11" customWidth="1"/>
    <col min="14094" max="14094" width="13.42578125" style="11" customWidth="1"/>
    <col min="14095" max="14095" width="12.5703125" style="11" customWidth="1"/>
    <col min="14096" max="14096" width="11.85546875" style="11" customWidth="1"/>
    <col min="14097" max="14104" width="11.7109375" style="11" customWidth="1"/>
    <col min="14105" max="14117" width="0" style="11" hidden="1" customWidth="1"/>
    <col min="14118" max="14336" width="11.7109375" style="11"/>
    <col min="14337" max="14337" width="13.85546875" style="11" customWidth="1"/>
    <col min="14338" max="14338" width="27.7109375" style="11" customWidth="1"/>
    <col min="14339" max="14339" width="10.7109375" style="11" customWidth="1"/>
    <col min="14340" max="14340" width="13" style="11" customWidth="1"/>
    <col min="14341" max="14341" width="11.28515625" style="11" bestFit="1" customWidth="1"/>
    <col min="14342" max="14342" width="11.7109375" style="11" customWidth="1"/>
    <col min="14343" max="14343" width="11.85546875" style="11" customWidth="1"/>
    <col min="14344" max="14345" width="12.42578125" style="11" customWidth="1"/>
    <col min="14346" max="14346" width="12" style="11" customWidth="1"/>
    <col min="14347" max="14348" width="12.28515625" style="11" customWidth="1"/>
    <col min="14349" max="14349" width="12.42578125" style="11" customWidth="1"/>
    <col min="14350" max="14350" width="13.42578125" style="11" customWidth="1"/>
    <col min="14351" max="14351" width="12.5703125" style="11" customWidth="1"/>
    <col min="14352" max="14352" width="11.85546875" style="11" customWidth="1"/>
    <col min="14353" max="14360" width="11.7109375" style="11" customWidth="1"/>
    <col min="14361" max="14373" width="0" style="11" hidden="1" customWidth="1"/>
    <col min="14374" max="14592" width="11.7109375" style="11"/>
    <col min="14593" max="14593" width="13.85546875" style="11" customWidth="1"/>
    <col min="14594" max="14594" width="27.7109375" style="11" customWidth="1"/>
    <col min="14595" max="14595" width="10.7109375" style="11" customWidth="1"/>
    <col min="14596" max="14596" width="13" style="11" customWidth="1"/>
    <col min="14597" max="14597" width="11.28515625" style="11" bestFit="1" customWidth="1"/>
    <col min="14598" max="14598" width="11.7109375" style="11" customWidth="1"/>
    <col min="14599" max="14599" width="11.85546875" style="11" customWidth="1"/>
    <col min="14600" max="14601" width="12.42578125" style="11" customWidth="1"/>
    <col min="14602" max="14602" width="12" style="11" customWidth="1"/>
    <col min="14603" max="14604" width="12.28515625" style="11" customWidth="1"/>
    <col min="14605" max="14605" width="12.42578125" style="11" customWidth="1"/>
    <col min="14606" max="14606" width="13.42578125" style="11" customWidth="1"/>
    <col min="14607" max="14607" width="12.5703125" style="11" customWidth="1"/>
    <col min="14608" max="14608" width="11.85546875" style="11" customWidth="1"/>
    <col min="14609" max="14616" width="11.7109375" style="11" customWidth="1"/>
    <col min="14617" max="14629" width="0" style="11" hidden="1" customWidth="1"/>
    <col min="14630" max="14848" width="11.7109375" style="11"/>
    <col min="14849" max="14849" width="13.85546875" style="11" customWidth="1"/>
    <col min="14850" max="14850" width="27.7109375" style="11" customWidth="1"/>
    <col min="14851" max="14851" width="10.7109375" style="11" customWidth="1"/>
    <col min="14852" max="14852" width="13" style="11" customWidth="1"/>
    <col min="14853" max="14853" width="11.28515625" style="11" bestFit="1" customWidth="1"/>
    <col min="14854" max="14854" width="11.7109375" style="11" customWidth="1"/>
    <col min="14855" max="14855" width="11.85546875" style="11" customWidth="1"/>
    <col min="14856" max="14857" width="12.42578125" style="11" customWidth="1"/>
    <col min="14858" max="14858" width="12" style="11" customWidth="1"/>
    <col min="14859" max="14860" width="12.28515625" style="11" customWidth="1"/>
    <col min="14861" max="14861" width="12.42578125" style="11" customWidth="1"/>
    <col min="14862" max="14862" width="13.42578125" style="11" customWidth="1"/>
    <col min="14863" max="14863" width="12.5703125" style="11" customWidth="1"/>
    <col min="14864" max="14864" width="11.85546875" style="11" customWidth="1"/>
    <col min="14865" max="14872" width="11.7109375" style="11" customWidth="1"/>
    <col min="14873" max="14885" width="0" style="11" hidden="1" customWidth="1"/>
    <col min="14886" max="15104" width="11.7109375" style="11"/>
    <col min="15105" max="15105" width="13.85546875" style="11" customWidth="1"/>
    <col min="15106" max="15106" width="27.7109375" style="11" customWidth="1"/>
    <col min="15107" max="15107" width="10.7109375" style="11" customWidth="1"/>
    <col min="15108" max="15108" width="13" style="11" customWidth="1"/>
    <col min="15109" max="15109" width="11.28515625" style="11" bestFit="1" customWidth="1"/>
    <col min="15110" max="15110" width="11.7109375" style="11" customWidth="1"/>
    <col min="15111" max="15111" width="11.85546875" style="11" customWidth="1"/>
    <col min="15112" max="15113" width="12.42578125" style="11" customWidth="1"/>
    <col min="15114" max="15114" width="12" style="11" customWidth="1"/>
    <col min="15115" max="15116" width="12.28515625" style="11" customWidth="1"/>
    <col min="15117" max="15117" width="12.42578125" style="11" customWidth="1"/>
    <col min="15118" max="15118" width="13.42578125" style="11" customWidth="1"/>
    <col min="15119" max="15119" width="12.5703125" style="11" customWidth="1"/>
    <col min="15120" max="15120" width="11.85546875" style="11" customWidth="1"/>
    <col min="15121" max="15128" width="11.7109375" style="11" customWidth="1"/>
    <col min="15129" max="15141" width="0" style="11" hidden="1" customWidth="1"/>
    <col min="15142" max="15360" width="11.7109375" style="11"/>
    <col min="15361" max="15361" width="13.85546875" style="11" customWidth="1"/>
    <col min="15362" max="15362" width="27.7109375" style="11" customWidth="1"/>
    <col min="15363" max="15363" width="10.7109375" style="11" customWidth="1"/>
    <col min="15364" max="15364" width="13" style="11" customWidth="1"/>
    <col min="15365" max="15365" width="11.28515625" style="11" bestFit="1" customWidth="1"/>
    <col min="15366" max="15366" width="11.7109375" style="11" customWidth="1"/>
    <col min="15367" max="15367" width="11.85546875" style="11" customWidth="1"/>
    <col min="15368" max="15369" width="12.42578125" style="11" customWidth="1"/>
    <col min="15370" max="15370" width="12" style="11" customWidth="1"/>
    <col min="15371" max="15372" width="12.28515625" style="11" customWidth="1"/>
    <col min="15373" max="15373" width="12.42578125" style="11" customWidth="1"/>
    <col min="15374" max="15374" width="13.42578125" style="11" customWidth="1"/>
    <col min="15375" max="15375" width="12.5703125" style="11" customWidth="1"/>
    <col min="15376" max="15376" width="11.85546875" style="11" customWidth="1"/>
    <col min="15377" max="15384" width="11.7109375" style="11" customWidth="1"/>
    <col min="15385" max="15397" width="0" style="11" hidden="1" customWidth="1"/>
    <col min="15398" max="15616" width="11.7109375" style="11"/>
    <col min="15617" max="15617" width="13.85546875" style="11" customWidth="1"/>
    <col min="15618" max="15618" width="27.7109375" style="11" customWidth="1"/>
    <col min="15619" max="15619" width="10.7109375" style="11" customWidth="1"/>
    <col min="15620" max="15620" width="13" style="11" customWidth="1"/>
    <col min="15621" max="15621" width="11.28515625" style="11" bestFit="1" customWidth="1"/>
    <col min="15622" max="15622" width="11.7109375" style="11" customWidth="1"/>
    <col min="15623" max="15623" width="11.85546875" style="11" customWidth="1"/>
    <col min="15624" max="15625" width="12.42578125" style="11" customWidth="1"/>
    <col min="15626" max="15626" width="12" style="11" customWidth="1"/>
    <col min="15627" max="15628" width="12.28515625" style="11" customWidth="1"/>
    <col min="15629" max="15629" width="12.42578125" style="11" customWidth="1"/>
    <col min="15630" max="15630" width="13.42578125" style="11" customWidth="1"/>
    <col min="15631" max="15631" width="12.5703125" style="11" customWidth="1"/>
    <col min="15632" max="15632" width="11.85546875" style="11" customWidth="1"/>
    <col min="15633" max="15640" width="11.7109375" style="11" customWidth="1"/>
    <col min="15641" max="15653" width="0" style="11" hidden="1" customWidth="1"/>
    <col min="15654" max="15872" width="11.7109375" style="11"/>
    <col min="15873" max="15873" width="13.85546875" style="11" customWidth="1"/>
    <col min="15874" max="15874" width="27.7109375" style="11" customWidth="1"/>
    <col min="15875" max="15875" width="10.7109375" style="11" customWidth="1"/>
    <col min="15876" max="15876" width="13" style="11" customWidth="1"/>
    <col min="15877" max="15877" width="11.28515625" style="11" bestFit="1" customWidth="1"/>
    <col min="15878" max="15878" width="11.7109375" style="11" customWidth="1"/>
    <col min="15879" max="15879" width="11.85546875" style="11" customWidth="1"/>
    <col min="15880" max="15881" width="12.42578125" style="11" customWidth="1"/>
    <col min="15882" max="15882" width="12" style="11" customWidth="1"/>
    <col min="15883" max="15884" width="12.28515625" style="11" customWidth="1"/>
    <col min="15885" max="15885" width="12.42578125" style="11" customWidth="1"/>
    <col min="15886" max="15886" width="13.42578125" style="11" customWidth="1"/>
    <col min="15887" max="15887" width="12.5703125" style="11" customWidth="1"/>
    <col min="15888" max="15888" width="11.85546875" style="11" customWidth="1"/>
    <col min="15889" max="15896" width="11.7109375" style="11" customWidth="1"/>
    <col min="15897" max="15909" width="0" style="11" hidden="1" customWidth="1"/>
    <col min="15910" max="16128" width="11.7109375" style="11"/>
    <col min="16129" max="16129" width="13.85546875" style="11" customWidth="1"/>
    <col min="16130" max="16130" width="27.7109375" style="11" customWidth="1"/>
    <col min="16131" max="16131" width="10.7109375" style="11" customWidth="1"/>
    <col min="16132" max="16132" width="13" style="11" customWidth="1"/>
    <col min="16133" max="16133" width="11.28515625" style="11" bestFit="1" customWidth="1"/>
    <col min="16134" max="16134" width="11.7109375" style="11" customWidth="1"/>
    <col min="16135" max="16135" width="11.85546875" style="11" customWidth="1"/>
    <col min="16136" max="16137" width="12.42578125" style="11" customWidth="1"/>
    <col min="16138" max="16138" width="12" style="11" customWidth="1"/>
    <col min="16139" max="16140" width="12.28515625" style="11" customWidth="1"/>
    <col min="16141" max="16141" width="12.42578125" style="11" customWidth="1"/>
    <col min="16142" max="16142" width="13.42578125" style="11" customWidth="1"/>
    <col min="16143" max="16143" width="12.5703125" style="11" customWidth="1"/>
    <col min="16144" max="16144" width="11.85546875" style="11" customWidth="1"/>
    <col min="16145" max="16152" width="11.7109375" style="11" customWidth="1"/>
    <col min="16153" max="16165" width="0" style="11" hidden="1" customWidth="1"/>
    <col min="16166" max="16384" width="11.7109375" style="11"/>
  </cols>
  <sheetData>
    <row r="1" spans="1:35" s="1" customFormat="1" ht="12.75" customHeight="1" x14ac:dyDescent="0.15">
      <c r="A1" s="4" t="s">
        <v>0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Z1" s="5"/>
      <c r="AE1" s="5"/>
    </row>
    <row r="2" spans="1:35" s="1" customFormat="1" ht="12.75" customHeight="1" x14ac:dyDescent="0.15">
      <c r="A2" s="4" t="str">
        <f>CONCATENATE("COMUNA: ",[8]NOMBRE!$B$2," - ","( ",[8]NOMBRE!$C$2,[8]NOMBRE!$D$2,[8]NOMBRE!$E$2,[8]NOMBRE!$F$2,[8]NOMBRE!$G$2," )")</f>
        <v>COMUNA: LINARES - ( 07401 )</v>
      </c>
      <c r="B2" s="3"/>
      <c r="C2" s="3"/>
      <c r="D2" s="3"/>
      <c r="E2" s="3"/>
      <c r="F2" s="3"/>
      <c r="G2" s="3"/>
      <c r="H2" s="3"/>
      <c r="I2" s="3"/>
      <c r="J2" s="3"/>
      <c r="K2" s="3"/>
      <c r="L2" s="3"/>
      <c r="Z2" s="5"/>
      <c r="AE2" s="5"/>
    </row>
    <row r="3" spans="1:35" s="1" customFormat="1" ht="12.75" customHeight="1" x14ac:dyDescent="0.2">
      <c r="A3" s="4" t="str">
        <f>CONCATENATE("ESTABLECIMIENTO/ESTRATEGIA: ",[8]NOMBRE!$B$3," - ","( ",[8]NOMBRE!$C$3,[8]NOMBRE!$D$3,[8]NOMBRE!$E$3,[8]NOMBRE!$F$3,[8]NOMBRE!$G$3,[8]NOMBRE!$H$3," )")</f>
        <v>ESTABLECIMIENTO/ESTRATEGIA: HOSPITAL DE LINARES - ( 116108 )</v>
      </c>
      <c r="B3" s="3"/>
      <c r="C3" s="3"/>
      <c r="D3" s="6"/>
      <c r="E3" s="3"/>
      <c r="F3" s="3"/>
      <c r="G3" s="3"/>
      <c r="H3" s="3"/>
      <c r="I3" s="3"/>
      <c r="J3" s="3"/>
      <c r="K3" s="3"/>
      <c r="L3" s="3"/>
      <c r="Z3" s="5"/>
      <c r="AE3" s="5"/>
    </row>
    <row r="4" spans="1:35" s="1" customFormat="1" ht="12.75" customHeight="1" x14ac:dyDescent="0.15">
      <c r="A4" s="4" t="str">
        <f>CONCATENATE("MES: ",[8]NOMBRE!$B$6," - ","( ",[8]NOMBRE!$C$6,[8]NOMBRE!$D$6," )")</f>
        <v>MES: JULIO - ( 07 )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Z4" s="5"/>
      <c r="AE4" s="5"/>
    </row>
    <row r="5" spans="1:35" s="1" customFormat="1" ht="12.75" customHeight="1" x14ac:dyDescent="0.15">
      <c r="A5" s="4" t="str">
        <f>CONCATENATE("AÑO: ",[8]NOMBRE!$B$7)</f>
        <v>AÑO: 2015</v>
      </c>
      <c r="B5" s="3"/>
      <c r="C5" s="3"/>
      <c r="D5" s="3"/>
      <c r="E5" s="3"/>
      <c r="F5" s="3"/>
      <c r="G5" s="3"/>
      <c r="H5" s="3"/>
      <c r="I5" s="3"/>
      <c r="J5" s="3"/>
      <c r="K5" s="3"/>
      <c r="L5" s="3"/>
      <c r="Z5" s="5"/>
      <c r="AE5" s="5"/>
    </row>
    <row r="6" spans="1:35" s="8" customFormat="1" x14ac:dyDescent="0.15">
      <c r="A6" s="248"/>
      <c r="B6" s="248"/>
      <c r="C6" s="248"/>
      <c r="D6" s="248"/>
      <c r="E6" s="248"/>
      <c r="F6" s="248"/>
      <c r="G6" s="248"/>
      <c r="H6" s="248"/>
      <c r="I6" s="248"/>
      <c r="J6" s="248"/>
      <c r="K6" s="248"/>
      <c r="L6" s="238"/>
      <c r="Z6" s="9"/>
      <c r="AE6" s="9"/>
    </row>
    <row r="7" spans="1:35" s="8" customFormat="1" ht="33" customHeight="1" x14ac:dyDescent="0.15">
      <c r="A7" s="249" t="s">
        <v>6</v>
      </c>
      <c r="B7" s="249"/>
      <c r="C7" s="249"/>
      <c r="D7" s="249"/>
      <c r="E7" s="249"/>
      <c r="F7" s="249"/>
      <c r="G7" s="249"/>
      <c r="H7" s="249"/>
      <c r="I7" s="249"/>
      <c r="J7" s="249"/>
      <c r="K7" s="249"/>
      <c r="L7" s="249"/>
      <c r="M7" s="249"/>
      <c r="N7" s="249"/>
      <c r="O7" s="249"/>
      <c r="P7" s="249"/>
      <c r="Q7" s="249"/>
      <c r="Z7" s="9"/>
      <c r="AE7" s="9"/>
    </row>
    <row r="8" spans="1:35" ht="30" customHeight="1" x14ac:dyDescent="0.2">
      <c r="A8" s="10" t="s">
        <v>7</v>
      </c>
    </row>
    <row r="9" spans="1:35" ht="32.1" customHeight="1" x14ac:dyDescent="0.15">
      <c r="A9" s="250" t="s">
        <v>8</v>
      </c>
      <c r="B9" s="253" t="s">
        <v>9</v>
      </c>
      <c r="C9" s="253" t="s">
        <v>1</v>
      </c>
      <c r="D9" s="256" t="s">
        <v>10</v>
      </c>
      <c r="E9" s="257"/>
      <c r="F9" s="257"/>
      <c r="G9" s="257"/>
      <c r="H9" s="257"/>
      <c r="I9" s="257"/>
      <c r="J9" s="257"/>
      <c r="K9" s="256" t="s">
        <v>11</v>
      </c>
      <c r="L9" s="258"/>
      <c r="M9" s="259" t="s">
        <v>12</v>
      </c>
      <c r="N9" s="260"/>
      <c r="O9" s="261"/>
    </row>
    <row r="10" spans="1:35" ht="12.75" customHeight="1" x14ac:dyDescent="0.15">
      <c r="A10" s="251"/>
      <c r="B10" s="254"/>
      <c r="C10" s="254"/>
      <c r="D10" s="262" t="s">
        <v>13</v>
      </c>
      <c r="E10" s="262" t="s">
        <v>14</v>
      </c>
      <c r="F10" s="265" t="s">
        <v>15</v>
      </c>
      <c r="G10" s="268" t="s">
        <v>3</v>
      </c>
      <c r="H10" s="265" t="s">
        <v>16</v>
      </c>
      <c r="I10" s="265" t="s">
        <v>17</v>
      </c>
      <c r="J10" s="277" t="s">
        <v>18</v>
      </c>
      <c r="K10" s="298" t="s">
        <v>19</v>
      </c>
      <c r="L10" s="301" t="s">
        <v>20</v>
      </c>
      <c r="M10" s="298" t="s">
        <v>21</v>
      </c>
      <c r="N10" s="271" t="s">
        <v>22</v>
      </c>
      <c r="O10" s="274" t="s">
        <v>23</v>
      </c>
    </row>
    <row r="11" spans="1:35" ht="12.75" customHeight="1" x14ac:dyDescent="0.15">
      <c r="A11" s="251"/>
      <c r="B11" s="254"/>
      <c r="C11" s="254"/>
      <c r="D11" s="263"/>
      <c r="E11" s="263"/>
      <c r="F11" s="266"/>
      <c r="G11" s="269"/>
      <c r="H11" s="266"/>
      <c r="I11" s="266"/>
      <c r="J11" s="278"/>
      <c r="K11" s="299"/>
      <c r="L11" s="302"/>
      <c r="M11" s="299"/>
      <c r="N11" s="272"/>
      <c r="O11" s="275"/>
    </row>
    <row r="12" spans="1:35" ht="16.5" customHeight="1" x14ac:dyDescent="0.15">
      <c r="A12" s="252"/>
      <c r="B12" s="255"/>
      <c r="C12" s="255"/>
      <c r="D12" s="264"/>
      <c r="E12" s="264"/>
      <c r="F12" s="267"/>
      <c r="G12" s="270"/>
      <c r="H12" s="267"/>
      <c r="I12" s="267"/>
      <c r="J12" s="279"/>
      <c r="K12" s="300"/>
      <c r="L12" s="303"/>
      <c r="M12" s="300"/>
      <c r="N12" s="273"/>
      <c r="O12" s="276"/>
    </row>
    <row r="13" spans="1:35" ht="15" customHeight="1" x14ac:dyDescent="0.15">
      <c r="A13" s="250" t="s">
        <v>24</v>
      </c>
      <c r="B13" s="13" t="s">
        <v>25</v>
      </c>
      <c r="C13" s="14">
        <f>SUM(D13:K13)+M13+N13+O13</f>
        <v>0</v>
      </c>
      <c r="D13" s="15"/>
      <c r="E13" s="16"/>
      <c r="F13" s="17"/>
      <c r="G13" s="17"/>
      <c r="H13" s="17"/>
      <c r="I13" s="17"/>
      <c r="J13" s="18"/>
      <c r="K13" s="15"/>
      <c r="L13" s="19"/>
      <c r="M13" s="20"/>
      <c r="N13" s="21"/>
      <c r="O13" s="22"/>
      <c r="P13" s="2" t="str">
        <f>$AA13&amp;" "&amp;$AB13&amp;""&amp;$AC13&amp;""&amp;$AD13</f>
        <v xml:space="preserve"> </v>
      </c>
      <c r="AA13" s="23" t="s">
        <v>26</v>
      </c>
      <c r="AB13" s="23" t="s">
        <v>26</v>
      </c>
      <c r="AC13" s="23" t="s">
        <v>26</v>
      </c>
      <c r="AD13" s="23" t="s">
        <v>26</v>
      </c>
      <c r="AE13" s="24"/>
      <c r="AF13" s="25" t="s">
        <v>26</v>
      </c>
      <c r="AG13" s="25" t="s">
        <v>26</v>
      </c>
      <c r="AH13" s="25" t="s">
        <v>26</v>
      </c>
      <c r="AI13" s="25" t="s">
        <v>26</v>
      </c>
    </row>
    <row r="14" spans="1:35" ht="15" customHeight="1" x14ac:dyDescent="0.15">
      <c r="A14" s="251"/>
      <c r="B14" s="26" t="s">
        <v>27</v>
      </c>
      <c r="C14" s="14">
        <f>SUM(H14:J14)</f>
        <v>0</v>
      </c>
      <c r="D14" s="27"/>
      <c r="E14" s="28"/>
      <c r="F14" s="29"/>
      <c r="G14" s="30"/>
      <c r="H14" s="31"/>
      <c r="I14" s="31"/>
      <c r="J14" s="32"/>
      <c r="K14" s="27"/>
      <c r="L14" s="33"/>
      <c r="M14" s="27"/>
      <c r="N14" s="30"/>
      <c r="O14" s="34"/>
      <c r="P14" s="2" t="str">
        <f>$AA14&amp;""&amp;$AB14&amp;""&amp;$AC14</f>
        <v/>
      </c>
      <c r="AA14" s="23" t="s">
        <v>26</v>
      </c>
      <c r="AB14" s="23" t="s">
        <v>26</v>
      </c>
      <c r="AC14" s="23" t="s">
        <v>26</v>
      </c>
      <c r="AD14" s="23" t="s">
        <v>26</v>
      </c>
      <c r="AE14" s="24"/>
      <c r="AF14" s="25" t="s">
        <v>26</v>
      </c>
      <c r="AG14" s="25" t="s">
        <v>26</v>
      </c>
      <c r="AH14" s="25" t="s">
        <v>26</v>
      </c>
      <c r="AI14" s="25" t="s">
        <v>26</v>
      </c>
    </row>
    <row r="15" spans="1:35" ht="15" customHeight="1" x14ac:dyDescent="0.15">
      <c r="A15" s="251"/>
      <c r="B15" s="35" t="s">
        <v>28</v>
      </c>
      <c r="C15" s="36">
        <f>SUM(M15:O15)+K15</f>
        <v>0</v>
      </c>
      <c r="D15" s="27"/>
      <c r="E15" s="28"/>
      <c r="F15" s="29"/>
      <c r="G15" s="30"/>
      <c r="H15" s="29"/>
      <c r="I15" s="29"/>
      <c r="J15" s="37"/>
      <c r="K15" s="20"/>
      <c r="L15" s="33"/>
      <c r="M15" s="20"/>
      <c r="N15" s="21"/>
      <c r="O15" s="22"/>
      <c r="P15" s="2" t="str">
        <f>$AD14&amp;""&amp;$AA15&amp;""&amp;$AB15&amp;""&amp;$AC15</f>
        <v/>
      </c>
      <c r="AA15" s="23" t="s">
        <v>26</v>
      </c>
      <c r="AB15" s="23" t="s">
        <v>26</v>
      </c>
      <c r="AC15" s="23" t="s">
        <v>26</v>
      </c>
      <c r="AF15" s="25" t="s">
        <v>26</v>
      </c>
      <c r="AG15" s="25" t="s">
        <v>26</v>
      </c>
      <c r="AH15" s="25" t="s">
        <v>26</v>
      </c>
    </row>
    <row r="16" spans="1:35" ht="15" customHeight="1" x14ac:dyDescent="0.15">
      <c r="A16" s="251"/>
      <c r="B16" s="38"/>
      <c r="C16" s="14"/>
      <c r="D16" s="39"/>
      <c r="E16" s="40"/>
      <c r="F16" s="41"/>
      <c r="G16" s="41"/>
      <c r="H16" s="42"/>
      <c r="I16" s="42"/>
      <c r="J16" s="43"/>
      <c r="K16" s="44"/>
      <c r="L16" s="45"/>
      <c r="M16" s="44"/>
      <c r="N16" s="46"/>
      <c r="O16" s="47"/>
    </row>
    <row r="17" spans="1:35" ht="15" customHeight="1" x14ac:dyDescent="0.15">
      <c r="A17" s="252"/>
      <c r="B17" s="48" t="s">
        <v>29</v>
      </c>
      <c r="C17" s="49">
        <f>SUM(D17:O17)</f>
        <v>0</v>
      </c>
      <c r="D17" s="50">
        <f t="shared" ref="D17:O17" si="0">SUM(D13:D16)</f>
        <v>0</v>
      </c>
      <c r="E17" s="51">
        <f t="shared" si="0"/>
        <v>0</v>
      </c>
      <c r="F17" s="52">
        <f t="shared" si="0"/>
        <v>0</v>
      </c>
      <c r="G17" s="52">
        <f t="shared" si="0"/>
        <v>0</v>
      </c>
      <c r="H17" s="52">
        <f t="shared" si="0"/>
        <v>0</v>
      </c>
      <c r="I17" s="52">
        <f t="shared" si="0"/>
        <v>0</v>
      </c>
      <c r="J17" s="53">
        <f t="shared" si="0"/>
        <v>0</v>
      </c>
      <c r="K17" s="50">
        <f t="shared" si="0"/>
        <v>0</v>
      </c>
      <c r="L17" s="54">
        <f t="shared" si="0"/>
        <v>0</v>
      </c>
      <c r="M17" s="50">
        <f t="shared" si="0"/>
        <v>0</v>
      </c>
      <c r="N17" s="52">
        <f t="shared" si="0"/>
        <v>0</v>
      </c>
      <c r="O17" s="54">
        <f t="shared" si="0"/>
        <v>0</v>
      </c>
    </row>
    <row r="18" spans="1:35" ht="15" customHeight="1" x14ac:dyDescent="0.15">
      <c r="A18" s="250" t="s">
        <v>30</v>
      </c>
      <c r="B18" s="13" t="s">
        <v>25</v>
      </c>
      <c r="C18" s="14">
        <f>SUM(D18:J18)+SUM(L18:O18)</f>
        <v>0</v>
      </c>
      <c r="D18" s="55"/>
      <c r="E18" s="56"/>
      <c r="F18" s="57"/>
      <c r="G18" s="57"/>
      <c r="H18" s="57"/>
      <c r="I18" s="57"/>
      <c r="J18" s="58"/>
      <c r="K18" s="59"/>
      <c r="L18" s="60"/>
      <c r="M18" s="20"/>
      <c r="N18" s="21"/>
      <c r="O18" s="22"/>
      <c r="P18" s="2" t="str">
        <f>$AA18&amp;" "&amp;$AB18&amp;""&amp;$AC18&amp;""&amp;$AD18</f>
        <v xml:space="preserve"> </v>
      </c>
      <c r="AA18" s="23" t="s">
        <v>26</v>
      </c>
      <c r="AB18" s="23" t="s">
        <v>26</v>
      </c>
      <c r="AC18" s="23" t="s">
        <v>26</v>
      </c>
      <c r="AD18" s="23" t="s">
        <v>26</v>
      </c>
      <c r="AE18" s="24"/>
      <c r="AF18" s="25" t="s">
        <v>26</v>
      </c>
      <c r="AG18" s="25" t="s">
        <v>26</v>
      </c>
      <c r="AH18" s="25" t="s">
        <v>26</v>
      </c>
      <c r="AI18" s="25" t="s">
        <v>26</v>
      </c>
    </row>
    <row r="19" spans="1:35" ht="15" customHeight="1" x14ac:dyDescent="0.15">
      <c r="A19" s="251"/>
      <c r="B19" s="26" t="s">
        <v>27</v>
      </c>
      <c r="C19" s="14">
        <f>SUM(H19:J19)</f>
        <v>0</v>
      </c>
      <c r="D19" s="61"/>
      <c r="E19" s="62"/>
      <c r="F19" s="63"/>
      <c r="G19" s="63"/>
      <c r="H19" s="31"/>
      <c r="I19" s="31"/>
      <c r="J19" s="32"/>
      <c r="K19" s="59"/>
      <c r="L19" s="64"/>
      <c r="M19" s="59"/>
      <c r="N19" s="65"/>
      <c r="O19" s="64"/>
      <c r="P19" s="2" t="str">
        <f>$AA19&amp;" "&amp;$AB19&amp;""&amp;$AC19</f>
        <v xml:space="preserve"> </v>
      </c>
      <c r="AA19" s="23" t="s">
        <v>26</v>
      </c>
      <c r="AB19" s="23" t="s">
        <v>26</v>
      </c>
      <c r="AC19" s="23" t="s">
        <v>26</v>
      </c>
      <c r="AD19" s="23"/>
      <c r="AE19" s="24"/>
      <c r="AF19" s="25" t="s">
        <v>26</v>
      </c>
      <c r="AG19" s="25" t="s">
        <v>26</v>
      </c>
      <c r="AH19" s="25" t="s">
        <v>26</v>
      </c>
      <c r="AI19" s="25"/>
    </row>
    <row r="20" spans="1:35" ht="15" customHeight="1" x14ac:dyDescent="0.15">
      <c r="A20" s="251"/>
      <c r="B20" s="66" t="s">
        <v>31</v>
      </c>
      <c r="C20" s="36">
        <f>SUM(F20:J20)</f>
        <v>0</v>
      </c>
      <c r="D20" s="61"/>
      <c r="E20" s="62"/>
      <c r="F20" s="67"/>
      <c r="G20" s="21"/>
      <c r="H20" s="21"/>
      <c r="I20" s="21"/>
      <c r="J20" s="68"/>
      <c r="K20" s="59"/>
      <c r="L20" s="64"/>
      <c r="M20" s="59"/>
      <c r="N20" s="65"/>
      <c r="O20" s="64"/>
      <c r="P20" s="2"/>
      <c r="Q20" s="69"/>
      <c r="R20" s="69"/>
      <c r="AA20" s="23" t="s">
        <v>26</v>
      </c>
      <c r="AB20" s="23" t="s">
        <v>26</v>
      </c>
      <c r="AC20" s="23" t="s">
        <v>26</v>
      </c>
      <c r="AF20" s="25" t="s">
        <v>26</v>
      </c>
      <c r="AG20" s="25" t="s">
        <v>26</v>
      </c>
      <c r="AH20" s="25" t="s">
        <v>26</v>
      </c>
    </row>
    <row r="21" spans="1:35" ht="15" customHeight="1" x14ac:dyDescent="0.15">
      <c r="A21" s="251"/>
      <c r="B21" s="35" t="s">
        <v>28</v>
      </c>
      <c r="C21" s="36">
        <f>SUM(L21:O21)</f>
        <v>0</v>
      </c>
      <c r="D21" s="61"/>
      <c r="E21" s="62"/>
      <c r="F21" s="63"/>
      <c r="G21" s="63"/>
      <c r="H21" s="29"/>
      <c r="I21" s="29"/>
      <c r="J21" s="37"/>
      <c r="K21" s="59"/>
      <c r="L21" s="22"/>
      <c r="M21" s="20"/>
      <c r="N21" s="21"/>
      <c r="O21" s="22"/>
      <c r="P21" s="2" t="str">
        <f>$AA20&amp;" "&amp;$AB20&amp;""&amp;$AC20&amp;""&amp;$AD19</f>
        <v xml:space="preserve"> </v>
      </c>
    </row>
    <row r="22" spans="1:35" ht="15" customHeight="1" x14ac:dyDescent="0.15">
      <c r="A22" s="251"/>
      <c r="B22" s="38"/>
      <c r="C22" s="14"/>
      <c r="D22" s="39"/>
      <c r="E22" s="40"/>
      <c r="F22" s="41"/>
      <c r="G22" s="41"/>
      <c r="H22" s="42"/>
      <c r="I22" s="42"/>
      <c r="J22" s="43"/>
      <c r="K22" s="44"/>
      <c r="L22" s="45"/>
      <c r="M22" s="44"/>
      <c r="N22" s="46"/>
      <c r="O22" s="45"/>
    </row>
    <row r="23" spans="1:35" ht="15" customHeight="1" x14ac:dyDescent="0.15">
      <c r="A23" s="252"/>
      <c r="B23" s="70" t="s">
        <v>29</v>
      </c>
      <c r="C23" s="49">
        <f>SUM(D23:O23)</f>
        <v>0</v>
      </c>
      <c r="D23" s="50">
        <f t="shared" ref="D23:O23" si="1">SUM(D18:D22)</f>
        <v>0</v>
      </c>
      <c r="E23" s="51">
        <f t="shared" si="1"/>
        <v>0</v>
      </c>
      <c r="F23" s="52">
        <f t="shared" si="1"/>
        <v>0</v>
      </c>
      <c r="G23" s="52">
        <f t="shared" si="1"/>
        <v>0</v>
      </c>
      <c r="H23" s="52">
        <f t="shared" si="1"/>
        <v>0</v>
      </c>
      <c r="I23" s="52">
        <f t="shared" si="1"/>
        <v>0</v>
      </c>
      <c r="J23" s="53">
        <f t="shared" si="1"/>
        <v>0</v>
      </c>
      <c r="K23" s="50">
        <f t="shared" si="1"/>
        <v>0</v>
      </c>
      <c r="L23" s="54">
        <f t="shared" si="1"/>
        <v>0</v>
      </c>
      <c r="M23" s="50">
        <f t="shared" si="1"/>
        <v>0</v>
      </c>
      <c r="N23" s="52">
        <f t="shared" si="1"/>
        <v>0</v>
      </c>
      <c r="O23" s="54">
        <f t="shared" si="1"/>
        <v>0</v>
      </c>
      <c r="P23" s="69"/>
      <c r="Q23" s="69"/>
      <c r="R23" s="69"/>
    </row>
    <row r="24" spans="1:35" ht="15" customHeight="1" x14ac:dyDescent="0.15">
      <c r="A24" s="250" t="s">
        <v>32</v>
      </c>
      <c r="B24" s="13" t="s">
        <v>25</v>
      </c>
      <c r="C24" s="14">
        <f>SUM(D24:J24)</f>
        <v>0</v>
      </c>
      <c r="D24" s="55"/>
      <c r="E24" s="56"/>
      <c r="F24" s="57"/>
      <c r="G24" s="57"/>
      <c r="H24" s="57"/>
      <c r="I24" s="57"/>
      <c r="J24" s="58"/>
      <c r="K24" s="27"/>
      <c r="L24" s="34"/>
      <c r="M24" s="27"/>
      <c r="N24" s="29"/>
      <c r="O24" s="34"/>
      <c r="P24" s="2" t="str">
        <f>$AA24&amp;" "&amp;$AB24&amp;""&amp;$AC24&amp;""&amp;$AD24</f>
        <v xml:space="preserve"> </v>
      </c>
      <c r="AA24" s="23" t="s">
        <v>26</v>
      </c>
      <c r="AB24" s="23" t="s">
        <v>26</v>
      </c>
      <c r="AC24" s="23" t="s">
        <v>26</v>
      </c>
      <c r="AD24" s="23" t="s">
        <v>26</v>
      </c>
      <c r="AE24" s="24"/>
      <c r="AF24" s="25" t="s">
        <v>26</v>
      </c>
      <c r="AG24" s="25" t="s">
        <v>26</v>
      </c>
      <c r="AH24" s="25" t="s">
        <v>26</v>
      </c>
      <c r="AI24" s="25" t="s">
        <v>26</v>
      </c>
    </row>
    <row r="25" spans="1:35" ht="15" customHeight="1" x14ac:dyDescent="0.15">
      <c r="A25" s="251"/>
      <c r="B25" s="26" t="s">
        <v>27</v>
      </c>
      <c r="C25" s="14">
        <f>SUM(H25:J25)</f>
        <v>0</v>
      </c>
      <c r="D25" s="61"/>
      <c r="E25" s="62"/>
      <c r="F25" s="63"/>
      <c r="G25" s="63"/>
      <c r="H25" s="31"/>
      <c r="I25" s="31"/>
      <c r="J25" s="32"/>
      <c r="K25" s="59"/>
      <c r="L25" s="64"/>
      <c r="M25" s="59"/>
      <c r="N25" s="65"/>
      <c r="O25" s="64"/>
      <c r="P25" s="2" t="str">
        <f>$AA25&amp;" "&amp;$AB25&amp;""&amp;$AC25</f>
        <v xml:space="preserve"> </v>
      </c>
      <c r="AA25" s="23" t="s">
        <v>26</v>
      </c>
      <c r="AB25" s="23" t="s">
        <v>26</v>
      </c>
      <c r="AC25" s="23" t="s">
        <v>26</v>
      </c>
      <c r="AD25" s="71"/>
      <c r="AE25" s="24"/>
      <c r="AF25" s="25" t="s">
        <v>26</v>
      </c>
      <c r="AG25" s="25" t="s">
        <v>26</v>
      </c>
      <c r="AH25" s="25" t="s">
        <v>26</v>
      </c>
      <c r="AI25" s="71"/>
    </row>
    <row r="26" spans="1:35" ht="15" customHeight="1" x14ac:dyDescent="0.15">
      <c r="A26" s="251"/>
      <c r="B26" s="66" t="s">
        <v>31</v>
      </c>
      <c r="C26" s="36">
        <f>SUM(F26:J26)</f>
        <v>0</v>
      </c>
      <c r="D26" s="61"/>
      <c r="E26" s="62"/>
      <c r="F26" s="67"/>
      <c r="G26" s="67"/>
      <c r="H26" s="72"/>
      <c r="I26" s="72"/>
      <c r="J26" s="73"/>
      <c r="K26" s="27"/>
      <c r="L26" s="34"/>
      <c r="M26" s="27"/>
      <c r="N26" s="30"/>
      <c r="O26" s="33"/>
      <c r="P26" s="69"/>
      <c r="Q26" s="69"/>
      <c r="R26" s="69"/>
      <c r="AA26" s="71"/>
      <c r="AB26" s="71"/>
      <c r="AC26" s="71"/>
    </row>
    <row r="27" spans="1:35" s="74" customFormat="1" ht="15" customHeight="1" x14ac:dyDescent="0.15">
      <c r="A27" s="251"/>
      <c r="B27" s="38"/>
      <c r="C27" s="14"/>
      <c r="D27" s="39"/>
      <c r="E27" s="40"/>
      <c r="F27" s="41"/>
      <c r="G27" s="41"/>
      <c r="H27" s="42"/>
      <c r="I27" s="42"/>
      <c r="J27" s="43"/>
      <c r="K27" s="44"/>
      <c r="L27" s="45"/>
      <c r="M27" s="44"/>
      <c r="N27" s="46"/>
      <c r="O27" s="45"/>
      <c r="P27" s="11"/>
      <c r="Q27" s="11"/>
      <c r="R27" s="11"/>
      <c r="Z27" s="75"/>
      <c r="AE27" s="75"/>
    </row>
    <row r="28" spans="1:35" ht="15" customHeight="1" x14ac:dyDescent="0.15">
      <c r="A28" s="252"/>
      <c r="B28" s="70" t="s">
        <v>29</v>
      </c>
      <c r="C28" s="49">
        <f>SUM(D28:O28)</f>
        <v>0</v>
      </c>
      <c r="D28" s="50">
        <f t="shared" ref="D28:O28" si="2">SUM(D24:D27)</f>
        <v>0</v>
      </c>
      <c r="E28" s="51">
        <f t="shared" si="2"/>
        <v>0</v>
      </c>
      <c r="F28" s="52">
        <f t="shared" si="2"/>
        <v>0</v>
      </c>
      <c r="G28" s="52">
        <f t="shared" si="2"/>
        <v>0</v>
      </c>
      <c r="H28" s="52">
        <f t="shared" si="2"/>
        <v>0</v>
      </c>
      <c r="I28" s="52">
        <f t="shared" si="2"/>
        <v>0</v>
      </c>
      <c r="J28" s="53">
        <f t="shared" si="2"/>
        <v>0</v>
      </c>
      <c r="K28" s="50">
        <f t="shared" si="2"/>
        <v>0</v>
      </c>
      <c r="L28" s="54">
        <f t="shared" si="2"/>
        <v>0</v>
      </c>
      <c r="M28" s="50">
        <f t="shared" si="2"/>
        <v>0</v>
      </c>
      <c r="N28" s="52">
        <f t="shared" si="2"/>
        <v>0</v>
      </c>
      <c r="O28" s="54">
        <f t="shared" si="2"/>
        <v>0</v>
      </c>
      <c r="P28" s="69"/>
      <c r="Q28" s="69"/>
      <c r="R28" s="69"/>
    </row>
    <row r="29" spans="1:35" ht="15" customHeight="1" x14ac:dyDescent="0.15">
      <c r="A29" s="319" t="s">
        <v>1</v>
      </c>
      <c r="B29" s="320"/>
      <c r="C29" s="76">
        <f>SUM(D29:O29)</f>
        <v>0</v>
      </c>
      <c r="D29" s="77">
        <f>+D17+D23+D28</f>
        <v>0</v>
      </c>
      <c r="E29" s="78">
        <f>+E17+E23+E28</f>
        <v>0</v>
      </c>
      <c r="F29" s="79">
        <f t="shared" ref="F29:O29" si="3">+F17+F23+F28</f>
        <v>0</v>
      </c>
      <c r="G29" s="79">
        <f t="shared" si="3"/>
        <v>0</v>
      </c>
      <c r="H29" s="79">
        <f t="shared" si="3"/>
        <v>0</v>
      </c>
      <c r="I29" s="79">
        <f t="shared" si="3"/>
        <v>0</v>
      </c>
      <c r="J29" s="80">
        <f t="shared" si="3"/>
        <v>0</v>
      </c>
      <c r="K29" s="77">
        <f t="shared" si="3"/>
        <v>0</v>
      </c>
      <c r="L29" s="81">
        <f t="shared" si="3"/>
        <v>0</v>
      </c>
      <c r="M29" s="77">
        <f t="shared" si="3"/>
        <v>0</v>
      </c>
      <c r="N29" s="79">
        <f t="shared" si="3"/>
        <v>0</v>
      </c>
      <c r="O29" s="81">
        <f t="shared" si="3"/>
        <v>0</v>
      </c>
      <c r="P29" s="69"/>
      <c r="Q29" s="69"/>
      <c r="R29" s="69"/>
    </row>
    <row r="30" spans="1:35" ht="30" customHeight="1" x14ac:dyDescent="0.2">
      <c r="A30" s="10" t="s">
        <v>33</v>
      </c>
    </row>
    <row r="31" spans="1:35" ht="19.5" customHeight="1" x14ac:dyDescent="0.15">
      <c r="A31" s="321" t="s">
        <v>34</v>
      </c>
      <c r="B31" s="322"/>
      <c r="C31" s="250" t="s">
        <v>1</v>
      </c>
      <c r="D31" s="304" t="s">
        <v>35</v>
      </c>
      <c r="E31" s="305"/>
      <c r="F31" s="305"/>
      <c r="G31" s="325"/>
    </row>
    <row r="32" spans="1:35" s="85" customFormat="1" ht="24" customHeight="1" x14ac:dyDescent="0.15">
      <c r="A32" s="323"/>
      <c r="B32" s="324"/>
      <c r="C32" s="252"/>
      <c r="D32" s="82" t="s">
        <v>13</v>
      </c>
      <c r="E32" s="83" t="s">
        <v>14</v>
      </c>
      <c r="F32" s="83" t="s">
        <v>15</v>
      </c>
      <c r="G32" s="84" t="s">
        <v>36</v>
      </c>
      <c r="H32" s="11"/>
      <c r="I32" s="11"/>
      <c r="J32" s="11"/>
      <c r="K32" s="11"/>
      <c r="L32" s="11"/>
      <c r="M32" s="11"/>
      <c r="N32" s="11"/>
      <c r="O32" s="11"/>
      <c r="P32" s="11"/>
      <c r="Q32" s="11"/>
      <c r="Z32" s="86"/>
      <c r="AE32" s="86"/>
    </row>
    <row r="33" spans="1:35" ht="15.75" customHeight="1" x14ac:dyDescent="0.15">
      <c r="A33" s="285" t="s">
        <v>37</v>
      </c>
      <c r="B33" s="286"/>
      <c r="C33" s="87">
        <f>SUM(D33:F33)</f>
        <v>0</v>
      </c>
      <c r="D33" s="88"/>
      <c r="E33" s="89"/>
      <c r="F33" s="90"/>
      <c r="G33" s="91"/>
    </row>
    <row r="34" spans="1:35" ht="15" customHeight="1" thickBot="1" x14ac:dyDescent="0.2">
      <c r="A34" s="287" t="s">
        <v>38</v>
      </c>
      <c r="B34" s="288"/>
      <c r="C34" s="92">
        <f>+F34</f>
        <v>0</v>
      </c>
      <c r="D34" s="93"/>
      <c r="E34" s="94"/>
      <c r="F34" s="95"/>
      <c r="G34" s="96"/>
    </row>
    <row r="35" spans="1:35" ht="15" customHeight="1" thickTop="1" x14ac:dyDescent="0.15">
      <c r="A35" s="97" t="s">
        <v>39</v>
      </c>
      <c r="B35" s="98"/>
      <c r="C35" s="99">
        <f>+G35</f>
        <v>0</v>
      </c>
      <c r="D35" s="100"/>
      <c r="E35" s="101"/>
      <c r="F35" s="101"/>
      <c r="G35" s="102"/>
    </row>
    <row r="36" spans="1:35" ht="15" customHeight="1" x14ac:dyDescent="0.15">
      <c r="A36" s="103" t="s">
        <v>40</v>
      </c>
      <c r="B36" s="104"/>
      <c r="C36" s="105">
        <f>+F36+G36</f>
        <v>0</v>
      </c>
      <c r="D36" s="106"/>
      <c r="E36" s="107"/>
      <c r="F36" s="108"/>
      <c r="G36" s="109"/>
    </row>
    <row r="37" spans="1:35" ht="30" customHeight="1" x14ac:dyDescent="0.2">
      <c r="A37" s="10" t="s">
        <v>41</v>
      </c>
      <c r="C37" s="110"/>
    </row>
    <row r="38" spans="1:35" ht="19.5" customHeight="1" x14ac:dyDescent="0.15">
      <c r="A38" s="289" t="s">
        <v>8</v>
      </c>
      <c r="B38" s="290"/>
      <c r="C38" s="250" t="s">
        <v>1</v>
      </c>
      <c r="D38" s="256" t="s">
        <v>10</v>
      </c>
      <c r="E38" s="257"/>
      <c r="F38" s="257"/>
      <c r="G38" s="257"/>
      <c r="H38" s="257"/>
      <c r="I38" s="257"/>
      <c r="J38" s="258"/>
      <c r="K38" s="256" t="s">
        <v>11</v>
      </c>
      <c r="L38" s="257"/>
      <c r="M38" s="259" t="s">
        <v>12</v>
      </c>
      <c r="N38" s="260"/>
      <c r="O38" s="261"/>
      <c r="R38" s="111"/>
    </row>
    <row r="39" spans="1:35" ht="15" customHeight="1" x14ac:dyDescent="0.15">
      <c r="A39" s="291"/>
      <c r="B39" s="292"/>
      <c r="C39" s="291"/>
      <c r="D39" s="262" t="s">
        <v>13</v>
      </c>
      <c r="E39" s="262" t="s">
        <v>14</v>
      </c>
      <c r="F39" s="265" t="s">
        <v>15</v>
      </c>
      <c r="G39" s="268" t="s">
        <v>3</v>
      </c>
      <c r="H39" s="265" t="s">
        <v>16</v>
      </c>
      <c r="I39" s="265" t="s">
        <v>17</v>
      </c>
      <c r="J39" s="295" t="s">
        <v>18</v>
      </c>
      <c r="K39" s="298" t="s">
        <v>19</v>
      </c>
      <c r="L39" s="301" t="s">
        <v>20</v>
      </c>
      <c r="M39" s="298" t="s">
        <v>21</v>
      </c>
      <c r="N39" s="271" t="s">
        <v>22</v>
      </c>
      <c r="O39" s="274" t="s">
        <v>23</v>
      </c>
      <c r="R39" s="111"/>
    </row>
    <row r="40" spans="1:35" ht="24" customHeight="1" x14ac:dyDescent="0.15">
      <c r="A40" s="291"/>
      <c r="B40" s="292"/>
      <c r="C40" s="291"/>
      <c r="D40" s="263"/>
      <c r="E40" s="263"/>
      <c r="F40" s="266"/>
      <c r="G40" s="269"/>
      <c r="H40" s="266"/>
      <c r="I40" s="266"/>
      <c r="J40" s="296"/>
      <c r="K40" s="299"/>
      <c r="L40" s="302"/>
      <c r="M40" s="299"/>
      <c r="N40" s="272"/>
      <c r="O40" s="275"/>
      <c r="R40" s="111"/>
    </row>
    <row r="41" spans="1:35" ht="5.25" customHeight="1" x14ac:dyDescent="0.15">
      <c r="A41" s="293"/>
      <c r="B41" s="294"/>
      <c r="C41" s="291"/>
      <c r="D41" s="264"/>
      <c r="E41" s="264"/>
      <c r="F41" s="267"/>
      <c r="G41" s="270"/>
      <c r="H41" s="267"/>
      <c r="I41" s="267"/>
      <c r="J41" s="297"/>
      <c r="K41" s="300"/>
      <c r="L41" s="303"/>
      <c r="M41" s="300"/>
      <c r="N41" s="273"/>
      <c r="O41" s="276"/>
      <c r="R41" s="111"/>
    </row>
    <row r="42" spans="1:35" ht="15" customHeight="1" x14ac:dyDescent="0.15">
      <c r="A42" s="289" t="s">
        <v>24</v>
      </c>
      <c r="B42" s="290"/>
      <c r="C42" s="112">
        <f>SUM(D42:K42)+M42+N42+O42</f>
        <v>0</v>
      </c>
      <c r="D42" s="113"/>
      <c r="E42" s="114"/>
      <c r="F42" s="115"/>
      <c r="G42" s="115"/>
      <c r="H42" s="115"/>
      <c r="I42" s="115"/>
      <c r="J42" s="116"/>
      <c r="K42" s="113"/>
      <c r="L42" s="117"/>
      <c r="M42" s="113"/>
      <c r="N42" s="115"/>
      <c r="O42" s="116"/>
      <c r="P42" s="2" t="str">
        <f>$AA42&amp;" "&amp;$AB42&amp;""&amp;$AC42&amp;""&amp;$AD42&amp;""&amp;$AA43&amp;" "&amp;$AB43&amp;""&amp;$AC43&amp;""&amp;$AD43&amp;""&amp;$AA44&amp;" "&amp;$AB44&amp;" "&amp;$AC44</f>
        <v xml:space="preserve">    </v>
      </c>
      <c r="R42" s="111"/>
      <c r="AA42" s="23" t="s">
        <v>26</v>
      </c>
      <c r="AB42" s="23" t="s">
        <v>26</v>
      </c>
      <c r="AC42" s="23" t="s">
        <v>26</v>
      </c>
      <c r="AD42" s="23" t="s">
        <v>26</v>
      </c>
      <c r="AE42" s="24"/>
      <c r="AF42" s="25" t="s">
        <v>26</v>
      </c>
      <c r="AG42" s="25" t="s">
        <v>26</v>
      </c>
      <c r="AH42" s="25" t="s">
        <v>26</v>
      </c>
      <c r="AI42" s="25" t="s">
        <v>26</v>
      </c>
    </row>
    <row r="43" spans="1:35" ht="42" x14ac:dyDescent="0.15">
      <c r="A43" s="250" t="s">
        <v>42</v>
      </c>
      <c r="B43" s="118" t="s">
        <v>43</v>
      </c>
      <c r="C43" s="119">
        <f>SUM(D43:J43)+SUM(L43:O43)</f>
        <v>0</v>
      </c>
      <c r="D43" s="120"/>
      <c r="E43" s="121"/>
      <c r="F43" s="122"/>
      <c r="G43" s="122"/>
      <c r="H43" s="122"/>
      <c r="I43" s="122"/>
      <c r="J43" s="123"/>
      <c r="K43" s="124"/>
      <c r="L43" s="123"/>
      <c r="M43" s="120"/>
      <c r="N43" s="122"/>
      <c r="O43" s="123"/>
      <c r="P43" s="2" t="str">
        <f>$AA45&amp;" "&amp;$AB45&amp;""&amp;$AC45&amp;""&amp;$AD45&amp;""&amp;$AA46&amp;" "&amp;$AB46&amp;""&amp;$AC46&amp;""&amp;$AD46&amp;""&amp;$AA47&amp;" "&amp;$AB47&amp;" "&amp;$AC47</f>
        <v xml:space="preserve">    </v>
      </c>
      <c r="R43" s="111"/>
      <c r="AA43" s="23" t="s">
        <v>26</v>
      </c>
      <c r="AB43" s="23" t="s">
        <v>26</v>
      </c>
      <c r="AC43" s="23" t="s">
        <v>26</v>
      </c>
      <c r="AD43" s="23" t="s">
        <v>26</v>
      </c>
      <c r="AE43" s="24"/>
      <c r="AF43" s="25" t="s">
        <v>26</v>
      </c>
      <c r="AG43" s="25" t="s">
        <v>26</v>
      </c>
      <c r="AH43" s="25" t="s">
        <v>26</v>
      </c>
      <c r="AI43" s="25" t="s">
        <v>26</v>
      </c>
    </row>
    <row r="44" spans="1:35" ht="13.5" customHeight="1" x14ac:dyDescent="0.15">
      <c r="A44" s="251"/>
      <c r="B44" s="125" t="s">
        <v>44</v>
      </c>
      <c r="C44" s="126">
        <f>SUM(D44:J44)</f>
        <v>0</v>
      </c>
      <c r="D44" s="127"/>
      <c r="E44" s="128"/>
      <c r="F44" s="129"/>
      <c r="G44" s="129"/>
      <c r="H44" s="129"/>
      <c r="I44" s="129"/>
      <c r="J44" s="130"/>
      <c r="K44" s="131"/>
      <c r="L44" s="132"/>
      <c r="M44" s="131"/>
      <c r="N44" s="133"/>
      <c r="O44" s="132"/>
      <c r="P44" s="2" t="str">
        <f>$AA48&amp;" "&amp;$AB48&amp;""&amp;$AC48&amp;""&amp;$AD48&amp;""&amp;$AA49&amp;" "&amp;$AB49&amp;""&amp;$AC49</f>
        <v xml:space="preserve">  </v>
      </c>
      <c r="R44" s="111"/>
      <c r="AA44" s="23" t="s">
        <v>26</v>
      </c>
      <c r="AB44" s="23" t="s">
        <v>26</v>
      </c>
      <c r="AC44" s="23" t="s">
        <v>26</v>
      </c>
      <c r="AF44" s="25" t="s">
        <v>26</v>
      </c>
      <c r="AG44" s="25" t="s">
        <v>26</v>
      </c>
      <c r="AH44" s="25" t="s">
        <v>26</v>
      </c>
    </row>
    <row r="45" spans="1:35" ht="15" customHeight="1" x14ac:dyDescent="0.15">
      <c r="A45" s="304" t="s">
        <v>1</v>
      </c>
      <c r="B45" s="305"/>
      <c r="C45" s="134">
        <f>SUM(D45:O45)</f>
        <v>0</v>
      </c>
      <c r="D45" s="135">
        <f>SUM(D42:D44)</f>
        <v>0</v>
      </c>
      <c r="E45" s="136">
        <f>SUM(E42:E44)</f>
        <v>0</v>
      </c>
      <c r="F45" s="137">
        <f t="shared" ref="F45:O45" si="4">SUM(F42:F44)</f>
        <v>0</v>
      </c>
      <c r="G45" s="137">
        <f t="shared" si="4"/>
        <v>0</v>
      </c>
      <c r="H45" s="137">
        <f t="shared" si="4"/>
        <v>0</v>
      </c>
      <c r="I45" s="137">
        <f t="shared" si="4"/>
        <v>0</v>
      </c>
      <c r="J45" s="138">
        <f t="shared" si="4"/>
        <v>0</v>
      </c>
      <c r="K45" s="135">
        <f t="shared" si="4"/>
        <v>0</v>
      </c>
      <c r="L45" s="138">
        <f t="shared" si="4"/>
        <v>0</v>
      </c>
      <c r="M45" s="135">
        <f t="shared" si="4"/>
        <v>0</v>
      </c>
      <c r="N45" s="137">
        <f t="shared" si="4"/>
        <v>0</v>
      </c>
      <c r="O45" s="138">
        <f t="shared" si="4"/>
        <v>0</v>
      </c>
      <c r="R45" s="139"/>
      <c r="AA45" s="23" t="s">
        <v>26</v>
      </c>
      <c r="AB45" s="23" t="s">
        <v>26</v>
      </c>
      <c r="AC45" s="23" t="s">
        <v>26</v>
      </c>
      <c r="AD45" s="23" t="s">
        <v>26</v>
      </c>
      <c r="AE45" s="24"/>
      <c r="AF45" s="25" t="s">
        <v>26</v>
      </c>
      <c r="AG45" s="25" t="s">
        <v>26</v>
      </c>
      <c r="AH45" s="25" t="s">
        <v>26</v>
      </c>
      <c r="AI45" s="25" t="s">
        <v>26</v>
      </c>
    </row>
    <row r="46" spans="1:35" ht="15" customHeight="1" x14ac:dyDescent="0.15">
      <c r="A46" s="304" t="s">
        <v>45</v>
      </c>
      <c r="B46" s="305"/>
      <c r="C46" s="134">
        <f>SUM(D46:O46)</f>
        <v>0</v>
      </c>
      <c r="D46" s="140"/>
      <c r="E46" s="141"/>
      <c r="F46" s="142"/>
      <c r="G46" s="142"/>
      <c r="H46" s="142"/>
      <c r="I46" s="142"/>
      <c r="J46" s="143"/>
      <c r="K46" s="140"/>
      <c r="L46" s="143"/>
      <c r="M46" s="140"/>
      <c r="N46" s="142"/>
      <c r="O46" s="143"/>
      <c r="R46" s="111"/>
      <c r="AA46" s="23" t="s">
        <v>26</v>
      </c>
      <c r="AB46" s="23" t="s">
        <v>26</v>
      </c>
      <c r="AC46" s="23" t="s">
        <v>26</v>
      </c>
      <c r="AD46" s="23" t="s">
        <v>26</v>
      </c>
      <c r="AE46" s="24"/>
      <c r="AF46" s="25" t="s">
        <v>26</v>
      </c>
      <c r="AG46" s="25" t="s">
        <v>26</v>
      </c>
      <c r="AH46" s="25" t="s">
        <v>26</v>
      </c>
      <c r="AI46" s="25" t="s">
        <v>26</v>
      </c>
    </row>
    <row r="47" spans="1:35" ht="15" customHeight="1" x14ac:dyDescent="0.15">
      <c r="A47" s="304" t="s">
        <v>46</v>
      </c>
      <c r="B47" s="305"/>
      <c r="C47" s="134">
        <f>SUM(D47:H47)</f>
        <v>0</v>
      </c>
      <c r="D47" s="140"/>
      <c r="E47" s="142"/>
      <c r="F47" s="142"/>
      <c r="G47" s="142"/>
      <c r="H47" s="142"/>
      <c r="I47" s="144"/>
      <c r="J47" s="145"/>
      <c r="K47" s="144"/>
      <c r="L47" s="145"/>
      <c r="M47" s="146"/>
      <c r="N47" s="144"/>
      <c r="O47" s="144"/>
      <c r="Q47" s="111"/>
      <c r="AA47" s="23" t="s">
        <v>26</v>
      </c>
      <c r="AB47" s="23" t="s">
        <v>26</v>
      </c>
      <c r="AC47" s="23" t="s">
        <v>26</v>
      </c>
      <c r="AF47" s="25" t="s">
        <v>26</v>
      </c>
      <c r="AG47" s="25" t="s">
        <v>26</v>
      </c>
      <c r="AH47" s="25" t="s">
        <v>26</v>
      </c>
    </row>
    <row r="48" spans="1:35" ht="15" customHeight="1" x14ac:dyDescent="0.15">
      <c r="A48" s="8" t="s">
        <v>47</v>
      </c>
      <c r="AA48" s="23" t="s">
        <v>26</v>
      </c>
      <c r="AB48" s="23" t="s">
        <v>26</v>
      </c>
      <c r="AC48" s="23" t="s">
        <v>26</v>
      </c>
      <c r="AD48" s="23" t="s">
        <v>26</v>
      </c>
      <c r="AE48" s="24"/>
      <c r="AF48" s="25" t="s">
        <v>26</v>
      </c>
      <c r="AG48" s="25" t="s">
        <v>26</v>
      </c>
      <c r="AH48" s="25" t="s">
        <v>26</v>
      </c>
      <c r="AI48" s="25" t="s">
        <v>26</v>
      </c>
    </row>
    <row r="49" spans="1:35" ht="30" customHeight="1" x14ac:dyDescent="0.2">
      <c r="A49" s="10" t="s">
        <v>48</v>
      </c>
      <c r="G49" s="110"/>
      <c r="H49" s="110"/>
      <c r="AA49" s="23" t="s">
        <v>26</v>
      </c>
      <c r="AB49" s="23" t="s">
        <v>26</v>
      </c>
      <c r="AC49" s="23" t="s">
        <v>26</v>
      </c>
      <c r="AD49" s="147"/>
      <c r="AE49" s="24"/>
      <c r="AF49" s="25" t="s">
        <v>26</v>
      </c>
      <c r="AG49" s="25" t="s">
        <v>26</v>
      </c>
      <c r="AH49" s="25" t="s">
        <v>26</v>
      </c>
      <c r="AI49" s="147"/>
    </row>
    <row r="50" spans="1:35" ht="15" customHeight="1" x14ac:dyDescent="0.15">
      <c r="A50" s="289" t="s">
        <v>9</v>
      </c>
      <c r="B50" s="290"/>
      <c r="C50" s="250" t="s">
        <v>49</v>
      </c>
      <c r="D50" s="326" t="s">
        <v>2</v>
      </c>
      <c r="E50" s="327"/>
      <c r="F50" s="250" t="s">
        <v>50</v>
      </c>
      <c r="G50" s="330" t="s">
        <v>4</v>
      </c>
      <c r="H50" s="330"/>
      <c r="I50" s="330"/>
      <c r="J50" s="330"/>
      <c r="K50" s="330"/>
      <c r="L50" s="330"/>
      <c r="M50" s="330"/>
      <c r="N50" s="331" t="s">
        <v>51</v>
      </c>
      <c r="O50" s="326" t="s">
        <v>52</v>
      </c>
      <c r="P50" s="327"/>
      <c r="Y50" s="12"/>
      <c r="Z50" s="11"/>
      <c r="AD50" s="12"/>
      <c r="AE50" s="11"/>
    </row>
    <row r="51" spans="1:35" ht="23.25" customHeight="1" x14ac:dyDescent="0.15">
      <c r="A51" s="291"/>
      <c r="B51" s="292"/>
      <c r="C51" s="251"/>
      <c r="D51" s="332" t="s">
        <v>53</v>
      </c>
      <c r="E51" s="301" t="s">
        <v>54</v>
      </c>
      <c r="F51" s="328"/>
      <c r="G51" s="334" t="s">
        <v>55</v>
      </c>
      <c r="H51" s="334"/>
      <c r="I51" s="334"/>
      <c r="J51" s="335" t="s">
        <v>56</v>
      </c>
      <c r="K51" s="336" t="s">
        <v>57</v>
      </c>
      <c r="L51" s="336" t="s">
        <v>58</v>
      </c>
      <c r="M51" s="337" t="s">
        <v>5</v>
      </c>
      <c r="N51" s="328"/>
      <c r="O51" s="298" t="s">
        <v>59</v>
      </c>
      <c r="P51" s="274" t="s">
        <v>60</v>
      </c>
      <c r="Y51" s="12"/>
      <c r="Z51" s="11"/>
      <c r="AD51" s="12"/>
      <c r="AE51" s="11"/>
    </row>
    <row r="52" spans="1:35" ht="21" x14ac:dyDescent="0.15">
      <c r="A52" s="291"/>
      <c r="B52" s="292"/>
      <c r="C52" s="252"/>
      <c r="D52" s="333"/>
      <c r="E52" s="303"/>
      <c r="F52" s="329"/>
      <c r="G52" s="148" t="s">
        <v>61</v>
      </c>
      <c r="H52" s="149" t="s">
        <v>62</v>
      </c>
      <c r="I52" s="150" t="s">
        <v>63</v>
      </c>
      <c r="J52" s="335"/>
      <c r="K52" s="336"/>
      <c r="L52" s="336"/>
      <c r="M52" s="337"/>
      <c r="N52" s="329"/>
      <c r="O52" s="300"/>
      <c r="P52" s="276"/>
      <c r="Y52" s="12"/>
      <c r="Z52" s="11"/>
      <c r="AD52" s="12"/>
      <c r="AE52" s="11"/>
    </row>
    <row r="53" spans="1:35" ht="15" customHeight="1" x14ac:dyDescent="0.15">
      <c r="A53" s="284" t="s">
        <v>25</v>
      </c>
      <c r="B53" s="284"/>
      <c r="C53" s="151"/>
      <c r="D53" s="120"/>
      <c r="E53" s="123"/>
      <c r="F53" s="152">
        <f>SUM(C53:E53)</f>
        <v>0</v>
      </c>
      <c r="G53" s="153">
        <f>+C13+C18+C24+C35</f>
        <v>0</v>
      </c>
      <c r="H53" s="154">
        <f>+C67+C72+C78+C89</f>
        <v>0</v>
      </c>
      <c r="I53" s="155">
        <f>+G53+H53</f>
        <v>0</v>
      </c>
      <c r="J53" s="120"/>
      <c r="K53" s="122"/>
      <c r="L53" s="122"/>
      <c r="M53" s="156">
        <f>SUM(I53:L53)</f>
        <v>0</v>
      </c>
      <c r="N53" s="157">
        <f>F53-M53</f>
        <v>0</v>
      </c>
      <c r="O53" s="120"/>
      <c r="P53" s="123"/>
      <c r="Y53" s="12"/>
      <c r="Z53" s="71"/>
      <c r="AD53" s="12"/>
      <c r="AE53" s="11"/>
    </row>
    <row r="54" spans="1:35" ht="15" customHeight="1" x14ac:dyDescent="0.15">
      <c r="A54" s="280" t="s">
        <v>27</v>
      </c>
      <c r="B54" s="280"/>
      <c r="C54" s="158"/>
      <c r="D54" s="159"/>
      <c r="E54" s="160"/>
      <c r="F54" s="161">
        <f>SUM(C54:E54)</f>
        <v>0</v>
      </c>
      <c r="G54" s="162">
        <f>+C14+C19+C25</f>
        <v>0</v>
      </c>
      <c r="H54" s="163">
        <f>+C68+C73+C79</f>
        <v>0</v>
      </c>
      <c r="I54" s="164">
        <f>+G54+H54</f>
        <v>0</v>
      </c>
      <c r="J54" s="159"/>
      <c r="K54" s="165"/>
      <c r="L54" s="165"/>
      <c r="M54" s="166">
        <f>SUM(I54:L54)</f>
        <v>0</v>
      </c>
      <c r="N54" s="167">
        <f>F54-M54</f>
        <v>0</v>
      </c>
      <c r="O54" s="159"/>
      <c r="P54" s="160"/>
      <c r="Y54" s="12"/>
      <c r="Z54" s="71"/>
      <c r="AD54" s="12"/>
      <c r="AE54" s="11"/>
    </row>
    <row r="55" spans="1:35" ht="15" customHeight="1" x14ac:dyDescent="0.15">
      <c r="A55" s="281" t="s">
        <v>31</v>
      </c>
      <c r="B55" s="281"/>
      <c r="C55" s="168"/>
      <c r="D55" s="169"/>
      <c r="E55" s="170"/>
      <c r="F55" s="171">
        <f>SUM(C55:E55)</f>
        <v>0</v>
      </c>
      <c r="G55" s="172">
        <f>+C20+C26+C36</f>
        <v>0</v>
      </c>
      <c r="H55" s="173">
        <f>+C74+C80+C90</f>
        <v>0</v>
      </c>
      <c r="I55" s="174">
        <f>+G55+H55</f>
        <v>0</v>
      </c>
      <c r="J55" s="169"/>
      <c r="K55" s="175"/>
      <c r="L55" s="175"/>
      <c r="M55" s="176">
        <f>SUM(I55:L55)</f>
        <v>0</v>
      </c>
      <c r="N55" s="177">
        <f>F55-M55</f>
        <v>0</v>
      </c>
      <c r="O55" s="169"/>
      <c r="P55" s="170"/>
      <c r="Y55" s="12"/>
      <c r="Z55" s="71"/>
      <c r="AD55" s="12"/>
      <c r="AE55" s="11"/>
    </row>
    <row r="56" spans="1:35" ht="15" customHeight="1" x14ac:dyDescent="0.15">
      <c r="A56" s="26" t="s">
        <v>28</v>
      </c>
      <c r="B56" s="178"/>
      <c r="C56" s="168"/>
      <c r="D56" s="169"/>
      <c r="E56" s="170"/>
      <c r="F56" s="171">
        <f>SUM(C56:E56)</f>
        <v>0</v>
      </c>
      <c r="G56" s="179">
        <f>+C15+C21</f>
        <v>0</v>
      </c>
      <c r="H56" s="173">
        <f>+C69+C75</f>
        <v>0</v>
      </c>
      <c r="I56" s="174">
        <f>+G56+H56</f>
        <v>0</v>
      </c>
      <c r="J56" s="169"/>
      <c r="K56" s="175"/>
      <c r="L56" s="175"/>
      <c r="M56" s="176">
        <f>SUM(I56:L56)</f>
        <v>0</v>
      </c>
      <c r="N56" s="177">
        <f>F56-M56</f>
        <v>0</v>
      </c>
      <c r="O56" s="169"/>
      <c r="P56" s="170"/>
      <c r="Y56" s="12"/>
      <c r="Z56" s="71"/>
      <c r="AD56" s="12"/>
      <c r="AE56" s="11"/>
    </row>
    <row r="57" spans="1:35" ht="15" customHeight="1" x14ac:dyDescent="0.15">
      <c r="A57" s="282"/>
      <c r="B57" s="283"/>
      <c r="C57" s="180"/>
      <c r="D57" s="181"/>
      <c r="E57" s="182"/>
      <c r="F57" s="180"/>
      <c r="G57" s="181"/>
      <c r="H57" s="183"/>
      <c r="I57" s="184"/>
      <c r="J57" s="181"/>
      <c r="K57" s="185"/>
      <c r="L57" s="186"/>
      <c r="M57" s="187"/>
      <c r="N57" s="188"/>
      <c r="O57" s="181"/>
      <c r="P57" s="189"/>
      <c r="Y57" s="12"/>
      <c r="Z57" s="71"/>
      <c r="AD57" s="12"/>
      <c r="AE57" s="11"/>
    </row>
    <row r="58" spans="1:35" ht="15" customHeight="1" x14ac:dyDescent="0.15">
      <c r="A58" s="308" t="s">
        <v>64</v>
      </c>
      <c r="B58" s="308"/>
      <c r="C58" s="190">
        <f t="shared" ref="C58:P58" si="5">SUM(C53:C57)</f>
        <v>0</v>
      </c>
      <c r="D58" s="191">
        <f t="shared" si="5"/>
        <v>0</v>
      </c>
      <c r="E58" s="192">
        <f t="shared" si="5"/>
        <v>0</v>
      </c>
      <c r="F58" s="190">
        <f t="shared" si="5"/>
        <v>0</v>
      </c>
      <c r="G58" s="191">
        <f t="shared" si="5"/>
        <v>0</v>
      </c>
      <c r="H58" s="193">
        <f t="shared" si="5"/>
        <v>0</v>
      </c>
      <c r="I58" s="194">
        <f t="shared" si="5"/>
        <v>0</v>
      </c>
      <c r="J58" s="191">
        <f t="shared" si="5"/>
        <v>0</v>
      </c>
      <c r="K58" s="195">
        <f t="shared" si="5"/>
        <v>0</v>
      </c>
      <c r="L58" s="195">
        <f t="shared" si="5"/>
        <v>0</v>
      </c>
      <c r="M58" s="192">
        <f t="shared" si="5"/>
        <v>0</v>
      </c>
      <c r="N58" s="190">
        <f t="shared" si="5"/>
        <v>0</v>
      </c>
      <c r="O58" s="191">
        <f t="shared" si="5"/>
        <v>0</v>
      </c>
      <c r="P58" s="192">
        <f t="shared" si="5"/>
        <v>0</v>
      </c>
      <c r="Y58" s="12"/>
      <c r="Z58" s="71"/>
      <c r="AD58" s="12"/>
      <c r="AE58" s="11"/>
    </row>
    <row r="59" spans="1:35" ht="15" customHeight="1" x14ac:dyDescent="0.15">
      <c r="A59" s="309" t="s">
        <v>65</v>
      </c>
      <c r="B59" s="309"/>
      <c r="C59" s="196">
        <v>76800</v>
      </c>
      <c r="D59" s="197">
        <v>38400</v>
      </c>
      <c r="E59" s="198">
        <v>6400</v>
      </c>
      <c r="F59" s="199">
        <f>SUM(C59:E59)</f>
        <v>121600</v>
      </c>
      <c r="G59" s="200">
        <f>+C33</f>
        <v>0</v>
      </c>
      <c r="H59" s="201">
        <f>+C87</f>
        <v>0</v>
      </c>
      <c r="I59" s="202">
        <f>+G59+H59</f>
        <v>0</v>
      </c>
      <c r="J59" s="120"/>
      <c r="K59" s="122"/>
      <c r="L59" s="122">
        <v>100800</v>
      </c>
      <c r="M59" s="203">
        <f>SUM(I59:L59)</f>
        <v>100800</v>
      </c>
      <c r="N59" s="204">
        <f>F59-M59</f>
        <v>20800</v>
      </c>
      <c r="O59" s="197"/>
      <c r="P59" s="198"/>
      <c r="Y59" s="12"/>
      <c r="Z59" s="71"/>
      <c r="AD59" s="12"/>
      <c r="AE59" s="11"/>
    </row>
    <row r="60" spans="1:35" ht="15" customHeight="1" x14ac:dyDescent="0.15">
      <c r="A60" s="306" t="s">
        <v>66</v>
      </c>
      <c r="B60" s="306"/>
      <c r="C60" s="158">
        <v>24000</v>
      </c>
      <c r="D60" s="159">
        <v>38400</v>
      </c>
      <c r="E60" s="160"/>
      <c r="F60" s="161">
        <f>SUM(C60:E60)</f>
        <v>62400</v>
      </c>
      <c r="G60" s="162">
        <f>+C34</f>
        <v>0</v>
      </c>
      <c r="H60" s="163">
        <f>+C88</f>
        <v>0</v>
      </c>
      <c r="I60" s="164">
        <f>+G60+H60</f>
        <v>0</v>
      </c>
      <c r="J60" s="159"/>
      <c r="K60" s="165"/>
      <c r="L60" s="165">
        <v>28800</v>
      </c>
      <c r="M60" s="166">
        <f>SUM(I60:L60)</f>
        <v>28800</v>
      </c>
      <c r="N60" s="167">
        <f>F60-M60</f>
        <v>33600</v>
      </c>
      <c r="O60" s="159"/>
      <c r="P60" s="160"/>
      <c r="Y60" s="12"/>
      <c r="Z60" s="71"/>
      <c r="AD60" s="12"/>
      <c r="AE60" s="11"/>
    </row>
    <row r="61" spans="1:35" ht="15" customHeight="1" x14ac:dyDescent="0.15">
      <c r="A61" s="307" t="s">
        <v>67</v>
      </c>
      <c r="B61" s="307"/>
      <c r="C61" s="134">
        <f t="shared" ref="C61:P61" si="6">SUM(C59:C60)</f>
        <v>100800</v>
      </c>
      <c r="D61" s="135">
        <f t="shared" si="6"/>
        <v>76800</v>
      </c>
      <c r="E61" s="138">
        <f t="shared" si="6"/>
        <v>6400</v>
      </c>
      <c r="F61" s="205">
        <f t="shared" si="6"/>
        <v>184000</v>
      </c>
      <c r="G61" s="135">
        <f t="shared" si="6"/>
        <v>0</v>
      </c>
      <c r="H61" s="137">
        <f t="shared" si="6"/>
        <v>0</v>
      </c>
      <c r="I61" s="138">
        <f t="shared" si="6"/>
        <v>0</v>
      </c>
      <c r="J61" s="135">
        <f t="shared" si="6"/>
        <v>0</v>
      </c>
      <c r="K61" s="137">
        <f t="shared" si="6"/>
        <v>0</v>
      </c>
      <c r="L61" s="137">
        <f t="shared" si="6"/>
        <v>129600</v>
      </c>
      <c r="M61" s="138">
        <f t="shared" si="6"/>
        <v>129600</v>
      </c>
      <c r="N61" s="134">
        <f t="shared" si="6"/>
        <v>54400</v>
      </c>
      <c r="O61" s="135">
        <f t="shared" si="6"/>
        <v>0</v>
      </c>
      <c r="P61" s="138">
        <f t="shared" si="6"/>
        <v>0</v>
      </c>
      <c r="Y61" s="12"/>
      <c r="Z61" s="71"/>
      <c r="AD61" s="12"/>
      <c r="AE61" s="11"/>
    </row>
    <row r="62" spans="1:35" ht="30" customHeight="1" x14ac:dyDescent="0.2">
      <c r="A62" s="10" t="s">
        <v>68</v>
      </c>
      <c r="AA62" s="71"/>
    </row>
    <row r="63" spans="1:35" ht="15" customHeight="1" x14ac:dyDescent="0.15">
      <c r="A63" s="250" t="s">
        <v>8</v>
      </c>
      <c r="B63" s="253" t="s">
        <v>9</v>
      </c>
      <c r="C63" s="253" t="s">
        <v>1</v>
      </c>
      <c r="D63" s="256" t="s">
        <v>10</v>
      </c>
      <c r="E63" s="257"/>
      <c r="F63" s="257"/>
      <c r="G63" s="257"/>
      <c r="H63" s="257"/>
      <c r="I63" s="257"/>
      <c r="J63" s="257"/>
      <c r="K63" s="256" t="s">
        <v>11</v>
      </c>
      <c r="L63" s="258"/>
      <c r="M63" s="259" t="s">
        <v>12</v>
      </c>
      <c r="N63" s="260"/>
      <c r="O63" s="261"/>
      <c r="AB63" s="71"/>
    </row>
    <row r="64" spans="1:35" ht="15" customHeight="1" x14ac:dyDescent="0.15">
      <c r="A64" s="251"/>
      <c r="B64" s="254"/>
      <c r="C64" s="254"/>
      <c r="D64" s="262" t="s">
        <v>13</v>
      </c>
      <c r="E64" s="262" t="s">
        <v>14</v>
      </c>
      <c r="F64" s="265" t="s">
        <v>15</v>
      </c>
      <c r="G64" s="268" t="s">
        <v>3</v>
      </c>
      <c r="H64" s="265" t="s">
        <v>16</v>
      </c>
      <c r="I64" s="265" t="s">
        <v>17</v>
      </c>
      <c r="J64" s="277" t="s">
        <v>18</v>
      </c>
      <c r="K64" s="298" t="s">
        <v>19</v>
      </c>
      <c r="L64" s="301" t="s">
        <v>20</v>
      </c>
      <c r="M64" s="298" t="s">
        <v>21</v>
      </c>
      <c r="N64" s="271" t="s">
        <v>22</v>
      </c>
      <c r="O64" s="274" t="s">
        <v>23</v>
      </c>
      <c r="AB64" s="71"/>
    </row>
    <row r="65" spans="1:35" ht="15" customHeight="1" x14ac:dyDescent="0.15">
      <c r="A65" s="251"/>
      <c r="B65" s="254"/>
      <c r="C65" s="254"/>
      <c r="D65" s="263"/>
      <c r="E65" s="263"/>
      <c r="F65" s="266"/>
      <c r="G65" s="269"/>
      <c r="H65" s="266"/>
      <c r="I65" s="266"/>
      <c r="J65" s="278"/>
      <c r="K65" s="299"/>
      <c r="L65" s="302"/>
      <c r="M65" s="299"/>
      <c r="N65" s="272"/>
      <c r="O65" s="275"/>
      <c r="AB65" s="71"/>
    </row>
    <row r="66" spans="1:35" x14ac:dyDescent="0.15">
      <c r="A66" s="252"/>
      <c r="B66" s="255"/>
      <c r="C66" s="255"/>
      <c r="D66" s="264"/>
      <c r="E66" s="264"/>
      <c r="F66" s="267"/>
      <c r="G66" s="270"/>
      <c r="H66" s="267"/>
      <c r="I66" s="267"/>
      <c r="J66" s="279"/>
      <c r="K66" s="300"/>
      <c r="L66" s="303"/>
      <c r="M66" s="300"/>
      <c r="N66" s="273"/>
      <c r="O66" s="276"/>
    </row>
    <row r="67" spans="1:35" ht="15" customHeight="1" x14ac:dyDescent="0.15">
      <c r="A67" s="250" t="s">
        <v>24</v>
      </c>
      <c r="B67" s="13" t="s">
        <v>25</v>
      </c>
      <c r="C67" s="14">
        <f>SUM(D67:K67)+M67+N67+O67</f>
        <v>0</v>
      </c>
      <c r="D67" s="15"/>
      <c r="E67" s="16"/>
      <c r="F67" s="17"/>
      <c r="G67" s="17"/>
      <c r="H67" s="17"/>
      <c r="I67" s="17"/>
      <c r="J67" s="18"/>
      <c r="K67" s="15"/>
      <c r="L67" s="19"/>
      <c r="M67" s="20"/>
      <c r="N67" s="21"/>
      <c r="O67" s="22"/>
      <c r="P67" s="2" t="str">
        <f>$AA67&amp;" "&amp;$AB67&amp;""&amp;$AC67&amp;""&amp;$AD67</f>
        <v xml:space="preserve"> </v>
      </c>
      <c r="AA67" s="23" t="s">
        <v>26</v>
      </c>
      <c r="AB67" s="23" t="s">
        <v>26</v>
      </c>
      <c r="AC67" s="23" t="s">
        <v>26</v>
      </c>
      <c r="AD67" s="23" t="s">
        <v>26</v>
      </c>
      <c r="AE67" s="24"/>
      <c r="AF67" s="25" t="s">
        <v>26</v>
      </c>
      <c r="AG67" s="25" t="s">
        <v>26</v>
      </c>
      <c r="AH67" s="25" t="s">
        <v>26</v>
      </c>
      <c r="AI67" s="25" t="s">
        <v>26</v>
      </c>
    </row>
    <row r="68" spans="1:35" ht="15" customHeight="1" x14ac:dyDescent="0.15">
      <c r="A68" s="251"/>
      <c r="B68" s="26" t="s">
        <v>27</v>
      </c>
      <c r="C68" s="14">
        <f>SUM(H68:J68)</f>
        <v>0</v>
      </c>
      <c r="D68" s="27"/>
      <c r="E68" s="28"/>
      <c r="F68" s="29"/>
      <c r="G68" s="30"/>
      <c r="H68" s="31"/>
      <c r="I68" s="31"/>
      <c r="J68" s="32"/>
      <c r="K68" s="27"/>
      <c r="L68" s="33"/>
      <c r="M68" s="27"/>
      <c r="N68" s="30"/>
      <c r="O68" s="34"/>
      <c r="P68" s="2" t="str">
        <f>$AA68&amp;""&amp;$AB68&amp;""&amp;$AC68</f>
        <v/>
      </c>
      <c r="AA68" s="23" t="s">
        <v>26</v>
      </c>
      <c r="AB68" s="23" t="s">
        <v>26</v>
      </c>
      <c r="AC68" s="23" t="s">
        <v>26</v>
      </c>
      <c r="AD68" s="23" t="s">
        <v>26</v>
      </c>
      <c r="AE68" s="24"/>
      <c r="AF68" s="25" t="s">
        <v>26</v>
      </c>
      <c r="AG68" s="25" t="s">
        <v>26</v>
      </c>
      <c r="AH68" s="25" t="s">
        <v>26</v>
      </c>
      <c r="AI68" s="25" t="s">
        <v>26</v>
      </c>
    </row>
    <row r="69" spans="1:35" ht="15" customHeight="1" x14ac:dyDescent="0.15">
      <c r="A69" s="251"/>
      <c r="B69" s="35" t="s">
        <v>28</v>
      </c>
      <c r="C69" s="36">
        <f>SUM(M69:O69)+K69</f>
        <v>0</v>
      </c>
      <c r="D69" s="27"/>
      <c r="E69" s="28"/>
      <c r="F69" s="29"/>
      <c r="G69" s="30"/>
      <c r="H69" s="29"/>
      <c r="I69" s="29"/>
      <c r="J69" s="37"/>
      <c r="K69" s="20"/>
      <c r="L69" s="33"/>
      <c r="M69" s="20"/>
      <c r="N69" s="21"/>
      <c r="O69" s="22"/>
      <c r="P69" s="2" t="str">
        <f>$AD68&amp;""&amp;$AA69&amp;""&amp;$AB69&amp;""&amp;$AC69</f>
        <v/>
      </c>
      <c r="AA69" s="23" t="s">
        <v>26</v>
      </c>
      <c r="AB69" s="23" t="s">
        <v>26</v>
      </c>
      <c r="AC69" s="23" t="s">
        <v>26</v>
      </c>
      <c r="AF69" s="25" t="s">
        <v>26</v>
      </c>
      <c r="AG69" s="25" t="s">
        <v>26</v>
      </c>
      <c r="AH69" s="25" t="s">
        <v>26</v>
      </c>
    </row>
    <row r="70" spans="1:35" ht="15" customHeight="1" x14ac:dyDescent="0.15">
      <c r="A70" s="251"/>
      <c r="B70" s="35"/>
      <c r="C70" s="14"/>
      <c r="D70" s="39"/>
      <c r="E70" s="40"/>
      <c r="F70" s="41"/>
      <c r="G70" s="41"/>
      <c r="H70" s="42"/>
      <c r="I70" s="42"/>
      <c r="J70" s="43"/>
      <c r="K70" s="44"/>
      <c r="L70" s="45"/>
      <c r="M70" s="44"/>
      <c r="N70" s="46"/>
      <c r="O70" s="47"/>
    </row>
    <row r="71" spans="1:35" ht="15" customHeight="1" x14ac:dyDescent="0.15">
      <c r="A71" s="252"/>
      <c r="B71" s="48" t="s">
        <v>29</v>
      </c>
      <c r="C71" s="49">
        <f>SUM(D71:O71)</f>
        <v>0</v>
      </c>
      <c r="D71" s="50">
        <f t="shared" ref="D71:O71" si="7">SUM(D67:D70)</f>
        <v>0</v>
      </c>
      <c r="E71" s="51">
        <f t="shared" si="7"/>
        <v>0</v>
      </c>
      <c r="F71" s="52">
        <f t="shared" si="7"/>
        <v>0</v>
      </c>
      <c r="G71" s="52">
        <f t="shared" si="7"/>
        <v>0</v>
      </c>
      <c r="H71" s="52">
        <f t="shared" si="7"/>
        <v>0</v>
      </c>
      <c r="I71" s="52">
        <f t="shared" si="7"/>
        <v>0</v>
      </c>
      <c r="J71" s="53">
        <f t="shared" si="7"/>
        <v>0</v>
      </c>
      <c r="K71" s="50">
        <f t="shared" si="7"/>
        <v>0</v>
      </c>
      <c r="L71" s="54">
        <f t="shared" si="7"/>
        <v>0</v>
      </c>
      <c r="M71" s="50">
        <f t="shared" si="7"/>
        <v>0</v>
      </c>
      <c r="N71" s="52">
        <f t="shared" si="7"/>
        <v>0</v>
      </c>
      <c r="O71" s="54">
        <f t="shared" si="7"/>
        <v>0</v>
      </c>
    </row>
    <row r="72" spans="1:35" ht="15" customHeight="1" x14ac:dyDescent="0.15">
      <c r="A72" s="250" t="s">
        <v>30</v>
      </c>
      <c r="B72" s="13" t="s">
        <v>25</v>
      </c>
      <c r="C72" s="14">
        <f>SUM(D72:J72)+SUM(L72:O72)</f>
        <v>0</v>
      </c>
      <c r="D72" s="55"/>
      <c r="E72" s="56"/>
      <c r="F72" s="57"/>
      <c r="G72" s="57"/>
      <c r="H72" s="57"/>
      <c r="I72" s="57"/>
      <c r="J72" s="58"/>
      <c r="K72" s="59"/>
      <c r="L72" s="22"/>
      <c r="M72" s="20"/>
      <c r="N72" s="21"/>
      <c r="O72" s="22"/>
      <c r="P72" s="2" t="str">
        <f>$AA72&amp;" "&amp;$AB72&amp;""&amp;$AC72&amp;""&amp;$AD72</f>
        <v xml:space="preserve"> </v>
      </c>
      <c r="AA72" s="23" t="s">
        <v>26</v>
      </c>
      <c r="AB72" s="23" t="s">
        <v>26</v>
      </c>
      <c r="AC72" s="23" t="s">
        <v>26</v>
      </c>
      <c r="AD72" s="23" t="s">
        <v>26</v>
      </c>
      <c r="AE72" s="24"/>
      <c r="AF72" s="25" t="s">
        <v>26</v>
      </c>
      <c r="AG72" s="25" t="s">
        <v>26</v>
      </c>
      <c r="AH72" s="25" t="s">
        <v>26</v>
      </c>
      <c r="AI72" s="25" t="s">
        <v>26</v>
      </c>
    </row>
    <row r="73" spans="1:35" ht="15" customHeight="1" x14ac:dyDescent="0.15">
      <c r="A73" s="251"/>
      <c r="B73" s="26" t="s">
        <v>27</v>
      </c>
      <c r="C73" s="14">
        <f>SUM(H73:J73)</f>
        <v>0</v>
      </c>
      <c r="D73" s="61"/>
      <c r="E73" s="62"/>
      <c r="F73" s="63"/>
      <c r="G73" s="63"/>
      <c r="H73" s="31"/>
      <c r="I73" s="31"/>
      <c r="J73" s="32"/>
      <c r="K73" s="59"/>
      <c r="L73" s="64"/>
      <c r="M73" s="59"/>
      <c r="N73" s="65"/>
      <c r="O73" s="64"/>
      <c r="P73" s="2" t="str">
        <f>$AA73&amp;" "&amp;$AB73&amp;""&amp;$AC73</f>
        <v xml:space="preserve"> </v>
      </c>
      <c r="AA73" s="23" t="s">
        <v>26</v>
      </c>
      <c r="AB73" s="23" t="s">
        <v>26</v>
      </c>
      <c r="AC73" s="23" t="s">
        <v>26</v>
      </c>
      <c r="AD73" s="23" t="s">
        <v>26</v>
      </c>
      <c r="AE73" s="24"/>
      <c r="AF73" s="25" t="s">
        <v>26</v>
      </c>
      <c r="AG73" s="25" t="s">
        <v>26</v>
      </c>
      <c r="AH73" s="25" t="s">
        <v>26</v>
      </c>
      <c r="AI73" s="25" t="s">
        <v>26</v>
      </c>
    </row>
    <row r="74" spans="1:35" ht="15" customHeight="1" x14ac:dyDescent="0.15">
      <c r="A74" s="251"/>
      <c r="B74" s="66" t="s">
        <v>31</v>
      </c>
      <c r="C74" s="36">
        <f>SUM(F74:J74)</f>
        <v>0</v>
      </c>
      <c r="D74" s="61"/>
      <c r="E74" s="62"/>
      <c r="F74" s="67"/>
      <c r="G74" s="21"/>
      <c r="H74" s="21"/>
      <c r="I74" s="21"/>
      <c r="J74" s="68"/>
      <c r="K74" s="59"/>
      <c r="L74" s="64"/>
      <c r="M74" s="59"/>
      <c r="N74" s="65"/>
      <c r="O74" s="64"/>
      <c r="P74" s="2"/>
      <c r="Q74" s="69"/>
      <c r="R74" s="69"/>
      <c r="AA74" s="23" t="s">
        <v>26</v>
      </c>
      <c r="AB74" s="23" t="s">
        <v>26</v>
      </c>
      <c r="AC74" s="23" t="s">
        <v>26</v>
      </c>
      <c r="AF74" s="25" t="s">
        <v>26</v>
      </c>
      <c r="AG74" s="25" t="s">
        <v>26</v>
      </c>
      <c r="AH74" s="25" t="s">
        <v>26</v>
      </c>
    </row>
    <row r="75" spans="1:35" ht="15" customHeight="1" x14ac:dyDescent="0.15">
      <c r="A75" s="251"/>
      <c r="B75" s="35" t="s">
        <v>28</v>
      </c>
      <c r="C75" s="36">
        <f>SUM(L75:O75)</f>
        <v>0</v>
      </c>
      <c r="D75" s="61"/>
      <c r="E75" s="62"/>
      <c r="F75" s="63"/>
      <c r="G75" s="63"/>
      <c r="H75" s="29"/>
      <c r="I75" s="29"/>
      <c r="J75" s="37"/>
      <c r="K75" s="59"/>
      <c r="L75" s="22"/>
      <c r="M75" s="20"/>
      <c r="N75" s="21"/>
      <c r="O75" s="22"/>
      <c r="P75" s="2" t="str">
        <f>$AA74&amp;" "&amp;$AB74&amp;""&amp;$AC74&amp;""&amp;$AD73</f>
        <v xml:space="preserve"> </v>
      </c>
    </row>
    <row r="76" spans="1:35" ht="15" customHeight="1" x14ac:dyDescent="0.15">
      <c r="A76" s="251"/>
      <c r="B76" s="35"/>
      <c r="C76" s="14"/>
      <c r="D76" s="39"/>
      <c r="E76" s="40"/>
      <c r="F76" s="41"/>
      <c r="G76" s="41"/>
      <c r="H76" s="42"/>
      <c r="I76" s="42"/>
      <c r="J76" s="43"/>
      <c r="K76" s="44"/>
      <c r="L76" s="45"/>
      <c r="M76" s="44"/>
      <c r="N76" s="46"/>
      <c r="O76" s="45"/>
    </row>
    <row r="77" spans="1:35" ht="15" customHeight="1" x14ac:dyDescent="0.15">
      <c r="A77" s="252"/>
      <c r="B77" s="70" t="s">
        <v>29</v>
      </c>
      <c r="C77" s="49">
        <f>SUM(D77:O77)</f>
        <v>0</v>
      </c>
      <c r="D77" s="50">
        <f t="shared" ref="D77:O77" si="8">SUM(D72:D76)</f>
        <v>0</v>
      </c>
      <c r="E77" s="51">
        <f t="shared" si="8"/>
        <v>0</v>
      </c>
      <c r="F77" s="52">
        <f t="shared" si="8"/>
        <v>0</v>
      </c>
      <c r="G77" s="52">
        <f t="shared" si="8"/>
        <v>0</v>
      </c>
      <c r="H77" s="52">
        <f t="shared" si="8"/>
        <v>0</v>
      </c>
      <c r="I77" s="52">
        <f t="shared" si="8"/>
        <v>0</v>
      </c>
      <c r="J77" s="53">
        <f t="shared" si="8"/>
        <v>0</v>
      </c>
      <c r="K77" s="50">
        <f t="shared" si="8"/>
        <v>0</v>
      </c>
      <c r="L77" s="54">
        <f t="shared" si="8"/>
        <v>0</v>
      </c>
      <c r="M77" s="50">
        <f t="shared" si="8"/>
        <v>0</v>
      </c>
      <c r="N77" s="52">
        <f t="shared" si="8"/>
        <v>0</v>
      </c>
      <c r="O77" s="54">
        <f t="shared" si="8"/>
        <v>0</v>
      </c>
      <c r="P77" s="69"/>
      <c r="Q77" s="69"/>
      <c r="R77" s="69"/>
    </row>
    <row r="78" spans="1:35" ht="15" customHeight="1" x14ac:dyDescent="0.15">
      <c r="A78" s="250" t="s">
        <v>32</v>
      </c>
      <c r="B78" s="13" t="s">
        <v>25</v>
      </c>
      <c r="C78" s="14">
        <f>SUM(D78:J78)</f>
        <v>0</v>
      </c>
      <c r="D78" s="55"/>
      <c r="E78" s="56"/>
      <c r="F78" s="57"/>
      <c r="G78" s="57"/>
      <c r="H78" s="57"/>
      <c r="I78" s="57"/>
      <c r="J78" s="58"/>
      <c r="K78" s="27"/>
      <c r="L78" s="34"/>
      <c r="M78" s="27"/>
      <c r="N78" s="29"/>
      <c r="O78" s="34"/>
      <c r="P78" s="2" t="str">
        <f>$AA78&amp;" "&amp;$AB78&amp;""&amp;$AC78&amp;""&amp;$AD78</f>
        <v xml:space="preserve"> </v>
      </c>
      <c r="AA78" s="23" t="s">
        <v>26</v>
      </c>
      <c r="AB78" s="23" t="s">
        <v>26</v>
      </c>
      <c r="AC78" s="23" t="s">
        <v>26</v>
      </c>
      <c r="AD78" s="23" t="s">
        <v>26</v>
      </c>
      <c r="AE78" s="24"/>
      <c r="AF78" s="25" t="s">
        <v>26</v>
      </c>
      <c r="AG78" s="25" t="s">
        <v>26</v>
      </c>
      <c r="AH78" s="25" t="s">
        <v>26</v>
      </c>
      <c r="AI78" s="25" t="s">
        <v>26</v>
      </c>
    </row>
    <row r="79" spans="1:35" ht="15" customHeight="1" x14ac:dyDescent="0.15">
      <c r="A79" s="251"/>
      <c r="B79" s="26" t="s">
        <v>27</v>
      </c>
      <c r="C79" s="14">
        <f>SUM(H79:J79)</f>
        <v>0</v>
      </c>
      <c r="D79" s="61"/>
      <c r="E79" s="62"/>
      <c r="F79" s="63"/>
      <c r="G79" s="63"/>
      <c r="H79" s="31"/>
      <c r="I79" s="31"/>
      <c r="J79" s="32"/>
      <c r="K79" s="59"/>
      <c r="L79" s="64"/>
      <c r="M79" s="59"/>
      <c r="N79" s="65"/>
      <c r="O79" s="64"/>
      <c r="P79" s="2" t="str">
        <f>$AA79&amp;" "&amp;$AB79&amp;""&amp;$AC79</f>
        <v xml:space="preserve"> </v>
      </c>
      <c r="AA79" s="23" t="s">
        <v>26</v>
      </c>
      <c r="AB79" s="23" t="s">
        <v>26</v>
      </c>
      <c r="AC79" s="23" t="s">
        <v>26</v>
      </c>
      <c r="AD79" s="71"/>
      <c r="AE79" s="24"/>
      <c r="AF79" s="25" t="s">
        <v>26</v>
      </c>
      <c r="AG79" s="25" t="s">
        <v>26</v>
      </c>
      <c r="AH79" s="25" t="s">
        <v>26</v>
      </c>
      <c r="AI79" s="71"/>
    </row>
    <row r="80" spans="1:35" ht="15" customHeight="1" x14ac:dyDescent="0.15">
      <c r="A80" s="251"/>
      <c r="B80" s="66" t="s">
        <v>31</v>
      </c>
      <c r="C80" s="36">
        <f>SUM(F80:J80)</f>
        <v>0</v>
      </c>
      <c r="D80" s="61"/>
      <c r="E80" s="62"/>
      <c r="F80" s="67"/>
      <c r="G80" s="67"/>
      <c r="H80" s="72"/>
      <c r="I80" s="72"/>
      <c r="J80" s="73"/>
      <c r="K80" s="27"/>
      <c r="L80" s="34"/>
      <c r="M80" s="27"/>
      <c r="N80" s="30"/>
      <c r="O80" s="33"/>
      <c r="P80" s="69"/>
      <c r="Q80" s="69"/>
      <c r="R80" s="69"/>
    </row>
    <row r="81" spans="1:35" ht="15" customHeight="1" x14ac:dyDescent="0.15">
      <c r="A81" s="251"/>
      <c r="B81" s="35"/>
      <c r="C81" s="14"/>
      <c r="D81" s="39"/>
      <c r="E81" s="40"/>
      <c r="F81" s="41"/>
      <c r="G81" s="41"/>
      <c r="H81" s="42"/>
      <c r="I81" s="42"/>
      <c r="J81" s="43"/>
      <c r="K81" s="44"/>
      <c r="L81" s="45"/>
      <c r="M81" s="44"/>
      <c r="N81" s="46"/>
      <c r="O81" s="45"/>
    </row>
    <row r="82" spans="1:35" ht="15" customHeight="1" x14ac:dyDescent="0.15">
      <c r="A82" s="252"/>
      <c r="B82" s="70" t="s">
        <v>29</v>
      </c>
      <c r="C82" s="49">
        <f>SUM(D82:O82)</f>
        <v>0</v>
      </c>
      <c r="D82" s="50">
        <f t="shared" ref="D82:O82" si="9">SUM(D78:D81)</f>
        <v>0</v>
      </c>
      <c r="E82" s="51">
        <f t="shared" si="9"/>
        <v>0</v>
      </c>
      <c r="F82" s="52">
        <f t="shared" si="9"/>
        <v>0</v>
      </c>
      <c r="G82" s="52">
        <f t="shared" si="9"/>
        <v>0</v>
      </c>
      <c r="H82" s="52">
        <f t="shared" si="9"/>
        <v>0</v>
      </c>
      <c r="I82" s="52">
        <f t="shared" si="9"/>
        <v>0</v>
      </c>
      <c r="J82" s="53">
        <f t="shared" si="9"/>
        <v>0</v>
      </c>
      <c r="K82" s="50">
        <f t="shared" si="9"/>
        <v>0</v>
      </c>
      <c r="L82" s="54">
        <f t="shared" si="9"/>
        <v>0</v>
      </c>
      <c r="M82" s="50">
        <f t="shared" si="9"/>
        <v>0</v>
      </c>
      <c r="N82" s="52">
        <f t="shared" si="9"/>
        <v>0</v>
      </c>
      <c r="O82" s="54">
        <f t="shared" si="9"/>
        <v>0</v>
      </c>
      <c r="P82" s="69"/>
      <c r="Q82" s="69"/>
      <c r="R82" s="69"/>
    </row>
    <row r="83" spans="1:35" ht="15" customHeight="1" x14ac:dyDescent="0.15">
      <c r="A83" s="319" t="s">
        <v>1</v>
      </c>
      <c r="B83" s="320"/>
      <c r="C83" s="76">
        <f>SUM(D83:O83)</f>
        <v>0</v>
      </c>
      <c r="D83" s="77">
        <f>+D71+D77+D82</f>
        <v>0</v>
      </c>
      <c r="E83" s="78">
        <f>+E71+E77+E82</f>
        <v>0</v>
      </c>
      <c r="F83" s="79">
        <f t="shared" ref="F83:O83" si="10">+F71+F77+F82</f>
        <v>0</v>
      </c>
      <c r="G83" s="79">
        <f t="shared" si="10"/>
        <v>0</v>
      </c>
      <c r="H83" s="79">
        <f t="shared" si="10"/>
        <v>0</v>
      </c>
      <c r="I83" s="79">
        <f t="shared" si="10"/>
        <v>0</v>
      </c>
      <c r="J83" s="80">
        <f t="shared" si="10"/>
        <v>0</v>
      </c>
      <c r="K83" s="77">
        <f t="shared" si="10"/>
        <v>0</v>
      </c>
      <c r="L83" s="81">
        <f t="shared" si="10"/>
        <v>0</v>
      </c>
      <c r="M83" s="77">
        <f t="shared" si="10"/>
        <v>0</v>
      </c>
      <c r="N83" s="79">
        <f t="shared" si="10"/>
        <v>0</v>
      </c>
      <c r="O83" s="81">
        <f t="shared" si="10"/>
        <v>0</v>
      </c>
      <c r="P83" s="69"/>
      <c r="Q83" s="69"/>
      <c r="R83" s="69"/>
    </row>
    <row r="84" spans="1:35" ht="30" customHeight="1" x14ac:dyDescent="0.2">
      <c r="A84" s="10" t="s">
        <v>69</v>
      </c>
    </row>
    <row r="85" spans="1:35" s="74" customFormat="1" ht="18" customHeight="1" x14ac:dyDescent="0.15">
      <c r="A85" s="321" t="s">
        <v>34</v>
      </c>
      <c r="B85" s="322"/>
      <c r="C85" s="250" t="s">
        <v>1</v>
      </c>
      <c r="D85" s="304" t="s">
        <v>35</v>
      </c>
      <c r="E85" s="305"/>
      <c r="F85" s="305"/>
      <c r="G85" s="325"/>
      <c r="H85" s="11"/>
      <c r="I85" s="11"/>
      <c r="J85" s="11"/>
      <c r="K85" s="11"/>
      <c r="L85" s="11"/>
      <c r="M85" s="11"/>
      <c r="N85" s="11"/>
      <c r="O85" s="11"/>
      <c r="P85" s="11"/>
      <c r="Q85" s="11"/>
      <c r="Z85" s="75"/>
      <c r="AE85" s="75"/>
    </row>
    <row r="86" spans="1:35" ht="18" customHeight="1" x14ac:dyDescent="0.15">
      <c r="A86" s="323"/>
      <c r="B86" s="324"/>
      <c r="C86" s="252"/>
      <c r="D86" s="82" t="s">
        <v>13</v>
      </c>
      <c r="E86" s="83" t="s">
        <v>14</v>
      </c>
      <c r="F86" s="83" t="s">
        <v>15</v>
      </c>
      <c r="G86" s="84" t="s">
        <v>36</v>
      </c>
    </row>
    <row r="87" spans="1:35" ht="15" customHeight="1" x14ac:dyDescent="0.15">
      <c r="A87" s="285" t="s">
        <v>37</v>
      </c>
      <c r="B87" s="286"/>
      <c r="C87" s="87">
        <f>SUM(D87:F87)</f>
        <v>0</v>
      </c>
      <c r="D87" s="206"/>
      <c r="E87" s="90"/>
      <c r="F87" s="90"/>
      <c r="G87" s="91"/>
    </row>
    <row r="88" spans="1:35" ht="15" customHeight="1" thickBot="1" x14ac:dyDescent="0.2">
      <c r="A88" s="287" t="s">
        <v>38</v>
      </c>
      <c r="B88" s="288"/>
      <c r="C88" s="92">
        <f>+F88</f>
        <v>0</v>
      </c>
      <c r="D88" s="207"/>
      <c r="E88" s="208"/>
      <c r="F88" s="95"/>
      <c r="G88" s="96"/>
    </row>
    <row r="89" spans="1:35" ht="15" customHeight="1" thickTop="1" x14ac:dyDescent="0.15">
      <c r="A89" s="97" t="s">
        <v>39</v>
      </c>
      <c r="B89" s="98"/>
      <c r="C89" s="99">
        <f>+G89</f>
        <v>0</v>
      </c>
      <c r="D89" s="100"/>
      <c r="E89" s="101"/>
      <c r="F89" s="101"/>
      <c r="G89" s="102"/>
    </row>
    <row r="90" spans="1:35" ht="15" customHeight="1" x14ac:dyDescent="0.15">
      <c r="A90" s="103" t="s">
        <v>40</v>
      </c>
      <c r="B90" s="104"/>
      <c r="C90" s="105">
        <f>+F90+G90</f>
        <v>0</v>
      </c>
      <c r="D90" s="106"/>
      <c r="E90" s="107"/>
      <c r="F90" s="108"/>
      <c r="G90" s="109"/>
    </row>
    <row r="91" spans="1:35" ht="30" customHeight="1" x14ac:dyDescent="0.2">
      <c r="A91" s="10" t="s">
        <v>70</v>
      </c>
      <c r="C91" s="110"/>
    </row>
    <row r="92" spans="1:35" ht="12.75" customHeight="1" x14ac:dyDescent="0.15">
      <c r="A92" s="289" t="s">
        <v>8</v>
      </c>
      <c r="B92" s="290"/>
      <c r="C92" s="250" t="s">
        <v>1</v>
      </c>
      <c r="D92" s="256" t="s">
        <v>10</v>
      </c>
      <c r="E92" s="257"/>
      <c r="F92" s="257"/>
      <c r="G92" s="257"/>
      <c r="H92" s="257"/>
      <c r="I92" s="257"/>
      <c r="J92" s="258"/>
      <c r="K92" s="256" t="s">
        <v>11</v>
      </c>
      <c r="L92" s="258"/>
      <c r="M92" s="260" t="s">
        <v>12</v>
      </c>
      <c r="N92" s="260"/>
      <c r="O92" s="261"/>
      <c r="R92" s="111"/>
    </row>
    <row r="93" spans="1:35" ht="20.100000000000001" customHeight="1" x14ac:dyDescent="0.15">
      <c r="A93" s="291"/>
      <c r="B93" s="292"/>
      <c r="C93" s="291"/>
      <c r="D93" s="262" t="s">
        <v>13</v>
      </c>
      <c r="E93" s="262" t="s">
        <v>14</v>
      </c>
      <c r="F93" s="265" t="s">
        <v>15</v>
      </c>
      <c r="G93" s="268" t="s">
        <v>3</v>
      </c>
      <c r="H93" s="265" t="s">
        <v>16</v>
      </c>
      <c r="I93" s="265" t="s">
        <v>17</v>
      </c>
      <c r="J93" s="295" t="s">
        <v>18</v>
      </c>
      <c r="K93" s="298" t="s">
        <v>19</v>
      </c>
      <c r="L93" s="301" t="s">
        <v>20</v>
      </c>
      <c r="M93" s="341" t="s">
        <v>21</v>
      </c>
      <c r="N93" s="271" t="s">
        <v>22</v>
      </c>
      <c r="O93" s="274" t="s">
        <v>23</v>
      </c>
      <c r="R93" s="111"/>
    </row>
    <row r="94" spans="1:35" ht="15" customHeight="1" x14ac:dyDescent="0.15">
      <c r="A94" s="291"/>
      <c r="B94" s="292"/>
      <c r="C94" s="291"/>
      <c r="D94" s="263"/>
      <c r="E94" s="263"/>
      <c r="F94" s="266"/>
      <c r="G94" s="269"/>
      <c r="H94" s="266"/>
      <c r="I94" s="266"/>
      <c r="J94" s="296"/>
      <c r="K94" s="299"/>
      <c r="L94" s="302"/>
      <c r="M94" s="342"/>
      <c r="N94" s="272"/>
      <c r="O94" s="275"/>
      <c r="R94" s="111"/>
    </row>
    <row r="95" spans="1:35" ht="9" customHeight="1" x14ac:dyDescent="0.15">
      <c r="A95" s="293"/>
      <c r="B95" s="294"/>
      <c r="C95" s="291"/>
      <c r="D95" s="264"/>
      <c r="E95" s="264"/>
      <c r="F95" s="267"/>
      <c r="G95" s="270"/>
      <c r="H95" s="267"/>
      <c r="I95" s="267"/>
      <c r="J95" s="297"/>
      <c r="K95" s="300"/>
      <c r="L95" s="303"/>
      <c r="M95" s="343"/>
      <c r="N95" s="273"/>
      <c r="O95" s="276"/>
      <c r="R95" s="111"/>
    </row>
    <row r="96" spans="1:35" ht="15" customHeight="1" x14ac:dyDescent="0.15">
      <c r="A96" s="289" t="s">
        <v>24</v>
      </c>
      <c r="B96" s="290"/>
      <c r="C96" s="112">
        <f>SUM(D96:K96)+SUM(M96:O96)</f>
        <v>0</v>
      </c>
      <c r="D96" s="113"/>
      <c r="E96" s="114"/>
      <c r="F96" s="115"/>
      <c r="G96" s="115"/>
      <c r="H96" s="115"/>
      <c r="I96" s="115"/>
      <c r="J96" s="116"/>
      <c r="K96" s="113"/>
      <c r="L96" s="117"/>
      <c r="M96" s="114"/>
      <c r="N96" s="115"/>
      <c r="O96" s="116"/>
      <c r="P96" s="2" t="str">
        <f>$AA96&amp;" "&amp;$AB96&amp;""&amp;$AC96&amp;""&amp;$AD96&amp;""&amp;$AA97&amp;" "&amp;$AB97&amp;""&amp;$AC97&amp;""&amp;$AD97&amp;""&amp;$AA98&amp;" "&amp;$AB98&amp;" "&amp;$AC98</f>
        <v xml:space="preserve">    </v>
      </c>
      <c r="R96" s="111"/>
      <c r="AA96" s="23" t="s">
        <v>26</v>
      </c>
      <c r="AB96" s="23" t="s">
        <v>26</v>
      </c>
      <c r="AC96" s="23" t="s">
        <v>26</v>
      </c>
      <c r="AD96" s="23" t="s">
        <v>26</v>
      </c>
      <c r="AE96" s="24"/>
      <c r="AF96" s="25" t="s">
        <v>26</v>
      </c>
      <c r="AG96" s="25" t="s">
        <v>26</v>
      </c>
      <c r="AH96" s="25" t="s">
        <v>26</v>
      </c>
      <c r="AI96" s="25" t="s">
        <v>26</v>
      </c>
    </row>
    <row r="97" spans="1:35" ht="38.25" customHeight="1" x14ac:dyDescent="0.15">
      <c r="A97" s="310" t="s">
        <v>42</v>
      </c>
      <c r="B97" s="118" t="s">
        <v>43</v>
      </c>
      <c r="C97" s="119">
        <f>SUM(D97:J97)+SUM(L97:O97)</f>
        <v>0</v>
      </c>
      <c r="D97" s="120"/>
      <c r="E97" s="121"/>
      <c r="F97" s="122"/>
      <c r="G97" s="122"/>
      <c r="H97" s="122"/>
      <c r="I97" s="122"/>
      <c r="J97" s="123"/>
      <c r="K97" s="124"/>
      <c r="L97" s="123"/>
      <c r="M97" s="121"/>
      <c r="N97" s="122"/>
      <c r="O97" s="123"/>
      <c r="P97" s="2" t="str">
        <f>$AA99&amp;" "&amp;$AB99&amp;""&amp;$AC99&amp;""&amp;$AD99&amp;""&amp;$AA100&amp;" "&amp;$AB100&amp;""&amp;$AC100&amp;""&amp;$AD100&amp;""&amp;$AA101&amp;" "&amp;$AB101&amp;" "&amp;$AC101</f>
        <v xml:space="preserve">    </v>
      </c>
      <c r="R97" s="111"/>
      <c r="AA97" s="23" t="s">
        <v>26</v>
      </c>
      <c r="AB97" s="23" t="s">
        <v>26</v>
      </c>
      <c r="AC97" s="23" t="s">
        <v>26</v>
      </c>
      <c r="AD97" s="23" t="s">
        <v>26</v>
      </c>
      <c r="AE97" s="24"/>
      <c r="AF97" s="25" t="s">
        <v>26</v>
      </c>
      <c r="AG97" s="25" t="s">
        <v>26</v>
      </c>
      <c r="AH97" s="25" t="s">
        <v>26</v>
      </c>
      <c r="AI97" s="25" t="s">
        <v>26</v>
      </c>
    </row>
    <row r="98" spans="1:35" ht="15" customHeight="1" x14ac:dyDescent="0.15">
      <c r="A98" s="310"/>
      <c r="B98" s="125" t="s">
        <v>44</v>
      </c>
      <c r="C98" s="209">
        <f>SUM(D98:J98)</f>
        <v>0</v>
      </c>
      <c r="D98" s="210"/>
      <c r="E98" s="211"/>
      <c r="F98" s="212"/>
      <c r="G98" s="212"/>
      <c r="H98" s="212"/>
      <c r="I98" s="212"/>
      <c r="J98" s="213"/>
      <c r="K98" s="214"/>
      <c r="L98" s="215"/>
      <c r="M98" s="216"/>
      <c r="N98" s="217"/>
      <c r="O98" s="215"/>
      <c r="P98" s="2" t="str">
        <f>$AA102&amp;" "&amp;$AB102&amp;""&amp;$AC102&amp;""&amp;$AD102&amp;""&amp;$AA103&amp;" "&amp;$AB103&amp;""&amp;$AC103</f>
        <v xml:space="preserve">  </v>
      </c>
      <c r="R98" s="111"/>
      <c r="AA98" s="23" t="s">
        <v>26</v>
      </c>
      <c r="AB98" s="23" t="s">
        <v>26</v>
      </c>
      <c r="AC98" s="23" t="s">
        <v>26</v>
      </c>
      <c r="AF98" s="25" t="s">
        <v>26</v>
      </c>
      <c r="AG98" s="25" t="s">
        <v>26</v>
      </c>
      <c r="AH98" s="25" t="s">
        <v>26</v>
      </c>
    </row>
    <row r="99" spans="1:35" ht="15" customHeight="1" x14ac:dyDescent="0.15">
      <c r="A99" s="304" t="s">
        <v>1</v>
      </c>
      <c r="B99" s="325"/>
      <c r="C99" s="218">
        <f>SUM(D99:O99)</f>
        <v>0</v>
      </c>
      <c r="D99" s="219">
        <f t="shared" ref="D99:O99" si="11">SUM(D96:D98)</f>
        <v>0</v>
      </c>
      <c r="E99" s="220">
        <f t="shared" si="11"/>
        <v>0</v>
      </c>
      <c r="F99" s="221">
        <f t="shared" si="11"/>
        <v>0</v>
      </c>
      <c r="G99" s="221">
        <f t="shared" si="11"/>
        <v>0</v>
      </c>
      <c r="H99" s="221">
        <f t="shared" si="11"/>
        <v>0</v>
      </c>
      <c r="I99" s="221">
        <f t="shared" si="11"/>
        <v>0</v>
      </c>
      <c r="J99" s="222">
        <f t="shared" si="11"/>
        <v>0</v>
      </c>
      <c r="K99" s="219">
        <f t="shared" si="11"/>
        <v>0</v>
      </c>
      <c r="L99" s="222">
        <f t="shared" si="11"/>
        <v>0</v>
      </c>
      <c r="M99" s="220">
        <f t="shared" si="11"/>
        <v>0</v>
      </c>
      <c r="N99" s="221">
        <f t="shared" si="11"/>
        <v>0</v>
      </c>
      <c r="O99" s="222">
        <f t="shared" si="11"/>
        <v>0</v>
      </c>
      <c r="R99" s="111"/>
      <c r="AA99" s="23" t="s">
        <v>26</v>
      </c>
      <c r="AB99" s="23" t="s">
        <v>26</v>
      </c>
      <c r="AC99" s="23" t="s">
        <v>26</v>
      </c>
      <c r="AD99" s="23" t="s">
        <v>26</v>
      </c>
      <c r="AE99" s="24"/>
      <c r="AF99" s="25" t="s">
        <v>26</v>
      </c>
      <c r="AG99" s="25" t="s">
        <v>26</v>
      </c>
      <c r="AH99" s="25" t="s">
        <v>26</v>
      </c>
      <c r="AI99" s="25" t="s">
        <v>26</v>
      </c>
    </row>
    <row r="100" spans="1:35" ht="15" customHeight="1" x14ac:dyDescent="0.15">
      <c r="A100" s="304" t="s">
        <v>46</v>
      </c>
      <c r="B100" s="305"/>
      <c r="C100" s="134">
        <f>SUM(D100:H100)</f>
        <v>0</v>
      </c>
      <c r="D100" s="140"/>
      <c r="E100" s="141"/>
      <c r="F100" s="142"/>
      <c r="G100" s="142"/>
      <c r="H100" s="142"/>
      <c r="I100" s="146"/>
      <c r="J100" s="144"/>
      <c r="K100" s="145"/>
      <c r="L100" s="144"/>
      <c r="M100" s="223"/>
      <c r="N100" s="146"/>
      <c r="O100" s="144"/>
      <c r="R100" s="111"/>
      <c r="AA100" s="23" t="s">
        <v>26</v>
      </c>
      <c r="AB100" s="23" t="s">
        <v>26</v>
      </c>
      <c r="AC100" s="23" t="s">
        <v>26</v>
      </c>
      <c r="AD100" s="23" t="s">
        <v>26</v>
      </c>
      <c r="AE100" s="24"/>
      <c r="AF100" s="25" t="s">
        <v>26</v>
      </c>
      <c r="AG100" s="25" t="s">
        <v>26</v>
      </c>
      <c r="AH100" s="25" t="s">
        <v>26</v>
      </c>
      <c r="AI100" s="25" t="s">
        <v>26</v>
      </c>
    </row>
    <row r="101" spans="1:35" ht="30" customHeight="1" x14ac:dyDescent="0.2">
      <c r="A101" s="10" t="s">
        <v>71</v>
      </c>
      <c r="C101" s="224"/>
      <c r="AA101" s="23" t="s">
        <v>26</v>
      </c>
      <c r="AB101" s="23" t="s">
        <v>26</v>
      </c>
      <c r="AC101" s="23" t="s">
        <v>26</v>
      </c>
      <c r="AF101" s="25" t="s">
        <v>26</v>
      </c>
      <c r="AG101" s="25" t="s">
        <v>26</v>
      </c>
      <c r="AH101" s="25" t="s">
        <v>26</v>
      </c>
    </row>
    <row r="102" spans="1:35" ht="48" customHeight="1" x14ac:dyDescent="0.15">
      <c r="A102" s="289" t="s">
        <v>72</v>
      </c>
      <c r="B102" s="338"/>
      <c r="C102" s="304" t="s">
        <v>73</v>
      </c>
      <c r="D102" s="340"/>
      <c r="AA102" s="23" t="s">
        <v>26</v>
      </c>
      <c r="AB102" s="23" t="s">
        <v>26</v>
      </c>
      <c r="AC102" s="23" t="s">
        <v>26</v>
      </c>
      <c r="AD102" s="23" t="s">
        <v>26</v>
      </c>
      <c r="AE102" s="24"/>
      <c r="AF102" s="25" t="s">
        <v>26</v>
      </c>
      <c r="AG102" s="25" t="s">
        <v>26</v>
      </c>
      <c r="AH102" s="25" t="s">
        <v>26</v>
      </c>
      <c r="AI102" s="25" t="s">
        <v>26</v>
      </c>
    </row>
    <row r="103" spans="1:35" ht="27" customHeight="1" x14ac:dyDescent="0.15">
      <c r="A103" s="293"/>
      <c r="B103" s="339"/>
      <c r="C103" s="241" t="s">
        <v>74</v>
      </c>
      <c r="D103" s="242" t="s">
        <v>75</v>
      </c>
      <c r="AA103" s="23" t="s">
        <v>26</v>
      </c>
      <c r="AB103" s="23" t="s">
        <v>26</v>
      </c>
      <c r="AC103" s="23" t="s">
        <v>26</v>
      </c>
      <c r="AD103" s="147"/>
      <c r="AE103" s="24"/>
      <c r="AF103" s="25" t="s">
        <v>26</v>
      </c>
      <c r="AG103" s="25" t="s">
        <v>26</v>
      </c>
      <c r="AH103" s="25" t="s">
        <v>26</v>
      </c>
      <c r="AI103" s="147"/>
    </row>
    <row r="104" spans="1:35" ht="15" customHeight="1" x14ac:dyDescent="0.15">
      <c r="A104" s="317" t="s">
        <v>76</v>
      </c>
      <c r="B104" s="318"/>
      <c r="C104" s="227"/>
      <c r="D104" s="228"/>
    </row>
    <row r="105" spans="1:35" ht="15" customHeight="1" x14ac:dyDescent="0.15">
      <c r="A105" s="313" t="s">
        <v>77</v>
      </c>
      <c r="B105" s="314"/>
      <c r="C105" s="229"/>
      <c r="D105" s="230"/>
    </row>
    <row r="106" spans="1:35" ht="15" customHeight="1" x14ac:dyDescent="0.15">
      <c r="A106" s="313" t="s">
        <v>78</v>
      </c>
      <c r="B106" s="314"/>
      <c r="C106" s="229"/>
      <c r="D106" s="230"/>
    </row>
    <row r="107" spans="1:35" ht="15" customHeight="1" x14ac:dyDescent="0.15">
      <c r="A107" s="313" t="s">
        <v>79</v>
      </c>
      <c r="B107" s="314"/>
      <c r="C107" s="229"/>
      <c r="D107" s="230"/>
    </row>
    <row r="108" spans="1:35" ht="15" customHeight="1" x14ac:dyDescent="0.15">
      <c r="A108" s="315" t="s">
        <v>80</v>
      </c>
      <c r="B108" s="316"/>
      <c r="C108" s="231"/>
      <c r="D108" s="232"/>
    </row>
    <row r="109" spans="1:35" ht="12.95" customHeight="1" x14ac:dyDescent="0.15">
      <c r="A109" s="8" t="s">
        <v>47</v>
      </c>
    </row>
    <row r="116" spans="1:16" ht="12.75" customHeight="1" x14ac:dyDescent="0.15">
      <c r="A116" s="311"/>
      <c r="B116" s="311"/>
      <c r="G116" s="311"/>
      <c r="H116" s="311"/>
      <c r="I116" s="311"/>
      <c r="J116" s="311"/>
      <c r="K116" s="311"/>
      <c r="L116" s="239"/>
      <c r="M116" s="1"/>
      <c r="P116" s="1"/>
    </row>
    <row r="117" spans="1:16" ht="15" customHeight="1" x14ac:dyDescent="0.15">
      <c r="A117" s="311"/>
      <c r="B117" s="311"/>
      <c r="G117" s="312"/>
      <c r="H117" s="312"/>
      <c r="I117" s="312"/>
      <c r="J117" s="312"/>
      <c r="K117" s="312"/>
      <c r="L117" s="240"/>
      <c r="M117" s="3"/>
      <c r="P117" s="3"/>
    </row>
    <row r="118" spans="1:16" ht="18.75" customHeight="1" x14ac:dyDescent="0.15">
      <c r="A118" s="312"/>
      <c r="B118" s="312"/>
      <c r="G118" s="312"/>
      <c r="H118" s="312"/>
      <c r="I118" s="312"/>
      <c r="J118" s="312"/>
      <c r="K118" s="312"/>
      <c r="L118" s="240"/>
      <c r="M118" s="1"/>
      <c r="P118" s="1"/>
    </row>
    <row r="119" spans="1:16" x14ac:dyDescent="0.15">
      <c r="K119" s="1"/>
      <c r="L119" s="1"/>
      <c r="M119" s="1"/>
      <c r="P119" s="1"/>
    </row>
    <row r="120" spans="1:16" ht="12.75" x14ac:dyDescent="0.2">
      <c r="A120" s="235"/>
      <c r="B120" s="235"/>
      <c r="C120" s="235"/>
      <c r="K120" s="1"/>
      <c r="L120" s="1"/>
      <c r="M120" s="1"/>
      <c r="P120" s="1"/>
    </row>
    <row r="121" spans="1:16" ht="12.75" x14ac:dyDescent="0.2">
      <c r="A121" s="235"/>
      <c r="B121" s="235"/>
      <c r="C121" s="235"/>
    </row>
    <row r="122" spans="1:16" ht="12.75" x14ac:dyDescent="0.2">
      <c r="A122" s="235"/>
      <c r="B122" s="235"/>
      <c r="C122" s="235"/>
    </row>
    <row r="123" spans="1:16" ht="12.75" x14ac:dyDescent="0.2">
      <c r="A123" s="235"/>
      <c r="B123" s="235"/>
      <c r="C123" s="235"/>
    </row>
    <row r="124" spans="1:16" ht="12.75" x14ac:dyDescent="0.2">
      <c r="A124" s="235"/>
      <c r="B124" s="235"/>
      <c r="C124" s="235"/>
    </row>
    <row r="125" spans="1:16" ht="12.75" x14ac:dyDescent="0.2">
      <c r="A125" s="235"/>
      <c r="B125" s="235"/>
      <c r="C125" s="235"/>
    </row>
    <row r="126" spans="1:16" ht="12.75" x14ac:dyDescent="0.2">
      <c r="A126" s="235"/>
      <c r="B126" s="235"/>
      <c r="C126" s="235"/>
    </row>
    <row r="127" spans="1:16" ht="12.75" x14ac:dyDescent="0.2">
      <c r="A127" s="235"/>
      <c r="B127" s="235"/>
      <c r="C127" s="235"/>
    </row>
    <row r="128" spans="1:16" ht="12.75" x14ac:dyDescent="0.2">
      <c r="A128" s="235"/>
      <c r="B128" s="235"/>
      <c r="C128" s="235"/>
    </row>
    <row r="129" spans="1:3" ht="12.75" x14ac:dyDescent="0.2">
      <c r="A129" s="235"/>
      <c r="B129" s="235"/>
      <c r="C129" s="235"/>
    </row>
    <row r="130" spans="1:3" ht="12.75" x14ac:dyDescent="0.2">
      <c r="A130" s="235"/>
      <c r="B130" s="235"/>
      <c r="C130" s="235"/>
    </row>
    <row r="131" spans="1:3" ht="12.75" x14ac:dyDescent="0.2">
      <c r="A131" s="235"/>
      <c r="B131" s="235"/>
      <c r="C131" s="235"/>
    </row>
    <row r="199" spans="1:32" ht="18.75" customHeight="1" x14ac:dyDescent="0.15"/>
    <row r="200" spans="1:32" ht="18.75" customHeight="1" x14ac:dyDescent="0.15">
      <c r="A200" s="236">
        <v>1363200</v>
      </c>
      <c r="AF200" s="237">
        <f>SUM(AF1:AI199)</f>
        <v>0</v>
      </c>
    </row>
    <row r="201" spans="1:32" ht="18.75" customHeight="1" x14ac:dyDescent="0.15"/>
  </sheetData>
  <mergeCells count="136">
    <mergeCell ref="A6:K6"/>
    <mergeCell ref="A7:Q7"/>
    <mergeCell ref="A9:A12"/>
    <mergeCell ref="B9:B12"/>
    <mergeCell ref="C9:C12"/>
    <mergeCell ref="D9:J9"/>
    <mergeCell ref="K9:L9"/>
    <mergeCell ref="M9:O9"/>
    <mergeCell ref="D10:D12"/>
    <mergeCell ref="E10:E12"/>
    <mergeCell ref="O10:O12"/>
    <mergeCell ref="A13:A17"/>
    <mergeCell ref="A18:A23"/>
    <mergeCell ref="F10:F12"/>
    <mergeCell ref="G10:G12"/>
    <mergeCell ref="H10:H12"/>
    <mergeCell ref="I10:I12"/>
    <mergeCell ref="J10:J12"/>
    <mergeCell ref="K10:K12"/>
    <mergeCell ref="A24:A28"/>
    <mergeCell ref="A29:B29"/>
    <mergeCell ref="A31:B32"/>
    <mergeCell ref="C31:C32"/>
    <mergeCell ref="D31:G31"/>
    <mergeCell ref="A33:B33"/>
    <mergeCell ref="L10:L12"/>
    <mergeCell ref="M10:M12"/>
    <mergeCell ref="N10:N12"/>
    <mergeCell ref="A34:B34"/>
    <mergeCell ref="A38:B41"/>
    <mergeCell ref="C38:C41"/>
    <mergeCell ref="D38:J38"/>
    <mergeCell ref="K38:L38"/>
    <mergeCell ref="M38:O38"/>
    <mergeCell ref="D39:D41"/>
    <mergeCell ref="E39:E41"/>
    <mergeCell ref="F39:F41"/>
    <mergeCell ref="G39:G41"/>
    <mergeCell ref="A47:B47"/>
    <mergeCell ref="A50:B52"/>
    <mergeCell ref="C50:C52"/>
    <mergeCell ref="D50:E50"/>
    <mergeCell ref="F50:F52"/>
    <mergeCell ref="G50:M50"/>
    <mergeCell ref="N39:N41"/>
    <mergeCell ref="O39:O41"/>
    <mergeCell ref="A42:B42"/>
    <mergeCell ref="A43:A44"/>
    <mergeCell ref="A45:B45"/>
    <mergeCell ref="A46:B46"/>
    <mergeCell ref="H39:H41"/>
    <mergeCell ref="I39:I41"/>
    <mergeCell ref="J39:J41"/>
    <mergeCell ref="K39:K41"/>
    <mergeCell ref="L39:L41"/>
    <mergeCell ref="M39:M41"/>
    <mergeCell ref="A59:B59"/>
    <mergeCell ref="A60:B60"/>
    <mergeCell ref="A61:B61"/>
    <mergeCell ref="A63:A66"/>
    <mergeCell ref="B63:B66"/>
    <mergeCell ref="C63:C66"/>
    <mergeCell ref="P51:P52"/>
    <mergeCell ref="A53:B53"/>
    <mergeCell ref="A54:B54"/>
    <mergeCell ref="A55:B55"/>
    <mergeCell ref="A57:B57"/>
    <mergeCell ref="A58:B58"/>
    <mergeCell ref="N50:N52"/>
    <mergeCell ref="O50:P50"/>
    <mergeCell ref="D51:D52"/>
    <mergeCell ref="E51:E52"/>
    <mergeCell ref="G51:I51"/>
    <mergeCell ref="J51:J52"/>
    <mergeCell ref="K51:K52"/>
    <mergeCell ref="L51:L52"/>
    <mergeCell ref="M51:M52"/>
    <mergeCell ref="O51:O52"/>
    <mergeCell ref="K64:K66"/>
    <mergeCell ref="L64:L66"/>
    <mergeCell ref="M64:M66"/>
    <mergeCell ref="N64:N66"/>
    <mergeCell ref="O64:O66"/>
    <mergeCell ref="A67:A71"/>
    <mergeCell ref="D63:J63"/>
    <mergeCell ref="K63:L63"/>
    <mergeCell ref="M63:O63"/>
    <mergeCell ref="D64:D66"/>
    <mergeCell ref="E64:E66"/>
    <mergeCell ref="F64:F66"/>
    <mergeCell ref="G64:G66"/>
    <mergeCell ref="H64:H66"/>
    <mergeCell ref="I64:I66"/>
    <mergeCell ref="J64:J66"/>
    <mergeCell ref="A87:B87"/>
    <mergeCell ref="A88:B88"/>
    <mergeCell ref="A92:B95"/>
    <mergeCell ref="C92:C95"/>
    <mergeCell ref="D92:J92"/>
    <mergeCell ref="K92:L92"/>
    <mergeCell ref="A72:A77"/>
    <mergeCell ref="A78:A82"/>
    <mergeCell ref="A83:B83"/>
    <mergeCell ref="A85:B86"/>
    <mergeCell ref="C85:C86"/>
    <mergeCell ref="D85:G85"/>
    <mergeCell ref="M93:M95"/>
    <mergeCell ref="N93:N95"/>
    <mergeCell ref="O93:O95"/>
    <mergeCell ref="A96:B96"/>
    <mergeCell ref="A97:A98"/>
    <mergeCell ref="A99:B99"/>
    <mergeCell ref="M92:O92"/>
    <mergeCell ref="D93:D95"/>
    <mergeCell ref="E93:E95"/>
    <mergeCell ref="F93:F95"/>
    <mergeCell ref="G93:G95"/>
    <mergeCell ref="H93:H95"/>
    <mergeCell ref="I93:I95"/>
    <mergeCell ref="J93:J95"/>
    <mergeCell ref="K93:K95"/>
    <mergeCell ref="L93:L95"/>
    <mergeCell ref="A118:B118"/>
    <mergeCell ref="G118:K118"/>
    <mergeCell ref="A107:B107"/>
    <mergeCell ref="A108:B108"/>
    <mergeCell ref="A116:B116"/>
    <mergeCell ref="G116:K116"/>
    <mergeCell ref="A117:B117"/>
    <mergeCell ref="G117:K117"/>
    <mergeCell ref="A100:B100"/>
    <mergeCell ref="A102:B103"/>
    <mergeCell ref="C102:D102"/>
    <mergeCell ref="A104:B104"/>
    <mergeCell ref="A105:B105"/>
    <mergeCell ref="A106:B106"/>
  </mergeCells>
  <dataValidations count="2">
    <dataValidation type="whole" allowBlank="1" showInputMessage="1" showErrorMessage="1" sqref="A37:XFD47 A65573:XFD65583 A131109:XFD131119 A196645:XFD196655 A262181:XFD262191 A327717:XFD327727 A393253:XFD393263 A458789:XFD458799 A524325:XFD524335 A589861:XFD589871 A655397:XFD655407 A720933:XFD720943 A786469:XFD786479 A852005:XFD852015 A917541:XFD917551 A983077:XFD983087 B92:IV111 IX92:SR111 ST92:ACN111 ACP92:AMJ111 AML92:AWF111 AWH92:BGB111 BGD92:BPX111 BPZ92:BZT111 BZV92:CJP111 CJR92:CTL111 CTN92:DDH111 DDJ92:DND111 DNF92:DWZ111 DXB92:EGV111 EGX92:EQR111 EQT92:FAN111 FAP92:FKJ111 FKL92:FUF111 FUH92:GEB111 GED92:GNX111 GNZ92:GXT111 GXV92:HHP111 HHR92:HRL111 HRN92:IBH111 IBJ92:ILD111 ILF92:IUZ111 IVB92:JEV111 JEX92:JOR111 JOT92:JYN111 JYP92:KIJ111 KIL92:KSF111 KSH92:LCB111 LCD92:LLX111 LLZ92:LVT111 LVV92:MFP111 MFR92:MPL111 MPN92:MZH111 MZJ92:NJD111 NJF92:NSZ111 NTB92:OCV111 OCX92:OMR111 OMT92:OWN111 OWP92:PGJ111 PGL92:PQF111 PQH92:QAB111 QAD92:QJX111 QJZ92:QTT111 QTV92:RDP111 RDR92:RNL111 RNN92:RXH111 RXJ92:SHD111 SHF92:SQZ111 SRB92:TAV111 TAX92:TKR111 TKT92:TUN111 TUP92:UEJ111 UEL92:UOF111 UOH92:UYB111 UYD92:VHX111 VHZ92:VRT111 VRV92:WBP111 WBR92:WLL111 WLN92:WVH111 WVJ92:XFD111 B65628:IV65647 IX65628:SR65647 ST65628:ACN65647 ACP65628:AMJ65647 AML65628:AWF65647 AWH65628:BGB65647 BGD65628:BPX65647 BPZ65628:BZT65647 BZV65628:CJP65647 CJR65628:CTL65647 CTN65628:DDH65647 DDJ65628:DND65647 DNF65628:DWZ65647 DXB65628:EGV65647 EGX65628:EQR65647 EQT65628:FAN65647 FAP65628:FKJ65647 FKL65628:FUF65647 FUH65628:GEB65647 GED65628:GNX65647 GNZ65628:GXT65647 GXV65628:HHP65647 HHR65628:HRL65647 HRN65628:IBH65647 IBJ65628:ILD65647 ILF65628:IUZ65647 IVB65628:JEV65647 JEX65628:JOR65647 JOT65628:JYN65647 JYP65628:KIJ65647 KIL65628:KSF65647 KSH65628:LCB65647 LCD65628:LLX65647 LLZ65628:LVT65647 LVV65628:MFP65647 MFR65628:MPL65647 MPN65628:MZH65647 MZJ65628:NJD65647 NJF65628:NSZ65647 NTB65628:OCV65647 OCX65628:OMR65647 OMT65628:OWN65647 OWP65628:PGJ65647 PGL65628:PQF65647 PQH65628:QAB65647 QAD65628:QJX65647 QJZ65628:QTT65647 QTV65628:RDP65647 RDR65628:RNL65647 RNN65628:RXH65647 RXJ65628:SHD65647 SHF65628:SQZ65647 SRB65628:TAV65647 TAX65628:TKR65647 TKT65628:TUN65647 TUP65628:UEJ65647 UEL65628:UOF65647 UOH65628:UYB65647 UYD65628:VHX65647 VHZ65628:VRT65647 VRV65628:WBP65647 WBR65628:WLL65647 WLN65628:WVH65647 WVJ65628:XFD65647 B131164:IV131183 IX131164:SR131183 ST131164:ACN131183 ACP131164:AMJ131183 AML131164:AWF131183 AWH131164:BGB131183 BGD131164:BPX131183 BPZ131164:BZT131183 BZV131164:CJP131183 CJR131164:CTL131183 CTN131164:DDH131183 DDJ131164:DND131183 DNF131164:DWZ131183 DXB131164:EGV131183 EGX131164:EQR131183 EQT131164:FAN131183 FAP131164:FKJ131183 FKL131164:FUF131183 FUH131164:GEB131183 GED131164:GNX131183 GNZ131164:GXT131183 GXV131164:HHP131183 HHR131164:HRL131183 HRN131164:IBH131183 IBJ131164:ILD131183 ILF131164:IUZ131183 IVB131164:JEV131183 JEX131164:JOR131183 JOT131164:JYN131183 JYP131164:KIJ131183 KIL131164:KSF131183 KSH131164:LCB131183 LCD131164:LLX131183 LLZ131164:LVT131183 LVV131164:MFP131183 MFR131164:MPL131183 MPN131164:MZH131183 MZJ131164:NJD131183 NJF131164:NSZ131183 NTB131164:OCV131183 OCX131164:OMR131183 OMT131164:OWN131183 OWP131164:PGJ131183 PGL131164:PQF131183 PQH131164:QAB131183 QAD131164:QJX131183 QJZ131164:QTT131183 QTV131164:RDP131183 RDR131164:RNL131183 RNN131164:RXH131183 RXJ131164:SHD131183 SHF131164:SQZ131183 SRB131164:TAV131183 TAX131164:TKR131183 TKT131164:TUN131183 TUP131164:UEJ131183 UEL131164:UOF131183 UOH131164:UYB131183 UYD131164:VHX131183 VHZ131164:VRT131183 VRV131164:WBP131183 WBR131164:WLL131183 WLN131164:WVH131183 WVJ131164:XFD131183 B196700:IV196719 IX196700:SR196719 ST196700:ACN196719 ACP196700:AMJ196719 AML196700:AWF196719 AWH196700:BGB196719 BGD196700:BPX196719 BPZ196700:BZT196719 BZV196700:CJP196719 CJR196700:CTL196719 CTN196700:DDH196719 DDJ196700:DND196719 DNF196700:DWZ196719 DXB196700:EGV196719 EGX196700:EQR196719 EQT196700:FAN196719 FAP196700:FKJ196719 FKL196700:FUF196719 FUH196700:GEB196719 GED196700:GNX196719 GNZ196700:GXT196719 GXV196700:HHP196719 HHR196700:HRL196719 HRN196700:IBH196719 IBJ196700:ILD196719 ILF196700:IUZ196719 IVB196700:JEV196719 JEX196700:JOR196719 JOT196700:JYN196719 JYP196700:KIJ196719 KIL196700:KSF196719 KSH196700:LCB196719 LCD196700:LLX196719 LLZ196700:LVT196719 LVV196700:MFP196719 MFR196700:MPL196719 MPN196700:MZH196719 MZJ196700:NJD196719 NJF196700:NSZ196719 NTB196700:OCV196719 OCX196700:OMR196719 OMT196700:OWN196719 OWP196700:PGJ196719 PGL196700:PQF196719 PQH196700:QAB196719 QAD196700:QJX196719 QJZ196700:QTT196719 QTV196700:RDP196719 RDR196700:RNL196719 RNN196700:RXH196719 RXJ196700:SHD196719 SHF196700:SQZ196719 SRB196700:TAV196719 TAX196700:TKR196719 TKT196700:TUN196719 TUP196700:UEJ196719 UEL196700:UOF196719 UOH196700:UYB196719 UYD196700:VHX196719 VHZ196700:VRT196719 VRV196700:WBP196719 WBR196700:WLL196719 WLN196700:WVH196719 WVJ196700:XFD196719 B262236:IV262255 IX262236:SR262255 ST262236:ACN262255 ACP262236:AMJ262255 AML262236:AWF262255 AWH262236:BGB262255 BGD262236:BPX262255 BPZ262236:BZT262255 BZV262236:CJP262255 CJR262236:CTL262255 CTN262236:DDH262255 DDJ262236:DND262255 DNF262236:DWZ262255 DXB262236:EGV262255 EGX262236:EQR262255 EQT262236:FAN262255 FAP262236:FKJ262255 FKL262236:FUF262255 FUH262236:GEB262255 GED262236:GNX262255 GNZ262236:GXT262255 GXV262236:HHP262255 HHR262236:HRL262255 HRN262236:IBH262255 IBJ262236:ILD262255 ILF262236:IUZ262255 IVB262236:JEV262255 JEX262236:JOR262255 JOT262236:JYN262255 JYP262236:KIJ262255 KIL262236:KSF262255 KSH262236:LCB262255 LCD262236:LLX262255 LLZ262236:LVT262255 LVV262236:MFP262255 MFR262236:MPL262255 MPN262236:MZH262255 MZJ262236:NJD262255 NJF262236:NSZ262255 NTB262236:OCV262255 OCX262236:OMR262255 OMT262236:OWN262255 OWP262236:PGJ262255 PGL262236:PQF262255 PQH262236:QAB262255 QAD262236:QJX262255 QJZ262236:QTT262255 QTV262236:RDP262255 RDR262236:RNL262255 RNN262236:RXH262255 RXJ262236:SHD262255 SHF262236:SQZ262255 SRB262236:TAV262255 TAX262236:TKR262255 TKT262236:TUN262255 TUP262236:UEJ262255 UEL262236:UOF262255 UOH262236:UYB262255 UYD262236:VHX262255 VHZ262236:VRT262255 VRV262236:WBP262255 WBR262236:WLL262255 WLN262236:WVH262255 WVJ262236:XFD262255 B327772:IV327791 IX327772:SR327791 ST327772:ACN327791 ACP327772:AMJ327791 AML327772:AWF327791 AWH327772:BGB327791 BGD327772:BPX327791 BPZ327772:BZT327791 BZV327772:CJP327791 CJR327772:CTL327791 CTN327772:DDH327791 DDJ327772:DND327791 DNF327772:DWZ327791 DXB327772:EGV327791 EGX327772:EQR327791 EQT327772:FAN327791 FAP327772:FKJ327791 FKL327772:FUF327791 FUH327772:GEB327791 GED327772:GNX327791 GNZ327772:GXT327791 GXV327772:HHP327791 HHR327772:HRL327791 HRN327772:IBH327791 IBJ327772:ILD327791 ILF327772:IUZ327791 IVB327772:JEV327791 JEX327772:JOR327791 JOT327772:JYN327791 JYP327772:KIJ327791 KIL327772:KSF327791 KSH327772:LCB327791 LCD327772:LLX327791 LLZ327772:LVT327791 LVV327772:MFP327791 MFR327772:MPL327791 MPN327772:MZH327791 MZJ327772:NJD327791 NJF327772:NSZ327791 NTB327772:OCV327791 OCX327772:OMR327791 OMT327772:OWN327791 OWP327772:PGJ327791 PGL327772:PQF327791 PQH327772:QAB327791 QAD327772:QJX327791 QJZ327772:QTT327791 QTV327772:RDP327791 RDR327772:RNL327791 RNN327772:RXH327791 RXJ327772:SHD327791 SHF327772:SQZ327791 SRB327772:TAV327791 TAX327772:TKR327791 TKT327772:TUN327791 TUP327772:UEJ327791 UEL327772:UOF327791 UOH327772:UYB327791 UYD327772:VHX327791 VHZ327772:VRT327791 VRV327772:WBP327791 WBR327772:WLL327791 WLN327772:WVH327791 WVJ327772:XFD327791 B393308:IV393327 IX393308:SR393327 ST393308:ACN393327 ACP393308:AMJ393327 AML393308:AWF393327 AWH393308:BGB393327 BGD393308:BPX393327 BPZ393308:BZT393327 BZV393308:CJP393327 CJR393308:CTL393327 CTN393308:DDH393327 DDJ393308:DND393327 DNF393308:DWZ393327 DXB393308:EGV393327 EGX393308:EQR393327 EQT393308:FAN393327 FAP393308:FKJ393327 FKL393308:FUF393327 FUH393308:GEB393327 GED393308:GNX393327 GNZ393308:GXT393327 GXV393308:HHP393327 HHR393308:HRL393327 HRN393308:IBH393327 IBJ393308:ILD393327 ILF393308:IUZ393327 IVB393308:JEV393327 JEX393308:JOR393327 JOT393308:JYN393327 JYP393308:KIJ393327 KIL393308:KSF393327 KSH393308:LCB393327 LCD393308:LLX393327 LLZ393308:LVT393327 LVV393308:MFP393327 MFR393308:MPL393327 MPN393308:MZH393327 MZJ393308:NJD393327 NJF393308:NSZ393327 NTB393308:OCV393327 OCX393308:OMR393327 OMT393308:OWN393327 OWP393308:PGJ393327 PGL393308:PQF393327 PQH393308:QAB393327 QAD393308:QJX393327 QJZ393308:QTT393327 QTV393308:RDP393327 RDR393308:RNL393327 RNN393308:RXH393327 RXJ393308:SHD393327 SHF393308:SQZ393327 SRB393308:TAV393327 TAX393308:TKR393327 TKT393308:TUN393327 TUP393308:UEJ393327 UEL393308:UOF393327 UOH393308:UYB393327 UYD393308:VHX393327 VHZ393308:VRT393327 VRV393308:WBP393327 WBR393308:WLL393327 WLN393308:WVH393327 WVJ393308:XFD393327 B458844:IV458863 IX458844:SR458863 ST458844:ACN458863 ACP458844:AMJ458863 AML458844:AWF458863 AWH458844:BGB458863 BGD458844:BPX458863 BPZ458844:BZT458863 BZV458844:CJP458863 CJR458844:CTL458863 CTN458844:DDH458863 DDJ458844:DND458863 DNF458844:DWZ458863 DXB458844:EGV458863 EGX458844:EQR458863 EQT458844:FAN458863 FAP458844:FKJ458863 FKL458844:FUF458863 FUH458844:GEB458863 GED458844:GNX458863 GNZ458844:GXT458863 GXV458844:HHP458863 HHR458844:HRL458863 HRN458844:IBH458863 IBJ458844:ILD458863 ILF458844:IUZ458863 IVB458844:JEV458863 JEX458844:JOR458863 JOT458844:JYN458863 JYP458844:KIJ458863 KIL458844:KSF458863 KSH458844:LCB458863 LCD458844:LLX458863 LLZ458844:LVT458863 LVV458844:MFP458863 MFR458844:MPL458863 MPN458844:MZH458863 MZJ458844:NJD458863 NJF458844:NSZ458863 NTB458844:OCV458863 OCX458844:OMR458863 OMT458844:OWN458863 OWP458844:PGJ458863 PGL458844:PQF458863 PQH458844:QAB458863 QAD458844:QJX458863 QJZ458844:QTT458863 QTV458844:RDP458863 RDR458844:RNL458863 RNN458844:RXH458863 RXJ458844:SHD458863 SHF458844:SQZ458863 SRB458844:TAV458863 TAX458844:TKR458863 TKT458844:TUN458863 TUP458844:UEJ458863 UEL458844:UOF458863 UOH458844:UYB458863 UYD458844:VHX458863 VHZ458844:VRT458863 VRV458844:WBP458863 WBR458844:WLL458863 WLN458844:WVH458863 WVJ458844:XFD458863 B524380:IV524399 IX524380:SR524399 ST524380:ACN524399 ACP524380:AMJ524399 AML524380:AWF524399 AWH524380:BGB524399 BGD524380:BPX524399 BPZ524380:BZT524399 BZV524380:CJP524399 CJR524380:CTL524399 CTN524380:DDH524399 DDJ524380:DND524399 DNF524380:DWZ524399 DXB524380:EGV524399 EGX524380:EQR524399 EQT524380:FAN524399 FAP524380:FKJ524399 FKL524380:FUF524399 FUH524380:GEB524399 GED524380:GNX524399 GNZ524380:GXT524399 GXV524380:HHP524399 HHR524380:HRL524399 HRN524380:IBH524399 IBJ524380:ILD524399 ILF524380:IUZ524399 IVB524380:JEV524399 JEX524380:JOR524399 JOT524380:JYN524399 JYP524380:KIJ524399 KIL524380:KSF524399 KSH524380:LCB524399 LCD524380:LLX524399 LLZ524380:LVT524399 LVV524380:MFP524399 MFR524380:MPL524399 MPN524380:MZH524399 MZJ524380:NJD524399 NJF524380:NSZ524399 NTB524380:OCV524399 OCX524380:OMR524399 OMT524380:OWN524399 OWP524380:PGJ524399 PGL524380:PQF524399 PQH524380:QAB524399 QAD524380:QJX524399 QJZ524380:QTT524399 QTV524380:RDP524399 RDR524380:RNL524399 RNN524380:RXH524399 RXJ524380:SHD524399 SHF524380:SQZ524399 SRB524380:TAV524399 TAX524380:TKR524399 TKT524380:TUN524399 TUP524380:UEJ524399 UEL524380:UOF524399 UOH524380:UYB524399 UYD524380:VHX524399 VHZ524380:VRT524399 VRV524380:WBP524399 WBR524380:WLL524399 WLN524380:WVH524399 WVJ524380:XFD524399 B589916:IV589935 IX589916:SR589935 ST589916:ACN589935 ACP589916:AMJ589935 AML589916:AWF589935 AWH589916:BGB589935 BGD589916:BPX589935 BPZ589916:BZT589935 BZV589916:CJP589935 CJR589916:CTL589935 CTN589916:DDH589935 DDJ589916:DND589935 DNF589916:DWZ589935 DXB589916:EGV589935 EGX589916:EQR589935 EQT589916:FAN589935 FAP589916:FKJ589935 FKL589916:FUF589935 FUH589916:GEB589935 GED589916:GNX589935 GNZ589916:GXT589935 GXV589916:HHP589935 HHR589916:HRL589935 HRN589916:IBH589935 IBJ589916:ILD589935 ILF589916:IUZ589935 IVB589916:JEV589935 JEX589916:JOR589935 JOT589916:JYN589935 JYP589916:KIJ589935 KIL589916:KSF589935 KSH589916:LCB589935 LCD589916:LLX589935 LLZ589916:LVT589935 LVV589916:MFP589935 MFR589916:MPL589935 MPN589916:MZH589935 MZJ589916:NJD589935 NJF589916:NSZ589935 NTB589916:OCV589935 OCX589916:OMR589935 OMT589916:OWN589935 OWP589916:PGJ589935 PGL589916:PQF589935 PQH589916:QAB589935 QAD589916:QJX589935 QJZ589916:QTT589935 QTV589916:RDP589935 RDR589916:RNL589935 RNN589916:RXH589935 RXJ589916:SHD589935 SHF589916:SQZ589935 SRB589916:TAV589935 TAX589916:TKR589935 TKT589916:TUN589935 TUP589916:UEJ589935 UEL589916:UOF589935 UOH589916:UYB589935 UYD589916:VHX589935 VHZ589916:VRT589935 VRV589916:WBP589935 WBR589916:WLL589935 WLN589916:WVH589935 WVJ589916:XFD589935 B655452:IV655471 IX655452:SR655471 ST655452:ACN655471 ACP655452:AMJ655471 AML655452:AWF655471 AWH655452:BGB655471 BGD655452:BPX655471 BPZ655452:BZT655471 BZV655452:CJP655471 CJR655452:CTL655471 CTN655452:DDH655471 DDJ655452:DND655471 DNF655452:DWZ655471 DXB655452:EGV655471 EGX655452:EQR655471 EQT655452:FAN655471 FAP655452:FKJ655471 FKL655452:FUF655471 FUH655452:GEB655471 GED655452:GNX655471 GNZ655452:GXT655471 GXV655452:HHP655471 HHR655452:HRL655471 HRN655452:IBH655471 IBJ655452:ILD655471 ILF655452:IUZ655471 IVB655452:JEV655471 JEX655452:JOR655471 JOT655452:JYN655471 JYP655452:KIJ655471 KIL655452:KSF655471 KSH655452:LCB655471 LCD655452:LLX655471 LLZ655452:LVT655471 LVV655452:MFP655471 MFR655452:MPL655471 MPN655452:MZH655471 MZJ655452:NJD655471 NJF655452:NSZ655471 NTB655452:OCV655471 OCX655452:OMR655471 OMT655452:OWN655471 OWP655452:PGJ655471 PGL655452:PQF655471 PQH655452:QAB655471 QAD655452:QJX655471 QJZ655452:QTT655471 QTV655452:RDP655471 RDR655452:RNL655471 RNN655452:RXH655471 RXJ655452:SHD655471 SHF655452:SQZ655471 SRB655452:TAV655471 TAX655452:TKR655471 TKT655452:TUN655471 TUP655452:UEJ655471 UEL655452:UOF655471 UOH655452:UYB655471 UYD655452:VHX655471 VHZ655452:VRT655471 VRV655452:WBP655471 WBR655452:WLL655471 WLN655452:WVH655471 WVJ655452:XFD655471 B720988:IV721007 IX720988:SR721007 ST720988:ACN721007 ACP720988:AMJ721007 AML720988:AWF721007 AWH720988:BGB721007 BGD720988:BPX721007 BPZ720988:BZT721007 BZV720988:CJP721007 CJR720988:CTL721007 CTN720988:DDH721007 DDJ720988:DND721007 DNF720988:DWZ721007 DXB720988:EGV721007 EGX720988:EQR721007 EQT720988:FAN721007 FAP720988:FKJ721007 FKL720988:FUF721007 FUH720988:GEB721007 GED720988:GNX721007 GNZ720988:GXT721007 GXV720988:HHP721007 HHR720988:HRL721007 HRN720988:IBH721007 IBJ720988:ILD721007 ILF720988:IUZ721007 IVB720988:JEV721007 JEX720988:JOR721007 JOT720988:JYN721007 JYP720988:KIJ721007 KIL720988:KSF721007 KSH720988:LCB721007 LCD720988:LLX721007 LLZ720988:LVT721007 LVV720988:MFP721007 MFR720988:MPL721007 MPN720988:MZH721007 MZJ720988:NJD721007 NJF720988:NSZ721007 NTB720988:OCV721007 OCX720988:OMR721007 OMT720988:OWN721007 OWP720988:PGJ721007 PGL720988:PQF721007 PQH720988:QAB721007 QAD720988:QJX721007 QJZ720988:QTT721007 QTV720988:RDP721007 RDR720988:RNL721007 RNN720988:RXH721007 RXJ720988:SHD721007 SHF720988:SQZ721007 SRB720988:TAV721007 TAX720988:TKR721007 TKT720988:TUN721007 TUP720988:UEJ721007 UEL720988:UOF721007 UOH720988:UYB721007 UYD720988:VHX721007 VHZ720988:VRT721007 VRV720988:WBP721007 WBR720988:WLL721007 WLN720988:WVH721007 WVJ720988:XFD721007 B786524:IV786543 IX786524:SR786543 ST786524:ACN786543 ACP786524:AMJ786543 AML786524:AWF786543 AWH786524:BGB786543 BGD786524:BPX786543 BPZ786524:BZT786543 BZV786524:CJP786543 CJR786524:CTL786543 CTN786524:DDH786543 DDJ786524:DND786543 DNF786524:DWZ786543 DXB786524:EGV786543 EGX786524:EQR786543 EQT786524:FAN786543 FAP786524:FKJ786543 FKL786524:FUF786543 FUH786524:GEB786543 GED786524:GNX786543 GNZ786524:GXT786543 GXV786524:HHP786543 HHR786524:HRL786543 HRN786524:IBH786543 IBJ786524:ILD786543 ILF786524:IUZ786543 IVB786524:JEV786543 JEX786524:JOR786543 JOT786524:JYN786543 JYP786524:KIJ786543 KIL786524:KSF786543 KSH786524:LCB786543 LCD786524:LLX786543 LLZ786524:LVT786543 LVV786524:MFP786543 MFR786524:MPL786543 MPN786524:MZH786543 MZJ786524:NJD786543 NJF786524:NSZ786543 NTB786524:OCV786543 OCX786524:OMR786543 OMT786524:OWN786543 OWP786524:PGJ786543 PGL786524:PQF786543 PQH786524:QAB786543 QAD786524:QJX786543 QJZ786524:QTT786543 QTV786524:RDP786543 RDR786524:RNL786543 RNN786524:RXH786543 RXJ786524:SHD786543 SHF786524:SQZ786543 SRB786524:TAV786543 TAX786524:TKR786543 TKT786524:TUN786543 TUP786524:UEJ786543 UEL786524:UOF786543 UOH786524:UYB786543 UYD786524:VHX786543 VHZ786524:VRT786543 VRV786524:WBP786543 WBR786524:WLL786543 WLN786524:WVH786543 WVJ786524:XFD786543 B852060:IV852079 IX852060:SR852079 ST852060:ACN852079 ACP852060:AMJ852079 AML852060:AWF852079 AWH852060:BGB852079 BGD852060:BPX852079 BPZ852060:BZT852079 BZV852060:CJP852079 CJR852060:CTL852079 CTN852060:DDH852079 DDJ852060:DND852079 DNF852060:DWZ852079 DXB852060:EGV852079 EGX852060:EQR852079 EQT852060:FAN852079 FAP852060:FKJ852079 FKL852060:FUF852079 FUH852060:GEB852079 GED852060:GNX852079 GNZ852060:GXT852079 GXV852060:HHP852079 HHR852060:HRL852079 HRN852060:IBH852079 IBJ852060:ILD852079 ILF852060:IUZ852079 IVB852060:JEV852079 JEX852060:JOR852079 JOT852060:JYN852079 JYP852060:KIJ852079 KIL852060:KSF852079 KSH852060:LCB852079 LCD852060:LLX852079 LLZ852060:LVT852079 LVV852060:MFP852079 MFR852060:MPL852079 MPN852060:MZH852079 MZJ852060:NJD852079 NJF852060:NSZ852079 NTB852060:OCV852079 OCX852060:OMR852079 OMT852060:OWN852079 OWP852060:PGJ852079 PGL852060:PQF852079 PQH852060:QAB852079 QAD852060:QJX852079 QJZ852060:QTT852079 QTV852060:RDP852079 RDR852060:RNL852079 RNN852060:RXH852079 RXJ852060:SHD852079 SHF852060:SQZ852079 SRB852060:TAV852079 TAX852060:TKR852079 TKT852060:TUN852079 TUP852060:UEJ852079 UEL852060:UOF852079 UOH852060:UYB852079 UYD852060:VHX852079 VHZ852060:VRT852079 VRV852060:WBP852079 WBR852060:WLL852079 WLN852060:WVH852079 WVJ852060:XFD852079 B917596:IV917615 IX917596:SR917615 ST917596:ACN917615 ACP917596:AMJ917615 AML917596:AWF917615 AWH917596:BGB917615 BGD917596:BPX917615 BPZ917596:BZT917615 BZV917596:CJP917615 CJR917596:CTL917615 CTN917596:DDH917615 DDJ917596:DND917615 DNF917596:DWZ917615 DXB917596:EGV917615 EGX917596:EQR917615 EQT917596:FAN917615 FAP917596:FKJ917615 FKL917596:FUF917615 FUH917596:GEB917615 GED917596:GNX917615 GNZ917596:GXT917615 GXV917596:HHP917615 HHR917596:HRL917615 HRN917596:IBH917615 IBJ917596:ILD917615 ILF917596:IUZ917615 IVB917596:JEV917615 JEX917596:JOR917615 JOT917596:JYN917615 JYP917596:KIJ917615 KIL917596:KSF917615 KSH917596:LCB917615 LCD917596:LLX917615 LLZ917596:LVT917615 LVV917596:MFP917615 MFR917596:MPL917615 MPN917596:MZH917615 MZJ917596:NJD917615 NJF917596:NSZ917615 NTB917596:OCV917615 OCX917596:OMR917615 OMT917596:OWN917615 OWP917596:PGJ917615 PGL917596:PQF917615 PQH917596:QAB917615 QAD917596:QJX917615 QJZ917596:QTT917615 QTV917596:RDP917615 RDR917596:RNL917615 RNN917596:RXH917615 RXJ917596:SHD917615 SHF917596:SQZ917615 SRB917596:TAV917615 TAX917596:TKR917615 TKT917596:TUN917615 TUP917596:UEJ917615 UEL917596:UOF917615 UOH917596:UYB917615 UYD917596:VHX917615 VHZ917596:VRT917615 VRV917596:WBP917615 WBR917596:WLL917615 WLN917596:WVH917615 WVJ917596:XFD917615 B983132:IV983151 IX983132:SR983151 ST983132:ACN983151 ACP983132:AMJ983151 AML983132:AWF983151 AWH983132:BGB983151 BGD983132:BPX983151 BPZ983132:BZT983151 BZV983132:CJP983151 CJR983132:CTL983151 CTN983132:DDH983151 DDJ983132:DND983151 DNF983132:DWZ983151 DXB983132:EGV983151 EGX983132:EQR983151 EQT983132:FAN983151 FAP983132:FKJ983151 FKL983132:FUF983151 FUH983132:GEB983151 GED983132:GNX983151 GNZ983132:GXT983151 GXV983132:HHP983151 HHR983132:HRL983151 HRN983132:IBH983151 IBJ983132:ILD983151 ILF983132:IUZ983151 IVB983132:JEV983151 JEX983132:JOR983151 JOT983132:JYN983151 JYP983132:KIJ983151 KIL983132:KSF983151 KSH983132:LCB983151 LCD983132:LLX983151 LLZ983132:LVT983151 LVV983132:MFP983151 MFR983132:MPL983151 MPN983132:MZH983151 MZJ983132:NJD983151 NJF983132:NSZ983151 NTB983132:OCV983151 OCX983132:OMR983151 OMT983132:OWN983151 OWP983132:PGJ983151 PGL983132:PQF983151 PQH983132:QAB983151 QAD983132:QJX983151 QJZ983132:QTT983151 QTV983132:RDP983151 RDR983132:RNL983151 RNN983132:RXH983151 RXJ983132:SHD983151 SHF983132:SQZ983151 SRB983132:TAV983151 TAX983132:TKR983151 TKT983132:TUN983151 TUP983132:UEJ983151 UEL983132:UOF983151 UOH983132:UYB983151 UYD983132:VHX983151 VHZ983132:VRT983151 VRV983132:WBP983151 WBR983132:WLL983151 WLN983132:WVH983151 WVJ983132:XFD983151 A92:A100 IW92:IW100 SS92:SS100 ACO92:ACO100 AMK92:AMK100 AWG92:AWG100 BGC92:BGC100 BPY92:BPY100 BZU92:BZU100 CJQ92:CJQ100 CTM92:CTM100 DDI92:DDI100 DNE92:DNE100 DXA92:DXA100 EGW92:EGW100 EQS92:EQS100 FAO92:FAO100 FKK92:FKK100 FUG92:FUG100 GEC92:GEC100 GNY92:GNY100 GXU92:GXU100 HHQ92:HHQ100 HRM92:HRM100 IBI92:IBI100 ILE92:ILE100 IVA92:IVA100 JEW92:JEW100 JOS92:JOS100 JYO92:JYO100 KIK92:KIK100 KSG92:KSG100 LCC92:LCC100 LLY92:LLY100 LVU92:LVU100 MFQ92:MFQ100 MPM92:MPM100 MZI92:MZI100 NJE92:NJE100 NTA92:NTA100 OCW92:OCW100 OMS92:OMS100 OWO92:OWO100 PGK92:PGK100 PQG92:PQG100 QAC92:QAC100 QJY92:QJY100 QTU92:QTU100 RDQ92:RDQ100 RNM92:RNM100 RXI92:RXI100 SHE92:SHE100 SRA92:SRA100 TAW92:TAW100 TKS92:TKS100 TUO92:TUO100 UEK92:UEK100 UOG92:UOG100 UYC92:UYC100 VHY92:VHY100 VRU92:VRU100 WBQ92:WBQ100 WLM92:WLM100 WVI92:WVI100 A65628:A65636 IW65628:IW65636 SS65628:SS65636 ACO65628:ACO65636 AMK65628:AMK65636 AWG65628:AWG65636 BGC65628:BGC65636 BPY65628:BPY65636 BZU65628:BZU65636 CJQ65628:CJQ65636 CTM65628:CTM65636 DDI65628:DDI65636 DNE65628:DNE65636 DXA65628:DXA65636 EGW65628:EGW65636 EQS65628:EQS65636 FAO65628:FAO65636 FKK65628:FKK65636 FUG65628:FUG65636 GEC65628:GEC65636 GNY65628:GNY65636 GXU65628:GXU65636 HHQ65628:HHQ65636 HRM65628:HRM65636 IBI65628:IBI65636 ILE65628:ILE65636 IVA65628:IVA65636 JEW65628:JEW65636 JOS65628:JOS65636 JYO65628:JYO65636 KIK65628:KIK65636 KSG65628:KSG65636 LCC65628:LCC65636 LLY65628:LLY65636 LVU65628:LVU65636 MFQ65628:MFQ65636 MPM65628:MPM65636 MZI65628:MZI65636 NJE65628:NJE65636 NTA65628:NTA65636 OCW65628:OCW65636 OMS65628:OMS65636 OWO65628:OWO65636 PGK65628:PGK65636 PQG65628:PQG65636 QAC65628:QAC65636 QJY65628:QJY65636 QTU65628:QTU65636 RDQ65628:RDQ65636 RNM65628:RNM65636 RXI65628:RXI65636 SHE65628:SHE65636 SRA65628:SRA65636 TAW65628:TAW65636 TKS65628:TKS65636 TUO65628:TUO65636 UEK65628:UEK65636 UOG65628:UOG65636 UYC65628:UYC65636 VHY65628:VHY65636 VRU65628:VRU65636 WBQ65628:WBQ65636 WLM65628:WLM65636 WVI65628:WVI65636 A131164:A131172 IW131164:IW131172 SS131164:SS131172 ACO131164:ACO131172 AMK131164:AMK131172 AWG131164:AWG131172 BGC131164:BGC131172 BPY131164:BPY131172 BZU131164:BZU131172 CJQ131164:CJQ131172 CTM131164:CTM131172 DDI131164:DDI131172 DNE131164:DNE131172 DXA131164:DXA131172 EGW131164:EGW131172 EQS131164:EQS131172 FAO131164:FAO131172 FKK131164:FKK131172 FUG131164:FUG131172 GEC131164:GEC131172 GNY131164:GNY131172 GXU131164:GXU131172 HHQ131164:HHQ131172 HRM131164:HRM131172 IBI131164:IBI131172 ILE131164:ILE131172 IVA131164:IVA131172 JEW131164:JEW131172 JOS131164:JOS131172 JYO131164:JYO131172 KIK131164:KIK131172 KSG131164:KSG131172 LCC131164:LCC131172 LLY131164:LLY131172 LVU131164:LVU131172 MFQ131164:MFQ131172 MPM131164:MPM131172 MZI131164:MZI131172 NJE131164:NJE131172 NTA131164:NTA131172 OCW131164:OCW131172 OMS131164:OMS131172 OWO131164:OWO131172 PGK131164:PGK131172 PQG131164:PQG131172 QAC131164:QAC131172 QJY131164:QJY131172 QTU131164:QTU131172 RDQ131164:RDQ131172 RNM131164:RNM131172 RXI131164:RXI131172 SHE131164:SHE131172 SRA131164:SRA131172 TAW131164:TAW131172 TKS131164:TKS131172 TUO131164:TUO131172 UEK131164:UEK131172 UOG131164:UOG131172 UYC131164:UYC131172 VHY131164:VHY131172 VRU131164:VRU131172 WBQ131164:WBQ131172 WLM131164:WLM131172 WVI131164:WVI131172 A196700:A196708 IW196700:IW196708 SS196700:SS196708 ACO196700:ACO196708 AMK196700:AMK196708 AWG196700:AWG196708 BGC196700:BGC196708 BPY196700:BPY196708 BZU196700:BZU196708 CJQ196700:CJQ196708 CTM196700:CTM196708 DDI196700:DDI196708 DNE196700:DNE196708 DXA196700:DXA196708 EGW196700:EGW196708 EQS196700:EQS196708 FAO196700:FAO196708 FKK196700:FKK196708 FUG196700:FUG196708 GEC196700:GEC196708 GNY196700:GNY196708 GXU196700:GXU196708 HHQ196700:HHQ196708 HRM196700:HRM196708 IBI196700:IBI196708 ILE196700:ILE196708 IVA196700:IVA196708 JEW196700:JEW196708 JOS196700:JOS196708 JYO196700:JYO196708 KIK196700:KIK196708 KSG196700:KSG196708 LCC196700:LCC196708 LLY196700:LLY196708 LVU196700:LVU196708 MFQ196700:MFQ196708 MPM196700:MPM196708 MZI196700:MZI196708 NJE196700:NJE196708 NTA196700:NTA196708 OCW196700:OCW196708 OMS196700:OMS196708 OWO196700:OWO196708 PGK196700:PGK196708 PQG196700:PQG196708 QAC196700:QAC196708 QJY196700:QJY196708 QTU196700:QTU196708 RDQ196700:RDQ196708 RNM196700:RNM196708 RXI196700:RXI196708 SHE196700:SHE196708 SRA196700:SRA196708 TAW196700:TAW196708 TKS196700:TKS196708 TUO196700:TUO196708 UEK196700:UEK196708 UOG196700:UOG196708 UYC196700:UYC196708 VHY196700:VHY196708 VRU196700:VRU196708 WBQ196700:WBQ196708 WLM196700:WLM196708 WVI196700:WVI196708 A262236:A262244 IW262236:IW262244 SS262236:SS262244 ACO262236:ACO262244 AMK262236:AMK262244 AWG262236:AWG262244 BGC262236:BGC262244 BPY262236:BPY262244 BZU262236:BZU262244 CJQ262236:CJQ262244 CTM262236:CTM262244 DDI262236:DDI262244 DNE262236:DNE262244 DXA262236:DXA262244 EGW262236:EGW262244 EQS262236:EQS262244 FAO262236:FAO262244 FKK262236:FKK262244 FUG262236:FUG262244 GEC262236:GEC262244 GNY262236:GNY262244 GXU262236:GXU262244 HHQ262236:HHQ262244 HRM262236:HRM262244 IBI262236:IBI262244 ILE262236:ILE262244 IVA262236:IVA262244 JEW262236:JEW262244 JOS262236:JOS262244 JYO262236:JYO262244 KIK262236:KIK262244 KSG262236:KSG262244 LCC262236:LCC262244 LLY262236:LLY262244 LVU262236:LVU262244 MFQ262236:MFQ262244 MPM262236:MPM262244 MZI262236:MZI262244 NJE262236:NJE262244 NTA262236:NTA262244 OCW262236:OCW262244 OMS262236:OMS262244 OWO262236:OWO262244 PGK262236:PGK262244 PQG262236:PQG262244 QAC262236:QAC262244 QJY262236:QJY262244 QTU262236:QTU262244 RDQ262236:RDQ262244 RNM262236:RNM262244 RXI262236:RXI262244 SHE262236:SHE262244 SRA262236:SRA262244 TAW262236:TAW262244 TKS262236:TKS262244 TUO262236:TUO262244 UEK262236:UEK262244 UOG262236:UOG262244 UYC262236:UYC262244 VHY262236:VHY262244 VRU262236:VRU262244 WBQ262236:WBQ262244 WLM262236:WLM262244 WVI262236:WVI262244 A327772:A327780 IW327772:IW327780 SS327772:SS327780 ACO327772:ACO327780 AMK327772:AMK327780 AWG327772:AWG327780 BGC327772:BGC327780 BPY327772:BPY327780 BZU327772:BZU327780 CJQ327772:CJQ327780 CTM327772:CTM327780 DDI327772:DDI327780 DNE327772:DNE327780 DXA327772:DXA327780 EGW327772:EGW327780 EQS327772:EQS327780 FAO327772:FAO327780 FKK327772:FKK327780 FUG327772:FUG327780 GEC327772:GEC327780 GNY327772:GNY327780 GXU327772:GXU327780 HHQ327772:HHQ327780 HRM327772:HRM327780 IBI327772:IBI327780 ILE327772:ILE327780 IVA327772:IVA327780 JEW327772:JEW327780 JOS327772:JOS327780 JYO327772:JYO327780 KIK327772:KIK327780 KSG327772:KSG327780 LCC327772:LCC327780 LLY327772:LLY327780 LVU327772:LVU327780 MFQ327772:MFQ327780 MPM327772:MPM327780 MZI327772:MZI327780 NJE327772:NJE327780 NTA327772:NTA327780 OCW327772:OCW327780 OMS327772:OMS327780 OWO327772:OWO327780 PGK327772:PGK327780 PQG327772:PQG327780 QAC327772:QAC327780 QJY327772:QJY327780 QTU327772:QTU327780 RDQ327772:RDQ327780 RNM327772:RNM327780 RXI327772:RXI327780 SHE327772:SHE327780 SRA327772:SRA327780 TAW327772:TAW327780 TKS327772:TKS327780 TUO327772:TUO327780 UEK327772:UEK327780 UOG327772:UOG327780 UYC327772:UYC327780 VHY327772:VHY327780 VRU327772:VRU327780 WBQ327772:WBQ327780 WLM327772:WLM327780 WVI327772:WVI327780 A393308:A393316 IW393308:IW393316 SS393308:SS393316 ACO393308:ACO393316 AMK393308:AMK393316 AWG393308:AWG393316 BGC393308:BGC393316 BPY393308:BPY393316 BZU393308:BZU393316 CJQ393308:CJQ393316 CTM393308:CTM393316 DDI393308:DDI393316 DNE393308:DNE393316 DXA393308:DXA393316 EGW393308:EGW393316 EQS393308:EQS393316 FAO393308:FAO393316 FKK393308:FKK393316 FUG393308:FUG393316 GEC393308:GEC393316 GNY393308:GNY393316 GXU393308:GXU393316 HHQ393308:HHQ393316 HRM393308:HRM393316 IBI393308:IBI393316 ILE393308:ILE393316 IVA393308:IVA393316 JEW393308:JEW393316 JOS393308:JOS393316 JYO393308:JYO393316 KIK393308:KIK393316 KSG393308:KSG393316 LCC393308:LCC393316 LLY393308:LLY393316 LVU393308:LVU393316 MFQ393308:MFQ393316 MPM393308:MPM393316 MZI393308:MZI393316 NJE393308:NJE393316 NTA393308:NTA393316 OCW393308:OCW393316 OMS393308:OMS393316 OWO393308:OWO393316 PGK393308:PGK393316 PQG393308:PQG393316 QAC393308:QAC393316 QJY393308:QJY393316 QTU393308:QTU393316 RDQ393308:RDQ393316 RNM393308:RNM393316 RXI393308:RXI393316 SHE393308:SHE393316 SRA393308:SRA393316 TAW393308:TAW393316 TKS393308:TKS393316 TUO393308:TUO393316 UEK393308:UEK393316 UOG393308:UOG393316 UYC393308:UYC393316 VHY393308:VHY393316 VRU393308:VRU393316 WBQ393308:WBQ393316 WLM393308:WLM393316 WVI393308:WVI393316 A458844:A458852 IW458844:IW458852 SS458844:SS458852 ACO458844:ACO458852 AMK458844:AMK458852 AWG458844:AWG458852 BGC458844:BGC458852 BPY458844:BPY458852 BZU458844:BZU458852 CJQ458844:CJQ458852 CTM458844:CTM458852 DDI458844:DDI458852 DNE458844:DNE458852 DXA458844:DXA458852 EGW458844:EGW458852 EQS458844:EQS458852 FAO458844:FAO458852 FKK458844:FKK458852 FUG458844:FUG458852 GEC458844:GEC458852 GNY458844:GNY458852 GXU458844:GXU458852 HHQ458844:HHQ458852 HRM458844:HRM458852 IBI458844:IBI458852 ILE458844:ILE458852 IVA458844:IVA458852 JEW458844:JEW458852 JOS458844:JOS458852 JYO458844:JYO458852 KIK458844:KIK458852 KSG458844:KSG458852 LCC458844:LCC458852 LLY458844:LLY458852 LVU458844:LVU458852 MFQ458844:MFQ458852 MPM458844:MPM458852 MZI458844:MZI458852 NJE458844:NJE458852 NTA458844:NTA458852 OCW458844:OCW458852 OMS458844:OMS458852 OWO458844:OWO458852 PGK458844:PGK458852 PQG458844:PQG458852 QAC458844:QAC458852 QJY458844:QJY458852 QTU458844:QTU458852 RDQ458844:RDQ458852 RNM458844:RNM458852 RXI458844:RXI458852 SHE458844:SHE458852 SRA458844:SRA458852 TAW458844:TAW458852 TKS458844:TKS458852 TUO458844:TUO458852 UEK458844:UEK458852 UOG458844:UOG458852 UYC458844:UYC458852 VHY458844:VHY458852 VRU458844:VRU458852 WBQ458844:WBQ458852 WLM458844:WLM458852 WVI458844:WVI458852 A524380:A524388 IW524380:IW524388 SS524380:SS524388 ACO524380:ACO524388 AMK524380:AMK524388 AWG524380:AWG524388 BGC524380:BGC524388 BPY524380:BPY524388 BZU524380:BZU524388 CJQ524380:CJQ524388 CTM524380:CTM524388 DDI524380:DDI524388 DNE524380:DNE524388 DXA524380:DXA524388 EGW524380:EGW524388 EQS524380:EQS524388 FAO524380:FAO524388 FKK524380:FKK524388 FUG524380:FUG524388 GEC524380:GEC524388 GNY524380:GNY524388 GXU524380:GXU524388 HHQ524380:HHQ524388 HRM524380:HRM524388 IBI524380:IBI524388 ILE524380:ILE524388 IVA524380:IVA524388 JEW524380:JEW524388 JOS524380:JOS524388 JYO524380:JYO524388 KIK524380:KIK524388 KSG524380:KSG524388 LCC524380:LCC524388 LLY524380:LLY524388 LVU524380:LVU524388 MFQ524380:MFQ524388 MPM524380:MPM524388 MZI524380:MZI524388 NJE524380:NJE524388 NTA524380:NTA524388 OCW524380:OCW524388 OMS524380:OMS524388 OWO524380:OWO524388 PGK524380:PGK524388 PQG524380:PQG524388 QAC524380:QAC524388 QJY524380:QJY524388 QTU524380:QTU524388 RDQ524380:RDQ524388 RNM524380:RNM524388 RXI524380:RXI524388 SHE524380:SHE524388 SRA524380:SRA524388 TAW524380:TAW524388 TKS524380:TKS524388 TUO524380:TUO524388 UEK524380:UEK524388 UOG524380:UOG524388 UYC524380:UYC524388 VHY524380:VHY524388 VRU524380:VRU524388 WBQ524380:WBQ524388 WLM524380:WLM524388 WVI524380:WVI524388 A589916:A589924 IW589916:IW589924 SS589916:SS589924 ACO589916:ACO589924 AMK589916:AMK589924 AWG589916:AWG589924 BGC589916:BGC589924 BPY589916:BPY589924 BZU589916:BZU589924 CJQ589916:CJQ589924 CTM589916:CTM589924 DDI589916:DDI589924 DNE589916:DNE589924 DXA589916:DXA589924 EGW589916:EGW589924 EQS589916:EQS589924 FAO589916:FAO589924 FKK589916:FKK589924 FUG589916:FUG589924 GEC589916:GEC589924 GNY589916:GNY589924 GXU589916:GXU589924 HHQ589916:HHQ589924 HRM589916:HRM589924 IBI589916:IBI589924 ILE589916:ILE589924 IVA589916:IVA589924 JEW589916:JEW589924 JOS589916:JOS589924 JYO589916:JYO589924 KIK589916:KIK589924 KSG589916:KSG589924 LCC589916:LCC589924 LLY589916:LLY589924 LVU589916:LVU589924 MFQ589916:MFQ589924 MPM589916:MPM589924 MZI589916:MZI589924 NJE589916:NJE589924 NTA589916:NTA589924 OCW589916:OCW589924 OMS589916:OMS589924 OWO589916:OWO589924 PGK589916:PGK589924 PQG589916:PQG589924 QAC589916:QAC589924 QJY589916:QJY589924 QTU589916:QTU589924 RDQ589916:RDQ589924 RNM589916:RNM589924 RXI589916:RXI589924 SHE589916:SHE589924 SRA589916:SRA589924 TAW589916:TAW589924 TKS589916:TKS589924 TUO589916:TUO589924 UEK589916:UEK589924 UOG589916:UOG589924 UYC589916:UYC589924 VHY589916:VHY589924 VRU589916:VRU589924 WBQ589916:WBQ589924 WLM589916:WLM589924 WVI589916:WVI589924 A655452:A655460 IW655452:IW655460 SS655452:SS655460 ACO655452:ACO655460 AMK655452:AMK655460 AWG655452:AWG655460 BGC655452:BGC655460 BPY655452:BPY655460 BZU655452:BZU655460 CJQ655452:CJQ655460 CTM655452:CTM655460 DDI655452:DDI655460 DNE655452:DNE655460 DXA655452:DXA655460 EGW655452:EGW655460 EQS655452:EQS655460 FAO655452:FAO655460 FKK655452:FKK655460 FUG655452:FUG655460 GEC655452:GEC655460 GNY655452:GNY655460 GXU655452:GXU655460 HHQ655452:HHQ655460 HRM655452:HRM655460 IBI655452:IBI655460 ILE655452:ILE655460 IVA655452:IVA655460 JEW655452:JEW655460 JOS655452:JOS655460 JYO655452:JYO655460 KIK655452:KIK655460 KSG655452:KSG655460 LCC655452:LCC655460 LLY655452:LLY655460 LVU655452:LVU655460 MFQ655452:MFQ655460 MPM655452:MPM655460 MZI655452:MZI655460 NJE655452:NJE655460 NTA655452:NTA655460 OCW655452:OCW655460 OMS655452:OMS655460 OWO655452:OWO655460 PGK655452:PGK655460 PQG655452:PQG655460 QAC655452:QAC655460 QJY655452:QJY655460 QTU655452:QTU655460 RDQ655452:RDQ655460 RNM655452:RNM655460 RXI655452:RXI655460 SHE655452:SHE655460 SRA655452:SRA655460 TAW655452:TAW655460 TKS655452:TKS655460 TUO655452:TUO655460 UEK655452:UEK655460 UOG655452:UOG655460 UYC655452:UYC655460 VHY655452:VHY655460 VRU655452:VRU655460 WBQ655452:WBQ655460 WLM655452:WLM655460 WVI655452:WVI655460 A720988:A720996 IW720988:IW720996 SS720988:SS720996 ACO720988:ACO720996 AMK720988:AMK720996 AWG720988:AWG720996 BGC720988:BGC720996 BPY720988:BPY720996 BZU720988:BZU720996 CJQ720988:CJQ720996 CTM720988:CTM720996 DDI720988:DDI720996 DNE720988:DNE720996 DXA720988:DXA720996 EGW720988:EGW720996 EQS720988:EQS720996 FAO720988:FAO720996 FKK720988:FKK720996 FUG720988:FUG720996 GEC720988:GEC720996 GNY720988:GNY720996 GXU720988:GXU720996 HHQ720988:HHQ720996 HRM720988:HRM720996 IBI720988:IBI720996 ILE720988:ILE720996 IVA720988:IVA720996 JEW720988:JEW720996 JOS720988:JOS720996 JYO720988:JYO720996 KIK720988:KIK720996 KSG720988:KSG720996 LCC720988:LCC720996 LLY720988:LLY720996 LVU720988:LVU720996 MFQ720988:MFQ720996 MPM720988:MPM720996 MZI720988:MZI720996 NJE720988:NJE720996 NTA720988:NTA720996 OCW720988:OCW720996 OMS720988:OMS720996 OWO720988:OWO720996 PGK720988:PGK720996 PQG720988:PQG720996 QAC720988:QAC720996 QJY720988:QJY720996 QTU720988:QTU720996 RDQ720988:RDQ720996 RNM720988:RNM720996 RXI720988:RXI720996 SHE720988:SHE720996 SRA720988:SRA720996 TAW720988:TAW720996 TKS720988:TKS720996 TUO720988:TUO720996 UEK720988:UEK720996 UOG720988:UOG720996 UYC720988:UYC720996 VHY720988:VHY720996 VRU720988:VRU720996 WBQ720988:WBQ720996 WLM720988:WLM720996 WVI720988:WVI720996 A786524:A786532 IW786524:IW786532 SS786524:SS786532 ACO786524:ACO786532 AMK786524:AMK786532 AWG786524:AWG786532 BGC786524:BGC786532 BPY786524:BPY786532 BZU786524:BZU786532 CJQ786524:CJQ786532 CTM786524:CTM786532 DDI786524:DDI786532 DNE786524:DNE786532 DXA786524:DXA786532 EGW786524:EGW786532 EQS786524:EQS786532 FAO786524:FAO786532 FKK786524:FKK786532 FUG786524:FUG786532 GEC786524:GEC786532 GNY786524:GNY786532 GXU786524:GXU786532 HHQ786524:HHQ786532 HRM786524:HRM786532 IBI786524:IBI786532 ILE786524:ILE786532 IVA786524:IVA786532 JEW786524:JEW786532 JOS786524:JOS786532 JYO786524:JYO786532 KIK786524:KIK786532 KSG786524:KSG786532 LCC786524:LCC786532 LLY786524:LLY786532 LVU786524:LVU786532 MFQ786524:MFQ786532 MPM786524:MPM786532 MZI786524:MZI786532 NJE786524:NJE786532 NTA786524:NTA786532 OCW786524:OCW786532 OMS786524:OMS786532 OWO786524:OWO786532 PGK786524:PGK786532 PQG786524:PQG786532 QAC786524:QAC786532 QJY786524:QJY786532 QTU786524:QTU786532 RDQ786524:RDQ786532 RNM786524:RNM786532 RXI786524:RXI786532 SHE786524:SHE786532 SRA786524:SRA786532 TAW786524:TAW786532 TKS786524:TKS786532 TUO786524:TUO786532 UEK786524:UEK786532 UOG786524:UOG786532 UYC786524:UYC786532 VHY786524:VHY786532 VRU786524:VRU786532 WBQ786524:WBQ786532 WLM786524:WLM786532 WVI786524:WVI786532 A852060:A852068 IW852060:IW852068 SS852060:SS852068 ACO852060:ACO852068 AMK852060:AMK852068 AWG852060:AWG852068 BGC852060:BGC852068 BPY852060:BPY852068 BZU852060:BZU852068 CJQ852060:CJQ852068 CTM852060:CTM852068 DDI852060:DDI852068 DNE852060:DNE852068 DXA852060:DXA852068 EGW852060:EGW852068 EQS852060:EQS852068 FAO852060:FAO852068 FKK852060:FKK852068 FUG852060:FUG852068 GEC852060:GEC852068 GNY852060:GNY852068 GXU852060:GXU852068 HHQ852060:HHQ852068 HRM852060:HRM852068 IBI852060:IBI852068 ILE852060:ILE852068 IVA852060:IVA852068 JEW852060:JEW852068 JOS852060:JOS852068 JYO852060:JYO852068 KIK852060:KIK852068 KSG852060:KSG852068 LCC852060:LCC852068 LLY852060:LLY852068 LVU852060:LVU852068 MFQ852060:MFQ852068 MPM852060:MPM852068 MZI852060:MZI852068 NJE852060:NJE852068 NTA852060:NTA852068 OCW852060:OCW852068 OMS852060:OMS852068 OWO852060:OWO852068 PGK852060:PGK852068 PQG852060:PQG852068 QAC852060:QAC852068 QJY852060:QJY852068 QTU852060:QTU852068 RDQ852060:RDQ852068 RNM852060:RNM852068 RXI852060:RXI852068 SHE852060:SHE852068 SRA852060:SRA852068 TAW852060:TAW852068 TKS852060:TKS852068 TUO852060:TUO852068 UEK852060:UEK852068 UOG852060:UOG852068 UYC852060:UYC852068 VHY852060:VHY852068 VRU852060:VRU852068 WBQ852060:WBQ852068 WLM852060:WLM852068 WVI852060:WVI852068 A917596:A917604 IW917596:IW917604 SS917596:SS917604 ACO917596:ACO917604 AMK917596:AMK917604 AWG917596:AWG917604 BGC917596:BGC917604 BPY917596:BPY917604 BZU917596:BZU917604 CJQ917596:CJQ917604 CTM917596:CTM917604 DDI917596:DDI917604 DNE917596:DNE917604 DXA917596:DXA917604 EGW917596:EGW917604 EQS917596:EQS917604 FAO917596:FAO917604 FKK917596:FKK917604 FUG917596:FUG917604 GEC917596:GEC917604 GNY917596:GNY917604 GXU917596:GXU917604 HHQ917596:HHQ917604 HRM917596:HRM917604 IBI917596:IBI917604 ILE917596:ILE917604 IVA917596:IVA917604 JEW917596:JEW917604 JOS917596:JOS917604 JYO917596:JYO917604 KIK917596:KIK917604 KSG917596:KSG917604 LCC917596:LCC917604 LLY917596:LLY917604 LVU917596:LVU917604 MFQ917596:MFQ917604 MPM917596:MPM917604 MZI917596:MZI917604 NJE917596:NJE917604 NTA917596:NTA917604 OCW917596:OCW917604 OMS917596:OMS917604 OWO917596:OWO917604 PGK917596:PGK917604 PQG917596:PQG917604 QAC917596:QAC917604 QJY917596:QJY917604 QTU917596:QTU917604 RDQ917596:RDQ917604 RNM917596:RNM917604 RXI917596:RXI917604 SHE917596:SHE917604 SRA917596:SRA917604 TAW917596:TAW917604 TKS917596:TKS917604 TUO917596:TUO917604 UEK917596:UEK917604 UOG917596:UOG917604 UYC917596:UYC917604 VHY917596:VHY917604 VRU917596:VRU917604 WBQ917596:WBQ917604 WLM917596:WLM917604 WVI917596:WVI917604 A983132:A983140 IW983132:IW983140 SS983132:SS983140 ACO983132:ACO983140 AMK983132:AMK983140 AWG983132:AWG983140 BGC983132:BGC983140 BPY983132:BPY983140 BZU983132:BZU983140 CJQ983132:CJQ983140 CTM983132:CTM983140 DDI983132:DDI983140 DNE983132:DNE983140 DXA983132:DXA983140 EGW983132:EGW983140 EQS983132:EQS983140 FAO983132:FAO983140 FKK983132:FKK983140 FUG983132:FUG983140 GEC983132:GEC983140 GNY983132:GNY983140 GXU983132:GXU983140 HHQ983132:HHQ983140 HRM983132:HRM983140 IBI983132:IBI983140 ILE983132:ILE983140 IVA983132:IVA983140 JEW983132:JEW983140 JOS983132:JOS983140 JYO983132:JYO983140 KIK983132:KIK983140 KSG983132:KSG983140 LCC983132:LCC983140 LLY983132:LLY983140 LVU983132:LVU983140 MFQ983132:MFQ983140 MPM983132:MPM983140 MZI983132:MZI983140 NJE983132:NJE983140 NTA983132:NTA983140 OCW983132:OCW983140 OMS983132:OMS983140 OWO983132:OWO983140 PGK983132:PGK983140 PQG983132:PQG983140 QAC983132:QAC983140 QJY983132:QJY983140 QTU983132:QTU983140 RDQ983132:RDQ983140 RNM983132:RNM983140 RXI983132:RXI983140 SHE983132:SHE983140 SRA983132:SRA983140 TAW983132:TAW983140 TKS983132:TKS983140 TUO983132:TUO983140 UEK983132:UEK983140 UOG983132:UOG983140 UYC983132:UYC983140 VHY983132:VHY983140 VRU983132:VRU983140 WBQ983132:WBQ983140 WLM983132:WLM983140 WVI983132:WVI983140 A102:A111 IW102:IW111 SS102:SS111 ACO102:ACO111 AMK102:AMK111 AWG102:AWG111 BGC102:BGC111 BPY102:BPY111 BZU102:BZU111 CJQ102:CJQ111 CTM102:CTM111 DDI102:DDI111 DNE102:DNE111 DXA102:DXA111 EGW102:EGW111 EQS102:EQS111 FAO102:FAO111 FKK102:FKK111 FUG102:FUG111 GEC102:GEC111 GNY102:GNY111 GXU102:GXU111 HHQ102:HHQ111 HRM102:HRM111 IBI102:IBI111 ILE102:ILE111 IVA102:IVA111 JEW102:JEW111 JOS102:JOS111 JYO102:JYO111 KIK102:KIK111 KSG102:KSG111 LCC102:LCC111 LLY102:LLY111 LVU102:LVU111 MFQ102:MFQ111 MPM102:MPM111 MZI102:MZI111 NJE102:NJE111 NTA102:NTA111 OCW102:OCW111 OMS102:OMS111 OWO102:OWO111 PGK102:PGK111 PQG102:PQG111 QAC102:QAC111 QJY102:QJY111 QTU102:QTU111 RDQ102:RDQ111 RNM102:RNM111 RXI102:RXI111 SHE102:SHE111 SRA102:SRA111 TAW102:TAW111 TKS102:TKS111 TUO102:TUO111 UEK102:UEK111 UOG102:UOG111 UYC102:UYC111 VHY102:VHY111 VRU102:VRU111 WBQ102:WBQ111 WLM102:WLM111 WVI102:WVI111 A65638:A65647 IW65638:IW65647 SS65638:SS65647 ACO65638:ACO65647 AMK65638:AMK65647 AWG65638:AWG65647 BGC65638:BGC65647 BPY65638:BPY65647 BZU65638:BZU65647 CJQ65638:CJQ65647 CTM65638:CTM65647 DDI65638:DDI65647 DNE65638:DNE65647 DXA65638:DXA65647 EGW65638:EGW65647 EQS65638:EQS65647 FAO65638:FAO65647 FKK65638:FKK65647 FUG65638:FUG65647 GEC65638:GEC65647 GNY65638:GNY65647 GXU65638:GXU65647 HHQ65638:HHQ65647 HRM65638:HRM65647 IBI65638:IBI65647 ILE65638:ILE65647 IVA65638:IVA65647 JEW65638:JEW65647 JOS65638:JOS65647 JYO65638:JYO65647 KIK65638:KIK65647 KSG65638:KSG65647 LCC65638:LCC65647 LLY65638:LLY65647 LVU65638:LVU65647 MFQ65638:MFQ65647 MPM65638:MPM65647 MZI65638:MZI65647 NJE65638:NJE65647 NTA65638:NTA65647 OCW65638:OCW65647 OMS65638:OMS65647 OWO65638:OWO65647 PGK65638:PGK65647 PQG65638:PQG65647 QAC65638:QAC65647 QJY65638:QJY65647 QTU65638:QTU65647 RDQ65638:RDQ65647 RNM65638:RNM65647 RXI65638:RXI65647 SHE65638:SHE65647 SRA65638:SRA65647 TAW65638:TAW65647 TKS65638:TKS65647 TUO65638:TUO65647 UEK65638:UEK65647 UOG65638:UOG65647 UYC65638:UYC65647 VHY65638:VHY65647 VRU65638:VRU65647 WBQ65638:WBQ65647 WLM65638:WLM65647 WVI65638:WVI65647 A131174:A131183 IW131174:IW131183 SS131174:SS131183 ACO131174:ACO131183 AMK131174:AMK131183 AWG131174:AWG131183 BGC131174:BGC131183 BPY131174:BPY131183 BZU131174:BZU131183 CJQ131174:CJQ131183 CTM131174:CTM131183 DDI131174:DDI131183 DNE131174:DNE131183 DXA131174:DXA131183 EGW131174:EGW131183 EQS131174:EQS131183 FAO131174:FAO131183 FKK131174:FKK131183 FUG131174:FUG131183 GEC131174:GEC131183 GNY131174:GNY131183 GXU131174:GXU131183 HHQ131174:HHQ131183 HRM131174:HRM131183 IBI131174:IBI131183 ILE131174:ILE131183 IVA131174:IVA131183 JEW131174:JEW131183 JOS131174:JOS131183 JYO131174:JYO131183 KIK131174:KIK131183 KSG131174:KSG131183 LCC131174:LCC131183 LLY131174:LLY131183 LVU131174:LVU131183 MFQ131174:MFQ131183 MPM131174:MPM131183 MZI131174:MZI131183 NJE131174:NJE131183 NTA131174:NTA131183 OCW131174:OCW131183 OMS131174:OMS131183 OWO131174:OWO131183 PGK131174:PGK131183 PQG131174:PQG131183 QAC131174:QAC131183 QJY131174:QJY131183 QTU131174:QTU131183 RDQ131174:RDQ131183 RNM131174:RNM131183 RXI131174:RXI131183 SHE131174:SHE131183 SRA131174:SRA131183 TAW131174:TAW131183 TKS131174:TKS131183 TUO131174:TUO131183 UEK131174:UEK131183 UOG131174:UOG131183 UYC131174:UYC131183 VHY131174:VHY131183 VRU131174:VRU131183 WBQ131174:WBQ131183 WLM131174:WLM131183 WVI131174:WVI131183 A196710:A196719 IW196710:IW196719 SS196710:SS196719 ACO196710:ACO196719 AMK196710:AMK196719 AWG196710:AWG196719 BGC196710:BGC196719 BPY196710:BPY196719 BZU196710:BZU196719 CJQ196710:CJQ196719 CTM196710:CTM196719 DDI196710:DDI196719 DNE196710:DNE196719 DXA196710:DXA196719 EGW196710:EGW196719 EQS196710:EQS196719 FAO196710:FAO196719 FKK196710:FKK196719 FUG196710:FUG196719 GEC196710:GEC196719 GNY196710:GNY196719 GXU196710:GXU196719 HHQ196710:HHQ196719 HRM196710:HRM196719 IBI196710:IBI196719 ILE196710:ILE196719 IVA196710:IVA196719 JEW196710:JEW196719 JOS196710:JOS196719 JYO196710:JYO196719 KIK196710:KIK196719 KSG196710:KSG196719 LCC196710:LCC196719 LLY196710:LLY196719 LVU196710:LVU196719 MFQ196710:MFQ196719 MPM196710:MPM196719 MZI196710:MZI196719 NJE196710:NJE196719 NTA196710:NTA196719 OCW196710:OCW196719 OMS196710:OMS196719 OWO196710:OWO196719 PGK196710:PGK196719 PQG196710:PQG196719 QAC196710:QAC196719 QJY196710:QJY196719 QTU196710:QTU196719 RDQ196710:RDQ196719 RNM196710:RNM196719 RXI196710:RXI196719 SHE196710:SHE196719 SRA196710:SRA196719 TAW196710:TAW196719 TKS196710:TKS196719 TUO196710:TUO196719 UEK196710:UEK196719 UOG196710:UOG196719 UYC196710:UYC196719 VHY196710:VHY196719 VRU196710:VRU196719 WBQ196710:WBQ196719 WLM196710:WLM196719 WVI196710:WVI196719 A262246:A262255 IW262246:IW262255 SS262246:SS262255 ACO262246:ACO262255 AMK262246:AMK262255 AWG262246:AWG262255 BGC262246:BGC262255 BPY262246:BPY262255 BZU262246:BZU262255 CJQ262246:CJQ262255 CTM262246:CTM262255 DDI262246:DDI262255 DNE262246:DNE262255 DXA262246:DXA262255 EGW262246:EGW262255 EQS262246:EQS262255 FAO262246:FAO262255 FKK262246:FKK262255 FUG262246:FUG262255 GEC262246:GEC262255 GNY262246:GNY262255 GXU262246:GXU262255 HHQ262246:HHQ262255 HRM262246:HRM262255 IBI262246:IBI262255 ILE262246:ILE262255 IVA262246:IVA262255 JEW262246:JEW262255 JOS262246:JOS262255 JYO262246:JYO262255 KIK262246:KIK262255 KSG262246:KSG262255 LCC262246:LCC262255 LLY262246:LLY262255 LVU262246:LVU262255 MFQ262246:MFQ262255 MPM262246:MPM262255 MZI262246:MZI262255 NJE262246:NJE262255 NTA262246:NTA262255 OCW262246:OCW262255 OMS262246:OMS262255 OWO262246:OWO262255 PGK262246:PGK262255 PQG262246:PQG262255 QAC262246:QAC262255 QJY262246:QJY262255 QTU262246:QTU262255 RDQ262246:RDQ262255 RNM262246:RNM262255 RXI262246:RXI262255 SHE262246:SHE262255 SRA262246:SRA262255 TAW262246:TAW262255 TKS262246:TKS262255 TUO262246:TUO262255 UEK262246:UEK262255 UOG262246:UOG262255 UYC262246:UYC262255 VHY262246:VHY262255 VRU262246:VRU262255 WBQ262246:WBQ262255 WLM262246:WLM262255 WVI262246:WVI262255 A327782:A327791 IW327782:IW327791 SS327782:SS327791 ACO327782:ACO327791 AMK327782:AMK327791 AWG327782:AWG327791 BGC327782:BGC327791 BPY327782:BPY327791 BZU327782:BZU327791 CJQ327782:CJQ327791 CTM327782:CTM327791 DDI327782:DDI327791 DNE327782:DNE327791 DXA327782:DXA327791 EGW327782:EGW327791 EQS327782:EQS327791 FAO327782:FAO327791 FKK327782:FKK327791 FUG327782:FUG327791 GEC327782:GEC327791 GNY327782:GNY327791 GXU327782:GXU327791 HHQ327782:HHQ327791 HRM327782:HRM327791 IBI327782:IBI327791 ILE327782:ILE327791 IVA327782:IVA327791 JEW327782:JEW327791 JOS327782:JOS327791 JYO327782:JYO327791 KIK327782:KIK327791 KSG327782:KSG327791 LCC327782:LCC327791 LLY327782:LLY327791 LVU327782:LVU327791 MFQ327782:MFQ327791 MPM327782:MPM327791 MZI327782:MZI327791 NJE327782:NJE327791 NTA327782:NTA327791 OCW327782:OCW327791 OMS327782:OMS327791 OWO327782:OWO327791 PGK327782:PGK327791 PQG327782:PQG327791 QAC327782:QAC327791 QJY327782:QJY327791 QTU327782:QTU327791 RDQ327782:RDQ327791 RNM327782:RNM327791 RXI327782:RXI327791 SHE327782:SHE327791 SRA327782:SRA327791 TAW327782:TAW327791 TKS327782:TKS327791 TUO327782:TUO327791 UEK327782:UEK327791 UOG327782:UOG327791 UYC327782:UYC327791 VHY327782:VHY327791 VRU327782:VRU327791 WBQ327782:WBQ327791 WLM327782:WLM327791 WVI327782:WVI327791 A393318:A393327 IW393318:IW393327 SS393318:SS393327 ACO393318:ACO393327 AMK393318:AMK393327 AWG393318:AWG393327 BGC393318:BGC393327 BPY393318:BPY393327 BZU393318:BZU393327 CJQ393318:CJQ393327 CTM393318:CTM393327 DDI393318:DDI393327 DNE393318:DNE393327 DXA393318:DXA393327 EGW393318:EGW393327 EQS393318:EQS393327 FAO393318:FAO393327 FKK393318:FKK393327 FUG393318:FUG393327 GEC393318:GEC393327 GNY393318:GNY393327 GXU393318:GXU393327 HHQ393318:HHQ393327 HRM393318:HRM393327 IBI393318:IBI393327 ILE393318:ILE393327 IVA393318:IVA393327 JEW393318:JEW393327 JOS393318:JOS393327 JYO393318:JYO393327 KIK393318:KIK393327 KSG393318:KSG393327 LCC393318:LCC393327 LLY393318:LLY393327 LVU393318:LVU393327 MFQ393318:MFQ393327 MPM393318:MPM393327 MZI393318:MZI393327 NJE393318:NJE393327 NTA393318:NTA393327 OCW393318:OCW393327 OMS393318:OMS393327 OWO393318:OWO393327 PGK393318:PGK393327 PQG393318:PQG393327 QAC393318:QAC393327 QJY393318:QJY393327 QTU393318:QTU393327 RDQ393318:RDQ393327 RNM393318:RNM393327 RXI393318:RXI393327 SHE393318:SHE393327 SRA393318:SRA393327 TAW393318:TAW393327 TKS393318:TKS393327 TUO393318:TUO393327 UEK393318:UEK393327 UOG393318:UOG393327 UYC393318:UYC393327 VHY393318:VHY393327 VRU393318:VRU393327 WBQ393318:WBQ393327 WLM393318:WLM393327 WVI393318:WVI393327 A458854:A458863 IW458854:IW458863 SS458854:SS458863 ACO458854:ACO458863 AMK458854:AMK458863 AWG458854:AWG458863 BGC458854:BGC458863 BPY458854:BPY458863 BZU458854:BZU458863 CJQ458854:CJQ458863 CTM458854:CTM458863 DDI458854:DDI458863 DNE458854:DNE458863 DXA458854:DXA458863 EGW458854:EGW458863 EQS458854:EQS458863 FAO458854:FAO458863 FKK458854:FKK458863 FUG458854:FUG458863 GEC458854:GEC458863 GNY458854:GNY458863 GXU458854:GXU458863 HHQ458854:HHQ458863 HRM458854:HRM458863 IBI458854:IBI458863 ILE458854:ILE458863 IVA458854:IVA458863 JEW458854:JEW458863 JOS458854:JOS458863 JYO458854:JYO458863 KIK458854:KIK458863 KSG458854:KSG458863 LCC458854:LCC458863 LLY458854:LLY458863 LVU458854:LVU458863 MFQ458854:MFQ458863 MPM458854:MPM458863 MZI458854:MZI458863 NJE458854:NJE458863 NTA458854:NTA458863 OCW458854:OCW458863 OMS458854:OMS458863 OWO458854:OWO458863 PGK458854:PGK458863 PQG458854:PQG458863 QAC458854:QAC458863 QJY458854:QJY458863 QTU458854:QTU458863 RDQ458854:RDQ458863 RNM458854:RNM458863 RXI458854:RXI458863 SHE458854:SHE458863 SRA458854:SRA458863 TAW458854:TAW458863 TKS458854:TKS458863 TUO458854:TUO458863 UEK458854:UEK458863 UOG458854:UOG458863 UYC458854:UYC458863 VHY458854:VHY458863 VRU458854:VRU458863 WBQ458854:WBQ458863 WLM458854:WLM458863 WVI458854:WVI458863 A524390:A524399 IW524390:IW524399 SS524390:SS524399 ACO524390:ACO524399 AMK524390:AMK524399 AWG524390:AWG524399 BGC524390:BGC524399 BPY524390:BPY524399 BZU524390:BZU524399 CJQ524390:CJQ524399 CTM524390:CTM524399 DDI524390:DDI524399 DNE524390:DNE524399 DXA524390:DXA524399 EGW524390:EGW524399 EQS524390:EQS524399 FAO524390:FAO524399 FKK524390:FKK524399 FUG524390:FUG524399 GEC524390:GEC524399 GNY524390:GNY524399 GXU524390:GXU524399 HHQ524390:HHQ524399 HRM524390:HRM524399 IBI524390:IBI524399 ILE524390:ILE524399 IVA524390:IVA524399 JEW524390:JEW524399 JOS524390:JOS524399 JYO524390:JYO524399 KIK524390:KIK524399 KSG524390:KSG524399 LCC524390:LCC524399 LLY524390:LLY524399 LVU524390:LVU524399 MFQ524390:MFQ524399 MPM524390:MPM524399 MZI524390:MZI524399 NJE524390:NJE524399 NTA524390:NTA524399 OCW524390:OCW524399 OMS524390:OMS524399 OWO524390:OWO524399 PGK524390:PGK524399 PQG524390:PQG524399 QAC524390:QAC524399 QJY524390:QJY524399 QTU524390:QTU524399 RDQ524390:RDQ524399 RNM524390:RNM524399 RXI524390:RXI524399 SHE524390:SHE524399 SRA524390:SRA524399 TAW524390:TAW524399 TKS524390:TKS524399 TUO524390:TUO524399 UEK524390:UEK524399 UOG524390:UOG524399 UYC524390:UYC524399 VHY524390:VHY524399 VRU524390:VRU524399 WBQ524390:WBQ524399 WLM524390:WLM524399 WVI524390:WVI524399 A589926:A589935 IW589926:IW589935 SS589926:SS589935 ACO589926:ACO589935 AMK589926:AMK589935 AWG589926:AWG589935 BGC589926:BGC589935 BPY589926:BPY589935 BZU589926:BZU589935 CJQ589926:CJQ589935 CTM589926:CTM589935 DDI589926:DDI589935 DNE589926:DNE589935 DXA589926:DXA589935 EGW589926:EGW589935 EQS589926:EQS589935 FAO589926:FAO589935 FKK589926:FKK589935 FUG589926:FUG589935 GEC589926:GEC589935 GNY589926:GNY589935 GXU589926:GXU589935 HHQ589926:HHQ589935 HRM589926:HRM589935 IBI589926:IBI589935 ILE589926:ILE589935 IVA589926:IVA589935 JEW589926:JEW589935 JOS589926:JOS589935 JYO589926:JYO589935 KIK589926:KIK589935 KSG589926:KSG589935 LCC589926:LCC589935 LLY589926:LLY589935 LVU589926:LVU589935 MFQ589926:MFQ589935 MPM589926:MPM589935 MZI589926:MZI589935 NJE589926:NJE589935 NTA589926:NTA589935 OCW589926:OCW589935 OMS589926:OMS589935 OWO589926:OWO589935 PGK589926:PGK589935 PQG589926:PQG589935 QAC589926:QAC589935 QJY589926:QJY589935 QTU589926:QTU589935 RDQ589926:RDQ589935 RNM589926:RNM589935 RXI589926:RXI589935 SHE589926:SHE589935 SRA589926:SRA589935 TAW589926:TAW589935 TKS589926:TKS589935 TUO589926:TUO589935 UEK589926:UEK589935 UOG589926:UOG589935 UYC589926:UYC589935 VHY589926:VHY589935 VRU589926:VRU589935 WBQ589926:WBQ589935 WLM589926:WLM589935 WVI589926:WVI589935 A655462:A655471 IW655462:IW655471 SS655462:SS655471 ACO655462:ACO655471 AMK655462:AMK655471 AWG655462:AWG655471 BGC655462:BGC655471 BPY655462:BPY655471 BZU655462:BZU655471 CJQ655462:CJQ655471 CTM655462:CTM655471 DDI655462:DDI655471 DNE655462:DNE655471 DXA655462:DXA655471 EGW655462:EGW655471 EQS655462:EQS655471 FAO655462:FAO655471 FKK655462:FKK655471 FUG655462:FUG655471 GEC655462:GEC655471 GNY655462:GNY655471 GXU655462:GXU655471 HHQ655462:HHQ655471 HRM655462:HRM655471 IBI655462:IBI655471 ILE655462:ILE655471 IVA655462:IVA655471 JEW655462:JEW655471 JOS655462:JOS655471 JYO655462:JYO655471 KIK655462:KIK655471 KSG655462:KSG655471 LCC655462:LCC655471 LLY655462:LLY655471 LVU655462:LVU655471 MFQ655462:MFQ655471 MPM655462:MPM655471 MZI655462:MZI655471 NJE655462:NJE655471 NTA655462:NTA655471 OCW655462:OCW655471 OMS655462:OMS655471 OWO655462:OWO655471 PGK655462:PGK655471 PQG655462:PQG655471 QAC655462:QAC655471 QJY655462:QJY655471 QTU655462:QTU655471 RDQ655462:RDQ655471 RNM655462:RNM655471 RXI655462:RXI655471 SHE655462:SHE655471 SRA655462:SRA655471 TAW655462:TAW655471 TKS655462:TKS655471 TUO655462:TUO655471 UEK655462:UEK655471 UOG655462:UOG655471 UYC655462:UYC655471 VHY655462:VHY655471 VRU655462:VRU655471 WBQ655462:WBQ655471 WLM655462:WLM655471 WVI655462:WVI655471 A720998:A721007 IW720998:IW721007 SS720998:SS721007 ACO720998:ACO721007 AMK720998:AMK721007 AWG720998:AWG721007 BGC720998:BGC721007 BPY720998:BPY721007 BZU720998:BZU721007 CJQ720998:CJQ721007 CTM720998:CTM721007 DDI720998:DDI721007 DNE720998:DNE721007 DXA720998:DXA721007 EGW720998:EGW721007 EQS720998:EQS721007 FAO720998:FAO721007 FKK720998:FKK721007 FUG720998:FUG721007 GEC720998:GEC721007 GNY720998:GNY721007 GXU720998:GXU721007 HHQ720998:HHQ721007 HRM720998:HRM721007 IBI720998:IBI721007 ILE720998:ILE721007 IVA720998:IVA721007 JEW720998:JEW721007 JOS720998:JOS721007 JYO720998:JYO721007 KIK720998:KIK721007 KSG720998:KSG721007 LCC720998:LCC721007 LLY720998:LLY721007 LVU720998:LVU721007 MFQ720998:MFQ721007 MPM720998:MPM721007 MZI720998:MZI721007 NJE720998:NJE721007 NTA720998:NTA721007 OCW720998:OCW721007 OMS720998:OMS721007 OWO720998:OWO721007 PGK720998:PGK721007 PQG720998:PQG721007 QAC720998:QAC721007 QJY720998:QJY721007 QTU720998:QTU721007 RDQ720998:RDQ721007 RNM720998:RNM721007 RXI720998:RXI721007 SHE720998:SHE721007 SRA720998:SRA721007 TAW720998:TAW721007 TKS720998:TKS721007 TUO720998:TUO721007 UEK720998:UEK721007 UOG720998:UOG721007 UYC720998:UYC721007 VHY720998:VHY721007 VRU720998:VRU721007 WBQ720998:WBQ721007 WLM720998:WLM721007 WVI720998:WVI721007 A786534:A786543 IW786534:IW786543 SS786534:SS786543 ACO786534:ACO786543 AMK786534:AMK786543 AWG786534:AWG786543 BGC786534:BGC786543 BPY786534:BPY786543 BZU786534:BZU786543 CJQ786534:CJQ786543 CTM786534:CTM786543 DDI786534:DDI786543 DNE786534:DNE786543 DXA786534:DXA786543 EGW786534:EGW786543 EQS786534:EQS786543 FAO786534:FAO786543 FKK786534:FKK786543 FUG786534:FUG786543 GEC786534:GEC786543 GNY786534:GNY786543 GXU786534:GXU786543 HHQ786534:HHQ786543 HRM786534:HRM786543 IBI786534:IBI786543 ILE786534:ILE786543 IVA786534:IVA786543 JEW786534:JEW786543 JOS786534:JOS786543 JYO786534:JYO786543 KIK786534:KIK786543 KSG786534:KSG786543 LCC786534:LCC786543 LLY786534:LLY786543 LVU786534:LVU786543 MFQ786534:MFQ786543 MPM786534:MPM786543 MZI786534:MZI786543 NJE786534:NJE786543 NTA786534:NTA786543 OCW786534:OCW786543 OMS786534:OMS786543 OWO786534:OWO786543 PGK786534:PGK786543 PQG786534:PQG786543 QAC786534:QAC786543 QJY786534:QJY786543 QTU786534:QTU786543 RDQ786534:RDQ786543 RNM786534:RNM786543 RXI786534:RXI786543 SHE786534:SHE786543 SRA786534:SRA786543 TAW786534:TAW786543 TKS786534:TKS786543 TUO786534:TUO786543 UEK786534:UEK786543 UOG786534:UOG786543 UYC786534:UYC786543 VHY786534:VHY786543 VRU786534:VRU786543 WBQ786534:WBQ786543 WLM786534:WLM786543 WVI786534:WVI786543 A852070:A852079 IW852070:IW852079 SS852070:SS852079 ACO852070:ACO852079 AMK852070:AMK852079 AWG852070:AWG852079 BGC852070:BGC852079 BPY852070:BPY852079 BZU852070:BZU852079 CJQ852070:CJQ852079 CTM852070:CTM852079 DDI852070:DDI852079 DNE852070:DNE852079 DXA852070:DXA852079 EGW852070:EGW852079 EQS852070:EQS852079 FAO852070:FAO852079 FKK852070:FKK852079 FUG852070:FUG852079 GEC852070:GEC852079 GNY852070:GNY852079 GXU852070:GXU852079 HHQ852070:HHQ852079 HRM852070:HRM852079 IBI852070:IBI852079 ILE852070:ILE852079 IVA852070:IVA852079 JEW852070:JEW852079 JOS852070:JOS852079 JYO852070:JYO852079 KIK852070:KIK852079 KSG852070:KSG852079 LCC852070:LCC852079 LLY852070:LLY852079 LVU852070:LVU852079 MFQ852070:MFQ852079 MPM852070:MPM852079 MZI852070:MZI852079 NJE852070:NJE852079 NTA852070:NTA852079 OCW852070:OCW852079 OMS852070:OMS852079 OWO852070:OWO852079 PGK852070:PGK852079 PQG852070:PQG852079 QAC852070:QAC852079 QJY852070:QJY852079 QTU852070:QTU852079 RDQ852070:RDQ852079 RNM852070:RNM852079 RXI852070:RXI852079 SHE852070:SHE852079 SRA852070:SRA852079 TAW852070:TAW852079 TKS852070:TKS852079 TUO852070:TUO852079 UEK852070:UEK852079 UOG852070:UOG852079 UYC852070:UYC852079 VHY852070:VHY852079 VRU852070:VRU852079 WBQ852070:WBQ852079 WLM852070:WLM852079 WVI852070:WVI852079 A917606:A917615 IW917606:IW917615 SS917606:SS917615 ACO917606:ACO917615 AMK917606:AMK917615 AWG917606:AWG917615 BGC917606:BGC917615 BPY917606:BPY917615 BZU917606:BZU917615 CJQ917606:CJQ917615 CTM917606:CTM917615 DDI917606:DDI917615 DNE917606:DNE917615 DXA917606:DXA917615 EGW917606:EGW917615 EQS917606:EQS917615 FAO917606:FAO917615 FKK917606:FKK917615 FUG917606:FUG917615 GEC917606:GEC917615 GNY917606:GNY917615 GXU917606:GXU917615 HHQ917606:HHQ917615 HRM917606:HRM917615 IBI917606:IBI917615 ILE917606:ILE917615 IVA917606:IVA917615 JEW917606:JEW917615 JOS917606:JOS917615 JYO917606:JYO917615 KIK917606:KIK917615 KSG917606:KSG917615 LCC917606:LCC917615 LLY917606:LLY917615 LVU917606:LVU917615 MFQ917606:MFQ917615 MPM917606:MPM917615 MZI917606:MZI917615 NJE917606:NJE917615 NTA917606:NTA917615 OCW917606:OCW917615 OMS917606:OMS917615 OWO917606:OWO917615 PGK917606:PGK917615 PQG917606:PQG917615 QAC917606:QAC917615 QJY917606:QJY917615 QTU917606:QTU917615 RDQ917606:RDQ917615 RNM917606:RNM917615 RXI917606:RXI917615 SHE917606:SHE917615 SRA917606:SRA917615 TAW917606:TAW917615 TKS917606:TKS917615 TUO917606:TUO917615 UEK917606:UEK917615 UOG917606:UOG917615 UYC917606:UYC917615 VHY917606:VHY917615 VRU917606:VRU917615 WBQ917606:WBQ917615 WLM917606:WLM917615 WVI917606:WVI917615 A983142:A983151 IW983142:IW983151 SS983142:SS983151 ACO983142:ACO983151 AMK983142:AMK983151 AWG983142:AWG983151 BGC983142:BGC983151 BPY983142:BPY983151 BZU983142:BZU983151 CJQ983142:CJQ983151 CTM983142:CTM983151 DDI983142:DDI983151 DNE983142:DNE983151 DXA983142:DXA983151 EGW983142:EGW983151 EQS983142:EQS983151 FAO983142:FAO983151 FKK983142:FKK983151 FUG983142:FUG983151 GEC983142:GEC983151 GNY983142:GNY983151 GXU983142:GXU983151 HHQ983142:HHQ983151 HRM983142:HRM983151 IBI983142:IBI983151 ILE983142:ILE983151 IVA983142:IVA983151 JEW983142:JEW983151 JOS983142:JOS983151 JYO983142:JYO983151 KIK983142:KIK983151 KSG983142:KSG983151 LCC983142:LCC983151 LLY983142:LLY983151 LVU983142:LVU983151 MFQ983142:MFQ983151 MPM983142:MPM983151 MZI983142:MZI983151 NJE983142:NJE983151 NTA983142:NTA983151 OCW983142:OCW983151 OMS983142:OMS983151 OWO983142:OWO983151 PGK983142:PGK983151 PQG983142:PQG983151 QAC983142:QAC983151 QJY983142:QJY983151 QTU983142:QTU983151 RDQ983142:RDQ983151 RNM983142:RNM983151 RXI983142:RXI983151 SHE983142:SHE983151 SRA983142:SRA983151 TAW983142:TAW983151 TKS983142:TKS983151 TUO983142:TUO983151 UEK983142:UEK983151 UOG983142:UOG983151 UYC983142:UYC983151 VHY983142:VHY983151 VRU983142:VRU983151 WBQ983142:WBQ983151 WLM983142:WLM983151 WVI983142:WVI983151">
      <formula1>0</formula1>
      <formula2>99999999</formula2>
    </dataValidation>
    <dataValidation type="decimal" allowBlank="1" showInputMessage="1" showErrorMessage="1" sqref="A1:AE36 AJ1:KA36 KF1:TW36 UB1:ADS36 ADX1:ANO36 ANT1:AXK36 AXP1:BHG36 BHL1:BRC36 BRH1:CAY36 CBD1:CKU36 CKZ1:CUQ36 CUV1:DEM36 DER1:DOI36 DON1:DYE36 DYJ1:EIA36 EIF1:ERW36 ESB1:FBS36 FBX1:FLO36 FLT1:FVK36 FVP1:GFG36 GFL1:GPC36 GPH1:GYY36 GZD1:HIU36 HIZ1:HSQ36 HSV1:ICM36 ICR1:IMI36 IMN1:IWE36 IWJ1:JGA36 JGF1:JPW36 JQB1:JZS36 JZX1:KJO36 KJT1:KTK36 KTP1:LDG36 LDL1:LNC36 LNH1:LWY36 LXD1:MGU36 MGZ1:MQQ36 MQV1:NAM36 NAR1:NKI36 NKN1:NUE36 NUJ1:OEA36 OEF1:ONW36 OOB1:OXS36 OXX1:PHO36 PHT1:PRK36 PRP1:QBG36 QBL1:QLC36 QLH1:QUY36 QVD1:REU36 REZ1:ROQ36 ROV1:RYM36 RYR1:SII36 SIN1:SSE36 SSJ1:TCA36 TCF1:TLW36 TMB1:TVS36 TVX1:UFO36 UFT1:UPK36 UPP1:UZG36 UZL1:VJC36 VJH1:VSY36 VTD1:WCU36 WCZ1:WMQ36 WMV1:WWM36 A65537:AE65572 AJ65537:KA65572 KF65537:TW65572 UB65537:ADS65572 ADX65537:ANO65572 ANT65537:AXK65572 AXP65537:BHG65572 BHL65537:BRC65572 BRH65537:CAY65572 CBD65537:CKU65572 CKZ65537:CUQ65572 CUV65537:DEM65572 DER65537:DOI65572 DON65537:DYE65572 DYJ65537:EIA65572 EIF65537:ERW65572 ESB65537:FBS65572 FBX65537:FLO65572 FLT65537:FVK65572 FVP65537:GFG65572 GFL65537:GPC65572 GPH65537:GYY65572 GZD65537:HIU65572 HIZ65537:HSQ65572 HSV65537:ICM65572 ICR65537:IMI65572 IMN65537:IWE65572 IWJ65537:JGA65572 JGF65537:JPW65572 JQB65537:JZS65572 JZX65537:KJO65572 KJT65537:KTK65572 KTP65537:LDG65572 LDL65537:LNC65572 LNH65537:LWY65572 LXD65537:MGU65572 MGZ65537:MQQ65572 MQV65537:NAM65572 NAR65537:NKI65572 NKN65537:NUE65572 NUJ65537:OEA65572 OEF65537:ONW65572 OOB65537:OXS65572 OXX65537:PHO65572 PHT65537:PRK65572 PRP65537:QBG65572 QBL65537:QLC65572 QLH65537:QUY65572 QVD65537:REU65572 REZ65537:ROQ65572 ROV65537:RYM65572 RYR65537:SII65572 SIN65537:SSE65572 SSJ65537:TCA65572 TCF65537:TLW65572 TMB65537:TVS65572 TVX65537:UFO65572 UFT65537:UPK65572 UPP65537:UZG65572 UZL65537:VJC65572 VJH65537:VSY65572 VTD65537:WCU65572 WCZ65537:WMQ65572 WMV65537:WWM65572 A131073:AE131108 AJ131073:KA131108 KF131073:TW131108 UB131073:ADS131108 ADX131073:ANO131108 ANT131073:AXK131108 AXP131073:BHG131108 BHL131073:BRC131108 BRH131073:CAY131108 CBD131073:CKU131108 CKZ131073:CUQ131108 CUV131073:DEM131108 DER131073:DOI131108 DON131073:DYE131108 DYJ131073:EIA131108 EIF131073:ERW131108 ESB131073:FBS131108 FBX131073:FLO131108 FLT131073:FVK131108 FVP131073:GFG131108 GFL131073:GPC131108 GPH131073:GYY131108 GZD131073:HIU131108 HIZ131073:HSQ131108 HSV131073:ICM131108 ICR131073:IMI131108 IMN131073:IWE131108 IWJ131073:JGA131108 JGF131073:JPW131108 JQB131073:JZS131108 JZX131073:KJO131108 KJT131073:KTK131108 KTP131073:LDG131108 LDL131073:LNC131108 LNH131073:LWY131108 LXD131073:MGU131108 MGZ131073:MQQ131108 MQV131073:NAM131108 NAR131073:NKI131108 NKN131073:NUE131108 NUJ131073:OEA131108 OEF131073:ONW131108 OOB131073:OXS131108 OXX131073:PHO131108 PHT131073:PRK131108 PRP131073:QBG131108 QBL131073:QLC131108 QLH131073:QUY131108 QVD131073:REU131108 REZ131073:ROQ131108 ROV131073:RYM131108 RYR131073:SII131108 SIN131073:SSE131108 SSJ131073:TCA131108 TCF131073:TLW131108 TMB131073:TVS131108 TVX131073:UFO131108 UFT131073:UPK131108 UPP131073:UZG131108 UZL131073:VJC131108 VJH131073:VSY131108 VTD131073:WCU131108 WCZ131073:WMQ131108 WMV131073:WWM131108 A196609:AE196644 AJ196609:KA196644 KF196609:TW196644 UB196609:ADS196644 ADX196609:ANO196644 ANT196609:AXK196644 AXP196609:BHG196644 BHL196609:BRC196644 BRH196609:CAY196644 CBD196609:CKU196644 CKZ196609:CUQ196644 CUV196609:DEM196644 DER196609:DOI196644 DON196609:DYE196644 DYJ196609:EIA196644 EIF196609:ERW196644 ESB196609:FBS196644 FBX196609:FLO196644 FLT196609:FVK196644 FVP196609:GFG196644 GFL196609:GPC196644 GPH196609:GYY196644 GZD196609:HIU196644 HIZ196609:HSQ196644 HSV196609:ICM196644 ICR196609:IMI196644 IMN196609:IWE196644 IWJ196609:JGA196644 JGF196609:JPW196644 JQB196609:JZS196644 JZX196609:KJO196644 KJT196609:KTK196644 KTP196609:LDG196644 LDL196609:LNC196644 LNH196609:LWY196644 LXD196609:MGU196644 MGZ196609:MQQ196644 MQV196609:NAM196644 NAR196609:NKI196644 NKN196609:NUE196644 NUJ196609:OEA196644 OEF196609:ONW196644 OOB196609:OXS196644 OXX196609:PHO196644 PHT196609:PRK196644 PRP196609:QBG196644 QBL196609:QLC196644 QLH196609:QUY196644 QVD196609:REU196644 REZ196609:ROQ196644 ROV196609:RYM196644 RYR196609:SII196644 SIN196609:SSE196644 SSJ196609:TCA196644 TCF196609:TLW196644 TMB196609:TVS196644 TVX196609:UFO196644 UFT196609:UPK196644 UPP196609:UZG196644 UZL196609:VJC196644 VJH196609:VSY196644 VTD196609:WCU196644 WCZ196609:WMQ196644 WMV196609:WWM196644 A262145:AE262180 AJ262145:KA262180 KF262145:TW262180 UB262145:ADS262180 ADX262145:ANO262180 ANT262145:AXK262180 AXP262145:BHG262180 BHL262145:BRC262180 BRH262145:CAY262180 CBD262145:CKU262180 CKZ262145:CUQ262180 CUV262145:DEM262180 DER262145:DOI262180 DON262145:DYE262180 DYJ262145:EIA262180 EIF262145:ERW262180 ESB262145:FBS262180 FBX262145:FLO262180 FLT262145:FVK262180 FVP262145:GFG262180 GFL262145:GPC262180 GPH262145:GYY262180 GZD262145:HIU262180 HIZ262145:HSQ262180 HSV262145:ICM262180 ICR262145:IMI262180 IMN262145:IWE262180 IWJ262145:JGA262180 JGF262145:JPW262180 JQB262145:JZS262180 JZX262145:KJO262180 KJT262145:KTK262180 KTP262145:LDG262180 LDL262145:LNC262180 LNH262145:LWY262180 LXD262145:MGU262180 MGZ262145:MQQ262180 MQV262145:NAM262180 NAR262145:NKI262180 NKN262145:NUE262180 NUJ262145:OEA262180 OEF262145:ONW262180 OOB262145:OXS262180 OXX262145:PHO262180 PHT262145:PRK262180 PRP262145:QBG262180 QBL262145:QLC262180 QLH262145:QUY262180 QVD262145:REU262180 REZ262145:ROQ262180 ROV262145:RYM262180 RYR262145:SII262180 SIN262145:SSE262180 SSJ262145:TCA262180 TCF262145:TLW262180 TMB262145:TVS262180 TVX262145:UFO262180 UFT262145:UPK262180 UPP262145:UZG262180 UZL262145:VJC262180 VJH262145:VSY262180 VTD262145:WCU262180 WCZ262145:WMQ262180 WMV262145:WWM262180 A327681:AE327716 AJ327681:KA327716 KF327681:TW327716 UB327681:ADS327716 ADX327681:ANO327716 ANT327681:AXK327716 AXP327681:BHG327716 BHL327681:BRC327716 BRH327681:CAY327716 CBD327681:CKU327716 CKZ327681:CUQ327716 CUV327681:DEM327716 DER327681:DOI327716 DON327681:DYE327716 DYJ327681:EIA327716 EIF327681:ERW327716 ESB327681:FBS327716 FBX327681:FLO327716 FLT327681:FVK327716 FVP327681:GFG327716 GFL327681:GPC327716 GPH327681:GYY327716 GZD327681:HIU327716 HIZ327681:HSQ327716 HSV327681:ICM327716 ICR327681:IMI327716 IMN327681:IWE327716 IWJ327681:JGA327716 JGF327681:JPW327716 JQB327681:JZS327716 JZX327681:KJO327716 KJT327681:KTK327716 KTP327681:LDG327716 LDL327681:LNC327716 LNH327681:LWY327716 LXD327681:MGU327716 MGZ327681:MQQ327716 MQV327681:NAM327716 NAR327681:NKI327716 NKN327681:NUE327716 NUJ327681:OEA327716 OEF327681:ONW327716 OOB327681:OXS327716 OXX327681:PHO327716 PHT327681:PRK327716 PRP327681:QBG327716 QBL327681:QLC327716 QLH327681:QUY327716 QVD327681:REU327716 REZ327681:ROQ327716 ROV327681:RYM327716 RYR327681:SII327716 SIN327681:SSE327716 SSJ327681:TCA327716 TCF327681:TLW327716 TMB327681:TVS327716 TVX327681:UFO327716 UFT327681:UPK327716 UPP327681:UZG327716 UZL327681:VJC327716 VJH327681:VSY327716 VTD327681:WCU327716 WCZ327681:WMQ327716 WMV327681:WWM327716 A393217:AE393252 AJ393217:KA393252 KF393217:TW393252 UB393217:ADS393252 ADX393217:ANO393252 ANT393217:AXK393252 AXP393217:BHG393252 BHL393217:BRC393252 BRH393217:CAY393252 CBD393217:CKU393252 CKZ393217:CUQ393252 CUV393217:DEM393252 DER393217:DOI393252 DON393217:DYE393252 DYJ393217:EIA393252 EIF393217:ERW393252 ESB393217:FBS393252 FBX393217:FLO393252 FLT393217:FVK393252 FVP393217:GFG393252 GFL393217:GPC393252 GPH393217:GYY393252 GZD393217:HIU393252 HIZ393217:HSQ393252 HSV393217:ICM393252 ICR393217:IMI393252 IMN393217:IWE393252 IWJ393217:JGA393252 JGF393217:JPW393252 JQB393217:JZS393252 JZX393217:KJO393252 KJT393217:KTK393252 KTP393217:LDG393252 LDL393217:LNC393252 LNH393217:LWY393252 LXD393217:MGU393252 MGZ393217:MQQ393252 MQV393217:NAM393252 NAR393217:NKI393252 NKN393217:NUE393252 NUJ393217:OEA393252 OEF393217:ONW393252 OOB393217:OXS393252 OXX393217:PHO393252 PHT393217:PRK393252 PRP393217:QBG393252 QBL393217:QLC393252 QLH393217:QUY393252 QVD393217:REU393252 REZ393217:ROQ393252 ROV393217:RYM393252 RYR393217:SII393252 SIN393217:SSE393252 SSJ393217:TCA393252 TCF393217:TLW393252 TMB393217:TVS393252 TVX393217:UFO393252 UFT393217:UPK393252 UPP393217:UZG393252 UZL393217:VJC393252 VJH393217:VSY393252 VTD393217:WCU393252 WCZ393217:WMQ393252 WMV393217:WWM393252 A458753:AE458788 AJ458753:KA458788 KF458753:TW458788 UB458753:ADS458788 ADX458753:ANO458788 ANT458753:AXK458788 AXP458753:BHG458788 BHL458753:BRC458788 BRH458753:CAY458788 CBD458753:CKU458788 CKZ458753:CUQ458788 CUV458753:DEM458788 DER458753:DOI458788 DON458753:DYE458788 DYJ458753:EIA458788 EIF458753:ERW458788 ESB458753:FBS458788 FBX458753:FLO458788 FLT458753:FVK458788 FVP458753:GFG458788 GFL458753:GPC458788 GPH458753:GYY458788 GZD458753:HIU458788 HIZ458753:HSQ458788 HSV458753:ICM458788 ICR458753:IMI458788 IMN458753:IWE458788 IWJ458753:JGA458788 JGF458753:JPW458788 JQB458753:JZS458788 JZX458753:KJO458788 KJT458753:KTK458788 KTP458753:LDG458788 LDL458753:LNC458788 LNH458753:LWY458788 LXD458753:MGU458788 MGZ458753:MQQ458788 MQV458753:NAM458788 NAR458753:NKI458788 NKN458753:NUE458788 NUJ458753:OEA458788 OEF458753:ONW458788 OOB458753:OXS458788 OXX458753:PHO458788 PHT458753:PRK458788 PRP458753:QBG458788 QBL458753:QLC458788 QLH458753:QUY458788 QVD458753:REU458788 REZ458753:ROQ458788 ROV458753:RYM458788 RYR458753:SII458788 SIN458753:SSE458788 SSJ458753:TCA458788 TCF458753:TLW458788 TMB458753:TVS458788 TVX458753:UFO458788 UFT458753:UPK458788 UPP458753:UZG458788 UZL458753:VJC458788 VJH458753:VSY458788 VTD458753:WCU458788 WCZ458753:WMQ458788 WMV458753:WWM458788 A524289:AE524324 AJ524289:KA524324 KF524289:TW524324 UB524289:ADS524324 ADX524289:ANO524324 ANT524289:AXK524324 AXP524289:BHG524324 BHL524289:BRC524324 BRH524289:CAY524324 CBD524289:CKU524324 CKZ524289:CUQ524324 CUV524289:DEM524324 DER524289:DOI524324 DON524289:DYE524324 DYJ524289:EIA524324 EIF524289:ERW524324 ESB524289:FBS524324 FBX524289:FLO524324 FLT524289:FVK524324 FVP524289:GFG524324 GFL524289:GPC524324 GPH524289:GYY524324 GZD524289:HIU524324 HIZ524289:HSQ524324 HSV524289:ICM524324 ICR524289:IMI524324 IMN524289:IWE524324 IWJ524289:JGA524324 JGF524289:JPW524324 JQB524289:JZS524324 JZX524289:KJO524324 KJT524289:KTK524324 KTP524289:LDG524324 LDL524289:LNC524324 LNH524289:LWY524324 LXD524289:MGU524324 MGZ524289:MQQ524324 MQV524289:NAM524324 NAR524289:NKI524324 NKN524289:NUE524324 NUJ524289:OEA524324 OEF524289:ONW524324 OOB524289:OXS524324 OXX524289:PHO524324 PHT524289:PRK524324 PRP524289:QBG524324 QBL524289:QLC524324 QLH524289:QUY524324 QVD524289:REU524324 REZ524289:ROQ524324 ROV524289:RYM524324 RYR524289:SII524324 SIN524289:SSE524324 SSJ524289:TCA524324 TCF524289:TLW524324 TMB524289:TVS524324 TVX524289:UFO524324 UFT524289:UPK524324 UPP524289:UZG524324 UZL524289:VJC524324 VJH524289:VSY524324 VTD524289:WCU524324 WCZ524289:WMQ524324 WMV524289:WWM524324 A589825:AE589860 AJ589825:KA589860 KF589825:TW589860 UB589825:ADS589860 ADX589825:ANO589860 ANT589825:AXK589860 AXP589825:BHG589860 BHL589825:BRC589860 BRH589825:CAY589860 CBD589825:CKU589860 CKZ589825:CUQ589860 CUV589825:DEM589860 DER589825:DOI589860 DON589825:DYE589860 DYJ589825:EIA589860 EIF589825:ERW589860 ESB589825:FBS589860 FBX589825:FLO589860 FLT589825:FVK589860 FVP589825:GFG589860 GFL589825:GPC589860 GPH589825:GYY589860 GZD589825:HIU589860 HIZ589825:HSQ589860 HSV589825:ICM589860 ICR589825:IMI589860 IMN589825:IWE589860 IWJ589825:JGA589860 JGF589825:JPW589860 JQB589825:JZS589860 JZX589825:KJO589860 KJT589825:KTK589860 KTP589825:LDG589860 LDL589825:LNC589860 LNH589825:LWY589860 LXD589825:MGU589860 MGZ589825:MQQ589860 MQV589825:NAM589860 NAR589825:NKI589860 NKN589825:NUE589860 NUJ589825:OEA589860 OEF589825:ONW589860 OOB589825:OXS589860 OXX589825:PHO589860 PHT589825:PRK589860 PRP589825:QBG589860 QBL589825:QLC589860 QLH589825:QUY589860 QVD589825:REU589860 REZ589825:ROQ589860 ROV589825:RYM589860 RYR589825:SII589860 SIN589825:SSE589860 SSJ589825:TCA589860 TCF589825:TLW589860 TMB589825:TVS589860 TVX589825:UFO589860 UFT589825:UPK589860 UPP589825:UZG589860 UZL589825:VJC589860 VJH589825:VSY589860 VTD589825:WCU589860 WCZ589825:WMQ589860 WMV589825:WWM589860 A655361:AE655396 AJ655361:KA655396 KF655361:TW655396 UB655361:ADS655396 ADX655361:ANO655396 ANT655361:AXK655396 AXP655361:BHG655396 BHL655361:BRC655396 BRH655361:CAY655396 CBD655361:CKU655396 CKZ655361:CUQ655396 CUV655361:DEM655396 DER655361:DOI655396 DON655361:DYE655396 DYJ655361:EIA655396 EIF655361:ERW655396 ESB655361:FBS655396 FBX655361:FLO655396 FLT655361:FVK655396 FVP655361:GFG655396 GFL655361:GPC655396 GPH655361:GYY655396 GZD655361:HIU655396 HIZ655361:HSQ655396 HSV655361:ICM655396 ICR655361:IMI655396 IMN655361:IWE655396 IWJ655361:JGA655396 JGF655361:JPW655396 JQB655361:JZS655396 JZX655361:KJO655396 KJT655361:KTK655396 KTP655361:LDG655396 LDL655361:LNC655396 LNH655361:LWY655396 LXD655361:MGU655396 MGZ655361:MQQ655396 MQV655361:NAM655396 NAR655361:NKI655396 NKN655361:NUE655396 NUJ655361:OEA655396 OEF655361:ONW655396 OOB655361:OXS655396 OXX655361:PHO655396 PHT655361:PRK655396 PRP655361:QBG655396 QBL655361:QLC655396 QLH655361:QUY655396 QVD655361:REU655396 REZ655361:ROQ655396 ROV655361:RYM655396 RYR655361:SII655396 SIN655361:SSE655396 SSJ655361:TCA655396 TCF655361:TLW655396 TMB655361:TVS655396 TVX655361:UFO655396 UFT655361:UPK655396 UPP655361:UZG655396 UZL655361:VJC655396 VJH655361:VSY655396 VTD655361:WCU655396 WCZ655361:WMQ655396 WMV655361:WWM655396 A720897:AE720932 AJ720897:KA720932 KF720897:TW720932 UB720897:ADS720932 ADX720897:ANO720932 ANT720897:AXK720932 AXP720897:BHG720932 BHL720897:BRC720932 BRH720897:CAY720932 CBD720897:CKU720932 CKZ720897:CUQ720932 CUV720897:DEM720932 DER720897:DOI720932 DON720897:DYE720932 DYJ720897:EIA720932 EIF720897:ERW720932 ESB720897:FBS720932 FBX720897:FLO720932 FLT720897:FVK720932 FVP720897:GFG720932 GFL720897:GPC720932 GPH720897:GYY720932 GZD720897:HIU720932 HIZ720897:HSQ720932 HSV720897:ICM720932 ICR720897:IMI720932 IMN720897:IWE720932 IWJ720897:JGA720932 JGF720897:JPW720932 JQB720897:JZS720932 JZX720897:KJO720932 KJT720897:KTK720932 KTP720897:LDG720932 LDL720897:LNC720932 LNH720897:LWY720932 LXD720897:MGU720932 MGZ720897:MQQ720932 MQV720897:NAM720932 NAR720897:NKI720932 NKN720897:NUE720932 NUJ720897:OEA720932 OEF720897:ONW720932 OOB720897:OXS720932 OXX720897:PHO720932 PHT720897:PRK720932 PRP720897:QBG720932 QBL720897:QLC720932 QLH720897:QUY720932 QVD720897:REU720932 REZ720897:ROQ720932 ROV720897:RYM720932 RYR720897:SII720932 SIN720897:SSE720932 SSJ720897:TCA720932 TCF720897:TLW720932 TMB720897:TVS720932 TVX720897:UFO720932 UFT720897:UPK720932 UPP720897:UZG720932 UZL720897:VJC720932 VJH720897:VSY720932 VTD720897:WCU720932 WCZ720897:WMQ720932 WMV720897:WWM720932 A786433:AE786468 AJ786433:KA786468 KF786433:TW786468 UB786433:ADS786468 ADX786433:ANO786468 ANT786433:AXK786468 AXP786433:BHG786468 BHL786433:BRC786468 BRH786433:CAY786468 CBD786433:CKU786468 CKZ786433:CUQ786468 CUV786433:DEM786468 DER786433:DOI786468 DON786433:DYE786468 DYJ786433:EIA786468 EIF786433:ERW786468 ESB786433:FBS786468 FBX786433:FLO786468 FLT786433:FVK786468 FVP786433:GFG786468 GFL786433:GPC786468 GPH786433:GYY786468 GZD786433:HIU786468 HIZ786433:HSQ786468 HSV786433:ICM786468 ICR786433:IMI786468 IMN786433:IWE786468 IWJ786433:JGA786468 JGF786433:JPW786468 JQB786433:JZS786468 JZX786433:KJO786468 KJT786433:KTK786468 KTP786433:LDG786468 LDL786433:LNC786468 LNH786433:LWY786468 LXD786433:MGU786468 MGZ786433:MQQ786468 MQV786433:NAM786468 NAR786433:NKI786468 NKN786433:NUE786468 NUJ786433:OEA786468 OEF786433:ONW786468 OOB786433:OXS786468 OXX786433:PHO786468 PHT786433:PRK786468 PRP786433:QBG786468 QBL786433:QLC786468 QLH786433:QUY786468 QVD786433:REU786468 REZ786433:ROQ786468 ROV786433:RYM786468 RYR786433:SII786468 SIN786433:SSE786468 SSJ786433:TCA786468 TCF786433:TLW786468 TMB786433:TVS786468 TVX786433:UFO786468 UFT786433:UPK786468 UPP786433:UZG786468 UZL786433:VJC786468 VJH786433:VSY786468 VTD786433:WCU786468 WCZ786433:WMQ786468 WMV786433:WWM786468 A851969:AE852004 AJ851969:KA852004 KF851969:TW852004 UB851969:ADS852004 ADX851969:ANO852004 ANT851969:AXK852004 AXP851969:BHG852004 BHL851969:BRC852004 BRH851969:CAY852004 CBD851969:CKU852004 CKZ851969:CUQ852004 CUV851969:DEM852004 DER851969:DOI852004 DON851969:DYE852004 DYJ851969:EIA852004 EIF851969:ERW852004 ESB851969:FBS852004 FBX851969:FLO852004 FLT851969:FVK852004 FVP851969:GFG852004 GFL851969:GPC852004 GPH851969:GYY852004 GZD851969:HIU852004 HIZ851969:HSQ852004 HSV851969:ICM852004 ICR851969:IMI852004 IMN851969:IWE852004 IWJ851969:JGA852004 JGF851969:JPW852004 JQB851969:JZS852004 JZX851969:KJO852004 KJT851969:KTK852004 KTP851969:LDG852004 LDL851969:LNC852004 LNH851969:LWY852004 LXD851969:MGU852004 MGZ851969:MQQ852004 MQV851969:NAM852004 NAR851969:NKI852004 NKN851969:NUE852004 NUJ851969:OEA852004 OEF851969:ONW852004 OOB851969:OXS852004 OXX851969:PHO852004 PHT851969:PRK852004 PRP851969:QBG852004 QBL851969:QLC852004 QLH851969:QUY852004 QVD851969:REU852004 REZ851969:ROQ852004 ROV851969:RYM852004 RYR851969:SII852004 SIN851969:SSE852004 SSJ851969:TCA852004 TCF851969:TLW852004 TMB851969:TVS852004 TVX851969:UFO852004 UFT851969:UPK852004 UPP851969:UZG852004 UZL851969:VJC852004 VJH851969:VSY852004 VTD851969:WCU852004 WCZ851969:WMQ852004 WMV851969:WWM852004 A917505:AE917540 AJ917505:KA917540 KF917505:TW917540 UB917505:ADS917540 ADX917505:ANO917540 ANT917505:AXK917540 AXP917505:BHG917540 BHL917505:BRC917540 BRH917505:CAY917540 CBD917505:CKU917540 CKZ917505:CUQ917540 CUV917505:DEM917540 DER917505:DOI917540 DON917505:DYE917540 DYJ917505:EIA917540 EIF917505:ERW917540 ESB917505:FBS917540 FBX917505:FLO917540 FLT917505:FVK917540 FVP917505:GFG917540 GFL917505:GPC917540 GPH917505:GYY917540 GZD917505:HIU917540 HIZ917505:HSQ917540 HSV917505:ICM917540 ICR917505:IMI917540 IMN917505:IWE917540 IWJ917505:JGA917540 JGF917505:JPW917540 JQB917505:JZS917540 JZX917505:KJO917540 KJT917505:KTK917540 KTP917505:LDG917540 LDL917505:LNC917540 LNH917505:LWY917540 LXD917505:MGU917540 MGZ917505:MQQ917540 MQV917505:NAM917540 NAR917505:NKI917540 NKN917505:NUE917540 NUJ917505:OEA917540 OEF917505:ONW917540 OOB917505:OXS917540 OXX917505:PHO917540 PHT917505:PRK917540 PRP917505:QBG917540 QBL917505:QLC917540 QLH917505:QUY917540 QVD917505:REU917540 REZ917505:ROQ917540 ROV917505:RYM917540 RYR917505:SII917540 SIN917505:SSE917540 SSJ917505:TCA917540 TCF917505:TLW917540 TMB917505:TVS917540 TVX917505:UFO917540 UFT917505:UPK917540 UPP917505:UZG917540 UZL917505:VJC917540 VJH917505:VSY917540 VTD917505:WCU917540 WCZ917505:WMQ917540 WMV917505:WWM917540 A983041:AE983076 AJ983041:KA983076 KF983041:TW983076 UB983041:ADS983076 ADX983041:ANO983076 ANT983041:AXK983076 AXP983041:BHG983076 BHL983041:BRC983076 BRH983041:CAY983076 CBD983041:CKU983076 CKZ983041:CUQ983076 CUV983041:DEM983076 DER983041:DOI983076 DON983041:DYE983076 DYJ983041:EIA983076 EIF983041:ERW983076 ESB983041:FBS983076 FBX983041:FLO983076 FLT983041:FVK983076 FVP983041:GFG983076 GFL983041:GPC983076 GPH983041:GYY983076 GZD983041:HIU983076 HIZ983041:HSQ983076 HSV983041:ICM983076 ICR983041:IMI983076 IMN983041:IWE983076 IWJ983041:JGA983076 JGF983041:JPW983076 JQB983041:JZS983076 JZX983041:KJO983076 KJT983041:KTK983076 KTP983041:LDG983076 LDL983041:LNC983076 LNH983041:LWY983076 LXD983041:MGU983076 MGZ983041:MQQ983076 MQV983041:NAM983076 NAR983041:NKI983076 NKN983041:NUE983076 NUJ983041:OEA983076 OEF983041:ONW983076 OOB983041:OXS983076 OXX983041:PHO983076 PHT983041:PRK983076 PRP983041:QBG983076 QBL983041:QLC983076 QLH983041:QUY983076 QVD983041:REU983076 REZ983041:ROQ983076 ROV983041:RYM983076 RYR983041:SII983076 SIN983041:SSE983076 SSJ983041:TCA983076 TCF983041:TLW983076 TMB983041:TVS983076 TVX983041:UFO983076 UFT983041:UPK983076 UPP983041:UZG983076 UZL983041:VJC983076 VJH983041:VSY983076 VTD983041:WCU983076 WCZ983041:WMQ983076 WMV983041:WWM983076 AF20:AI36 KB20:KE36 TX20:UA36 ADT20:ADW36 ANP20:ANS36 AXL20:AXO36 BHH20:BHK36 BRD20:BRG36 CAZ20:CBC36 CKV20:CKY36 CUR20:CUU36 DEN20:DEQ36 DOJ20:DOM36 DYF20:DYI36 EIB20:EIE36 ERX20:ESA36 FBT20:FBW36 FLP20:FLS36 FVL20:FVO36 GFH20:GFK36 GPD20:GPG36 GYZ20:GZC36 HIV20:HIY36 HSR20:HSU36 ICN20:ICQ36 IMJ20:IMM36 IWF20:IWI36 JGB20:JGE36 JPX20:JQA36 JZT20:JZW36 KJP20:KJS36 KTL20:KTO36 LDH20:LDK36 LND20:LNG36 LWZ20:LXC36 MGV20:MGY36 MQR20:MQU36 NAN20:NAQ36 NKJ20:NKM36 NUF20:NUI36 OEB20:OEE36 ONX20:OOA36 OXT20:OXW36 PHP20:PHS36 PRL20:PRO36 QBH20:QBK36 QLD20:QLG36 QUZ20:QVC36 REV20:REY36 ROR20:ROU36 RYN20:RYQ36 SIJ20:SIM36 SSF20:SSI36 TCB20:TCE36 TLX20:TMA36 TVT20:TVW36 UFP20:UFS36 UPL20:UPO36 UZH20:UZK36 VJD20:VJG36 VSZ20:VTC36 WCV20:WCY36 WMR20:WMU36 WWN20:WWQ36 AF65556:AI65572 KB65556:KE65572 TX65556:UA65572 ADT65556:ADW65572 ANP65556:ANS65572 AXL65556:AXO65572 BHH65556:BHK65572 BRD65556:BRG65572 CAZ65556:CBC65572 CKV65556:CKY65572 CUR65556:CUU65572 DEN65556:DEQ65572 DOJ65556:DOM65572 DYF65556:DYI65572 EIB65556:EIE65572 ERX65556:ESA65572 FBT65556:FBW65572 FLP65556:FLS65572 FVL65556:FVO65572 GFH65556:GFK65572 GPD65556:GPG65572 GYZ65556:GZC65572 HIV65556:HIY65572 HSR65556:HSU65572 ICN65556:ICQ65572 IMJ65556:IMM65572 IWF65556:IWI65572 JGB65556:JGE65572 JPX65556:JQA65572 JZT65556:JZW65572 KJP65556:KJS65572 KTL65556:KTO65572 LDH65556:LDK65572 LND65556:LNG65572 LWZ65556:LXC65572 MGV65556:MGY65572 MQR65556:MQU65572 NAN65556:NAQ65572 NKJ65556:NKM65572 NUF65556:NUI65572 OEB65556:OEE65572 ONX65556:OOA65572 OXT65556:OXW65572 PHP65556:PHS65572 PRL65556:PRO65572 QBH65556:QBK65572 QLD65556:QLG65572 QUZ65556:QVC65572 REV65556:REY65572 ROR65556:ROU65572 RYN65556:RYQ65572 SIJ65556:SIM65572 SSF65556:SSI65572 TCB65556:TCE65572 TLX65556:TMA65572 TVT65556:TVW65572 UFP65556:UFS65572 UPL65556:UPO65572 UZH65556:UZK65572 VJD65556:VJG65572 VSZ65556:VTC65572 WCV65556:WCY65572 WMR65556:WMU65572 WWN65556:WWQ65572 AF131092:AI131108 KB131092:KE131108 TX131092:UA131108 ADT131092:ADW131108 ANP131092:ANS131108 AXL131092:AXO131108 BHH131092:BHK131108 BRD131092:BRG131108 CAZ131092:CBC131108 CKV131092:CKY131108 CUR131092:CUU131108 DEN131092:DEQ131108 DOJ131092:DOM131108 DYF131092:DYI131108 EIB131092:EIE131108 ERX131092:ESA131108 FBT131092:FBW131108 FLP131092:FLS131108 FVL131092:FVO131108 GFH131092:GFK131108 GPD131092:GPG131108 GYZ131092:GZC131108 HIV131092:HIY131108 HSR131092:HSU131108 ICN131092:ICQ131108 IMJ131092:IMM131108 IWF131092:IWI131108 JGB131092:JGE131108 JPX131092:JQA131108 JZT131092:JZW131108 KJP131092:KJS131108 KTL131092:KTO131108 LDH131092:LDK131108 LND131092:LNG131108 LWZ131092:LXC131108 MGV131092:MGY131108 MQR131092:MQU131108 NAN131092:NAQ131108 NKJ131092:NKM131108 NUF131092:NUI131108 OEB131092:OEE131108 ONX131092:OOA131108 OXT131092:OXW131108 PHP131092:PHS131108 PRL131092:PRO131108 QBH131092:QBK131108 QLD131092:QLG131108 QUZ131092:QVC131108 REV131092:REY131108 ROR131092:ROU131108 RYN131092:RYQ131108 SIJ131092:SIM131108 SSF131092:SSI131108 TCB131092:TCE131108 TLX131092:TMA131108 TVT131092:TVW131108 UFP131092:UFS131108 UPL131092:UPO131108 UZH131092:UZK131108 VJD131092:VJG131108 VSZ131092:VTC131108 WCV131092:WCY131108 WMR131092:WMU131108 WWN131092:WWQ131108 AF196628:AI196644 KB196628:KE196644 TX196628:UA196644 ADT196628:ADW196644 ANP196628:ANS196644 AXL196628:AXO196644 BHH196628:BHK196644 BRD196628:BRG196644 CAZ196628:CBC196644 CKV196628:CKY196644 CUR196628:CUU196644 DEN196628:DEQ196644 DOJ196628:DOM196644 DYF196628:DYI196644 EIB196628:EIE196644 ERX196628:ESA196644 FBT196628:FBW196644 FLP196628:FLS196644 FVL196628:FVO196644 GFH196628:GFK196644 GPD196628:GPG196644 GYZ196628:GZC196644 HIV196628:HIY196644 HSR196628:HSU196644 ICN196628:ICQ196644 IMJ196628:IMM196644 IWF196628:IWI196644 JGB196628:JGE196644 JPX196628:JQA196644 JZT196628:JZW196644 KJP196628:KJS196644 KTL196628:KTO196644 LDH196628:LDK196644 LND196628:LNG196644 LWZ196628:LXC196644 MGV196628:MGY196644 MQR196628:MQU196644 NAN196628:NAQ196644 NKJ196628:NKM196644 NUF196628:NUI196644 OEB196628:OEE196644 ONX196628:OOA196644 OXT196628:OXW196644 PHP196628:PHS196644 PRL196628:PRO196644 QBH196628:QBK196644 QLD196628:QLG196644 QUZ196628:QVC196644 REV196628:REY196644 ROR196628:ROU196644 RYN196628:RYQ196644 SIJ196628:SIM196644 SSF196628:SSI196644 TCB196628:TCE196644 TLX196628:TMA196644 TVT196628:TVW196644 UFP196628:UFS196644 UPL196628:UPO196644 UZH196628:UZK196644 VJD196628:VJG196644 VSZ196628:VTC196644 WCV196628:WCY196644 WMR196628:WMU196644 WWN196628:WWQ196644 AF262164:AI262180 KB262164:KE262180 TX262164:UA262180 ADT262164:ADW262180 ANP262164:ANS262180 AXL262164:AXO262180 BHH262164:BHK262180 BRD262164:BRG262180 CAZ262164:CBC262180 CKV262164:CKY262180 CUR262164:CUU262180 DEN262164:DEQ262180 DOJ262164:DOM262180 DYF262164:DYI262180 EIB262164:EIE262180 ERX262164:ESA262180 FBT262164:FBW262180 FLP262164:FLS262180 FVL262164:FVO262180 GFH262164:GFK262180 GPD262164:GPG262180 GYZ262164:GZC262180 HIV262164:HIY262180 HSR262164:HSU262180 ICN262164:ICQ262180 IMJ262164:IMM262180 IWF262164:IWI262180 JGB262164:JGE262180 JPX262164:JQA262180 JZT262164:JZW262180 KJP262164:KJS262180 KTL262164:KTO262180 LDH262164:LDK262180 LND262164:LNG262180 LWZ262164:LXC262180 MGV262164:MGY262180 MQR262164:MQU262180 NAN262164:NAQ262180 NKJ262164:NKM262180 NUF262164:NUI262180 OEB262164:OEE262180 ONX262164:OOA262180 OXT262164:OXW262180 PHP262164:PHS262180 PRL262164:PRO262180 QBH262164:QBK262180 QLD262164:QLG262180 QUZ262164:QVC262180 REV262164:REY262180 ROR262164:ROU262180 RYN262164:RYQ262180 SIJ262164:SIM262180 SSF262164:SSI262180 TCB262164:TCE262180 TLX262164:TMA262180 TVT262164:TVW262180 UFP262164:UFS262180 UPL262164:UPO262180 UZH262164:UZK262180 VJD262164:VJG262180 VSZ262164:VTC262180 WCV262164:WCY262180 WMR262164:WMU262180 WWN262164:WWQ262180 AF327700:AI327716 KB327700:KE327716 TX327700:UA327716 ADT327700:ADW327716 ANP327700:ANS327716 AXL327700:AXO327716 BHH327700:BHK327716 BRD327700:BRG327716 CAZ327700:CBC327716 CKV327700:CKY327716 CUR327700:CUU327716 DEN327700:DEQ327716 DOJ327700:DOM327716 DYF327700:DYI327716 EIB327700:EIE327716 ERX327700:ESA327716 FBT327700:FBW327716 FLP327700:FLS327716 FVL327700:FVO327716 GFH327700:GFK327716 GPD327700:GPG327716 GYZ327700:GZC327716 HIV327700:HIY327716 HSR327700:HSU327716 ICN327700:ICQ327716 IMJ327700:IMM327716 IWF327700:IWI327716 JGB327700:JGE327716 JPX327700:JQA327716 JZT327700:JZW327716 KJP327700:KJS327716 KTL327700:KTO327716 LDH327700:LDK327716 LND327700:LNG327716 LWZ327700:LXC327716 MGV327700:MGY327716 MQR327700:MQU327716 NAN327700:NAQ327716 NKJ327700:NKM327716 NUF327700:NUI327716 OEB327700:OEE327716 ONX327700:OOA327716 OXT327700:OXW327716 PHP327700:PHS327716 PRL327700:PRO327716 QBH327700:QBK327716 QLD327700:QLG327716 QUZ327700:QVC327716 REV327700:REY327716 ROR327700:ROU327716 RYN327700:RYQ327716 SIJ327700:SIM327716 SSF327700:SSI327716 TCB327700:TCE327716 TLX327700:TMA327716 TVT327700:TVW327716 UFP327700:UFS327716 UPL327700:UPO327716 UZH327700:UZK327716 VJD327700:VJG327716 VSZ327700:VTC327716 WCV327700:WCY327716 WMR327700:WMU327716 WWN327700:WWQ327716 AF393236:AI393252 KB393236:KE393252 TX393236:UA393252 ADT393236:ADW393252 ANP393236:ANS393252 AXL393236:AXO393252 BHH393236:BHK393252 BRD393236:BRG393252 CAZ393236:CBC393252 CKV393236:CKY393252 CUR393236:CUU393252 DEN393236:DEQ393252 DOJ393236:DOM393252 DYF393236:DYI393252 EIB393236:EIE393252 ERX393236:ESA393252 FBT393236:FBW393252 FLP393236:FLS393252 FVL393236:FVO393252 GFH393236:GFK393252 GPD393236:GPG393252 GYZ393236:GZC393252 HIV393236:HIY393252 HSR393236:HSU393252 ICN393236:ICQ393252 IMJ393236:IMM393252 IWF393236:IWI393252 JGB393236:JGE393252 JPX393236:JQA393252 JZT393236:JZW393252 KJP393236:KJS393252 KTL393236:KTO393252 LDH393236:LDK393252 LND393236:LNG393252 LWZ393236:LXC393252 MGV393236:MGY393252 MQR393236:MQU393252 NAN393236:NAQ393252 NKJ393236:NKM393252 NUF393236:NUI393252 OEB393236:OEE393252 ONX393236:OOA393252 OXT393236:OXW393252 PHP393236:PHS393252 PRL393236:PRO393252 QBH393236:QBK393252 QLD393236:QLG393252 QUZ393236:QVC393252 REV393236:REY393252 ROR393236:ROU393252 RYN393236:RYQ393252 SIJ393236:SIM393252 SSF393236:SSI393252 TCB393236:TCE393252 TLX393236:TMA393252 TVT393236:TVW393252 UFP393236:UFS393252 UPL393236:UPO393252 UZH393236:UZK393252 VJD393236:VJG393252 VSZ393236:VTC393252 WCV393236:WCY393252 WMR393236:WMU393252 WWN393236:WWQ393252 AF458772:AI458788 KB458772:KE458788 TX458772:UA458788 ADT458772:ADW458788 ANP458772:ANS458788 AXL458772:AXO458788 BHH458772:BHK458788 BRD458772:BRG458788 CAZ458772:CBC458788 CKV458772:CKY458788 CUR458772:CUU458788 DEN458772:DEQ458788 DOJ458772:DOM458788 DYF458772:DYI458788 EIB458772:EIE458788 ERX458772:ESA458788 FBT458772:FBW458788 FLP458772:FLS458788 FVL458772:FVO458788 GFH458772:GFK458788 GPD458772:GPG458788 GYZ458772:GZC458788 HIV458772:HIY458788 HSR458772:HSU458788 ICN458772:ICQ458788 IMJ458772:IMM458788 IWF458772:IWI458788 JGB458772:JGE458788 JPX458772:JQA458788 JZT458772:JZW458788 KJP458772:KJS458788 KTL458772:KTO458788 LDH458772:LDK458788 LND458772:LNG458788 LWZ458772:LXC458788 MGV458772:MGY458788 MQR458772:MQU458788 NAN458772:NAQ458788 NKJ458772:NKM458788 NUF458772:NUI458788 OEB458772:OEE458788 ONX458772:OOA458788 OXT458772:OXW458788 PHP458772:PHS458788 PRL458772:PRO458788 QBH458772:QBK458788 QLD458772:QLG458788 QUZ458772:QVC458788 REV458772:REY458788 ROR458772:ROU458788 RYN458772:RYQ458788 SIJ458772:SIM458788 SSF458772:SSI458788 TCB458772:TCE458788 TLX458772:TMA458788 TVT458772:TVW458788 UFP458772:UFS458788 UPL458772:UPO458788 UZH458772:UZK458788 VJD458772:VJG458788 VSZ458772:VTC458788 WCV458772:WCY458788 WMR458772:WMU458788 WWN458772:WWQ458788 AF524308:AI524324 KB524308:KE524324 TX524308:UA524324 ADT524308:ADW524324 ANP524308:ANS524324 AXL524308:AXO524324 BHH524308:BHK524324 BRD524308:BRG524324 CAZ524308:CBC524324 CKV524308:CKY524324 CUR524308:CUU524324 DEN524308:DEQ524324 DOJ524308:DOM524324 DYF524308:DYI524324 EIB524308:EIE524324 ERX524308:ESA524324 FBT524308:FBW524324 FLP524308:FLS524324 FVL524308:FVO524324 GFH524308:GFK524324 GPD524308:GPG524324 GYZ524308:GZC524324 HIV524308:HIY524324 HSR524308:HSU524324 ICN524308:ICQ524324 IMJ524308:IMM524324 IWF524308:IWI524324 JGB524308:JGE524324 JPX524308:JQA524324 JZT524308:JZW524324 KJP524308:KJS524324 KTL524308:KTO524324 LDH524308:LDK524324 LND524308:LNG524324 LWZ524308:LXC524324 MGV524308:MGY524324 MQR524308:MQU524324 NAN524308:NAQ524324 NKJ524308:NKM524324 NUF524308:NUI524324 OEB524308:OEE524324 ONX524308:OOA524324 OXT524308:OXW524324 PHP524308:PHS524324 PRL524308:PRO524324 QBH524308:QBK524324 QLD524308:QLG524324 QUZ524308:QVC524324 REV524308:REY524324 ROR524308:ROU524324 RYN524308:RYQ524324 SIJ524308:SIM524324 SSF524308:SSI524324 TCB524308:TCE524324 TLX524308:TMA524324 TVT524308:TVW524324 UFP524308:UFS524324 UPL524308:UPO524324 UZH524308:UZK524324 VJD524308:VJG524324 VSZ524308:VTC524324 WCV524308:WCY524324 WMR524308:WMU524324 WWN524308:WWQ524324 AF589844:AI589860 KB589844:KE589860 TX589844:UA589860 ADT589844:ADW589860 ANP589844:ANS589860 AXL589844:AXO589860 BHH589844:BHK589860 BRD589844:BRG589860 CAZ589844:CBC589860 CKV589844:CKY589860 CUR589844:CUU589860 DEN589844:DEQ589860 DOJ589844:DOM589860 DYF589844:DYI589860 EIB589844:EIE589860 ERX589844:ESA589860 FBT589844:FBW589860 FLP589844:FLS589860 FVL589844:FVO589860 GFH589844:GFK589860 GPD589844:GPG589860 GYZ589844:GZC589860 HIV589844:HIY589860 HSR589844:HSU589860 ICN589844:ICQ589860 IMJ589844:IMM589860 IWF589844:IWI589860 JGB589844:JGE589860 JPX589844:JQA589860 JZT589844:JZW589860 KJP589844:KJS589860 KTL589844:KTO589860 LDH589844:LDK589860 LND589844:LNG589860 LWZ589844:LXC589860 MGV589844:MGY589860 MQR589844:MQU589860 NAN589844:NAQ589860 NKJ589844:NKM589860 NUF589844:NUI589860 OEB589844:OEE589860 ONX589844:OOA589860 OXT589844:OXW589860 PHP589844:PHS589860 PRL589844:PRO589860 QBH589844:QBK589860 QLD589844:QLG589860 QUZ589844:QVC589860 REV589844:REY589860 ROR589844:ROU589860 RYN589844:RYQ589860 SIJ589844:SIM589860 SSF589844:SSI589860 TCB589844:TCE589860 TLX589844:TMA589860 TVT589844:TVW589860 UFP589844:UFS589860 UPL589844:UPO589860 UZH589844:UZK589860 VJD589844:VJG589860 VSZ589844:VTC589860 WCV589844:WCY589860 WMR589844:WMU589860 WWN589844:WWQ589860 AF655380:AI655396 KB655380:KE655396 TX655380:UA655396 ADT655380:ADW655396 ANP655380:ANS655396 AXL655380:AXO655396 BHH655380:BHK655396 BRD655380:BRG655396 CAZ655380:CBC655396 CKV655380:CKY655396 CUR655380:CUU655396 DEN655380:DEQ655396 DOJ655380:DOM655396 DYF655380:DYI655396 EIB655380:EIE655396 ERX655380:ESA655396 FBT655380:FBW655396 FLP655380:FLS655396 FVL655380:FVO655396 GFH655380:GFK655396 GPD655380:GPG655396 GYZ655380:GZC655396 HIV655380:HIY655396 HSR655380:HSU655396 ICN655380:ICQ655396 IMJ655380:IMM655396 IWF655380:IWI655396 JGB655380:JGE655396 JPX655380:JQA655396 JZT655380:JZW655396 KJP655380:KJS655396 KTL655380:KTO655396 LDH655380:LDK655396 LND655380:LNG655396 LWZ655380:LXC655396 MGV655380:MGY655396 MQR655380:MQU655396 NAN655380:NAQ655396 NKJ655380:NKM655396 NUF655380:NUI655396 OEB655380:OEE655396 ONX655380:OOA655396 OXT655380:OXW655396 PHP655380:PHS655396 PRL655380:PRO655396 QBH655380:QBK655396 QLD655380:QLG655396 QUZ655380:QVC655396 REV655380:REY655396 ROR655380:ROU655396 RYN655380:RYQ655396 SIJ655380:SIM655396 SSF655380:SSI655396 TCB655380:TCE655396 TLX655380:TMA655396 TVT655380:TVW655396 UFP655380:UFS655396 UPL655380:UPO655396 UZH655380:UZK655396 VJD655380:VJG655396 VSZ655380:VTC655396 WCV655380:WCY655396 WMR655380:WMU655396 WWN655380:WWQ655396 AF720916:AI720932 KB720916:KE720932 TX720916:UA720932 ADT720916:ADW720932 ANP720916:ANS720932 AXL720916:AXO720932 BHH720916:BHK720932 BRD720916:BRG720932 CAZ720916:CBC720932 CKV720916:CKY720932 CUR720916:CUU720932 DEN720916:DEQ720932 DOJ720916:DOM720932 DYF720916:DYI720932 EIB720916:EIE720932 ERX720916:ESA720932 FBT720916:FBW720932 FLP720916:FLS720932 FVL720916:FVO720932 GFH720916:GFK720932 GPD720916:GPG720932 GYZ720916:GZC720932 HIV720916:HIY720932 HSR720916:HSU720932 ICN720916:ICQ720932 IMJ720916:IMM720932 IWF720916:IWI720932 JGB720916:JGE720932 JPX720916:JQA720932 JZT720916:JZW720932 KJP720916:KJS720932 KTL720916:KTO720932 LDH720916:LDK720932 LND720916:LNG720932 LWZ720916:LXC720932 MGV720916:MGY720932 MQR720916:MQU720932 NAN720916:NAQ720932 NKJ720916:NKM720932 NUF720916:NUI720932 OEB720916:OEE720932 ONX720916:OOA720932 OXT720916:OXW720932 PHP720916:PHS720932 PRL720916:PRO720932 QBH720916:QBK720932 QLD720916:QLG720932 QUZ720916:QVC720932 REV720916:REY720932 ROR720916:ROU720932 RYN720916:RYQ720932 SIJ720916:SIM720932 SSF720916:SSI720932 TCB720916:TCE720932 TLX720916:TMA720932 TVT720916:TVW720932 UFP720916:UFS720932 UPL720916:UPO720932 UZH720916:UZK720932 VJD720916:VJG720932 VSZ720916:VTC720932 WCV720916:WCY720932 WMR720916:WMU720932 WWN720916:WWQ720932 AF786452:AI786468 KB786452:KE786468 TX786452:UA786468 ADT786452:ADW786468 ANP786452:ANS786468 AXL786452:AXO786468 BHH786452:BHK786468 BRD786452:BRG786468 CAZ786452:CBC786468 CKV786452:CKY786468 CUR786452:CUU786468 DEN786452:DEQ786468 DOJ786452:DOM786468 DYF786452:DYI786468 EIB786452:EIE786468 ERX786452:ESA786468 FBT786452:FBW786468 FLP786452:FLS786468 FVL786452:FVO786468 GFH786452:GFK786468 GPD786452:GPG786468 GYZ786452:GZC786468 HIV786452:HIY786468 HSR786452:HSU786468 ICN786452:ICQ786468 IMJ786452:IMM786468 IWF786452:IWI786468 JGB786452:JGE786468 JPX786452:JQA786468 JZT786452:JZW786468 KJP786452:KJS786468 KTL786452:KTO786468 LDH786452:LDK786468 LND786452:LNG786468 LWZ786452:LXC786468 MGV786452:MGY786468 MQR786452:MQU786468 NAN786452:NAQ786468 NKJ786452:NKM786468 NUF786452:NUI786468 OEB786452:OEE786468 ONX786452:OOA786468 OXT786452:OXW786468 PHP786452:PHS786468 PRL786452:PRO786468 QBH786452:QBK786468 QLD786452:QLG786468 QUZ786452:QVC786468 REV786452:REY786468 ROR786452:ROU786468 RYN786452:RYQ786468 SIJ786452:SIM786468 SSF786452:SSI786468 TCB786452:TCE786468 TLX786452:TMA786468 TVT786452:TVW786468 UFP786452:UFS786468 UPL786452:UPO786468 UZH786452:UZK786468 VJD786452:VJG786468 VSZ786452:VTC786468 WCV786452:WCY786468 WMR786452:WMU786468 WWN786452:WWQ786468 AF851988:AI852004 KB851988:KE852004 TX851988:UA852004 ADT851988:ADW852004 ANP851988:ANS852004 AXL851988:AXO852004 BHH851988:BHK852004 BRD851988:BRG852004 CAZ851988:CBC852004 CKV851988:CKY852004 CUR851988:CUU852004 DEN851988:DEQ852004 DOJ851988:DOM852004 DYF851988:DYI852004 EIB851988:EIE852004 ERX851988:ESA852004 FBT851988:FBW852004 FLP851988:FLS852004 FVL851988:FVO852004 GFH851988:GFK852004 GPD851988:GPG852004 GYZ851988:GZC852004 HIV851988:HIY852004 HSR851988:HSU852004 ICN851988:ICQ852004 IMJ851988:IMM852004 IWF851988:IWI852004 JGB851988:JGE852004 JPX851988:JQA852004 JZT851988:JZW852004 KJP851988:KJS852004 KTL851988:KTO852004 LDH851988:LDK852004 LND851988:LNG852004 LWZ851988:LXC852004 MGV851988:MGY852004 MQR851988:MQU852004 NAN851988:NAQ852004 NKJ851988:NKM852004 NUF851988:NUI852004 OEB851988:OEE852004 ONX851988:OOA852004 OXT851988:OXW852004 PHP851988:PHS852004 PRL851988:PRO852004 QBH851988:QBK852004 QLD851988:QLG852004 QUZ851988:QVC852004 REV851988:REY852004 ROR851988:ROU852004 RYN851988:RYQ852004 SIJ851988:SIM852004 SSF851988:SSI852004 TCB851988:TCE852004 TLX851988:TMA852004 TVT851988:TVW852004 UFP851988:UFS852004 UPL851988:UPO852004 UZH851988:UZK852004 VJD851988:VJG852004 VSZ851988:VTC852004 WCV851988:WCY852004 WMR851988:WMU852004 WWN851988:WWQ852004 AF917524:AI917540 KB917524:KE917540 TX917524:UA917540 ADT917524:ADW917540 ANP917524:ANS917540 AXL917524:AXO917540 BHH917524:BHK917540 BRD917524:BRG917540 CAZ917524:CBC917540 CKV917524:CKY917540 CUR917524:CUU917540 DEN917524:DEQ917540 DOJ917524:DOM917540 DYF917524:DYI917540 EIB917524:EIE917540 ERX917524:ESA917540 FBT917524:FBW917540 FLP917524:FLS917540 FVL917524:FVO917540 GFH917524:GFK917540 GPD917524:GPG917540 GYZ917524:GZC917540 HIV917524:HIY917540 HSR917524:HSU917540 ICN917524:ICQ917540 IMJ917524:IMM917540 IWF917524:IWI917540 JGB917524:JGE917540 JPX917524:JQA917540 JZT917524:JZW917540 KJP917524:KJS917540 KTL917524:KTO917540 LDH917524:LDK917540 LND917524:LNG917540 LWZ917524:LXC917540 MGV917524:MGY917540 MQR917524:MQU917540 NAN917524:NAQ917540 NKJ917524:NKM917540 NUF917524:NUI917540 OEB917524:OEE917540 ONX917524:OOA917540 OXT917524:OXW917540 PHP917524:PHS917540 PRL917524:PRO917540 QBH917524:QBK917540 QLD917524:QLG917540 QUZ917524:QVC917540 REV917524:REY917540 ROR917524:ROU917540 RYN917524:RYQ917540 SIJ917524:SIM917540 SSF917524:SSI917540 TCB917524:TCE917540 TLX917524:TMA917540 TVT917524:TVW917540 UFP917524:UFS917540 UPL917524:UPO917540 UZH917524:UZK917540 VJD917524:VJG917540 VSZ917524:VTC917540 WCV917524:WCY917540 WMR917524:WMU917540 WWN917524:WWQ917540 AF983060:AI983076 KB983060:KE983076 TX983060:UA983076 ADT983060:ADW983076 ANP983060:ANS983076 AXL983060:AXO983076 BHH983060:BHK983076 BRD983060:BRG983076 CAZ983060:CBC983076 CKV983060:CKY983076 CUR983060:CUU983076 DEN983060:DEQ983076 DOJ983060:DOM983076 DYF983060:DYI983076 EIB983060:EIE983076 ERX983060:ESA983076 FBT983060:FBW983076 FLP983060:FLS983076 FVL983060:FVO983076 GFH983060:GFK983076 GPD983060:GPG983076 GYZ983060:GZC983076 HIV983060:HIY983076 HSR983060:HSU983076 ICN983060:ICQ983076 IMJ983060:IMM983076 IWF983060:IWI983076 JGB983060:JGE983076 JPX983060:JQA983076 JZT983060:JZW983076 KJP983060:KJS983076 KTL983060:KTO983076 LDH983060:LDK983076 LND983060:LNG983076 LWZ983060:LXC983076 MGV983060:MGY983076 MQR983060:MQU983076 NAN983060:NAQ983076 NKJ983060:NKM983076 NUF983060:NUI983076 OEB983060:OEE983076 ONX983060:OOA983076 OXT983060:OXW983076 PHP983060:PHS983076 PRL983060:PRO983076 QBH983060:QBK983076 QLD983060:QLG983076 QUZ983060:QVC983076 REV983060:REY983076 ROR983060:ROU983076 RYN983060:RYQ983076 SIJ983060:SIM983076 SSF983060:SSI983076 TCB983060:TCE983076 TLX983060:TMA983076 TVT983060:TVW983076 UFP983060:UFS983076 UPL983060:UPO983076 UZH983060:UZK983076 VJD983060:VJG983076 VSZ983060:VTC983076 WCV983060:WCY983076 WMR983060:WMU983076 WWN983060:WWQ983076 WWR1:XFD36 WWR65537:XFD65572 WWR131073:XFD131108 WWR196609:XFD196644 WWR262145:XFD262180 WWR327681:XFD327716 WWR393217:XFD393252 WWR458753:XFD458788 WWR524289:XFD524324 WWR589825:XFD589860 WWR655361:XFD655396 WWR720897:XFD720932 WWR786433:XFD786468 WWR851969:XFD852004 WWR917505:XFD917540 WWR983041:XFD983076 AF1:AI18 KB1:KE18 TX1:UA18 ADT1:ADW18 ANP1:ANS18 AXL1:AXO18 BHH1:BHK18 BRD1:BRG18 CAZ1:CBC18 CKV1:CKY18 CUR1:CUU18 DEN1:DEQ18 DOJ1:DOM18 DYF1:DYI18 EIB1:EIE18 ERX1:ESA18 FBT1:FBW18 FLP1:FLS18 FVL1:FVO18 GFH1:GFK18 GPD1:GPG18 GYZ1:GZC18 HIV1:HIY18 HSR1:HSU18 ICN1:ICQ18 IMJ1:IMM18 IWF1:IWI18 JGB1:JGE18 JPX1:JQA18 JZT1:JZW18 KJP1:KJS18 KTL1:KTO18 LDH1:LDK18 LND1:LNG18 LWZ1:LXC18 MGV1:MGY18 MQR1:MQU18 NAN1:NAQ18 NKJ1:NKM18 NUF1:NUI18 OEB1:OEE18 ONX1:OOA18 OXT1:OXW18 PHP1:PHS18 PRL1:PRO18 QBH1:QBK18 QLD1:QLG18 QUZ1:QVC18 REV1:REY18 ROR1:ROU18 RYN1:RYQ18 SIJ1:SIM18 SSF1:SSI18 TCB1:TCE18 TLX1:TMA18 TVT1:TVW18 UFP1:UFS18 UPL1:UPO18 UZH1:UZK18 VJD1:VJG18 VSZ1:VTC18 WCV1:WCY18 WMR1:WMU18 WWN1:WWQ18 AF65537:AI65554 KB65537:KE65554 TX65537:UA65554 ADT65537:ADW65554 ANP65537:ANS65554 AXL65537:AXO65554 BHH65537:BHK65554 BRD65537:BRG65554 CAZ65537:CBC65554 CKV65537:CKY65554 CUR65537:CUU65554 DEN65537:DEQ65554 DOJ65537:DOM65554 DYF65537:DYI65554 EIB65537:EIE65554 ERX65537:ESA65554 FBT65537:FBW65554 FLP65537:FLS65554 FVL65537:FVO65554 GFH65537:GFK65554 GPD65537:GPG65554 GYZ65537:GZC65554 HIV65537:HIY65554 HSR65537:HSU65554 ICN65537:ICQ65554 IMJ65537:IMM65554 IWF65537:IWI65554 JGB65537:JGE65554 JPX65537:JQA65554 JZT65537:JZW65554 KJP65537:KJS65554 KTL65537:KTO65554 LDH65537:LDK65554 LND65537:LNG65554 LWZ65537:LXC65554 MGV65537:MGY65554 MQR65537:MQU65554 NAN65537:NAQ65554 NKJ65537:NKM65554 NUF65537:NUI65554 OEB65537:OEE65554 ONX65537:OOA65554 OXT65537:OXW65554 PHP65537:PHS65554 PRL65537:PRO65554 QBH65537:QBK65554 QLD65537:QLG65554 QUZ65537:QVC65554 REV65537:REY65554 ROR65537:ROU65554 RYN65537:RYQ65554 SIJ65537:SIM65554 SSF65537:SSI65554 TCB65537:TCE65554 TLX65537:TMA65554 TVT65537:TVW65554 UFP65537:UFS65554 UPL65537:UPO65554 UZH65537:UZK65554 VJD65537:VJG65554 VSZ65537:VTC65554 WCV65537:WCY65554 WMR65537:WMU65554 WWN65537:WWQ65554 AF131073:AI131090 KB131073:KE131090 TX131073:UA131090 ADT131073:ADW131090 ANP131073:ANS131090 AXL131073:AXO131090 BHH131073:BHK131090 BRD131073:BRG131090 CAZ131073:CBC131090 CKV131073:CKY131090 CUR131073:CUU131090 DEN131073:DEQ131090 DOJ131073:DOM131090 DYF131073:DYI131090 EIB131073:EIE131090 ERX131073:ESA131090 FBT131073:FBW131090 FLP131073:FLS131090 FVL131073:FVO131090 GFH131073:GFK131090 GPD131073:GPG131090 GYZ131073:GZC131090 HIV131073:HIY131090 HSR131073:HSU131090 ICN131073:ICQ131090 IMJ131073:IMM131090 IWF131073:IWI131090 JGB131073:JGE131090 JPX131073:JQA131090 JZT131073:JZW131090 KJP131073:KJS131090 KTL131073:KTO131090 LDH131073:LDK131090 LND131073:LNG131090 LWZ131073:LXC131090 MGV131073:MGY131090 MQR131073:MQU131090 NAN131073:NAQ131090 NKJ131073:NKM131090 NUF131073:NUI131090 OEB131073:OEE131090 ONX131073:OOA131090 OXT131073:OXW131090 PHP131073:PHS131090 PRL131073:PRO131090 QBH131073:QBK131090 QLD131073:QLG131090 QUZ131073:QVC131090 REV131073:REY131090 ROR131073:ROU131090 RYN131073:RYQ131090 SIJ131073:SIM131090 SSF131073:SSI131090 TCB131073:TCE131090 TLX131073:TMA131090 TVT131073:TVW131090 UFP131073:UFS131090 UPL131073:UPO131090 UZH131073:UZK131090 VJD131073:VJG131090 VSZ131073:VTC131090 WCV131073:WCY131090 WMR131073:WMU131090 WWN131073:WWQ131090 AF196609:AI196626 KB196609:KE196626 TX196609:UA196626 ADT196609:ADW196626 ANP196609:ANS196626 AXL196609:AXO196626 BHH196609:BHK196626 BRD196609:BRG196626 CAZ196609:CBC196626 CKV196609:CKY196626 CUR196609:CUU196626 DEN196609:DEQ196626 DOJ196609:DOM196626 DYF196609:DYI196626 EIB196609:EIE196626 ERX196609:ESA196626 FBT196609:FBW196626 FLP196609:FLS196626 FVL196609:FVO196626 GFH196609:GFK196626 GPD196609:GPG196626 GYZ196609:GZC196626 HIV196609:HIY196626 HSR196609:HSU196626 ICN196609:ICQ196626 IMJ196609:IMM196626 IWF196609:IWI196626 JGB196609:JGE196626 JPX196609:JQA196626 JZT196609:JZW196626 KJP196609:KJS196626 KTL196609:KTO196626 LDH196609:LDK196626 LND196609:LNG196626 LWZ196609:LXC196626 MGV196609:MGY196626 MQR196609:MQU196626 NAN196609:NAQ196626 NKJ196609:NKM196626 NUF196609:NUI196626 OEB196609:OEE196626 ONX196609:OOA196626 OXT196609:OXW196626 PHP196609:PHS196626 PRL196609:PRO196626 QBH196609:QBK196626 QLD196609:QLG196626 QUZ196609:QVC196626 REV196609:REY196626 ROR196609:ROU196626 RYN196609:RYQ196626 SIJ196609:SIM196626 SSF196609:SSI196626 TCB196609:TCE196626 TLX196609:TMA196626 TVT196609:TVW196626 UFP196609:UFS196626 UPL196609:UPO196626 UZH196609:UZK196626 VJD196609:VJG196626 VSZ196609:VTC196626 WCV196609:WCY196626 WMR196609:WMU196626 WWN196609:WWQ196626 AF262145:AI262162 KB262145:KE262162 TX262145:UA262162 ADT262145:ADW262162 ANP262145:ANS262162 AXL262145:AXO262162 BHH262145:BHK262162 BRD262145:BRG262162 CAZ262145:CBC262162 CKV262145:CKY262162 CUR262145:CUU262162 DEN262145:DEQ262162 DOJ262145:DOM262162 DYF262145:DYI262162 EIB262145:EIE262162 ERX262145:ESA262162 FBT262145:FBW262162 FLP262145:FLS262162 FVL262145:FVO262162 GFH262145:GFK262162 GPD262145:GPG262162 GYZ262145:GZC262162 HIV262145:HIY262162 HSR262145:HSU262162 ICN262145:ICQ262162 IMJ262145:IMM262162 IWF262145:IWI262162 JGB262145:JGE262162 JPX262145:JQA262162 JZT262145:JZW262162 KJP262145:KJS262162 KTL262145:KTO262162 LDH262145:LDK262162 LND262145:LNG262162 LWZ262145:LXC262162 MGV262145:MGY262162 MQR262145:MQU262162 NAN262145:NAQ262162 NKJ262145:NKM262162 NUF262145:NUI262162 OEB262145:OEE262162 ONX262145:OOA262162 OXT262145:OXW262162 PHP262145:PHS262162 PRL262145:PRO262162 QBH262145:QBK262162 QLD262145:QLG262162 QUZ262145:QVC262162 REV262145:REY262162 ROR262145:ROU262162 RYN262145:RYQ262162 SIJ262145:SIM262162 SSF262145:SSI262162 TCB262145:TCE262162 TLX262145:TMA262162 TVT262145:TVW262162 UFP262145:UFS262162 UPL262145:UPO262162 UZH262145:UZK262162 VJD262145:VJG262162 VSZ262145:VTC262162 WCV262145:WCY262162 WMR262145:WMU262162 WWN262145:WWQ262162 AF327681:AI327698 KB327681:KE327698 TX327681:UA327698 ADT327681:ADW327698 ANP327681:ANS327698 AXL327681:AXO327698 BHH327681:BHK327698 BRD327681:BRG327698 CAZ327681:CBC327698 CKV327681:CKY327698 CUR327681:CUU327698 DEN327681:DEQ327698 DOJ327681:DOM327698 DYF327681:DYI327698 EIB327681:EIE327698 ERX327681:ESA327698 FBT327681:FBW327698 FLP327681:FLS327698 FVL327681:FVO327698 GFH327681:GFK327698 GPD327681:GPG327698 GYZ327681:GZC327698 HIV327681:HIY327698 HSR327681:HSU327698 ICN327681:ICQ327698 IMJ327681:IMM327698 IWF327681:IWI327698 JGB327681:JGE327698 JPX327681:JQA327698 JZT327681:JZW327698 KJP327681:KJS327698 KTL327681:KTO327698 LDH327681:LDK327698 LND327681:LNG327698 LWZ327681:LXC327698 MGV327681:MGY327698 MQR327681:MQU327698 NAN327681:NAQ327698 NKJ327681:NKM327698 NUF327681:NUI327698 OEB327681:OEE327698 ONX327681:OOA327698 OXT327681:OXW327698 PHP327681:PHS327698 PRL327681:PRO327698 QBH327681:QBK327698 QLD327681:QLG327698 QUZ327681:QVC327698 REV327681:REY327698 ROR327681:ROU327698 RYN327681:RYQ327698 SIJ327681:SIM327698 SSF327681:SSI327698 TCB327681:TCE327698 TLX327681:TMA327698 TVT327681:TVW327698 UFP327681:UFS327698 UPL327681:UPO327698 UZH327681:UZK327698 VJD327681:VJG327698 VSZ327681:VTC327698 WCV327681:WCY327698 WMR327681:WMU327698 WWN327681:WWQ327698 AF393217:AI393234 KB393217:KE393234 TX393217:UA393234 ADT393217:ADW393234 ANP393217:ANS393234 AXL393217:AXO393234 BHH393217:BHK393234 BRD393217:BRG393234 CAZ393217:CBC393234 CKV393217:CKY393234 CUR393217:CUU393234 DEN393217:DEQ393234 DOJ393217:DOM393234 DYF393217:DYI393234 EIB393217:EIE393234 ERX393217:ESA393234 FBT393217:FBW393234 FLP393217:FLS393234 FVL393217:FVO393234 GFH393217:GFK393234 GPD393217:GPG393234 GYZ393217:GZC393234 HIV393217:HIY393234 HSR393217:HSU393234 ICN393217:ICQ393234 IMJ393217:IMM393234 IWF393217:IWI393234 JGB393217:JGE393234 JPX393217:JQA393234 JZT393217:JZW393234 KJP393217:KJS393234 KTL393217:KTO393234 LDH393217:LDK393234 LND393217:LNG393234 LWZ393217:LXC393234 MGV393217:MGY393234 MQR393217:MQU393234 NAN393217:NAQ393234 NKJ393217:NKM393234 NUF393217:NUI393234 OEB393217:OEE393234 ONX393217:OOA393234 OXT393217:OXW393234 PHP393217:PHS393234 PRL393217:PRO393234 QBH393217:QBK393234 QLD393217:QLG393234 QUZ393217:QVC393234 REV393217:REY393234 ROR393217:ROU393234 RYN393217:RYQ393234 SIJ393217:SIM393234 SSF393217:SSI393234 TCB393217:TCE393234 TLX393217:TMA393234 TVT393217:TVW393234 UFP393217:UFS393234 UPL393217:UPO393234 UZH393217:UZK393234 VJD393217:VJG393234 VSZ393217:VTC393234 WCV393217:WCY393234 WMR393217:WMU393234 WWN393217:WWQ393234 AF458753:AI458770 KB458753:KE458770 TX458753:UA458770 ADT458753:ADW458770 ANP458753:ANS458770 AXL458753:AXO458770 BHH458753:BHK458770 BRD458753:BRG458770 CAZ458753:CBC458770 CKV458753:CKY458770 CUR458753:CUU458770 DEN458753:DEQ458770 DOJ458753:DOM458770 DYF458753:DYI458770 EIB458753:EIE458770 ERX458753:ESA458770 FBT458753:FBW458770 FLP458753:FLS458770 FVL458753:FVO458770 GFH458753:GFK458770 GPD458753:GPG458770 GYZ458753:GZC458770 HIV458753:HIY458770 HSR458753:HSU458770 ICN458753:ICQ458770 IMJ458753:IMM458770 IWF458753:IWI458770 JGB458753:JGE458770 JPX458753:JQA458770 JZT458753:JZW458770 KJP458753:KJS458770 KTL458753:KTO458770 LDH458753:LDK458770 LND458753:LNG458770 LWZ458753:LXC458770 MGV458753:MGY458770 MQR458753:MQU458770 NAN458753:NAQ458770 NKJ458753:NKM458770 NUF458753:NUI458770 OEB458753:OEE458770 ONX458753:OOA458770 OXT458753:OXW458770 PHP458753:PHS458770 PRL458753:PRO458770 QBH458753:QBK458770 QLD458753:QLG458770 QUZ458753:QVC458770 REV458753:REY458770 ROR458753:ROU458770 RYN458753:RYQ458770 SIJ458753:SIM458770 SSF458753:SSI458770 TCB458753:TCE458770 TLX458753:TMA458770 TVT458753:TVW458770 UFP458753:UFS458770 UPL458753:UPO458770 UZH458753:UZK458770 VJD458753:VJG458770 VSZ458753:VTC458770 WCV458753:WCY458770 WMR458753:WMU458770 WWN458753:WWQ458770 AF524289:AI524306 KB524289:KE524306 TX524289:UA524306 ADT524289:ADW524306 ANP524289:ANS524306 AXL524289:AXO524306 BHH524289:BHK524306 BRD524289:BRG524306 CAZ524289:CBC524306 CKV524289:CKY524306 CUR524289:CUU524306 DEN524289:DEQ524306 DOJ524289:DOM524306 DYF524289:DYI524306 EIB524289:EIE524306 ERX524289:ESA524306 FBT524289:FBW524306 FLP524289:FLS524306 FVL524289:FVO524306 GFH524289:GFK524306 GPD524289:GPG524306 GYZ524289:GZC524306 HIV524289:HIY524306 HSR524289:HSU524306 ICN524289:ICQ524306 IMJ524289:IMM524306 IWF524289:IWI524306 JGB524289:JGE524306 JPX524289:JQA524306 JZT524289:JZW524306 KJP524289:KJS524306 KTL524289:KTO524306 LDH524289:LDK524306 LND524289:LNG524306 LWZ524289:LXC524306 MGV524289:MGY524306 MQR524289:MQU524306 NAN524289:NAQ524306 NKJ524289:NKM524306 NUF524289:NUI524306 OEB524289:OEE524306 ONX524289:OOA524306 OXT524289:OXW524306 PHP524289:PHS524306 PRL524289:PRO524306 QBH524289:QBK524306 QLD524289:QLG524306 QUZ524289:QVC524306 REV524289:REY524306 ROR524289:ROU524306 RYN524289:RYQ524306 SIJ524289:SIM524306 SSF524289:SSI524306 TCB524289:TCE524306 TLX524289:TMA524306 TVT524289:TVW524306 UFP524289:UFS524306 UPL524289:UPO524306 UZH524289:UZK524306 VJD524289:VJG524306 VSZ524289:VTC524306 WCV524289:WCY524306 WMR524289:WMU524306 WWN524289:WWQ524306 AF589825:AI589842 KB589825:KE589842 TX589825:UA589842 ADT589825:ADW589842 ANP589825:ANS589842 AXL589825:AXO589842 BHH589825:BHK589842 BRD589825:BRG589842 CAZ589825:CBC589842 CKV589825:CKY589842 CUR589825:CUU589842 DEN589825:DEQ589842 DOJ589825:DOM589842 DYF589825:DYI589842 EIB589825:EIE589842 ERX589825:ESA589842 FBT589825:FBW589842 FLP589825:FLS589842 FVL589825:FVO589842 GFH589825:GFK589842 GPD589825:GPG589842 GYZ589825:GZC589842 HIV589825:HIY589842 HSR589825:HSU589842 ICN589825:ICQ589842 IMJ589825:IMM589842 IWF589825:IWI589842 JGB589825:JGE589842 JPX589825:JQA589842 JZT589825:JZW589842 KJP589825:KJS589842 KTL589825:KTO589842 LDH589825:LDK589842 LND589825:LNG589842 LWZ589825:LXC589842 MGV589825:MGY589842 MQR589825:MQU589842 NAN589825:NAQ589842 NKJ589825:NKM589842 NUF589825:NUI589842 OEB589825:OEE589842 ONX589825:OOA589842 OXT589825:OXW589842 PHP589825:PHS589842 PRL589825:PRO589842 QBH589825:QBK589842 QLD589825:QLG589842 QUZ589825:QVC589842 REV589825:REY589842 ROR589825:ROU589842 RYN589825:RYQ589842 SIJ589825:SIM589842 SSF589825:SSI589842 TCB589825:TCE589842 TLX589825:TMA589842 TVT589825:TVW589842 UFP589825:UFS589842 UPL589825:UPO589842 UZH589825:UZK589842 VJD589825:VJG589842 VSZ589825:VTC589842 WCV589825:WCY589842 WMR589825:WMU589842 WWN589825:WWQ589842 AF655361:AI655378 KB655361:KE655378 TX655361:UA655378 ADT655361:ADW655378 ANP655361:ANS655378 AXL655361:AXO655378 BHH655361:BHK655378 BRD655361:BRG655378 CAZ655361:CBC655378 CKV655361:CKY655378 CUR655361:CUU655378 DEN655361:DEQ655378 DOJ655361:DOM655378 DYF655361:DYI655378 EIB655361:EIE655378 ERX655361:ESA655378 FBT655361:FBW655378 FLP655361:FLS655378 FVL655361:FVO655378 GFH655361:GFK655378 GPD655361:GPG655378 GYZ655361:GZC655378 HIV655361:HIY655378 HSR655361:HSU655378 ICN655361:ICQ655378 IMJ655361:IMM655378 IWF655361:IWI655378 JGB655361:JGE655378 JPX655361:JQA655378 JZT655361:JZW655378 KJP655361:KJS655378 KTL655361:KTO655378 LDH655361:LDK655378 LND655361:LNG655378 LWZ655361:LXC655378 MGV655361:MGY655378 MQR655361:MQU655378 NAN655361:NAQ655378 NKJ655361:NKM655378 NUF655361:NUI655378 OEB655361:OEE655378 ONX655361:OOA655378 OXT655361:OXW655378 PHP655361:PHS655378 PRL655361:PRO655378 QBH655361:QBK655378 QLD655361:QLG655378 QUZ655361:QVC655378 REV655361:REY655378 ROR655361:ROU655378 RYN655361:RYQ655378 SIJ655361:SIM655378 SSF655361:SSI655378 TCB655361:TCE655378 TLX655361:TMA655378 TVT655361:TVW655378 UFP655361:UFS655378 UPL655361:UPO655378 UZH655361:UZK655378 VJD655361:VJG655378 VSZ655361:VTC655378 WCV655361:WCY655378 WMR655361:WMU655378 WWN655361:WWQ655378 AF720897:AI720914 KB720897:KE720914 TX720897:UA720914 ADT720897:ADW720914 ANP720897:ANS720914 AXL720897:AXO720914 BHH720897:BHK720914 BRD720897:BRG720914 CAZ720897:CBC720914 CKV720897:CKY720914 CUR720897:CUU720914 DEN720897:DEQ720914 DOJ720897:DOM720914 DYF720897:DYI720914 EIB720897:EIE720914 ERX720897:ESA720914 FBT720897:FBW720914 FLP720897:FLS720914 FVL720897:FVO720914 GFH720897:GFK720914 GPD720897:GPG720914 GYZ720897:GZC720914 HIV720897:HIY720914 HSR720897:HSU720914 ICN720897:ICQ720914 IMJ720897:IMM720914 IWF720897:IWI720914 JGB720897:JGE720914 JPX720897:JQA720914 JZT720897:JZW720914 KJP720897:KJS720914 KTL720897:KTO720914 LDH720897:LDK720914 LND720897:LNG720914 LWZ720897:LXC720914 MGV720897:MGY720914 MQR720897:MQU720914 NAN720897:NAQ720914 NKJ720897:NKM720914 NUF720897:NUI720914 OEB720897:OEE720914 ONX720897:OOA720914 OXT720897:OXW720914 PHP720897:PHS720914 PRL720897:PRO720914 QBH720897:QBK720914 QLD720897:QLG720914 QUZ720897:QVC720914 REV720897:REY720914 ROR720897:ROU720914 RYN720897:RYQ720914 SIJ720897:SIM720914 SSF720897:SSI720914 TCB720897:TCE720914 TLX720897:TMA720914 TVT720897:TVW720914 UFP720897:UFS720914 UPL720897:UPO720914 UZH720897:UZK720914 VJD720897:VJG720914 VSZ720897:VTC720914 WCV720897:WCY720914 WMR720897:WMU720914 WWN720897:WWQ720914 AF786433:AI786450 KB786433:KE786450 TX786433:UA786450 ADT786433:ADW786450 ANP786433:ANS786450 AXL786433:AXO786450 BHH786433:BHK786450 BRD786433:BRG786450 CAZ786433:CBC786450 CKV786433:CKY786450 CUR786433:CUU786450 DEN786433:DEQ786450 DOJ786433:DOM786450 DYF786433:DYI786450 EIB786433:EIE786450 ERX786433:ESA786450 FBT786433:FBW786450 FLP786433:FLS786450 FVL786433:FVO786450 GFH786433:GFK786450 GPD786433:GPG786450 GYZ786433:GZC786450 HIV786433:HIY786450 HSR786433:HSU786450 ICN786433:ICQ786450 IMJ786433:IMM786450 IWF786433:IWI786450 JGB786433:JGE786450 JPX786433:JQA786450 JZT786433:JZW786450 KJP786433:KJS786450 KTL786433:KTO786450 LDH786433:LDK786450 LND786433:LNG786450 LWZ786433:LXC786450 MGV786433:MGY786450 MQR786433:MQU786450 NAN786433:NAQ786450 NKJ786433:NKM786450 NUF786433:NUI786450 OEB786433:OEE786450 ONX786433:OOA786450 OXT786433:OXW786450 PHP786433:PHS786450 PRL786433:PRO786450 QBH786433:QBK786450 QLD786433:QLG786450 QUZ786433:QVC786450 REV786433:REY786450 ROR786433:ROU786450 RYN786433:RYQ786450 SIJ786433:SIM786450 SSF786433:SSI786450 TCB786433:TCE786450 TLX786433:TMA786450 TVT786433:TVW786450 UFP786433:UFS786450 UPL786433:UPO786450 UZH786433:UZK786450 VJD786433:VJG786450 VSZ786433:VTC786450 WCV786433:WCY786450 WMR786433:WMU786450 WWN786433:WWQ786450 AF851969:AI851986 KB851969:KE851986 TX851969:UA851986 ADT851969:ADW851986 ANP851969:ANS851986 AXL851969:AXO851986 BHH851969:BHK851986 BRD851969:BRG851986 CAZ851969:CBC851986 CKV851969:CKY851986 CUR851969:CUU851986 DEN851969:DEQ851986 DOJ851969:DOM851986 DYF851969:DYI851986 EIB851969:EIE851986 ERX851969:ESA851986 FBT851969:FBW851986 FLP851969:FLS851986 FVL851969:FVO851986 GFH851969:GFK851986 GPD851969:GPG851986 GYZ851969:GZC851986 HIV851969:HIY851986 HSR851969:HSU851986 ICN851969:ICQ851986 IMJ851969:IMM851986 IWF851969:IWI851986 JGB851969:JGE851986 JPX851969:JQA851986 JZT851969:JZW851986 KJP851969:KJS851986 KTL851969:KTO851986 LDH851969:LDK851986 LND851969:LNG851986 LWZ851969:LXC851986 MGV851969:MGY851986 MQR851969:MQU851986 NAN851969:NAQ851986 NKJ851969:NKM851986 NUF851969:NUI851986 OEB851969:OEE851986 ONX851969:OOA851986 OXT851969:OXW851986 PHP851969:PHS851986 PRL851969:PRO851986 QBH851969:QBK851986 QLD851969:QLG851986 QUZ851969:QVC851986 REV851969:REY851986 ROR851969:ROU851986 RYN851969:RYQ851986 SIJ851969:SIM851986 SSF851969:SSI851986 TCB851969:TCE851986 TLX851969:TMA851986 TVT851969:TVW851986 UFP851969:UFS851986 UPL851969:UPO851986 UZH851969:UZK851986 VJD851969:VJG851986 VSZ851969:VTC851986 WCV851969:WCY851986 WMR851969:WMU851986 WWN851969:WWQ851986 AF917505:AI917522 KB917505:KE917522 TX917505:UA917522 ADT917505:ADW917522 ANP917505:ANS917522 AXL917505:AXO917522 BHH917505:BHK917522 BRD917505:BRG917522 CAZ917505:CBC917522 CKV917505:CKY917522 CUR917505:CUU917522 DEN917505:DEQ917522 DOJ917505:DOM917522 DYF917505:DYI917522 EIB917505:EIE917522 ERX917505:ESA917522 FBT917505:FBW917522 FLP917505:FLS917522 FVL917505:FVO917522 GFH917505:GFK917522 GPD917505:GPG917522 GYZ917505:GZC917522 HIV917505:HIY917522 HSR917505:HSU917522 ICN917505:ICQ917522 IMJ917505:IMM917522 IWF917505:IWI917522 JGB917505:JGE917522 JPX917505:JQA917522 JZT917505:JZW917522 KJP917505:KJS917522 KTL917505:KTO917522 LDH917505:LDK917522 LND917505:LNG917522 LWZ917505:LXC917522 MGV917505:MGY917522 MQR917505:MQU917522 NAN917505:NAQ917522 NKJ917505:NKM917522 NUF917505:NUI917522 OEB917505:OEE917522 ONX917505:OOA917522 OXT917505:OXW917522 PHP917505:PHS917522 PRL917505:PRO917522 QBH917505:QBK917522 QLD917505:QLG917522 QUZ917505:QVC917522 REV917505:REY917522 ROR917505:ROU917522 RYN917505:RYQ917522 SIJ917505:SIM917522 SSF917505:SSI917522 TCB917505:TCE917522 TLX917505:TMA917522 TVT917505:TVW917522 UFP917505:UFS917522 UPL917505:UPO917522 UZH917505:UZK917522 VJD917505:VJG917522 VSZ917505:VTC917522 WCV917505:WCY917522 WMR917505:WMU917522 WWN917505:WWQ917522 AF983041:AI983058 KB983041:KE983058 TX983041:UA983058 ADT983041:ADW983058 ANP983041:ANS983058 AXL983041:AXO983058 BHH983041:BHK983058 BRD983041:BRG983058 CAZ983041:CBC983058 CKV983041:CKY983058 CUR983041:CUU983058 DEN983041:DEQ983058 DOJ983041:DOM983058 DYF983041:DYI983058 EIB983041:EIE983058 ERX983041:ESA983058 FBT983041:FBW983058 FLP983041:FLS983058 FVL983041:FVO983058 GFH983041:GFK983058 GPD983041:GPG983058 GYZ983041:GZC983058 HIV983041:HIY983058 HSR983041:HSU983058 ICN983041:ICQ983058 IMJ983041:IMM983058 IWF983041:IWI983058 JGB983041:JGE983058 JPX983041:JQA983058 JZT983041:JZW983058 KJP983041:KJS983058 KTL983041:KTO983058 LDH983041:LDK983058 LND983041:LNG983058 LWZ983041:LXC983058 MGV983041:MGY983058 MQR983041:MQU983058 NAN983041:NAQ983058 NKJ983041:NKM983058 NUF983041:NUI983058 OEB983041:OEE983058 ONX983041:OOA983058 OXT983041:OXW983058 PHP983041:PHS983058 PRL983041:PRO983058 QBH983041:QBK983058 QLD983041:QLG983058 QUZ983041:QVC983058 REV983041:REY983058 ROR983041:ROU983058 RYN983041:RYQ983058 SIJ983041:SIM983058 SSF983041:SSI983058 TCB983041:TCE983058 TLX983041:TMA983058 TVT983041:TVW983058 UFP983041:UFS983058 UPL983041:UPO983058 UZH983041:UZK983058 VJD983041:VJG983058 VSZ983041:VTC983058 WCV983041:WCY983058 WMR983041:WMU983058 WWN983041:WWQ983058 B50:IV90 IX50:SR90 ST50:ACN90 ACP50:AMJ90 AML50:AWF90 AWH50:BGB90 BGD50:BPX90 BPZ50:BZT90 BZV50:CJP90 CJR50:CTL90 CTN50:DDH90 DDJ50:DND90 DNF50:DWZ90 DXB50:EGV90 EGX50:EQR90 EQT50:FAN90 FAP50:FKJ90 FKL50:FUF90 FUH50:GEB90 GED50:GNX90 GNZ50:GXT90 GXV50:HHP90 HHR50:HRL90 HRN50:IBH90 IBJ50:ILD90 ILF50:IUZ90 IVB50:JEV90 JEX50:JOR90 JOT50:JYN90 JYP50:KIJ90 KIL50:KSF90 KSH50:LCB90 LCD50:LLX90 LLZ50:LVT90 LVV50:MFP90 MFR50:MPL90 MPN50:MZH90 MZJ50:NJD90 NJF50:NSZ90 NTB50:OCV90 OCX50:OMR90 OMT50:OWN90 OWP50:PGJ90 PGL50:PQF90 PQH50:QAB90 QAD50:QJX90 QJZ50:QTT90 QTV50:RDP90 RDR50:RNL90 RNN50:RXH90 RXJ50:SHD90 SHF50:SQZ90 SRB50:TAV90 TAX50:TKR90 TKT50:TUN90 TUP50:UEJ90 UEL50:UOF90 UOH50:UYB90 UYD50:VHX90 VHZ50:VRT90 VRV50:WBP90 WBR50:WLL90 WLN50:WVH90 WVJ50:XFD90 B65586:IV65626 IX65586:SR65626 ST65586:ACN65626 ACP65586:AMJ65626 AML65586:AWF65626 AWH65586:BGB65626 BGD65586:BPX65626 BPZ65586:BZT65626 BZV65586:CJP65626 CJR65586:CTL65626 CTN65586:DDH65626 DDJ65586:DND65626 DNF65586:DWZ65626 DXB65586:EGV65626 EGX65586:EQR65626 EQT65586:FAN65626 FAP65586:FKJ65626 FKL65586:FUF65626 FUH65586:GEB65626 GED65586:GNX65626 GNZ65586:GXT65626 GXV65586:HHP65626 HHR65586:HRL65626 HRN65586:IBH65626 IBJ65586:ILD65626 ILF65586:IUZ65626 IVB65586:JEV65626 JEX65586:JOR65626 JOT65586:JYN65626 JYP65586:KIJ65626 KIL65586:KSF65626 KSH65586:LCB65626 LCD65586:LLX65626 LLZ65586:LVT65626 LVV65586:MFP65626 MFR65586:MPL65626 MPN65586:MZH65626 MZJ65586:NJD65626 NJF65586:NSZ65626 NTB65586:OCV65626 OCX65586:OMR65626 OMT65586:OWN65626 OWP65586:PGJ65626 PGL65586:PQF65626 PQH65586:QAB65626 QAD65586:QJX65626 QJZ65586:QTT65626 QTV65586:RDP65626 RDR65586:RNL65626 RNN65586:RXH65626 RXJ65586:SHD65626 SHF65586:SQZ65626 SRB65586:TAV65626 TAX65586:TKR65626 TKT65586:TUN65626 TUP65586:UEJ65626 UEL65586:UOF65626 UOH65586:UYB65626 UYD65586:VHX65626 VHZ65586:VRT65626 VRV65586:WBP65626 WBR65586:WLL65626 WLN65586:WVH65626 WVJ65586:XFD65626 B131122:IV131162 IX131122:SR131162 ST131122:ACN131162 ACP131122:AMJ131162 AML131122:AWF131162 AWH131122:BGB131162 BGD131122:BPX131162 BPZ131122:BZT131162 BZV131122:CJP131162 CJR131122:CTL131162 CTN131122:DDH131162 DDJ131122:DND131162 DNF131122:DWZ131162 DXB131122:EGV131162 EGX131122:EQR131162 EQT131122:FAN131162 FAP131122:FKJ131162 FKL131122:FUF131162 FUH131122:GEB131162 GED131122:GNX131162 GNZ131122:GXT131162 GXV131122:HHP131162 HHR131122:HRL131162 HRN131122:IBH131162 IBJ131122:ILD131162 ILF131122:IUZ131162 IVB131122:JEV131162 JEX131122:JOR131162 JOT131122:JYN131162 JYP131122:KIJ131162 KIL131122:KSF131162 KSH131122:LCB131162 LCD131122:LLX131162 LLZ131122:LVT131162 LVV131122:MFP131162 MFR131122:MPL131162 MPN131122:MZH131162 MZJ131122:NJD131162 NJF131122:NSZ131162 NTB131122:OCV131162 OCX131122:OMR131162 OMT131122:OWN131162 OWP131122:PGJ131162 PGL131122:PQF131162 PQH131122:QAB131162 QAD131122:QJX131162 QJZ131122:QTT131162 QTV131122:RDP131162 RDR131122:RNL131162 RNN131122:RXH131162 RXJ131122:SHD131162 SHF131122:SQZ131162 SRB131122:TAV131162 TAX131122:TKR131162 TKT131122:TUN131162 TUP131122:UEJ131162 UEL131122:UOF131162 UOH131122:UYB131162 UYD131122:VHX131162 VHZ131122:VRT131162 VRV131122:WBP131162 WBR131122:WLL131162 WLN131122:WVH131162 WVJ131122:XFD131162 B196658:IV196698 IX196658:SR196698 ST196658:ACN196698 ACP196658:AMJ196698 AML196658:AWF196698 AWH196658:BGB196698 BGD196658:BPX196698 BPZ196658:BZT196698 BZV196658:CJP196698 CJR196658:CTL196698 CTN196658:DDH196698 DDJ196658:DND196698 DNF196658:DWZ196698 DXB196658:EGV196698 EGX196658:EQR196698 EQT196658:FAN196698 FAP196658:FKJ196698 FKL196658:FUF196698 FUH196658:GEB196698 GED196658:GNX196698 GNZ196658:GXT196698 GXV196658:HHP196698 HHR196658:HRL196698 HRN196658:IBH196698 IBJ196658:ILD196698 ILF196658:IUZ196698 IVB196658:JEV196698 JEX196658:JOR196698 JOT196658:JYN196698 JYP196658:KIJ196698 KIL196658:KSF196698 KSH196658:LCB196698 LCD196658:LLX196698 LLZ196658:LVT196698 LVV196658:MFP196698 MFR196658:MPL196698 MPN196658:MZH196698 MZJ196658:NJD196698 NJF196658:NSZ196698 NTB196658:OCV196698 OCX196658:OMR196698 OMT196658:OWN196698 OWP196658:PGJ196698 PGL196658:PQF196698 PQH196658:QAB196698 QAD196658:QJX196698 QJZ196658:QTT196698 QTV196658:RDP196698 RDR196658:RNL196698 RNN196658:RXH196698 RXJ196658:SHD196698 SHF196658:SQZ196698 SRB196658:TAV196698 TAX196658:TKR196698 TKT196658:TUN196698 TUP196658:UEJ196698 UEL196658:UOF196698 UOH196658:UYB196698 UYD196658:VHX196698 VHZ196658:VRT196698 VRV196658:WBP196698 WBR196658:WLL196698 WLN196658:WVH196698 WVJ196658:XFD196698 B262194:IV262234 IX262194:SR262234 ST262194:ACN262234 ACP262194:AMJ262234 AML262194:AWF262234 AWH262194:BGB262234 BGD262194:BPX262234 BPZ262194:BZT262234 BZV262194:CJP262234 CJR262194:CTL262234 CTN262194:DDH262234 DDJ262194:DND262234 DNF262194:DWZ262234 DXB262194:EGV262234 EGX262194:EQR262234 EQT262194:FAN262234 FAP262194:FKJ262234 FKL262194:FUF262234 FUH262194:GEB262234 GED262194:GNX262234 GNZ262194:GXT262234 GXV262194:HHP262234 HHR262194:HRL262234 HRN262194:IBH262234 IBJ262194:ILD262234 ILF262194:IUZ262234 IVB262194:JEV262234 JEX262194:JOR262234 JOT262194:JYN262234 JYP262194:KIJ262234 KIL262194:KSF262234 KSH262194:LCB262234 LCD262194:LLX262234 LLZ262194:LVT262234 LVV262194:MFP262234 MFR262194:MPL262234 MPN262194:MZH262234 MZJ262194:NJD262234 NJF262194:NSZ262234 NTB262194:OCV262234 OCX262194:OMR262234 OMT262194:OWN262234 OWP262194:PGJ262234 PGL262194:PQF262234 PQH262194:QAB262234 QAD262194:QJX262234 QJZ262194:QTT262234 QTV262194:RDP262234 RDR262194:RNL262234 RNN262194:RXH262234 RXJ262194:SHD262234 SHF262194:SQZ262234 SRB262194:TAV262234 TAX262194:TKR262234 TKT262194:TUN262234 TUP262194:UEJ262234 UEL262194:UOF262234 UOH262194:UYB262234 UYD262194:VHX262234 VHZ262194:VRT262234 VRV262194:WBP262234 WBR262194:WLL262234 WLN262194:WVH262234 WVJ262194:XFD262234 B327730:IV327770 IX327730:SR327770 ST327730:ACN327770 ACP327730:AMJ327770 AML327730:AWF327770 AWH327730:BGB327770 BGD327730:BPX327770 BPZ327730:BZT327770 BZV327730:CJP327770 CJR327730:CTL327770 CTN327730:DDH327770 DDJ327730:DND327770 DNF327730:DWZ327770 DXB327730:EGV327770 EGX327730:EQR327770 EQT327730:FAN327770 FAP327730:FKJ327770 FKL327730:FUF327770 FUH327730:GEB327770 GED327730:GNX327770 GNZ327730:GXT327770 GXV327730:HHP327770 HHR327730:HRL327770 HRN327730:IBH327770 IBJ327730:ILD327770 ILF327730:IUZ327770 IVB327730:JEV327770 JEX327730:JOR327770 JOT327730:JYN327770 JYP327730:KIJ327770 KIL327730:KSF327770 KSH327730:LCB327770 LCD327730:LLX327770 LLZ327730:LVT327770 LVV327730:MFP327770 MFR327730:MPL327770 MPN327730:MZH327770 MZJ327730:NJD327770 NJF327730:NSZ327770 NTB327730:OCV327770 OCX327730:OMR327770 OMT327730:OWN327770 OWP327730:PGJ327770 PGL327730:PQF327770 PQH327730:QAB327770 QAD327730:QJX327770 QJZ327730:QTT327770 QTV327730:RDP327770 RDR327730:RNL327770 RNN327730:RXH327770 RXJ327730:SHD327770 SHF327730:SQZ327770 SRB327730:TAV327770 TAX327730:TKR327770 TKT327730:TUN327770 TUP327730:UEJ327770 UEL327730:UOF327770 UOH327730:UYB327770 UYD327730:VHX327770 VHZ327730:VRT327770 VRV327730:WBP327770 WBR327730:WLL327770 WLN327730:WVH327770 WVJ327730:XFD327770 B393266:IV393306 IX393266:SR393306 ST393266:ACN393306 ACP393266:AMJ393306 AML393266:AWF393306 AWH393266:BGB393306 BGD393266:BPX393306 BPZ393266:BZT393306 BZV393266:CJP393306 CJR393266:CTL393306 CTN393266:DDH393306 DDJ393266:DND393306 DNF393266:DWZ393306 DXB393266:EGV393306 EGX393266:EQR393306 EQT393266:FAN393306 FAP393266:FKJ393306 FKL393266:FUF393306 FUH393266:GEB393306 GED393266:GNX393306 GNZ393266:GXT393306 GXV393266:HHP393306 HHR393266:HRL393306 HRN393266:IBH393306 IBJ393266:ILD393306 ILF393266:IUZ393306 IVB393266:JEV393306 JEX393266:JOR393306 JOT393266:JYN393306 JYP393266:KIJ393306 KIL393266:KSF393306 KSH393266:LCB393306 LCD393266:LLX393306 LLZ393266:LVT393306 LVV393266:MFP393306 MFR393266:MPL393306 MPN393266:MZH393306 MZJ393266:NJD393306 NJF393266:NSZ393306 NTB393266:OCV393306 OCX393266:OMR393306 OMT393266:OWN393306 OWP393266:PGJ393306 PGL393266:PQF393306 PQH393266:QAB393306 QAD393266:QJX393306 QJZ393266:QTT393306 QTV393266:RDP393306 RDR393266:RNL393306 RNN393266:RXH393306 RXJ393266:SHD393306 SHF393266:SQZ393306 SRB393266:TAV393306 TAX393266:TKR393306 TKT393266:TUN393306 TUP393266:UEJ393306 UEL393266:UOF393306 UOH393266:UYB393306 UYD393266:VHX393306 VHZ393266:VRT393306 VRV393266:WBP393306 WBR393266:WLL393306 WLN393266:WVH393306 WVJ393266:XFD393306 B458802:IV458842 IX458802:SR458842 ST458802:ACN458842 ACP458802:AMJ458842 AML458802:AWF458842 AWH458802:BGB458842 BGD458802:BPX458842 BPZ458802:BZT458842 BZV458802:CJP458842 CJR458802:CTL458842 CTN458802:DDH458842 DDJ458802:DND458842 DNF458802:DWZ458842 DXB458802:EGV458842 EGX458802:EQR458842 EQT458802:FAN458842 FAP458802:FKJ458842 FKL458802:FUF458842 FUH458802:GEB458842 GED458802:GNX458842 GNZ458802:GXT458842 GXV458802:HHP458842 HHR458802:HRL458842 HRN458802:IBH458842 IBJ458802:ILD458842 ILF458802:IUZ458842 IVB458802:JEV458842 JEX458802:JOR458842 JOT458802:JYN458842 JYP458802:KIJ458842 KIL458802:KSF458842 KSH458802:LCB458842 LCD458802:LLX458842 LLZ458802:LVT458842 LVV458802:MFP458842 MFR458802:MPL458842 MPN458802:MZH458842 MZJ458802:NJD458842 NJF458802:NSZ458842 NTB458802:OCV458842 OCX458802:OMR458842 OMT458802:OWN458842 OWP458802:PGJ458842 PGL458802:PQF458842 PQH458802:QAB458842 QAD458802:QJX458842 QJZ458802:QTT458842 QTV458802:RDP458842 RDR458802:RNL458842 RNN458802:RXH458842 RXJ458802:SHD458842 SHF458802:SQZ458842 SRB458802:TAV458842 TAX458802:TKR458842 TKT458802:TUN458842 TUP458802:UEJ458842 UEL458802:UOF458842 UOH458802:UYB458842 UYD458802:VHX458842 VHZ458802:VRT458842 VRV458802:WBP458842 WBR458802:WLL458842 WLN458802:WVH458842 WVJ458802:XFD458842 B524338:IV524378 IX524338:SR524378 ST524338:ACN524378 ACP524338:AMJ524378 AML524338:AWF524378 AWH524338:BGB524378 BGD524338:BPX524378 BPZ524338:BZT524378 BZV524338:CJP524378 CJR524338:CTL524378 CTN524338:DDH524378 DDJ524338:DND524378 DNF524338:DWZ524378 DXB524338:EGV524378 EGX524338:EQR524378 EQT524338:FAN524378 FAP524338:FKJ524378 FKL524338:FUF524378 FUH524338:GEB524378 GED524338:GNX524378 GNZ524338:GXT524378 GXV524338:HHP524378 HHR524338:HRL524378 HRN524338:IBH524378 IBJ524338:ILD524378 ILF524338:IUZ524378 IVB524338:JEV524378 JEX524338:JOR524378 JOT524338:JYN524378 JYP524338:KIJ524378 KIL524338:KSF524378 KSH524338:LCB524378 LCD524338:LLX524378 LLZ524338:LVT524378 LVV524338:MFP524378 MFR524338:MPL524378 MPN524338:MZH524378 MZJ524338:NJD524378 NJF524338:NSZ524378 NTB524338:OCV524378 OCX524338:OMR524378 OMT524338:OWN524378 OWP524338:PGJ524378 PGL524338:PQF524378 PQH524338:QAB524378 QAD524338:QJX524378 QJZ524338:QTT524378 QTV524338:RDP524378 RDR524338:RNL524378 RNN524338:RXH524378 RXJ524338:SHD524378 SHF524338:SQZ524378 SRB524338:TAV524378 TAX524338:TKR524378 TKT524338:TUN524378 TUP524338:UEJ524378 UEL524338:UOF524378 UOH524338:UYB524378 UYD524338:VHX524378 VHZ524338:VRT524378 VRV524338:WBP524378 WBR524338:WLL524378 WLN524338:WVH524378 WVJ524338:XFD524378 B589874:IV589914 IX589874:SR589914 ST589874:ACN589914 ACP589874:AMJ589914 AML589874:AWF589914 AWH589874:BGB589914 BGD589874:BPX589914 BPZ589874:BZT589914 BZV589874:CJP589914 CJR589874:CTL589914 CTN589874:DDH589914 DDJ589874:DND589914 DNF589874:DWZ589914 DXB589874:EGV589914 EGX589874:EQR589914 EQT589874:FAN589914 FAP589874:FKJ589914 FKL589874:FUF589914 FUH589874:GEB589914 GED589874:GNX589914 GNZ589874:GXT589914 GXV589874:HHP589914 HHR589874:HRL589914 HRN589874:IBH589914 IBJ589874:ILD589914 ILF589874:IUZ589914 IVB589874:JEV589914 JEX589874:JOR589914 JOT589874:JYN589914 JYP589874:KIJ589914 KIL589874:KSF589914 KSH589874:LCB589914 LCD589874:LLX589914 LLZ589874:LVT589914 LVV589874:MFP589914 MFR589874:MPL589914 MPN589874:MZH589914 MZJ589874:NJD589914 NJF589874:NSZ589914 NTB589874:OCV589914 OCX589874:OMR589914 OMT589874:OWN589914 OWP589874:PGJ589914 PGL589874:PQF589914 PQH589874:QAB589914 QAD589874:QJX589914 QJZ589874:QTT589914 QTV589874:RDP589914 RDR589874:RNL589914 RNN589874:RXH589914 RXJ589874:SHD589914 SHF589874:SQZ589914 SRB589874:TAV589914 TAX589874:TKR589914 TKT589874:TUN589914 TUP589874:UEJ589914 UEL589874:UOF589914 UOH589874:UYB589914 UYD589874:VHX589914 VHZ589874:VRT589914 VRV589874:WBP589914 WBR589874:WLL589914 WLN589874:WVH589914 WVJ589874:XFD589914 B655410:IV655450 IX655410:SR655450 ST655410:ACN655450 ACP655410:AMJ655450 AML655410:AWF655450 AWH655410:BGB655450 BGD655410:BPX655450 BPZ655410:BZT655450 BZV655410:CJP655450 CJR655410:CTL655450 CTN655410:DDH655450 DDJ655410:DND655450 DNF655410:DWZ655450 DXB655410:EGV655450 EGX655410:EQR655450 EQT655410:FAN655450 FAP655410:FKJ655450 FKL655410:FUF655450 FUH655410:GEB655450 GED655410:GNX655450 GNZ655410:GXT655450 GXV655410:HHP655450 HHR655410:HRL655450 HRN655410:IBH655450 IBJ655410:ILD655450 ILF655410:IUZ655450 IVB655410:JEV655450 JEX655410:JOR655450 JOT655410:JYN655450 JYP655410:KIJ655450 KIL655410:KSF655450 KSH655410:LCB655450 LCD655410:LLX655450 LLZ655410:LVT655450 LVV655410:MFP655450 MFR655410:MPL655450 MPN655410:MZH655450 MZJ655410:NJD655450 NJF655410:NSZ655450 NTB655410:OCV655450 OCX655410:OMR655450 OMT655410:OWN655450 OWP655410:PGJ655450 PGL655410:PQF655450 PQH655410:QAB655450 QAD655410:QJX655450 QJZ655410:QTT655450 QTV655410:RDP655450 RDR655410:RNL655450 RNN655410:RXH655450 RXJ655410:SHD655450 SHF655410:SQZ655450 SRB655410:TAV655450 TAX655410:TKR655450 TKT655410:TUN655450 TUP655410:UEJ655450 UEL655410:UOF655450 UOH655410:UYB655450 UYD655410:VHX655450 VHZ655410:VRT655450 VRV655410:WBP655450 WBR655410:WLL655450 WLN655410:WVH655450 WVJ655410:XFD655450 B720946:IV720986 IX720946:SR720986 ST720946:ACN720986 ACP720946:AMJ720986 AML720946:AWF720986 AWH720946:BGB720986 BGD720946:BPX720986 BPZ720946:BZT720986 BZV720946:CJP720986 CJR720946:CTL720986 CTN720946:DDH720986 DDJ720946:DND720986 DNF720946:DWZ720986 DXB720946:EGV720986 EGX720946:EQR720986 EQT720946:FAN720986 FAP720946:FKJ720986 FKL720946:FUF720986 FUH720946:GEB720986 GED720946:GNX720986 GNZ720946:GXT720986 GXV720946:HHP720986 HHR720946:HRL720986 HRN720946:IBH720986 IBJ720946:ILD720986 ILF720946:IUZ720986 IVB720946:JEV720986 JEX720946:JOR720986 JOT720946:JYN720986 JYP720946:KIJ720986 KIL720946:KSF720986 KSH720946:LCB720986 LCD720946:LLX720986 LLZ720946:LVT720986 LVV720946:MFP720986 MFR720946:MPL720986 MPN720946:MZH720986 MZJ720946:NJD720986 NJF720946:NSZ720986 NTB720946:OCV720986 OCX720946:OMR720986 OMT720946:OWN720986 OWP720946:PGJ720986 PGL720946:PQF720986 PQH720946:QAB720986 QAD720946:QJX720986 QJZ720946:QTT720986 QTV720946:RDP720986 RDR720946:RNL720986 RNN720946:RXH720986 RXJ720946:SHD720986 SHF720946:SQZ720986 SRB720946:TAV720986 TAX720946:TKR720986 TKT720946:TUN720986 TUP720946:UEJ720986 UEL720946:UOF720986 UOH720946:UYB720986 UYD720946:VHX720986 VHZ720946:VRT720986 VRV720946:WBP720986 WBR720946:WLL720986 WLN720946:WVH720986 WVJ720946:XFD720986 B786482:IV786522 IX786482:SR786522 ST786482:ACN786522 ACP786482:AMJ786522 AML786482:AWF786522 AWH786482:BGB786522 BGD786482:BPX786522 BPZ786482:BZT786522 BZV786482:CJP786522 CJR786482:CTL786522 CTN786482:DDH786522 DDJ786482:DND786522 DNF786482:DWZ786522 DXB786482:EGV786522 EGX786482:EQR786522 EQT786482:FAN786522 FAP786482:FKJ786522 FKL786482:FUF786522 FUH786482:GEB786522 GED786482:GNX786522 GNZ786482:GXT786522 GXV786482:HHP786522 HHR786482:HRL786522 HRN786482:IBH786522 IBJ786482:ILD786522 ILF786482:IUZ786522 IVB786482:JEV786522 JEX786482:JOR786522 JOT786482:JYN786522 JYP786482:KIJ786522 KIL786482:KSF786522 KSH786482:LCB786522 LCD786482:LLX786522 LLZ786482:LVT786522 LVV786482:MFP786522 MFR786482:MPL786522 MPN786482:MZH786522 MZJ786482:NJD786522 NJF786482:NSZ786522 NTB786482:OCV786522 OCX786482:OMR786522 OMT786482:OWN786522 OWP786482:PGJ786522 PGL786482:PQF786522 PQH786482:QAB786522 QAD786482:QJX786522 QJZ786482:QTT786522 QTV786482:RDP786522 RDR786482:RNL786522 RNN786482:RXH786522 RXJ786482:SHD786522 SHF786482:SQZ786522 SRB786482:TAV786522 TAX786482:TKR786522 TKT786482:TUN786522 TUP786482:UEJ786522 UEL786482:UOF786522 UOH786482:UYB786522 UYD786482:VHX786522 VHZ786482:VRT786522 VRV786482:WBP786522 WBR786482:WLL786522 WLN786482:WVH786522 WVJ786482:XFD786522 B852018:IV852058 IX852018:SR852058 ST852018:ACN852058 ACP852018:AMJ852058 AML852018:AWF852058 AWH852018:BGB852058 BGD852018:BPX852058 BPZ852018:BZT852058 BZV852018:CJP852058 CJR852018:CTL852058 CTN852018:DDH852058 DDJ852018:DND852058 DNF852018:DWZ852058 DXB852018:EGV852058 EGX852018:EQR852058 EQT852018:FAN852058 FAP852018:FKJ852058 FKL852018:FUF852058 FUH852018:GEB852058 GED852018:GNX852058 GNZ852018:GXT852058 GXV852018:HHP852058 HHR852018:HRL852058 HRN852018:IBH852058 IBJ852018:ILD852058 ILF852018:IUZ852058 IVB852018:JEV852058 JEX852018:JOR852058 JOT852018:JYN852058 JYP852018:KIJ852058 KIL852018:KSF852058 KSH852018:LCB852058 LCD852018:LLX852058 LLZ852018:LVT852058 LVV852018:MFP852058 MFR852018:MPL852058 MPN852018:MZH852058 MZJ852018:NJD852058 NJF852018:NSZ852058 NTB852018:OCV852058 OCX852018:OMR852058 OMT852018:OWN852058 OWP852018:PGJ852058 PGL852018:PQF852058 PQH852018:QAB852058 QAD852018:QJX852058 QJZ852018:QTT852058 QTV852018:RDP852058 RDR852018:RNL852058 RNN852018:RXH852058 RXJ852018:SHD852058 SHF852018:SQZ852058 SRB852018:TAV852058 TAX852018:TKR852058 TKT852018:TUN852058 TUP852018:UEJ852058 UEL852018:UOF852058 UOH852018:UYB852058 UYD852018:VHX852058 VHZ852018:VRT852058 VRV852018:WBP852058 WBR852018:WLL852058 WLN852018:WVH852058 WVJ852018:XFD852058 B917554:IV917594 IX917554:SR917594 ST917554:ACN917594 ACP917554:AMJ917594 AML917554:AWF917594 AWH917554:BGB917594 BGD917554:BPX917594 BPZ917554:BZT917594 BZV917554:CJP917594 CJR917554:CTL917594 CTN917554:DDH917594 DDJ917554:DND917594 DNF917554:DWZ917594 DXB917554:EGV917594 EGX917554:EQR917594 EQT917554:FAN917594 FAP917554:FKJ917594 FKL917554:FUF917594 FUH917554:GEB917594 GED917554:GNX917594 GNZ917554:GXT917594 GXV917554:HHP917594 HHR917554:HRL917594 HRN917554:IBH917594 IBJ917554:ILD917594 ILF917554:IUZ917594 IVB917554:JEV917594 JEX917554:JOR917594 JOT917554:JYN917594 JYP917554:KIJ917594 KIL917554:KSF917594 KSH917554:LCB917594 LCD917554:LLX917594 LLZ917554:LVT917594 LVV917554:MFP917594 MFR917554:MPL917594 MPN917554:MZH917594 MZJ917554:NJD917594 NJF917554:NSZ917594 NTB917554:OCV917594 OCX917554:OMR917594 OMT917554:OWN917594 OWP917554:PGJ917594 PGL917554:PQF917594 PQH917554:QAB917594 QAD917554:QJX917594 QJZ917554:QTT917594 QTV917554:RDP917594 RDR917554:RNL917594 RNN917554:RXH917594 RXJ917554:SHD917594 SHF917554:SQZ917594 SRB917554:TAV917594 TAX917554:TKR917594 TKT917554:TUN917594 TUP917554:UEJ917594 UEL917554:UOF917594 UOH917554:UYB917594 UYD917554:VHX917594 VHZ917554:VRT917594 VRV917554:WBP917594 WBR917554:WLL917594 WLN917554:WVH917594 WVJ917554:XFD917594 B983090:IV983130 IX983090:SR983130 ST983090:ACN983130 ACP983090:AMJ983130 AML983090:AWF983130 AWH983090:BGB983130 BGD983090:BPX983130 BPZ983090:BZT983130 BZV983090:CJP983130 CJR983090:CTL983130 CTN983090:DDH983130 DDJ983090:DND983130 DNF983090:DWZ983130 DXB983090:EGV983130 EGX983090:EQR983130 EQT983090:FAN983130 FAP983090:FKJ983130 FKL983090:FUF983130 FUH983090:GEB983130 GED983090:GNX983130 GNZ983090:GXT983130 GXV983090:HHP983130 HHR983090:HRL983130 HRN983090:IBH983130 IBJ983090:ILD983130 ILF983090:IUZ983130 IVB983090:JEV983130 JEX983090:JOR983130 JOT983090:JYN983130 JYP983090:KIJ983130 KIL983090:KSF983130 KSH983090:LCB983130 LCD983090:LLX983130 LLZ983090:LVT983130 LVV983090:MFP983130 MFR983090:MPL983130 MPN983090:MZH983130 MZJ983090:NJD983130 NJF983090:NSZ983130 NTB983090:OCV983130 OCX983090:OMR983130 OMT983090:OWN983130 OWP983090:PGJ983130 PGL983090:PQF983130 PQH983090:QAB983130 QAD983090:QJX983130 QJZ983090:QTT983130 QTV983090:RDP983130 RDR983090:RNL983130 RNN983090:RXH983130 RXJ983090:SHD983130 SHF983090:SQZ983130 SRB983090:TAV983130 TAX983090:TKR983130 TKT983090:TUN983130 TUP983090:UEJ983130 UEL983090:UOF983130 UOH983090:UYB983130 UYD983090:VHX983130 VHZ983090:VRT983130 VRV983090:WBP983130 WBR983090:WLL983130 WLN983090:WVH983130 WVJ983090:XFD983130 A50:A61 IW50:IW61 SS50:SS61 ACO50:ACO61 AMK50:AMK61 AWG50:AWG61 BGC50:BGC61 BPY50:BPY61 BZU50:BZU61 CJQ50:CJQ61 CTM50:CTM61 DDI50:DDI61 DNE50:DNE61 DXA50:DXA61 EGW50:EGW61 EQS50:EQS61 FAO50:FAO61 FKK50:FKK61 FUG50:FUG61 GEC50:GEC61 GNY50:GNY61 GXU50:GXU61 HHQ50:HHQ61 HRM50:HRM61 IBI50:IBI61 ILE50:ILE61 IVA50:IVA61 JEW50:JEW61 JOS50:JOS61 JYO50:JYO61 KIK50:KIK61 KSG50:KSG61 LCC50:LCC61 LLY50:LLY61 LVU50:LVU61 MFQ50:MFQ61 MPM50:MPM61 MZI50:MZI61 NJE50:NJE61 NTA50:NTA61 OCW50:OCW61 OMS50:OMS61 OWO50:OWO61 PGK50:PGK61 PQG50:PQG61 QAC50:QAC61 QJY50:QJY61 QTU50:QTU61 RDQ50:RDQ61 RNM50:RNM61 RXI50:RXI61 SHE50:SHE61 SRA50:SRA61 TAW50:TAW61 TKS50:TKS61 TUO50:TUO61 UEK50:UEK61 UOG50:UOG61 UYC50:UYC61 VHY50:VHY61 VRU50:VRU61 WBQ50:WBQ61 WLM50:WLM61 WVI50:WVI61 A65586:A65597 IW65586:IW65597 SS65586:SS65597 ACO65586:ACO65597 AMK65586:AMK65597 AWG65586:AWG65597 BGC65586:BGC65597 BPY65586:BPY65597 BZU65586:BZU65597 CJQ65586:CJQ65597 CTM65586:CTM65597 DDI65586:DDI65597 DNE65586:DNE65597 DXA65586:DXA65597 EGW65586:EGW65597 EQS65586:EQS65597 FAO65586:FAO65597 FKK65586:FKK65597 FUG65586:FUG65597 GEC65586:GEC65597 GNY65586:GNY65597 GXU65586:GXU65597 HHQ65586:HHQ65597 HRM65586:HRM65597 IBI65586:IBI65597 ILE65586:ILE65597 IVA65586:IVA65597 JEW65586:JEW65597 JOS65586:JOS65597 JYO65586:JYO65597 KIK65586:KIK65597 KSG65586:KSG65597 LCC65586:LCC65597 LLY65586:LLY65597 LVU65586:LVU65597 MFQ65586:MFQ65597 MPM65586:MPM65597 MZI65586:MZI65597 NJE65586:NJE65597 NTA65586:NTA65597 OCW65586:OCW65597 OMS65586:OMS65597 OWO65586:OWO65597 PGK65586:PGK65597 PQG65586:PQG65597 QAC65586:QAC65597 QJY65586:QJY65597 QTU65586:QTU65597 RDQ65586:RDQ65597 RNM65586:RNM65597 RXI65586:RXI65597 SHE65586:SHE65597 SRA65586:SRA65597 TAW65586:TAW65597 TKS65586:TKS65597 TUO65586:TUO65597 UEK65586:UEK65597 UOG65586:UOG65597 UYC65586:UYC65597 VHY65586:VHY65597 VRU65586:VRU65597 WBQ65586:WBQ65597 WLM65586:WLM65597 WVI65586:WVI65597 A131122:A131133 IW131122:IW131133 SS131122:SS131133 ACO131122:ACO131133 AMK131122:AMK131133 AWG131122:AWG131133 BGC131122:BGC131133 BPY131122:BPY131133 BZU131122:BZU131133 CJQ131122:CJQ131133 CTM131122:CTM131133 DDI131122:DDI131133 DNE131122:DNE131133 DXA131122:DXA131133 EGW131122:EGW131133 EQS131122:EQS131133 FAO131122:FAO131133 FKK131122:FKK131133 FUG131122:FUG131133 GEC131122:GEC131133 GNY131122:GNY131133 GXU131122:GXU131133 HHQ131122:HHQ131133 HRM131122:HRM131133 IBI131122:IBI131133 ILE131122:ILE131133 IVA131122:IVA131133 JEW131122:JEW131133 JOS131122:JOS131133 JYO131122:JYO131133 KIK131122:KIK131133 KSG131122:KSG131133 LCC131122:LCC131133 LLY131122:LLY131133 LVU131122:LVU131133 MFQ131122:MFQ131133 MPM131122:MPM131133 MZI131122:MZI131133 NJE131122:NJE131133 NTA131122:NTA131133 OCW131122:OCW131133 OMS131122:OMS131133 OWO131122:OWO131133 PGK131122:PGK131133 PQG131122:PQG131133 QAC131122:QAC131133 QJY131122:QJY131133 QTU131122:QTU131133 RDQ131122:RDQ131133 RNM131122:RNM131133 RXI131122:RXI131133 SHE131122:SHE131133 SRA131122:SRA131133 TAW131122:TAW131133 TKS131122:TKS131133 TUO131122:TUO131133 UEK131122:UEK131133 UOG131122:UOG131133 UYC131122:UYC131133 VHY131122:VHY131133 VRU131122:VRU131133 WBQ131122:WBQ131133 WLM131122:WLM131133 WVI131122:WVI131133 A196658:A196669 IW196658:IW196669 SS196658:SS196669 ACO196658:ACO196669 AMK196658:AMK196669 AWG196658:AWG196669 BGC196658:BGC196669 BPY196658:BPY196669 BZU196658:BZU196669 CJQ196658:CJQ196669 CTM196658:CTM196669 DDI196658:DDI196669 DNE196658:DNE196669 DXA196658:DXA196669 EGW196658:EGW196669 EQS196658:EQS196669 FAO196658:FAO196669 FKK196658:FKK196669 FUG196658:FUG196669 GEC196658:GEC196669 GNY196658:GNY196669 GXU196658:GXU196669 HHQ196658:HHQ196669 HRM196658:HRM196669 IBI196658:IBI196669 ILE196658:ILE196669 IVA196658:IVA196669 JEW196658:JEW196669 JOS196658:JOS196669 JYO196658:JYO196669 KIK196658:KIK196669 KSG196658:KSG196669 LCC196658:LCC196669 LLY196658:LLY196669 LVU196658:LVU196669 MFQ196658:MFQ196669 MPM196658:MPM196669 MZI196658:MZI196669 NJE196658:NJE196669 NTA196658:NTA196669 OCW196658:OCW196669 OMS196658:OMS196669 OWO196658:OWO196669 PGK196658:PGK196669 PQG196658:PQG196669 QAC196658:QAC196669 QJY196658:QJY196669 QTU196658:QTU196669 RDQ196658:RDQ196669 RNM196658:RNM196669 RXI196658:RXI196669 SHE196658:SHE196669 SRA196658:SRA196669 TAW196658:TAW196669 TKS196658:TKS196669 TUO196658:TUO196669 UEK196658:UEK196669 UOG196658:UOG196669 UYC196658:UYC196669 VHY196658:VHY196669 VRU196658:VRU196669 WBQ196658:WBQ196669 WLM196658:WLM196669 WVI196658:WVI196669 A262194:A262205 IW262194:IW262205 SS262194:SS262205 ACO262194:ACO262205 AMK262194:AMK262205 AWG262194:AWG262205 BGC262194:BGC262205 BPY262194:BPY262205 BZU262194:BZU262205 CJQ262194:CJQ262205 CTM262194:CTM262205 DDI262194:DDI262205 DNE262194:DNE262205 DXA262194:DXA262205 EGW262194:EGW262205 EQS262194:EQS262205 FAO262194:FAO262205 FKK262194:FKK262205 FUG262194:FUG262205 GEC262194:GEC262205 GNY262194:GNY262205 GXU262194:GXU262205 HHQ262194:HHQ262205 HRM262194:HRM262205 IBI262194:IBI262205 ILE262194:ILE262205 IVA262194:IVA262205 JEW262194:JEW262205 JOS262194:JOS262205 JYO262194:JYO262205 KIK262194:KIK262205 KSG262194:KSG262205 LCC262194:LCC262205 LLY262194:LLY262205 LVU262194:LVU262205 MFQ262194:MFQ262205 MPM262194:MPM262205 MZI262194:MZI262205 NJE262194:NJE262205 NTA262194:NTA262205 OCW262194:OCW262205 OMS262194:OMS262205 OWO262194:OWO262205 PGK262194:PGK262205 PQG262194:PQG262205 QAC262194:QAC262205 QJY262194:QJY262205 QTU262194:QTU262205 RDQ262194:RDQ262205 RNM262194:RNM262205 RXI262194:RXI262205 SHE262194:SHE262205 SRA262194:SRA262205 TAW262194:TAW262205 TKS262194:TKS262205 TUO262194:TUO262205 UEK262194:UEK262205 UOG262194:UOG262205 UYC262194:UYC262205 VHY262194:VHY262205 VRU262194:VRU262205 WBQ262194:WBQ262205 WLM262194:WLM262205 WVI262194:WVI262205 A327730:A327741 IW327730:IW327741 SS327730:SS327741 ACO327730:ACO327741 AMK327730:AMK327741 AWG327730:AWG327741 BGC327730:BGC327741 BPY327730:BPY327741 BZU327730:BZU327741 CJQ327730:CJQ327741 CTM327730:CTM327741 DDI327730:DDI327741 DNE327730:DNE327741 DXA327730:DXA327741 EGW327730:EGW327741 EQS327730:EQS327741 FAO327730:FAO327741 FKK327730:FKK327741 FUG327730:FUG327741 GEC327730:GEC327741 GNY327730:GNY327741 GXU327730:GXU327741 HHQ327730:HHQ327741 HRM327730:HRM327741 IBI327730:IBI327741 ILE327730:ILE327741 IVA327730:IVA327741 JEW327730:JEW327741 JOS327730:JOS327741 JYO327730:JYO327741 KIK327730:KIK327741 KSG327730:KSG327741 LCC327730:LCC327741 LLY327730:LLY327741 LVU327730:LVU327741 MFQ327730:MFQ327741 MPM327730:MPM327741 MZI327730:MZI327741 NJE327730:NJE327741 NTA327730:NTA327741 OCW327730:OCW327741 OMS327730:OMS327741 OWO327730:OWO327741 PGK327730:PGK327741 PQG327730:PQG327741 QAC327730:QAC327741 QJY327730:QJY327741 QTU327730:QTU327741 RDQ327730:RDQ327741 RNM327730:RNM327741 RXI327730:RXI327741 SHE327730:SHE327741 SRA327730:SRA327741 TAW327730:TAW327741 TKS327730:TKS327741 TUO327730:TUO327741 UEK327730:UEK327741 UOG327730:UOG327741 UYC327730:UYC327741 VHY327730:VHY327741 VRU327730:VRU327741 WBQ327730:WBQ327741 WLM327730:WLM327741 WVI327730:WVI327741 A393266:A393277 IW393266:IW393277 SS393266:SS393277 ACO393266:ACO393277 AMK393266:AMK393277 AWG393266:AWG393277 BGC393266:BGC393277 BPY393266:BPY393277 BZU393266:BZU393277 CJQ393266:CJQ393277 CTM393266:CTM393277 DDI393266:DDI393277 DNE393266:DNE393277 DXA393266:DXA393277 EGW393266:EGW393277 EQS393266:EQS393277 FAO393266:FAO393277 FKK393266:FKK393277 FUG393266:FUG393277 GEC393266:GEC393277 GNY393266:GNY393277 GXU393266:GXU393277 HHQ393266:HHQ393277 HRM393266:HRM393277 IBI393266:IBI393277 ILE393266:ILE393277 IVA393266:IVA393277 JEW393266:JEW393277 JOS393266:JOS393277 JYO393266:JYO393277 KIK393266:KIK393277 KSG393266:KSG393277 LCC393266:LCC393277 LLY393266:LLY393277 LVU393266:LVU393277 MFQ393266:MFQ393277 MPM393266:MPM393277 MZI393266:MZI393277 NJE393266:NJE393277 NTA393266:NTA393277 OCW393266:OCW393277 OMS393266:OMS393277 OWO393266:OWO393277 PGK393266:PGK393277 PQG393266:PQG393277 QAC393266:QAC393277 QJY393266:QJY393277 QTU393266:QTU393277 RDQ393266:RDQ393277 RNM393266:RNM393277 RXI393266:RXI393277 SHE393266:SHE393277 SRA393266:SRA393277 TAW393266:TAW393277 TKS393266:TKS393277 TUO393266:TUO393277 UEK393266:UEK393277 UOG393266:UOG393277 UYC393266:UYC393277 VHY393266:VHY393277 VRU393266:VRU393277 WBQ393266:WBQ393277 WLM393266:WLM393277 WVI393266:WVI393277 A458802:A458813 IW458802:IW458813 SS458802:SS458813 ACO458802:ACO458813 AMK458802:AMK458813 AWG458802:AWG458813 BGC458802:BGC458813 BPY458802:BPY458813 BZU458802:BZU458813 CJQ458802:CJQ458813 CTM458802:CTM458813 DDI458802:DDI458813 DNE458802:DNE458813 DXA458802:DXA458813 EGW458802:EGW458813 EQS458802:EQS458813 FAO458802:FAO458813 FKK458802:FKK458813 FUG458802:FUG458813 GEC458802:GEC458813 GNY458802:GNY458813 GXU458802:GXU458813 HHQ458802:HHQ458813 HRM458802:HRM458813 IBI458802:IBI458813 ILE458802:ILE458813 IVA458802:IVA458813 JEW458802:JEW458813 JOS458802:JOS458813 JYO458802:JYO458813 KIK458802:KIK458813 KSG458802:KSG458813 LCC458802:LCC458813 LLY458802:LLY458813 LVU458802:LVU458813 MFQ458802:MFQ458813 MPM458802:MPM458813 MZI458802:MZI458813 NJE458802:NJE458813 NTA458802:NTA458813 OCW458802:OCW458813 OMS458802:OMS458813 OWO458802:OWO458813 PGK458802:PGK458813 PQG458802:PQG458813 QAC458802:QAC458813 QJY458802:QJY458813 QTU458802:QTU458813 RDQ458802:RDQ458813 RNM458802:RNM458813 RXI458802:RXI458813 SHE458802:SHE458813 SRA458802:SRA458813 TAW458802:TAW458813 TKS458802:TKS458813 TUO458802:TUO458813 UEK458802:UEK458813 UOG458802:UOG458813 UYC458802:UYC458813 VHY458802:VHY458813 VRU458802:VRU458813 WBQ458802:WBQ458813 WLM458802:WLM458813 WVI458802:WVI458813 A524338:A524349 IW524338:IW524349 SS524338:SS524349 ACO524338:ACO524349 AMK524338:AMK524349 AWG524338:AWG524349 BGC524338:BGC524349 BPY524338:BPY524349 BZU524338:BZU524349 CJQ524338:CJQ524349 CTM524338:CTM524349 DDI524338:DDI524349 DNE524338:DNE524349 DXA524338:DXA524349 EGW524338:EGW524349 EQS524338:EQS524349 FAO524338:FAO524349 FKK524338:FKK524349 FUG524338:FUG524349 GEC524338:GEC524349 GNY524338:GNY524349 GXU524338:GXU524349 HHQ524338:HHQ524349 HRM524338:HRM524349 IBI524338:IBI524349 ILE524338:ILE524349 IVA524338:IVA524349 JEW524338:JEW524349 JOS524338:JOS524349 JYO524338:JYO524349 KIK524338:KIK524349 KSG524338:KSG524349 LCC524338:LCC524349 LLY524338:LLY524349 LVU524338:LVU524349 MFQ524338:MFQ524349 MPM524338:MPM524349 MZI524338:MZI524349 NJE524338:NJE524349 NTA524338:NTA524349 OCW524338:OCW524349 OMS524338:OMS524349 OWO524338:OWO524349 PGK524338:PGK524349 PQG524338:PQG524349 QAC524338:QAC524349 QJY524338:QJY524349 QTU524338:QTU524349 RDQ524338:RDQ524349 RNM524338:RNM524349 RXI524338:RXI524349 SHE524338:SHE524349 SRA524338:SRA524349 TAW524338:TAW524349 TKS524338:TKS524349 TUO524338:TUO524349 UEK524338:UEK524349 UOG524338:UOG524349 UYC524338:UYC524349 VHY524338:VHY524349 VRU524338:VRU524349 WBQ524338:WBQ524349 WLM524338:WLM524349 WVI524338:WVI524349 A589874:A589885 IW589874:IW589885 SS589874:SS589885 ACO589874:ACO589885 AMK589874:AMK589885 AWG589874:AWG589885 BGC589874:BGC589885 BPY589874:BPY589885 BZU589874:BZU589885 CJQ589874:CJQ589885 CTM589874:CTM589885 DDI589874:DDI589885 DNE589874:DNE589885 DXA589874:DXA589885 EGW589874:EGW589885 EQS589874:EQS589885 FAO589874:FAO589885 FKK589874:FKK589885 FUG589874:FUG589885 GEC589874:GEC589885 GNY589874:GNY589885 GXU589874:GXU589885 HHQ589874:HHQ589885 HRM589874:HRM589885 IBI589874:IBI589885 ILE589874:ILE589885 IVA589874:IVA589885 JEW589874:JEW589885 JOS589874:JOS589885 JYO589874:JYO589885 KIK589874:KIK589885 KSG589874:KSG589885 LCC589874:LCC589885 LLY589874:LLY589885 LVU589874:LVU589885 MFQ589874:MFQ589885 MPM589874:MPM589885 MZI589874:MZI589885 NJE589874:NJE589885 NTA589874:NTA589885 OCW589874:OCW589885 OMS589874:OMS589885 OWO589874:OWO589885 PGK589874:PGK589885 PQG589874:PQG589885 QAC589874:QAC589885 QJY589874:QJY589885 QTU589874:QTU589885 RDQ589874:RDQ589885 RNM589874:RNM589885 RXI589874:RXI589885 SHE589874:SHE589885 SRA589874:SRA589885 TAW589874:TAW589885 TKS589874:TKS589885 TUO589874:TUO589885 UEK589874:UEK589885 UOG589874:UOG589885 UYC589874:UYC589885 VHY589874:VHY589885 VRU589874:VRU589885 WBQ589874:WBQ589885 WLM589874:WLM589885 WVI589874:WVI589885 A655410:A655421 IW655410:IW655421 SS655410:SS655421 ACO655410:ACO655421 AMK655410:AMK655421 AWG655410:AWG655421 BGC655410:BGC655421 BPY655410:BPY655421 BZU655410:BZU655421 CJQ655410:CJQ655421 CTM655410:CTM655421 DDI655410:DDI655421 DNE655410:DNE655421 DXA655410:DXA655421 EGW655410:EGW655421 EQS655410:EQS655421 FAO655410:FAO655421 FKK655410:FKK655421 FUG655410:FUG655421 GEC655410:GEC655421 GNY655410:GNY655421 GXU655410:GXU655421 HHQ655410:HHQ655421 HRM655410:HRM655421 IBI655410:IBI655421 ILE655410:ILE655421 IVA655410:IVA655421 JEW655410:JEW655421 JOS655410:JOS655421 JYO655410:JYO655421 KIK655410:KIK655421 KSG655410:KSG655421 LCC655410:LCC655421 LLY655410:LLY655421 LVU655410:LVU655421 MFQ655410:MFQ655421 MPM655410:MPM655421 MZI655410:MZI655421 NJE655410:NJE655421 NTA655410:NTA655421 OCW655410:OCW655421 OMS655410:OMS655421 OWO655410:OWO655421 PGK655410:PGK655421 PQG655410:PQG655421 QAC655410:QAC655421 QJY655410:QJY655421 QTU655410:QTU655421 RDQ655410:RDQ655421 RNM655410:RNM655421 RXI655410:RXI655421 SHE655410:SHE655421 SRA655410:SRA655421 TAW655410:TAW655421 TKS655410:TKS655421 TUO655410:TUO655421 UEK655410:UEK655421 UOG655410:UOG655421 UYC655410:UYC655421 VHY655410:VHY655421 VRU655410:VRU655421 WBQ655410:WBQ655421 WLM655410:WLM655421 WVI655410:WVI655421 A720946:A720957 IW720946:IW720957 SS720946:SS720957 ACO720946:ACO720957 AMK720946:AMK720957 AWG720946:AWG720957 BGC720946:BGC720957 BPY720946:BPY720957 BZU720946:BZU720957 CJQ720946:CJQ720957 CTM720946:CTM720957 DDI720946:DDI720957 DNE720946:DNE720957 DXA720946:DXA720957 EGW720946:EGW720957 EQS720946:EQS720957 FAO720946:FAO720957 FKK720946:FKK720957 FUG720946:FUG720957 GEC720946:GEC720957 GNY720946:GNY720957 GXU720946:GXU720957 HHQ720946:HHQ720957 HRM720946:HRM720957 IBI720946:IBI720957 ILE720946:ILE720957 IVA720946:IVA720957 JEW720946:JEW720957 JOS720946:JOS720957 JYO720946:JYO720957 KIK720946:KIK720957 KSG720946:KSG720957 LCC720946:LCC720957 LLY720946:LLY720957 LVU720946:LVU720957 MFQ720946:MFQ720957 MPM720946:MPM720957 MZI720946:MZI720957 NJE720946:NJE720957 NTA720946:NTA720957 OCW720946:OCW720957 OMS720946:OMS720957 OWO720946:OWO720957 PGK720946:PGK720957 PQG720946:PQG720957 QAC720946:QAC720957 QJY720946:QJY720957 QTU720946:QTU720957 RDQ720946:RDQ720957 RNM720946:RNM720957 RXI720946:RXI720957 SHE720946:SHE720957 SRA720946:SRA720957 TAW720946:TAW720957 TKS720946:TKS720957 TUO720946:TUO720957 UEK720946:UEK720957 UOG720946:UOG720957 UYC720946:UYC720957 VHY720946:VHY720957 VRU720946:VRU720957 WBQ720946:WBQ720957 WLM720946:WLM720957 WVI720946:WVI720957 A786482:A786493 IW786482:IW786493 SS786482:SS786493 ACO786482:ACO786493 AMK786482:AMK786493 AWG786482:AWG786493 BGC786482:BGC786493 BPY786482:BPY786493 BZU786482:BZU786493 CJQ786482:CJQ786493 CTM786482:CTM786493 DDI786482:DDI786493 DNE786482:DNE786493 DXA786482:DXA786493 EGW786482:EGW786493 EQS786482:EQS786493 FAO786482:FAO786493 FKK786482:FKK786493 FUG786482:FUG786493 GEC786482:GEC786493 GNY786482:GNY786493 GXU786482:GXU786493 HHQ786482:HHQ786493 HRM786482:HRM786493 IBI786482:IBI786493 ILE786482:ILE786493 IVA786482:IVA786493 JEW786482:JEW786493 JOS786482:JOS786493 JYO786482:JYO786493 KIK786482:KIK786493 KSG786482:KSG786493 LCC786482:LCC786493 LLY786482:LLY786493 LVU786482:LVU786493 MFQ786482:MFQ786493 MPM786482:MPM786493 MZI786482:MZI786493 NJE786482:NJE786493 NTA786482:NTA786493 OCW786482:OCW786493 OMS786482:OMS786493 OWO786482:OWO786493 PGK786482:PGK786493 PQG786482:PQG786493 QAC786482:QAC786493 QJY786482:QJY786493 QTU786482:QTU786493 RDQ786482:RDQ786493 RNM786482:RNM786493 RXI786482:RXI786493 SHE786482:SHE786493 SRA786482:SRA786493 TAW786482:TAW786493 TKS786482:TKS786493 TUO786482:TUO786493 UEK786482:UEK786493 UOG786482:UOG786493 UYC786482:UYC786493 VHY786482:VHY786493 VRU786482:VRU786493 WBQ786482:WBQ786493 WLM786482:WLM786493 WVI786482:WVI786493 A852018:A852029 IW852018:IW852029 SS852018:SS852029 ACO852018:ACO852029 AMK852018:AMK852029 AWG852018:AWG852029 BGC852018:BGC852029 BPY852018:BPY852029 BZU852018:BZU852029 CJQ852018:CJQ852029 CTM852018:CTM852029 DDI852018:DDI852029 DNE852018:DNE852029 DXA852018:DXA852029 EGW852018:EGW852029 EQS852018:EQS852029 FAO852018:FAO852029 FKK852018:FKK852029 FUG852018:FUG852029 GEC852018:GEC852029 GNY852018:GNY852029 GXU852018:GXU852029 HHQ852018:HHQ852029 HRM852018:HRM852029 IBI852018:IBI852029 ILE852018:ILE852029 IVA852018:IVA852029 JEW852018:JEW852029 JOS852018:JOS852029 JYO852018:JYO852029 KIK852018:KIK852029 KSG852018:KSG852029 LCC852018:LCC852029 LLY852018:LLY852029 LVU852018:LVU852029 MFQ852018:MFQ852029 MPM852018:MPM852029 MZI852018:MZI852029 NJE852018:NJE852029 NTA852018:NTA852029 OCW852018:OCW852029 OMS852018:OMS852029 OWO852018:OWO852029 PGK852018:PGK852029 PQG852018:PQG852029 QAC852018:QAC852029 QJY852018:QJY852029 QTU852018:QTU852029 RDQ852018:RDQ852029 RNM852018:RNM852029 RXI852018:RXI852029 SHE852018:SHE852029 SRA852018:SRA852029 TAW852018:TAW852029 TKS852018:TKS852029 TUO852018:TUO852029 UEK852018:UEK852029 UOG852018:UOG852029 UYC852018:UYC852029 VHY852018:VHY852029 VRU852018:VRU852029 WBQ852018:WBQ852029 WLM852018:WLM852029 WVI852018:WVI852029 A917554:A917565 IW917554:IW917565 SS917554:SS917565 ACO917554:ACO917565 AMK917554:AMK917565 AWG917554:AWG917565 BGC917554:BGC917565 BPY917554:BPY917565 BZU917554:BZU917565 CJQ917554:CJQ917565 CTM917554:CTM917565 DDI917554:DDI917565 DNE917554:DNE917565 DXA917554:DXA917565 EGW917554:EGW917565 EQS917554:EQS917565 FAO917554:FAO917565 FKK917554:FKK917565 FUG917554:FUG917565 GEC917554:GEC917565 GNY917554:GNY917565 GXU917554:GXU917565 HHQ917554:HHQ917565 HRM917554:HRM917565 IBI917554:IBI917565 ILE917554:ILE917565 IVA917554:IVA917565 JEW917554:JEW917565 JOS917554:JOS917565 JYO917554:JYO917565 KIK917554:KIK917565 KSG917554:KSG917565 LCC917554:LCC917565 LLY917554:LLY917565 LVU917554:LVU917565 MFQ917554:MFQ917565 MPM917554:MPM917565 MZI917554:MZI917565 NJE917554:NJE917565 NTA917554:NTA917565 OCW917554:OCW917565 OMS917554:OMS917565 OWO917554:OWO917565 PGK917554:PGK917565 PQG917554:PQG917565 QAC917554:QAC917565 QJY917554:QJY917565 QTU917554:QTU917565 RDQ917554:RDQ917565 RNM917554:RNM917565 RXI917554:RXI917565 SHE917554:SHE917565 SRA917554:SRA917565 TAW917554:TAW917565 TKS917554:TKS917565 TUO917554:TUO917565 UEK917554:UEK917565 UOG917554:UOG917565 UYC917554:UYC917565 VHY917554:VHY917565 VRU917554:VRU917565 WBQ917554:WBQ917565 WLM917554:WLM917565 WVI917554:WVI917565 A983090:A983101 IW983090:IW983101 SS983090:SS983101 ACO983090:ACO983101 AMK983090:AMK983101 AWG983090:AWG983101 BGC983090:BGC983101 BPY983090:BPY983101 BZU983090:BZU983101 CJQ983090:CJQ983101 CTM983090:CTM983101 DDI983090:DDI983101 DNE983090:DNE983101 DXA983090:DXA983101 EGW983090:EGW983101 EQS983090:EQS983101 FAO983090:FAO983101 FKK983090:FKK983101 FUG983090:FUG983101 GEC983090:GEC983101 GNY983090:GNY983101 GXU983090:GXU983101 HHQ983090:HHQ983101 HRM983090:HRM983101 IBI983090:IBI983101 ILE983090:ILE983101 IVA983090:IVA983101 JEW983090:JEW983101 JOS983090:JOS983101 JYO983090:JYO983101 KIK983090:KIK983101 KSG983090:KSG983101 LCC983090:LCC983101 LLY983090:LLY983101 LVU983090:LVU983101 MFQ983090:MFQ983101 MPM983090:MPM983101 MZI983090:MZI983101 NJE983090:NJE983101 NTA983090:NTA983101 OCW983090:OCW983101 OMS983090:OMS983101 OWO983090:OWO983101 PGK983090:PGK983101 PQG983090:PQG983101 QAC983090:QAC983101 QJY983090:QJY983101 QTU983090:QTU983101 RDQ983090:RDQ983101 RNM983090:RNM983101 RXI983090:RXI983101 SHE983090:SHE983101 SRA983090:SRA983101 TAW983090:TAW983101 TKS983090:TKS983101 TUO983090:TUO983101 UEK983090:UEK983101 UOG983090:UOG983101 UYC983090:UYC983101 VHY983090:VHY983101 VRU983090:VRU983101 WBQ983090:WBQ983101 WLM983090:WLM983101 WVI983090:WVI983101 A63:A83 IW63:IW83 SS63:SS83 ACO63:ACO83 AMK63:AMK83 AWG63:AWG83 BGC63:BGC83 BPY63:BPY83 BZU63:BZU83 CJQ63:CJQ83 CTM63:CTM83 DDI63:DDI83 DNE63:DNE83 DXA63:DXA83 EGW63:EGW83 EQS63:EQS83 FAO63:FAO83 FKK63:FKK83 FUG63:FUG83 GEC63:GEC83 GNY63:GNY83 GXU63:GXU83 HHQ63:HHQ83 HRM63:HRM83 IBI63:IBI83 ILE63:ILE83 IVA63:IVA83 JEW63:JEW83 JOS63:JOS83 JYO63:JYO83 KIK63:KIK83 KSG63:KSG83 LCC63:LCC83 LLY63:LLY83 LVU63:LVU83 MFQ63:MFQ83 MPM63:MPM83 MZI63:MZI83 NJE63:NJE83 NTA63:NTA83 OCW63:OCW83 OMS63:OMS83 OWO63:OWO83 PGK63:PGK83 PQG63:PQG83 QAC63:QAC83 QJY63:QJY83 QTU63:QTU83 RDQ63:RDQ83 RNM63:RNM83 RXI63:RXI83 SHE63:SHE83 SRA63:SRA83 TAW63:TAW83 TKS63:TKS83 TUO63:TUO83 UEK63:UEK83 UOG63:UOG83 UYC63:UYC83 VHY63:VHY83 VRU63:VRU83 WBQ63:WBQ83 WLM63:WLM83 WVI63:WVI83 A65599:A65619 IW65599:IW65619 SS65599:SS65619 ACO65599:ACO65619 AMK65599:AMK65619 AWG65599:AWG65619 BGC65599:BGC65619 BPY65599:BPY65619 BZU65599:BZU65619 CJQ65599:CJQ65619 CTM65599:CTM65619 DDI65599:DDI65619 DNE65599:DNE65619 DXA65599:DXA65619 EGW65599:EGW65619 EQS65599:EQS65619 FAO65599:FAO65619 FKK65599:FKK65619 FUG65599:FUG65619 GEC65599:GEC65619 GNY65599:GNY65619 GXU65599:GXU65619 HHQ65599:HHQ65619 HRM65599:HRM65619 IBI65599:IBI65619 ILE65599:ILE65619 IVA65599:IVA65619 JEW65599:JEW65619 JOS65599:JOS65619 JYO65599:JYO65619 KIK65599:KIK65619 KSG65599:KSG65619 LCC65599:LCC65619 LLY65599:LLY65619 LVU65599:LVU65619 MFQ65599:MFQ65619 MPM65599:MPM65619 MZI65599:MZI65619 NJE65599:NJE65619 NTA65599:NTA65619 OCW65599:OCW65619 OMS65599:OMS65619 OWO65599:OWO65619 PGK65599:PGK65619 PQG65599:PQG65619 QAC65599:QAC65619 QJY65599:QJY65619 QTU65599:QTU65619 RDQ65599:RDQ65619 RNM65599:RNM65619 RXI65599:RXI65619 SHE65599:SHE65619 SRA65599:SRA65619 TAW65599:TAW65619 TKS65599:TKS65619 TUO65599:TUO65619 UEK65599:UEK65619 UOG65599:UOG65619 UYC65599:UYC65619 VHY65599:VHY65619 VRU65599:VRU65619 WBQ65599:WBQ65619 WLM65599:WLM65619 WVI65599:WVI65619 A131135:A131155 IW131135:IW131155 SS131135:SS131155 ACO131135:ACO131155 AMK131135:AMK131155 AWG131135:AWG131155 BGC131135:BGC131155 BPY131135:BPY131155 BZU131135:BZU131155 CJQ131135:CJQ131155 CTM131135:CTM131155 DDI131135:DDI131155 DNE131135:DNE131155 DXA131135:DXA131155 EGW131135:EGW131155 EQS131135:EQS131155 FAO131135:FAO131155 FKK131135:FKK131155 FUG131135:FUG131155 GEC131135:GEC131155 GNY131135:GNY131155 GXU131135:GXU131155 HHQ131135:HHQ131155 HRM131135:HRM131155 IBI131135:IBI131155 ILE131135:ILE131155 IVA131135:IVA131155 JEW131135:JEW131155 JOS131135:JOS131155 JYO131135:JYO131155 KIK131135:KIK131155 KSG131135:KSG131155 LCC131135:LCC131155 LLY131135:LLY131155 LVU131135:LVU131155 MFQ131135:MFQ131155 MPM131135:MPM131155 MZI131135:MZI131155 NJE131135:NJE131155 NTA131135:NTA131155 OCW131135:OCW131155 OMS131135:OMS131155 OWO131135:OWO131155 PGK131135:PGK131155 PQG131135:PQG131155 QAC131135:QAC131155 QJY131135:QJY131155 QTU131135:QTU131155 RDQ131135:RDQ131155 RNM131135:RNM131155 RXI131135:RXI131155 SHE131135:SHE131155 SRA131135:SRA131155 TAW131135:TAW131155 TKS131135:TKS131155 TUO131135:TUO131155 UEK131135:UEK131155 UOG131135:UOG131155 UYC131135:UYC131155 VHY131135:VHY131155 VRU131135:VRU131155 WBQ131135:WBQ131155 WLM131135:WLM131155 WVI131135:WVI131155 A196671:A196691 IW196671:IW196691 SS196671:SS196691 ACO196671:ACO196691 AMK196671:AMK196691 AWG196671:AWG196691 BGC196671:BGC196691 BPY196671:BPY196691 BZU196671:BZU196691 CJQ196671:CJQ196691 CTM196671:CTM196691 DDI196671:DDI196691 DNE196671:DNE196691 DXA196671:DXA196691 EGW196671:EGW196691 EQS196671:EQS196691 FAO196671:FAO196691 FKK196671:FKK196691 FUG196671:FUG196691 GEC196671:GEC196691 GNY196671:GNY196691 GXU196671:GXU196691 HHQ196671:HHQ196691 HRM196671:HRM196691 IBI196671:IBI196691 ILE196671:ILE196691 IVA196671:IVA196691 JEW196671:JEW196691 JOS196671:JOS196691 JYO196671:JYO196691 KIK196671:KIK196691 KSG196671:KSG196691 LCC196671:LCC196691 LLY196671:LLY196691 LVU196671:LVU196691 MFQ196671:MFQ196691 MPM196671:MPM196691 MZI196671:MZI196691 NJE196671:NJE196691 NTA196671:NTA196691 OCW196671:OCW196691 OMS196671:OMS196691 OWO196671:OWO196691 PGK196671:PGK196691 PQG196671:PQG196691 QAC196671:QAC196691 QJY196671:QJY196691 QTU196671:QTU196691 RDQ196671:RDQ196691 RNM196671:RNM196691 RXI196671:RXI196691 SHE196671:SHE196691 SRA196671:SRA196691 TAW196671:TAW196691 TKS196671:TKS196691 TUO196671:TUO196691 UEK196671:UEK196691 UOG196671:UOG196691 UYC196671:UYC196691 VHY196671:VHY196691 VRU196671:VRU196691 WBQ196671:WBQ196691 WLM196671:WLM196691 WVI196671:WVI196691 A262207:A262227 IW262207:IW262227 SS262207:SS262227 ACO262207:ACO262227 AMK262207:AMK262227 AWG262207:AWG262227 BGC262207:BGC262227 BPY262207:BPY262227 BZU262207:BZU262227 CJQ262207:CJQ262227 CTM262207:CTM262227 DDI262207:DDI262227 DNE262207:DNE262227 DXA262207:DXA262227 EGW262207:EGW262227 EQS262207:EQS262227 FAO262207:FAO262227 FKK262207:FKK262227 FUG262207:FUG262227 GEC262207:GEC262227 GNY262207:GNY262227 GXU262207:GXU262227 HHQ262207:HHQ262227 HRM262207:HRM262227 IBI262207:IBI262227 ILE262207:ILE262227 IVA262207:IVA262227 JEW262207:JEW262227 JOS262207:JOS262227 JYO262207:JYO262227 KIK262207:KIK262227 KSG262207:KSG262227 LCC262207:LCC262227 LLY262207:LLY262227 LVU262207:LVU262227 MFQ262207:MFQ262227 MPM262207:MPM262227 MZI262207:MZI262227 NJE262207:NJE262227 NTA262207:NTA262227 OCW262207:OCW262227 OMS262207:OMS262227 OWO262207:OWO262227 PGK262207:PGK262227 PQG262207:PQG262227 QAC262207:QAC262227 QJY262207:QJY262227 QTU262207:QTU262227 RDQ262207:RDQ262227 RNM262207:RNM262227 RXI262207:RXI262227 SHE262207:SHE262227 SRA262207:SRA262227 TAW262207:TAW262227 TKS262207:TKS262227 TUO262207:TUO262227 UEK262207:UEK262227 UOG262207:UOG262227 UYC262207:UYC262227 VHY262207:VHY262227 VRU262207:VRU262227 WBQ262207:WBQ262227 WLM262207:WLM262227 WVI262207:WVI262227 A327743:A327763 IW327743:IW327763 SS327743:SS327763 ACO327743:ACO327763 AMK327743:AMK327763 AWG327743:AWG327763 BGC327743:BGC327763 BPY327743:BPY327763 BZU327743:BZU327763 CJQ327743:CJQ327763 CTM327743:CTM327763 DDI327743:DDI327763 DNE327743:DNE327763 DXA327743:DXA327763 EGW327743:EGW327763 EQS327743:EQS327763 FAO327743:FAO327763 FKK327743:FKK327763 FUG327743:FUG327763 GEC327743:GEC327763 GNY327743:GNY327763 GXU327743:GXU327763 HHQ327743:HHQ327763 HRM327743:HRM327763 IBI327743:IBI327763 ILE327743:ILE327763 IVA327743:IVA327763 JEW327743:JEW327763 JOS327743:JOS327763 JYO327743:JYO327763 KIK327743:KIK327763 KSG327743:KSG327763 LCC327743:LCC327763 LLY327743:LLY327763 LVU327743:LVU327763 MFQ327743:MFQ327763 MPM327743:MPM327763 MZI327743:MZI327763 NJE327743:NJE327763 NTA327743:NTA327763 OCW327743:OCW327763 OMS327743:OMS327763 OWO327743:OWO327763 PGK327743:PGK327763 PQG327743:PQG327763 QAC327743:QAC327763 QJY327743:QJY327763 QTU327743:QTU327763 RDQ327743:RDQ327763 RNM327743:RNM327763 RXI327743:RXI327763 SHE327743:SHE327763 SRA327743:SRA327763 TAW327743:TAW327763 TKS327743:TKS327763 TUO327743:TUO327763 UEK327743:UEK327763 UOG327743:UOG327763 UYC327743:UYC327763 VHY327743:VHY327763 VRU327743:VRU327763 WBQ327743:WBQ327763 WLM327743:WLM327763 WVI327743:WVI327763 A393279:A393299 IW393279:IW393299 SS393279:SS393299 ACO393279:ACO393299 AMK393279:AMK393299 AWG393279:AWG393299 BGC393279:BGC393299 BPY393279:BPY393299 BZU393279:BZU393299 CJQ393279:CJQ393299 CTM393279:CTM393299 DDI393279:DDI393299 DNE393279:DNE393299 DXA393279:DXA393299 EGW393279:EGW393299 EQS393279:EQS393299 FAO393279:FAO393299 FKK393279:FKK393299 FUG393279:FUG393299 GEC393279:GEC393299 GNY393279:GNY393299 GXU393279:GXU393299 HHQ393279:HHQ393299 HRM393279:HRM393299 IBI393279:IBI393299 ILE393279:ILE393299 IVA393279:IVA393299 JEW393279:JEW393299 JOS393279:JOS393299 JYO393279:JYO393299 KIK393279:KIK393299 KSG393279:KSG393299 LCC393279:LCC393299 LLY393279:LLY393299 LVU393279:LVU393299 MFQ393279:MFQ393299 MPM393279:MPM393299 MZI393279:MZI393299 NJE393279:NJE393299 NTA393279:NTA393299 OCW393279:OCW393299 OMS393279:OMS393299 OWO393279:OWO393299 PGK393279:PGK393299 PQG393279:PQG393299 QAC393279:QAC393299 QJY393279:QJY393299 QTU393279:QTU393299 RDQ393279:RDQ393299 RNM393279:RNM393299 RXI393279:RXI393299 SHE393279:SHE393299 SRA393279:SRA393299 TAW393279:TAW393299 TKS393279:TKS393299 TUO393279:TUO393299 UEK393279:UEK393299 UOG393279:UOG393299 UYC393279:UYC393299 VHY393279:VHY393299 VRU393279:VRU393299 WBQ393279:WBQ393299 WLM393279:WLM393299 WVI393279:WVI393299 A458815:A458835 IW458815:IW458835 SS458815:SS458835 ACO458815:ACO458835 AMK458815:AMK458835 AWG458815:AWG458835 BGC458815:BGC458835 BPY458815:BPY458835 BZU458815:BZU458835 CJQ458815:CJQ458835 CTM458815:CTM458835 DDI458815:DDI458835 DNE458815:DNE458835 DXA458815:DXA458835 EGW458815:EGW458835 EQS458815:EQS458835 FAO458815:FAO458835 FKK458815:FKK458835 FUG458815:FUG458835 GEC458815:GEC458835 GNY458815:GNY458835 GXU458815:GXU458835 HHQ458815:HHQ458835 HRM458815:HRM458835 IBI458815:IBI458835 ILE458815:ILE458835 IVA458815:IVA458835 JEW458815:JEW458835 JOS458815:JOS458835 JYO458815:JYO458835 KIK458815:KIK458835 KSG458815:KSG458835 LCC458815:LCC458835 LLY458815:LLY458835 LVU458815:LVU458835 MFQ458815:MFQ458835 MPM458815:MPM458835 MZI458815:MZI458835 NJE458815:NJE458835 NTA458815:NTA458835 OCW458815:OCW458835 OMS458815:OMS458835 OWO458815:OWO458835 PGK458815:PGK458835 PQG458815:PQG458835 QAC458815:QAC458835 QJY458815:QJY458835 QTU458815:QTU458835 RDQ458815:RDQ458835 RNM458815:RNM458835 RXI458815:RXI458835 SHE458815:SHE458835 SRA458815:SRA458835 TAW458815:TAW458835 TKS458815:TKS458835 TUO458815:TUO458835 UEK458815:UEK458835 UOG458815:UOG458835 UYC458815:UYC458835 VHY458815:VHY458835 VRU458815:VRU458835 WBQ458815:WBQ458835 WLM458815:WLM458835 WVI458815:WVI458835 A524351:A524371 IW524351:IW524371 SS524351:SS524371 ACO524351:ACO524371 AMK524351:AMK524371 AWG524351:AWG524371 BGC524351:BGC524371 BPY524351:BPY524371 BZU524351:BZU524371 CJQ524351:CJQ524371 CTM524351:CTM524371 DDI524351:DDI524371 DNE524351:DNE524371 DXA524351:DXA524371 EGW524351:EGW524371 EQS524351:EQS524371 FAO524351:FAO524371 FKK524351:FKK524371 FUG524351:FUG524371 GEC524351:GEC524371 GNY524351:GNY524371 GXU524351:GXU524371 HHQ524351:HHQ524371 HRM524351:HRM524371 IBI524351:IBI524371 ILE524351:ILE524371 IVA524351:IVA524371 JEW524351:JEW524371 JOS524351:JOS524371 JYO524351:JYO524371 KIK524351:KIK524371 KSG524351:KSG524371 LCC524351:LCC524371 LLY524351:LLY524371 LVU524351:LVU524371 MFQ524351:MFQ524371 MPM524351:MPM524371 MZI524351:MZI524371 NJE524351:NJE524371 NTA524351:NTA524371 OCW524351:OCW524371 OMS524351:OMS524371 OWO524351:OWO524371 PGK524351:PGK524371 PQG524351:PQG524371 QAC524351:QAC524371 QJY524351:QJY524371 QTU524351:QTU524371 RDQ524351:RDQ524371 RNM524351:RNM524371 RXI524351:RXI524371 SHE524351:SHE524371 SRA524351:SRA524371 TAW524351:TAW524371 TKS524351:TKS524371 TUO524351:TUO524371 UEK524351:UEK524371 UOG524351:UOG524371 UYC524351:UYC524371 VHY524351:VHY524371 VRU524351:VRU524371 WBQ524351:WBQ524371 WLM524351:WLM524371 WVI524351:WVI524371 A589887:A589907 IW589887:IW589907 SS589887:SS589907 ACO589887:ACO589907 AMK589887:AMK589907 AWG589887:AWG589907 BGC589887:BGC589907 BPY589887:BPY589907 BZU589887:BZU589907 CJQ589887:CJQ589907 CTM589887:CTM589907 DDI589887:DDI589907 DNE589887:DNE589907 DXA589887:DXA589907 EGW589887:EGW589907 EQS589887:EQS589907 FAO589887:FAO589907 FKK589887:FKK589907 FUG589887:FUG589907 GEC589887:GEC589907 GNY589887:GNY589907 GXU589887:GXU589907 HHQ589887:HHQ589907 HRM589887:HRM589907 IBI589887:IBI589907 ILE589887:ILE589907 IVA589887:IVA589907 JEW589887:JEW589907 JOS589887:JOS589907 JYO589887:JYO589907 KIK589887:KIK589907 KSG589887:KSG589907 LCC589887:LCC589907 LLY589887:LLY589907 LVU589887:LVU589907 MFQ589887:MFQ589907 MPM589887:MPM589907 MZI589887:MZI589907 NJE589887:NJE589907 NTA589887:NTA589907 OCW589887:OCW589907 OMS589887:OMS589907 OWO589887:OWO589907 PGK589887:PGK589907 PQG589887:PQG589907 QAC589887:QAC589907 QJY589887:QJY589907 QTU589887:QTU589907 RDQ589887:RDQ589907 RNM589887:RNM589907 RXI589887:RXI589907 SHE589887:SHE589907 SRA589887:SRA589907 TAW589887:TAW589907 TKS589887:TKS589907 TUO589887:TUO589907 UEK589887:UEK589907 UOG589887:UOG589907 UYC589887:UYC589907 VHY589887:VHY589907 VRU589887:VRU589907 WBQ589887:WBQ589907 WLM589887:WLM589907 WVI589887:WVI589907 A655423:A655443 IW655423:IW655443 SS655423:SS655443 ACO655423:ACO655443 AMK655423:AMK655443 AWG655423:AWG655443 BGC655423:BGC655443 BPY655423:BPY655443 BZU655423:BZU655443 CJQ655423:CJQ655443 CTM655423:CTM655443 DDI655423:DDI655443 DNE655423:DNE655443 DXA655423:DXA655443 EGW655423:EGW655443 EQS655423:EQS655443 FAO655423:FAO655443 FKK655423:FKK655443 FUG655423:FUG655443 GEC655423:GEC655443 GNY655423:GNY655443 GXU655423:GXU655443 HHQ655423:HHQ655443 HRM655423:HRM655443 IBI655423:IBI655443 ILE655423:ILE655443 IVA655423:IVA655443 JEW655423:JEW655443 JOS655423:JOS655443 JYO655423:JYO655443 KIK655423:KIK655443 KSG655423:KSG655443 LCC655423:LCC655443 LLY655423:LLY655443 LVU655423:LVU655443 MFQ655423:MFQ655443 MPM655423:MPM655443 MZI655423:MZI655443 NJE655423:NJE655443 NTA655423:NTA655443 OCW655423:OCW655443 OMS655423:OMS655443 OWO655423:OWO655443 PGK655423:PGK655443 PQG655423:PQG655443 QAC655423:QAC655443 QJY655423:QJY655443 QTU655423:QTU655443 RDQ655423:RDQ655443 RNM655423:RNM655443 RXI655423:RXI655443 SHE655423:SHE655443 SRA655423:SRA655443 TAW655423:TAW655443 TKS655423:TKS655443 TUO655423:TUO655443 UEK655423:UEK655443 UOG655423:UOG655443 UYC655423:UYC655443 VHY655423:VHY655443 VRU655423:VRU655443 WBQ655423:WBQ655443 WLM655423:WLM655443 WVI655423:WVI655443 A720959:A720979 IW720959:IW720979 SS720959:SS720979 ACO720959:ACO720979 AMK720959:AMK720979 AWG720959:AWG720979 BGC720959:BGC720979 BPY720959:BPY720979 BZU720959:BZU720979 CJQ720959:CJQ720979 CTM720959:CTM720979 DDI720959:DDI720979 DNE720959:DNE720979 DXA720959:DXA720979 EGW720959:EGW720979 EQS720959:EQS720979 FAO720959:FAO720979 FKK720959:FKK720979 FUG720959:FUG720979 GEC720959:GEC720979 GNY720959:GNY720979 GXU720959:GXU720979 HHQ720959:HHQ720979 HRM720959:HRM720979 IBI720959:IBI720979 ILE720959:ILE720979 IVA720959:IVA720979 JEW720959:JEW720979 JOS720959:JOS720979 JYO720959:JYO720979 KIK720959:KIK720979 KSG720959:KSG720979 LCC720959:LCC720979 LLY720959:LLY720979 LVU720959:LVU720979 MFQ720959:MFQ720979 MPM720959:MPM720979 MZI720959:MZI720979 NJE720959:NJE720979 NTA720959:NTA720979 OCW720959:OCW720979 OMS720959:OMS720979 OWO720959:OWO720979 PGK720959:PGK720979 PQG720959:PQG720979 QAC720959:QAC720979 QJY720959:QJY720979 QTU720959:QTU720979 RDQ720959:RDQ720979 RNM720959:RNM720979 RXI720959:RXI720979 SHE720959:SHE720979 SRA720959:SRA720979 TAW720959:TAW720979 TKS720959:TKS720979 TUO720959:TUO720979 UEK720959:UEK720979 UOG720959:UOG720979 UYC720959:UYC720979 VHY720959:VHY720979 VRU720959:VRU720979 WBQ720959:WBQ720979 WLM720959:WLM720979 WVI720959:WVI720979 A786495:A786515 IW786495:IW786515 SS786495:SS786515 ACO786495:ACO786515 AMK786495:AMK786515 AWG786495:AWG786515 BGC786495:BGC786515 BPY786495:BPY786515 BZU786495:BZU786515 CJQ786495:CJQ786515 CTM786495:CTM786515 DDI786495:DDI786515 DNE786495:DNE786515 DXA786495:DXA786515 EGW786495:EGW786515 EQS786495:EQS786515 FAO786495:FAO786515 FKK786495:FKK786515 FUG786495:FUG786515 GEC786495:GEC786515 GNY786495:GNY786515 GXU786495:GXU786515 HHQ786495:HHQ786515 HRM786495:HRM786515 IBI786495:IBI786515 ILE786495:ILE786515 IVA786495:IVA786515 JEW786495:JEW786515 JOS786495:JOS786515 JYO786495:JYO786515 KIK786495:KIK786515 KSG786495:KSG786515 LCC786495:LCC786515 LLY786495:LLY786515 LVU786495:LVU786515 MFQ786495:MFQ786515 MPM786495:MPM786515 MZI786495:MZI786515 NJE786495:NJE786515 NTA786495:NTA786515 OCW786495:OCW786515 OMS786495:OMS786515 OWO786495:OWO786515 PGK786495:PGK786515 PQG786495:PQG786515 QAC786495:QAC786515 QJY786495:QJY786515 QTU786495:QTU786515 RDQ786495:RDQ786515 RNM786495:RNM786515 RXI786495:RXI786515 SHE786495:SHE786515 SRA786495:SRA786515 TAW786495:TAW786515 TKS786495:TKS786515 TUO786495:TUO786515 UEK786495:UEK786515 UOG786495:UOG786515 UYC786495:UYC786515 VHY786495:VHY786515 VRU786495:VRU786515 WBQ786495:WBQ786515 WLM786495:WLM786515 WVI786495:WVI786515 A852031:A852051 IW852031:IW852051 SS852031:SS852051 ACO852031:ACO852051 AMK852031:AMK852051 AWG852031:AWG852051 BGC852031:BGC852051 BPY852031:BPY852051 BZU852031:BZU852051 CJQ852031:CJQ852051 CTM852031:CTM852051 DDI852031:DDI852051 DNE852031:DNE852051 DXA852031:DXA852051 EGW852031:EGW852051 EQS852031:EQS852051 FAO852031:FAO852051 FKK852031:FKK852051 FUG852031:FUG852051 GEC852031:GEC852051 GNY852031:GNY852051 GXU852031:GXU852051 HHQ852031:HHQ852051 HRM852031:HRM852051 IBI852031:IBI852051 ILE852031:ILE852051 IVA852031:IVA852051 JEW852031:JEW852051 JOS852031:JOS852051 JYO852031:JYO852051 KIK852031:KIK852051 KSG852031:KSG852051 LCC852031:LCC852051 LLY852031:LLY852051 LVU852031:LVU852051 MFQ852031:MFQ852051 MPM852031:MPM852051 MZI852031:MZI852051 NJE852031:NJE852051 NTA852031:NTA852051 OCW852031:OCW852051 OMS852031:OMS852051 OWO852031:OWO852051 PGK852031:PGK852051 PQG852031:PQG852051 QAC852031:QAC852051 QJY852031:QJY852051 QTU852031:QTU852051 RDQ852031:RDQ852051 RNM852031:RNM852051 RXI852031:RXI852051 SHE852031:SHE852051 SRA852031:SRA852051 TAW852031:TAW852051 TKS852031:TKS852051 TUO852031:TUO852051 UEK852031:UEK852051 UOG852031:UOG852051 UYC852031:UYC852051 VHY852031:VHY852051 VRU852031:VRU852051 WBQ852031:WBQ852051 WLM852031:WLM852051 WVI852031:WVI852051 A917567:A917587 IW917567:IW917587 SS917567:SS917587 ACO917567:ACO917587 AMK917567:AMK917587 AWG917567:AWG917587 BGC917567:BGC917587 BPY917567:BPY917587 BZU917567:BZU917587 CJQ917567:CJQ917587 CTM917567:CTM917587 DDI917567:DDI917587 DNE917567:DNE917587 DXA917567:DXA917587 EGW917567:EGW917587 EQS917567:EQS917587 FAO917567:FAO917587 FKK917567:FKK917587 FUG917567:FUG917587 GEC917567:GEC917587 GNY917567:GNY917587 GXU917567:GXU917587 HHQ917567:HHQ917587 HRM917567:HRM917587 IBI917567:IBI917587 ILE917567:ILE917587 IVA917567:IVA917587 JEW917567:JEW917587 JOS917567:JOS917587 JYO917567:JYO917587 KIK917567:KIK917587 KSG917567:KSG917587 LCC917567:LCC917587 LLY917567:LLY917587 LVU917567:LVU917587 MFQ917567:MFQ917587 MPM917567:MPM917587 MZI917567:MZI917587 NJE917567:NJE917587 NTA917567:NTA917587 OCW917567:OCW917587 OMS917567:OMS917587 OWO917567:OWO917587 PGK917567:PGK917587 PQG917567:PQG917587 QAC917567:QAC917587 QJY917567:QJY917587 QTU917567:QTU917587 RDQ917567:RDQ917587 RNM917567:RNM917587 RXI917567:RXI917587 SHE917567:SHE917587 SRA917567:SRA917587 TAW917567:TAW917587 TKS917567:TKS917587 TUO917567:TUO917587 UEK917567:UEK917587 UOG917567:UOG917587 UYC917567:UYC917587 VHY917567:VHY917587 VRU917567:VRU917587 WBQ917567:WBQ917587 WLM917567:WLM917587 WVI917567:WVI917587 A983103:A983123 IW983103:IW983123 SS983103:SS983123 ACO983103:ACO983123 AMK983103:AMK983123 AWG983103:AWG983123 BGC983103:BGC983123 BPY983103:BPY983123 BZU983103:BZU983123 CJQ983103:CJQ983123 CTM983103:CTM983123 DDI983103:DDI983123 DNE983103:DNE983123 DXA983103:DXA983123 EGW983103:EGW983123 EQS983103:EQS983123 FAO983103:FAO983123 FKK983103:FKK983123 FUG983103:FUG983123 GEC983103:GEC983123 GNY983103:GNY983123 GXU983103:GXU983123 HHQ983103:HHQ983123 HRM983103:HRM983123 IBI983103:IBI983123 ILE983103:ILE983123 IVA983103:IVA983123 JEW983103:JEW983123 JOS983103:JOS983123 JYO983103:JYO983123 KIK983103:KIK983123 KSG983103:KSG983123 LCC983103:LCC983123 LLY983103:LLY983123 LVU983103:LVU983123 MFQ983103:MFQ983123 MPM983103:MPM983123 MZI983103:MZI983123 NJE983103:NJE983123 NTA983103:NTA983123 OCW983103:OCW983123 OMS983103:OMS983123 OWO983103:OWO983123 PGK983103:PGK983123 PQG983103:PQG983123 QAC983103:QAC983123 QJY983103:QJY983123 QTU983103:QTU983123 RDQ983103:RDQ983123 RNM983103:RNM983123 RXI983103:RXI983123 SHE983103:SHE983123 SRA983103:SRA983123 TAW983103:TAW983123 TKS983103:TKS983123 TUO983103:TUO983123 UEK983103:UEK983123 UOG983103:UOG983123 UYC983103:UYC983123 VHY983103:VHY983123 VRU983103:VRU983123 WBQ983103:WBQ983123 WLM983103:WLM983123 WVI983103:WVI983123 A85:A90 IW85:IW90 SS85:SS90 ACO85:ACO90 AMK85:AMK90 AWG85:AWG90 BGC85:BGC90 BPY85:BPY90 BZU85:BZU90 CJQ85:CJQ90 CTM85:CTM90 DDI85:DDI90 DNE85:DNE90 DXA85:DXA90 EGW85:EGW90 EQS85:EQS90 FAO85:FAO90 FKK85:FKK90 FUG85:FUG90 GEC85:GEC90 GNY85:GNY90 GXU85:GXU90 HHQ85:HHQ90 HRM85:HRM90 IBI85:IBI90 ILE85:ILE90 IVA85:IVA90 JEW85:JEW90 JOS85:JOS90 JYO85:JYO90 KIK85:KIK90 KSG85:KSG90 LCC85:LCC90 LLY85:LLY90 LVU85:LVU90 MFQ85:MFQ90 MPM85:MPM90 MZI85:MZI90 NJE85:NJE90 NTA85:NTA90 OCW85:OCW90 OMS85:OMS90 OWO85:OWO90 PGK85:PGK90 PQG85:PQG90 QAC85:QAC90 QJY85:QJY90 QTU85:QTU90 RDQ85:RDQ90 RNM85:RNM90 RXI85:RXI90 SHE85:SHE90 SRA85:SRA90 TAW85:TAW90 TKS85:TKS90 TUO85:TUO90 UEK85:UEK90 UOG85:UOG90 UYC85:UYC90 VHY85:VHY90 VRU85:VRU90 WBQ85:WBQ90 WLM85:WLM90 WVI85:WVI90 A65621:A65626 IW65621:IW65626 SS65621:SS65626 ACO65621:ACO65626 AMK65621:AMK65626 AWG65621:AWG65626 BGC65621:BGC65626 BPY65621:BPY65626 BZU65621:BZU65626 CJQ65621:CJQ65626 CTM65621:CTM65626 DDI65621:DDI65626 DNE65621:DNE65626 DXA65621:DXA65626 EGW65621:EGW65626 EQS65621:EQS65626 FAO65621:FAO65626 FKK65621:FKK65626 FUG65621:FUG65626 GEC65621:GEC65626 GNY65621:GNY65626 GXU65621:GXU65626 HHQ65621:HHQ65626 HRM65621:HRM65626 IBI65621:IBI65626 ILE65621:ILE65626 IVA65621:IVA65626 JEW65621:JEW65626 JOS65621:JOS65626 JYO65621:JYO65626 KIK65621:KIK65626 KSG65621:KSG65626 LCC65621:LCC65626 LLY65621:LLY65626 LVU65621:LVU65626 MFQ65621:MFQ65626 MPM65621:MPM65626 MZI65621:MZI65626 NJE65621:NJE65626 NTA65621:NTA65626 OCW65621:OCW65626 OMS65621:OMS65626 OWO65621:OWO65626 PGK65621:PGK65626 PQG65621:PQG65626 QAC65621:QAC65626 QJY65621:QJY65626 QTU65621:QTU65626 RDQ65621:RDQ65626 RNM65621:RNM65626 RXI65621:RXI65626 SHE65621:SHE65626 SRA65621:SRA65626 TAW65621:TAW65626 TKS65621:TKS65626 TUO65621:TUO65626 UEK65621:UEK65626 UOG65621:UOG65626 UYC65621:UYC65626 VHY65621:VHY65626 VRU65621:VRU65626 WBQ65621:WBQ65626 WLM65621:WLM65626 WVI65621:WVI65626 A131157:A131162 IW131157:IW131162 SS131157:SS131162 ACO131157:ACO131162 AMK131157:AMK131162 AWG131157:AWG131162 BGC131157:BGC131162 BPY131157:BPY131162 BZU131157:BZU131162 CJQ131157:CJQ131162 CTM131157:CTM131162 DDI131157:DDI131162 DNE131157:DNE131162 DXA131157:DXA131162 EGW131157:EGW131162 EQS131157:EQS131162 FAO131157:FAO131162 FKK131157:FKK131162 FUG131157:FUG131162 GEC131157:GEC131162 GNY131157:GNY131162 GXU131157:GXU131162 HHQ131157:HHQ131162 HRM131157:HRM131162 IBI131157:IBI131162 ILE131157:ILE131162 IVA131157:IVA131162 JEW131157:JEW131162 JOS131157:JOS131162 JYO131157:JYO131162 KIK131157:KIK131162 KSG131157:KSG131162 LCC131157:LCC131162 LLY131157:LLY131162 LVU131157:LVU131162 MFQ131157:MFQ131162 MPM131157:MPM131162 MZI131157:MZI131162 NJE131157:NJE131162 NTA131157:NTA131162 OCW131157:OCW131162 OMS131157:OMS131162 OWO131157:OWO131162 PGK131157:PGK131162 PQG131157:PQG131162 QAC131157:QAC131162 QJY131157:QJY131162 QTU131157:QTU131162 RDQ131157:RDQ131162 RNM131157:RNM131162 RXI131157:RXI131162 SHE131157:SHE131162 SRA131157:SRA131162 TAW131157:TAW131162 TKS131157:TKS131162 TUO131157:TUO131162 UEK131157:UEK131162 UOG131157:UOG131162 UYC131157:UYC131162 VHY131157:VHY131162 VRU131157:VRU131162 WBQ131157:WBQ131162 WLM131157:WLM131162 WVI131157:WVI131162 A196693:A196698 IW196693:IW196698 SS196693:SS196698 ACO196693:ACO196698 AMK196693:AMK196698 AWG196693:AWG196698 BGC196693:BGC196698 BPY196693:BPY196698 BZU196693:BZU196698 CJQ196693:CJQ196698 CTM196693:CTM196698 DDI196693:DDI196698 DNE196693:DNE196698 DXA196693:DXA196698 EGW196693:EGW196698 EQS196693:EQS196698 FAO196693:FAO196698 FKK196693:FKK196698 FUG196693:FUG196698 GEC196693:GEC196698 GNY196693:GNY196698 GXU196693:GXU196698 HHQ196693:HHQ196698 HRM196693:HRM196698 IBI196693:IBI196698 ILE196693:ILE196698 IVA196693:IVA196698 JEW196693:JEW196698 JOS196693:JOS196698 JYO196693:JYO196698 KIK196693:KIK196698 KSG196693:KSG196698 LCC196693:LCC196698 LLY196693:LLY196698 LVU196693:LVU196698 MFQ196693:MFQ196698 MPM196693:MPM196698 MZI196693:MZI196698 NJE196693:NJE196698 NTA196693:NTA196698 OCW196693:OCW196698 OMS196693:OMS196698 OWO196693:OWO196698 PGK196693:PGK196698 PQG196693:PQG196698 QAC196693:QAC196698 QJY196693:QJY196698 QTU196693:QTU196698 RDQ196693:RDQ196698 RNM196693:RNM196698 RXI196693:RXI196698 SHE196693:SHE196698 SRA196693:SRA196698 TAW196693:TAW196698 TKS196693:TKS196698 TUO196693:TUO196698 UEK196693:UEK196698 UOG196693:UOG196698 UYC196693:UYC196698 VHY196693:VHY196698 VRU196693:VRU196698 WBQ196693:WBQ196698 WLM196693:WLM196698 WVI196693:WVI196698 A262229:A262234 IW262229:IW262234 SS262229:SS262234 ACO262229:ACO262234 AMK262229:AMK262234 AWG262229:AWG262234 BGC262229:BGC262234 BPY262229:BPY262234 BZU262229:BZU262234 CJQ262229:CJQ262234 CTM262229:CTM262234 DDI262229:DDI262234 DNE262229:DNE262234 DXA262229:DXA262234 EGW262229:EGW262234 EQS262229:EQS262234 FAO262229:FAO262234 FKK262229:FKK262234 FUG262229:FUG262234 GEC262229:GEC262234 GNY262229:GNY262234 GXU262229:GXU262234 HHQ262229:HHQ262234 HRM262229:HRM262234 IBI262229:IBI262234 ILE262229:ILE262234 IVA262229:IVA262234 JEW262229:JEW262234 JOS262229:JOS262234 JYO262229:JYO262234 KIK262229:KIK262234 KSG262229:KSG262234 LCC262229:LCC262234 LLY262229:LLY262234 LVU262229:LVU262234 MFQ262229:MFQ262234 MPM262229:MPM262234 MZI262229:MZI262234 NJE262229:NJE262234 NTA262229:NTA262234 OCW262229:OCW262234 OMS262229:OMS262234 OWO262229:OWO262234 PGK262229:PGK262234 PQG262229:PQG262234 QAC262229:QAC262234 QJY262229:QJY262234 QTU262229:QTU262234 RDQ262229:RDQ262234 RNM262229:RNM262234 RXI262229:RXI262234 SHE262229:SHE262234 SRA262229:SRA262234 TAW262229:TAW262234 TKS262229:TKS262234 TUO262229:TUO262234 UEK262229:UEK262234 UOG262229:UOG262234 UYC262229:UYC262234 VHY262229:VHY262234 VRU262229:VRU262234 WBQ262229:WBQ262234 WLM262229:WLM262234 WVI262229:WVI262234 A327765:A327770 IW327765:IW327770 SS327765:SS327770 ACO327765:ACO327770 AMK327765:AMK327770 AWG327765:AWG327770 BGC327765:BGC327770 BPY327765:BPY327770 BZU327765:BZU327770 CJQ327765:CJQ327770 CTM327765:CTM327770 DDI327765:DDI327770 DNE327765:DNE327770 DXA327765:DXA327770 EGW327765:EGW327770 EQS327765:EQS327770 FAO327765:FAO327770 FKK327765:FKK327770 FUG327765:FUG327770 GEC327765:GEC327770 GNY327765:GNY327770 GXU327765:GXU327770 HHQ327765:HHQ327770 HRM327765:HRM327770 IBI327765:IBI327770 ILE327765:ILE327770 IVA327765:IVA327770 JEW327765:JEW327770 JOS327765:JOS327770 JYO327765:JYO327770 KIK327765:KIK327770 KSG327765:KSG327770 LCC327765:LCC327770 LLY327765:LLY327770 LVU327765:LVU327770 MFQ327765:MFQ327770 MPM327765:MPM327770 MZI327765:MZI327770 NJE327765:NJE327770 NTA327765:NTA327770 OCW327765:OCW327770 OMS327765:OMS327770 OWO327765:OWO327770 PGK327765:PGK327770 PQG327765:PQG327770 QAC327765:QAC327770 QJY327765:QJY327770 QTU327765:QTU327770 RDQ327765:RDQ327770 RNM327765:RNM327770 RXI327765:RXI327770 SHE327765:SHE327770 SRA327765:SRA327770 TAW327765:TAW327770 TKS327765:TKS327770 TUO327765:TUO327770 UEK327765:UEK327770 UOG327765:UOG327770 UYC327765:UYC327770 VHY327765:VHY327770 VRU327765:VRU327770 WBQ327765:WBQ327770 WLM327765:WLM327770 WVI327765:WVI327770 A393301:A393306 IW393301:IW393306 SS393301:SS393306 ACO393301:ACO393306 AMK393301:AMK393306 AWG393301:AWG393306 BGC393301:BGC393306 BPY393301:BPY393306 BZU393301:BZU393306 CJQ393301:CJQ393306 CTM393301:CTM393306 DDI393301:DDI393306 DNE393301:DNE393306 DXA393301:DXA393306 EGW393301:EGW393306 EQS393301:EQS393306 FAO393301:FAO393306 FKK393301:FKK393306 FUG393301:FUG393306 GEC393301:GEC393306 GNY393301:GNY393306 GXU393301:GXU393306 HHQ393301:HHQ393306 HRM393301:HRM393306 IBI393301:IBI393306 ILE393301:ILE393306 IVA393301:IVA393306 JEW393301:JEW393306 JOS393301:JOS393306 JYO393301:JYO393306 KIK393301:KIK393306 KSG393301:KSG393306 LCC393301:LCC393306 LLY393301:LLY393306 LVU393301:LVU393306 MFQ393301:MFQ393306 MPM393301:MPM393306 MZI393301:MZI393306 NJE393301:NJE393306 NTA393301:NTA393306 OCW393301:OCW393306 OMS393301:OMS393306 OWO393301:OWO393306 PGK393301:PGK393306 PQG393301:PQG393306 QAC393301:QAC393306 QJY393301:QJY393306 QTU393301:QTU393306 RDQ393301:RDQ393306 RNM393301:RNM393306 RXI393301:RXI393306 SHE393301:SHE393306 SRA393301:SRA393306 TAW393301:TAW393306 TKS393301:TKS393306 TUO393301:TUO393306 UEK393301:UEK393306 UOG393301:UOG393306 UYC393301:UYC393306 VHY393301:VHY393306 VRU393301:VRU393306 WBQ393301:WBQ393306 WLM393301:WLM393306 WVI393301:WVI393306 A458837:A458842 IW458837:IW458842 SS458837:SS458842 ACO458837:ACO458842 AMK458837:AMK458842 AWG458837:AWG458842 BGC458837:BGC458842 BPY458837:BPY458842 BZU458837:BZU458842 CJQ458837:CJQ458842 CTM458837:CTM458842 DDI458837:DDI458842 DNE458837:DNE458842 DXA458837:DXA458842 EGW458837:EGW458842 EQS458837:EQS458842 FAO458837:FAO458842 FKK458837:FKK458842 FUG458837:FUG458842 GEC458837:GEC458842 GNY458837:GNY458842 GXU458837:GXU458842 HHQ458837:HHQ458842 HRM458837:HRM458842 IBI458837:IBI458842 ILE458837:ILE458842 IVA458837:IVA458842 JEW458837:JEW458842 JOS458837:JOS458842 JYO458837:JYO458842 KIK458837:KIK458842 KSG458837:KSG458842 LCC458837:LCC458842 LLY458837:LLY458842 LVU458837:LVU458842 MFQ458837:MFQ458842 MPM458837:MPM458842 MZI458837:MZI458842 NJE458837:NJE458842 NTA458837:NTA458842 OCW458837:OCW458842 OMS458837:OMS458842 OWO458837:OWO458842 PGK458837:PGK458842 PQG458837:PQG458842 QAC458837:QAC458842 QJY458837:QJY458842 QTU458837:QTU458842 RDQ458837:RDQ458842 RNM458837:RNM458842 RXI458837:RXI458842 SHE458837:SHE458842 SRA458837:SRA458842 TAW458837:TAW458842 TKS458837:TKS458842 TUO458837:TUO458842 UEK458837:UEK458842 UOG458837:UOG458842 UYC458837:UYC458842 VHY458837:VHY458842 VRU458837:VRU458842 WBQ458837:WBQ458842 WLM458837:WLM458842 WVI458837:WVI458842 A524373:A524378 IW524373:IW524378 SS524373:SS524378 ACO524373:ACO524378 AMK524373:AMK524378 AWG524373:AWG524378 BGC524373:BGC524378 BPY524373:BPY524378 BZU524373:BZU524378 CJQ524373:CJQ524378 CTM524373:CTM524378 DDI524373:DDI524378 DNE524373:DNE524378 DXA524373:DXA524378 EGW524373:EGW524378 EQS524373:EQS524378 FAO524373:FAO524378 FKK524373:FKK524378 FUG524373:FUG524378 GEC524373:GEC524378 GNY524373:GNY524378 GXU524373:GXU524378 HHQ524373:HHQ524378 HRM524373:HRM524378 IBI524373:IBI524378 ILE524373:ILE524378 IVA524373:IVA524378 JEW524373:JEW524378 JOS524373:JOS524378 JYO524373:JYO524378 KIK524373:KIK524378 KSG524373:KSG524378 LCC524373:LCC524378 LLY524373:LLY524378 LVU524373:LVU524378 MFQ524373:MFQ524378 MPM524373:MPM524378 MZI524373:MZI524378 NJE524373:NJE524378 NTA524373:NTA524378 OCW524373:OCW524378 OMS524373:OMS524378 OWO524373:OWO524378 PGK524373:PGK524378 PQG524373:PQG524378 QAC524373:QAC524378 QJY524373:QJY524378 QTU524373:QTU524378 RDQ524373:RDQ524378 RNM524373:RNM524378 RXI524373:RXI524378 SHE524373:SHE524378 SRA524373:SRA524378 TAW524373:TAW524378 TKS524373:TKS524378 TUO524373:TUO524378 UEK524373:UEK524378 UOG524373:UOG524378 UYC524373:UYC524378 VHY524373:VHY524378 VRU524373:VRU524378 WBQ524373:WBQ524378 WLM524373:WLM524378 WVI524373:WVI524378 A589909:A589914 IW589909:IW589914 SS589909:SS589914 ACO589909:ACO589914 AMK589909:AMK589914 AWG589909:AWG589914 BGC589909:BGC589914 BPY589909:BPY589914 BZU589909:BZU589914 CJQ589909:CJQ589914 CTM589909:CTM589914 DDI589909:DDI589914 DNE589909:DNE589914 DXA589909:DXA589914 EGW589909:EGW589914 EQS589909:EQS589914 FAO589909:FAO589914 FKK589909:FKK589914 FUG589909:FUG589914 GEC589909:GEC589914 GNY589909:GNY589914 GXU589909:GXU589914 HHQ589909:HHQ589914 HRM589909:HRM589914 IBI589909:IBI589914 ILE589909:ILE589914 IVA589909:IVA589914 JEW589909:JEW589914 JOS589909:JOS589914 JYO589909:JYO589914 KIK589909:KIK589914 KSG589909:KSG589914 LCC589909:LCC589914 LLY589909:LLY589914 LVU589909:LVU589914 MFQ589909:MFQ589914 MPM589909:MPM589914 MZI589909:MZI589914 NJE589909:NJE589914 NTA589909:NTA589914 OCW589909:OCW589914 OMS589909:OMS589914 OWO589909:OWO589914 PGK589909:PGK589914 PQG589909:PQG589914 QAC589909:QAC589914 QJY589909:QJY589914 QTU589909:QTU589914 RDQ589909:RDQ589914 RNM589909:RNM589914 RXI589909:RXI589914 SHE589909:SHE589914 SRA589909:SRA589914 TAW589909:TAW589914 TKS589909:TKS589914 TUO589909:TUO589914 UEK589909:UEK589914 UOG589909:UOG589914 UYC589909:UYC589914 VHY589909:VHY589914 VRU589909:VRU589914 WBQ589909:WBQ589914 WLM589909:WLM589914 WVI589909:WVI589914 A655445:A655450 IW655445:IW655450 SS655445:SS655450 ACO655445:ACO655450 AMK655445:AMK655450 AWG655445:AWG655450 BGC655445:BGC655450 BPY655445:BPY655450 BZU655445:BZU655450 CJQ655445:CJQ655450 CTM655445:CTM655450 DDI655445:DDI655450 DNE655445:DNE655450 DXA655445:DXA655450 EGW655445:EGW655450 EQS655445:EQS655450 FAO655445:FAO655450 FKK655445:FKK655450 FUG655445:FUG655450 GEC655445:GEC655450 GNY655445:GNY655450 GXU655445:GXU655450 HHQ655445:HHQ655450 HRM655445:HRM655450 IBI655445:IBI655450 ILE655445:ILE655450 IVA655445:IVA655450 JEW655445:JEW655450 JOS655445:JOS655450 JYO655445:JYO655450 KIK655445:KIK655450 KSG655445:KSG655450 LCC655445:LCC655450 LLY655445:LLY655450 LVU655445:LVU655450 MFQ655445:MFQ655450 MPM655445:MPM655450 MZI655445:MZI655450 NJE655445:NJE655450 NTA655445:NTA655450 OCW655445:OCW655450 OMS655445:OMS655450 OWO655445:OWO655450 PGK655445:PGK655450 PQG655445:PQG655450 QAC655445:QAC655450 QJY655445:QJY655450 QTU655445:QTU655450 RDQ655445:RDQ655450 RNM655445:RNM655450 RXI655445:RXI655450 SHE655445:SHE655450 SRA655445:SRA655450 TAW655445:TAW655450 TKS655445:TKS655450 TUO655445:TUO655450 UEK655445:UEK655450 UOG655445:UOG655450 UYC655445:UYC655450 VHY655445:VHY655450 VRU655445:VRU655450 WBQ655445:WBQ655450 WLM655445:WLM655450 WVI655445:WVI655450 A720981:A720986 IW720981:IW720986 SS720981:SS720986 ACO720981:ACO720986 AMK720981:AMK720986 AWG720981:AWG720986 BGC720981:BGC720986 BPY720981:BPY720986 BZU720981:BZU720986 CJQ720981:CJQ720986 CTM720981:CTM720986 DDI720981:DDI720986 DNE720981:DNE720986 DXA720981:DXA720986 EGW720981:EGW720986 EQS720981:EQS720986 FAO720981:FAO720986 FKK720981:FKK720986 FUG720981:FUG720986 GEC720981:GEC720986 GNY720981:GNY720986 GXU720981:GXU720986 HHQ720981:HHQ720986 HRM720981:HRM720986 IBI720981:IBI720986 ILE720981:ILE720986 IVA720981:IVA720986 JEW720981:JEW720986 JOS720981:JOS720986 JYO720981:JYO720986 KIK720981:KIK720986 KSG720981:KSG720986 LCC720981:LCC720986 LLY720981:LLY720986 LVU720981:LVU720986 MFQ720981:MFQ720986 MPM720981:MPM720986 MZI720981:MZI720986 NJE720981:NJE720986 NTA720981:NTA720986 OCW720981:OCW720986 OMS720981:OMS720986 OWO720981:OWO720986 PGK720981:PGK720986 PQG720981:PQG720986 QAC720981:QAC720986 QJY720981:QJY720986 QTU720981:QTU720986 RDQ720981:RDQ720986 RNM720981:RNM720986 RXI720981:RXI720986 SHE720981:SHE720986 SRA720981:SRA720986 TAW720981:TAW720986 TKS720981:TKS720986 TUO720981:TUO720986 UEK720981:UEK720986 UOG720981:UOG720986 UYC720981:UYC720986 VHY720981:VHY720986 VRU720981:VRU720986 WBQ720981:WBQ720986 WLM720981:WLM720986 WVI720981:WVI720986 A786517:A786522 IW786517:IW786522 SS786517:SS786522 ACO786517:ACO786522 AMK786517:AMK786522 AWG786517:AWG786522 BGC786517:BGC786522 BPY786517:BPY786522 BZU786517:BZU786522 CJQ786517:CJQ786522 CTM786517:CTM786522 DDI786517:DDI786522 DNE786517:DNE786522 DXA786517:DXA786522 EGW786517:EGW786522 EQS786517:EQS786522 FAO786517:FAO786522 FKK786517:FKK786522 FUG786517:FUG786522 GEC786517:GEC786522 GNY786517:GNY786522 GXU786517:GXU786522 HHQ786517:HHQ786522 HRM786517:HRM786522 IBI786517:IBI786522 ILE786517:ILE786522 IVA786517:IVA786522 JEW786517:JEW786522 JOS786517:JOS786522 JYO786517:JYO786522 KIK786517:KIK786522 KSG786517:KSG786522 LCC786517:LCC786522 LLY786517:LLY786522 LVU786517:LVU786522 MFQ786517:MFQ786522 MPM786517:MPM786522 MZI786517:MZI786522 NJE786517:NJE786522 NTA786517:NTA786522 OCW786517:OCW786522 OMS786517:OMS786522 OWO786517:OWO786522 PGK786517:PGK786522 PQG786517:PQG786522 QAC786517:QAC786522 QJY786517:QJY786522 QTU786517:QTU786522 RDQ786517:RDQ786522 RNM786517:RNM786522 RXI786517:RXI786522 SHE786517:SHE786522 SRA786517:SRA786522 TAW786517:TAW786522 TKS786517:TKS786522 TUO786517:TUO786522 UEK786517:UEK786522 UOG786517:UOG786522 UYC786517:UYC786522 VHY786517:VHY786522 VRU786517:VRU786522 WBQ786517:WBQ786522 WLM786517:WLM786522 WVI786517:WVI786522 A852053:A852058 IW852053:IW852058 SS852053:SS852058 ACO852053:ACO852058 AMK852053:AMK852058 AWG852053:AWG852058 BGC852053:BGC852058 BPY852053:BPY852058 BZU852053:BZU852058 CJQ852053:CJQ852058 CTM852053:CTM852058 DDI852053:DDI852058 DNE852053:DNE852058 DXA852053:DXA852058 EGW852053:EGW852058 EQS852053:EQS852058 FAO852053:FAO852058 FKK852053:FKK852058 FUG852053:FUG852058 GEC852053:GEC852058 GNY852053:GNY852058 GXU852053:GXU852058 HHQ852053:HHQ852058 HRM852053:HRM852058 IBI852053:IBI852058 ILE852053:ILE852058 IVA852053:IVA852058 JEW852053:JEW852058 JOS852053:JOS852058 JYO852053:JYO852058 KIK852053:KIK852058 KSG852053:KSG852058 LCC852053:LCC852058 LLY852053:LLY852058 LVU852053:LVU852058 MFQ852053:MFQ852058 MPM852053:MPM852058 MZI852053:MZI852058 NJE852053:NJE852058 NTA852053:NTA852058 OCW852053:OCW852058 OMS852053:OMS852058 OWO852053:OWO852058 PGK852053:PGK852058 PQG852053:PQG852058 QAC852053:QAC852058 QJY852053:QJY852058 QTU852053:QTU852058 RDQ852053:RDQ852058 RNM852053:RNM852058 RXI852053:RXI852058 SHE852053:SHE852058 SRA852053:SRA852058 TAW852053:TAW852058 TKS852053:TKS852058 TUO852053:TUO852058 UEK852053:UEK852058 UOG852053:UOG852058 UYC852053:UYC852058 VHY852053:VHY852058 VRU852053:VRU852058 WBQ852053:WBQ852058 WLM852053:WLM852058 WVI852053:WVI852058 A917589:A917594 IW917589:IW917594 SS917589:SS917594 ACO917589:ACO917594 AMK917589:AMK917594 AWG917589:AWG917594 BGC917589:BGC917594 BPY917589:BPY917594 BZU917589:BZU917594 CJQ917589:CJQ917594 CTM917589:CTM917594 DDI917589:DDI917594 DNE917589:DNE917594 DXA917589:DXA917594 EGW917589:EGW917594 EQS917589:EQS917594 FAO917589:FAO917594 FKK917589:FKK917594 FUG917589:FUG917594 GEC917589:GEC917594 GNY917589:GNY917594 GXU917589:GXU917594 HHQ917589:HHQ917594 HRM917589:HRM917594 IBI917589:IBI917594 ILE917589:ILE917594 IVA917589:IVA917594 JEW917589:JEW917594 JOS917589:JOS917594 JYO917589:JYO917594 KIK917589:KIK917594 KSG917589:KSG917594 LCC917589:LCC917594 LLY917589:LLY917594 LVU917589:LVU917594 MFQ917589:MFQ917594 MPM917589:MPM917594 MZI917589:MZI917594 NJE917589:NJE917594 NTA917589:NTA917594 OCW917589:OCW917594 OMS917589:OMS917594 OWO917589:OWO917594 PGK917589:PGK917594 PQG917589:PQG917594 QAC917589:QAC917594 QJY917589:QJY917594 QTU917589:QTU917594 RDQ917589:RDQ917594 RNM917589:RNM917594 RXI917589:RXI917594 SHE917589:SHE917594 SRA917589:SRA917594 TAW917589:TAW917594 TKS917589:TKS917594 TUO917589:TUO917594 UEK917589:UEK917594 UOG917589:UOG917594 UYC917589:UYC917594 VHY917589:VHY917594 VRU917589:VRU917594 WBQ917589:WBQ917594 WLM917589:WLM917594 WVI917589:WVI917594 A983125:A983130 IW983125:IW983130 SS983125:SS983130 ACO983125:ACO983130 AMK983125:AMK983130 AWG983125:AWG983130 BGC983125:BGC983130 BPY983125:BPY983130 BZU983125:BZU983130 CJQ983125:CJQ983130 CTM983125:CTM983130 DDI983125:DDI983130 DNE983125:DNE983130 DXA983125:DXA983130 EGW983125:EGW983130 EQS983125:EQS983130 FAO983125:FAO983130 FKK983125:FKK983130 FUG983125:FUG983130 GEC983125:GEC983130 GNY983125:GNY983130 GXU983125:GXU983130 HHQ983125:HHQ983130 HRM983125:HRM983130 IBI983125:IBI983130 ILE983125:ILE983130 IVA983125:IVA983130 JEW983125:JEW983130 JOS983125:JOS983130 JYO983125:JYO983130 KIK983125:KIK983130 KSG983125:KSG983130 LCC983125:LCC983130 LLY983125:LLY983130 LVU983125:LVU983130 MFQ983125:MFQ983130 MPM983125:MPM983130 MZI983125:MZI983130 NJE983125:NJE983130 NTA983125:NTA983130 OCW983125:OCW983130 OMS983125:OMS983130 OWO983125:OWO983130 PGK983125:PGK983130 PQG983125:PQG983130 QAC983125:QAC983130 QJY983125:QJY983130 QTU983125:QTU983130 RDQ983125:RDQ983130 RNM983125:RNM983130 RXI983125:RXI983130 SHE983125:SHE983130 SRA983125:SRA983130 TAW983125:TAW983130 TKS983125:TKS983130 TUO983125:TUO983130 UEK983125:UEK983130 UOG983125:UOG983130 UYC983125:UYC983130 VHY983125:VHY983130 VRU983125:VRU983130 WBQ983125:WBQ983130 WLM983125:WLM983130 WVI983125:WVI983130">
      <formula1>0</formula1>
      <formula2>99999999</formula2>
    </dataValidation>
  </dataValidation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201"/>
  <sheetViews>
    <sheetView topLeftCell="A37" workbookViewId="0">
      <selection activeCell="A7" sqref="A7:Q7"/>
    </sheetView>
  </sheetViews>
  <sheetFormatPr baseColWidth="10" defaultColWidth="11.7109375" defaultRowHeight="10.5" x14ac:dyDescent="0.15"/>
  <cols>
    <col min="1" max="1" width="13.85546875" style="11" customWidth="1"/>
    <col min="2" max="2" width="27.7109375" style="11" customWidth="1"/>
    <col min="3" max="3" width="10.7109375" style="11" customWidth="1"/>
    <col min="4" max="4" width="13" style="11" customWidth="1"/>
    <col min="5" max="5" width="11.28515625" style="11" bestFit="1" customWidth="1"/>
    <col min="6" max="6" width="11.7109375" style="11" customWidth="1"/>
    <col min="7" max="7" width="11.85546875" style="11" customWidth="1"/>
    <col min="8" max="9" width="12.42578125" style="11" customWidth="1"/>
    <col min="10" max="10" width="12" style="11" customWidth="1"/>
    <col min="11" max="12" width="12.28515625" style="11" customWidth="1"/>
    <col min="13" max="13" width="12.42578125" style="11" customWidth="1"/>
    <col min="14" max="14" width="13.42578125" style="11" customWidth="1"/>
    <col min="15" max="15" width="12.5703125" style="11" customWidth="1"/>
    <col min="16" max="16" width="11.85546875" style="11" customWidth="1"/>
    <col min="17" max="24" width="11.7109375" style="11" customWidth="1"/>
    <col min="25" max="25" width="11.7109375" style="11" hidden="1" customWidth="1"/>
    <col min="26" max="26" width="3.85546875" style="12" hidden="1" customWidth="1"/>
    <col min="27" max="30" width="12.28515625" style="11" hidden="1" customWidth="1"/>
    <col min="31" max="31" width="2.5703125" style="12" hidden="1" customWidth="1"/>
    <col min="32" max="37" width="12.28515625" style="11" hidden="1" customWidth="1"/>
    <col min="38" max="256" width="11.7109375" style="11"/>
    <col min="257" max="257" width="13.85546875" style="11" customWidth="1"/>
    <col min="258" max="258" width="27.7109375" style="11" customWidth="1"/>
    <col min="259" max="259" width="10.7109375" style="11" customWidth="1"/>
    <col min="260" max="260" width="13" style="11" customWidth="1"/>
    <col min="261" max="261" width="11.28515625" style="11" bestFit="1" customWidth="1"/>
    <col min="262" max="262" width="11.7109375" style="11" customWidth="1"/>
    <col min="263" max="263" width="11.85546875" style="11" customWidth="1"/>
    <col min="264" max="265" width="12.42578125" style="11" customWidth="1"/>
    <col min="266" max="266" width="12" style="11" customWidth="1"/>
    <col min="267" max="268" width="12.28515625" style="11" customWidth="1"/>
    <col min="269" max="269" width="12.42578125" style="11" customWidth="1"/>
    <col min="270" max="270" width="13.42578125" style="11" customWidth="1"/>
    <col min="271" max="271" width="12.5703125" style="11" customWidth="1"/>
    <col min="272" max="272" width="11.85546875" style="11" customWidth="1"/>
    <col min="273" max="280" width="11.7109375" style="11" customWidth="1"/>
    <col min="281" max="293" width="0" style="11" hidden="1" customWidth="1"/>
    <col min="294" max="512" width="11.7109375" style="11"/>
    <col min="513" max="513" width="13.85546875" style="11" customWidth="1"/>
    <col min="514" max="514" width="27.7109375" style="11" customWidth="1"/>
    <col min="515" max="515" width="10.7109375" style="11" customWidth="1"/>
    <col min="516" max="516" width="13" style="11" customWidth="1"/>
    <col min="517" max="517" width="11.28515625" style="11" bestFit="1" customWidth="1"/>
    <col min="518" max="518" width="11.7109375" style="11" customWidth="1"/>
    <col min="519" max="519" width="11.85546875" style="11" customWidth="1"/>
    <col min="520" max="521" width="12.42578125" style="11" customWidth="1"/>
    <col min="522" max="522" width="12" style="11" customWidth="1"/>
    <col min="523" max="524" width="12.28515625" style="11" customWidth="1"/>
    <col min="525" max="525" width="12.42578125" style="11" customWidth="1"/>
    <col min="526" max="526" width="13.42578125" style="11" customWidth="1"/>
    <col min="527" max="527" width="12.5703125" style="11" customWidth="1"/>
    <col min="528" max="528" width="11.85546875" style="11" customWidth="1"/>
    <col min="529" max="536" width="11.7109375" style="11" customWidth="1"/>
    <col min="537" max="549" width="0" style="11" hidden="1" customWidth="1"/>
    <col min="550" max="768" width="11.7109375" style="11"/>
    <col min="769" max="769" width="13.85546875" style="11" customWidth="1"/>
    <col min="770" max="770" width="27.7109375" style="11" customWidth="1"/>
    <col min="771" max="771" width="10.7109375" style="11" customWidth="1"/>
    <col min="772" max="772" width="13" style="11" customWidth="1"/>
    <col min="773" max="773" width="11.28515625" style="11" bestFit="1" customWidth="1"/>
    <col min="774" max="774" width="11.7109375" style="11" customWidth="1"/>
    <col min="775" max="775" width="11.85546875" style="11" customWidth="1"/>
    <col min="776" max="777" width="12.42578125" style="11" customWidth="1"/>
    <col min="778" max="778" width="12" style="11" customWidth="1"/>
    <col min="779" max="780" width="12.28515625" style="11" customWidth="1"/>
    <col min="781" max="781" width="12.42578125" style="11" customWidth="1"/>
    <col min="782" max="782" width="13.42578125" style="11" customWidth="1"/>
    <col min="783" max="783" width="12.5703125" style="11" customWidth="1"/>
    <col min="784" max="784" width="11.85546875" style="11" customWidth="1"/>
    <col min="785" max="792" width="11.7109375" style="11" customWidth="1"/>
    <col min="793" max="805" width="0" style="11" hidden="1" customWidth="1"/>
    <col min="806" max="1024" width="11.7109375" style="11"/>
    <col min="1025" max="1025" width="13.85546875" style="11" customWidth="1"/>
    <col min="1026" max="1026" width="27.7109375" style="11" customWidth="1"/>
    <col min="1027" max="1027" width="10.7109375" style="11" customWidth="1"/>
    <col min="1028" max="1028" width="13" style="11" customWidth="1"/>
    <col min="1029" max="1029" width="11.28515625" style="11" bestFit="1" customWidth="1"/>
    <col min="1030" max="1030" width="11.7109375" style="11" customWidth="1"/>
    <col min="1031" max="1031" width="11.85546875" style="11" customWidth="1"/>
    <col min="1032" max="1033" width="12.42578125" style="11" customWidth="1"/>
    <col min="1034" max="1034" width="12" style="11" customWidth="1"/>
    <col min="1035" max="1036" width="12.28515625" style="11" customWidth="1"/>
    <col min="1037" max="1037" width="12.42578125" style="11" customWidth="1"/>
    <col min="1038" max="1038" width="13.42578125" style="11" customWidth="1"/>
    <col min="1039" max="1039" width="12.5703125" style="11" customWidth="1"/>
    <col min="1040" max="1040" width="11.85546875" style="11" customWidth="1"/>
    <col min="1041" max="1048" width="11.7109375" style="11" customWidth="1"/>
    <col min="1049" max="1061" width="0" style="11" hidden="1" customWidth="1"/>
    <col min="1062" max="1280" width="11.7109375" style="11"/>
    <col min="1281" max="1281" width="13.85546875" style="11" customWidth="1"/>
    <col min="1282" max="1282" width="27.7109375" style="11" customWidth="1"/>
    <col min="1283" max="1283" width="10.7109375" style="11" customWidth="1"/>
    <col min="1284" max="1284" width="13" style="11" customWidth="1"/>
    <col min="1285" max="1285" width="11.28515625" style="11" bestFit="1" customWidth="1"/>
    <col min="1286" max="1286" width="11.7109375" style="11" customWidth="1"/>
    <col min="1287" max="1287" width="11.85546875" style="11" customWidth="1"/>
    <col min="1288" max="1289" width="12.42578125" style="11" customWidth="1"/>
    <col min="1290" max="1290" width="12" style="11" customWidth="1"/>
    <col min="1291" max="1292" width="12.28515625" style="11" customWidth="1"/>
    <col min="1293" max="1293" width="12.42578125" style="11" customWidth="1"/>
    <col min="1294" max="1294" width="13.42578125" style="11" customWidth="1"/>
    <col min="1295" max="1295" width="12.5703125" style="11" customWidth="1"/>
    <col min="1296" max="1296" width="11.85546875" style="11" customWidth="1"/>
    <col min="1297" max="1304" width="11.7109375" style="11" customWidth="1"/>
    <col min="1305" max="1317" width="0" style="11" hidden="1" customWidth="1"/>
    <col min="1318" max="1536" width="11.7109375" style="11"/>
    <col min="1537" max="1537" width="13.85546875" style="11" customWidth="1"/>
    <col min="1538" max="1538" width="27.7109375" style="11" customWidth="1"/>
    <col min="1539" max="1539" width="10.7109375" style="11" customWidth="1"/>
    <col min="1540" max="1540" width="13" style="11" customWidth="1"/>
    <col min="1541" max="1541" width="11.28515625" style="11" bestFit="1" customWidth="1"/>
    <col min="1542" max="1542" width="11.7109375" style="11" customWidth="1"/>
    <col min="1543" max="1543" width="11.85546875" style="11" customWidth="1"/>
    <col min="1544" max="1545" width="12.42578125" style="11" customWidth="1"/>
    <col min="1546" max="1546" width="12" style="11" customWidth="1"/>
    <col min="1547" max="1548" width="12.28515625" style="11" customWidth="1"/>
    <col min="1549" max="1549" width="12.42578125" style="11" customWidth="1"/>
    <col min="1550" max="1550" width="13.42578125" style="11" customWidth="1"/>
    <col min="1551" max="1551" width="12.5703125" style="11" customWidth="1"/>
    <col min="1552" max="1552" width="11.85546875" style="11" customWidth="1"/>
    <col min="1553" max="1560" width="11.7109375" style="11" customWidth="1"/>
    <col min="1561" max="1573" width="0" style="11" hidden="1" customWidth="1"/>
    <col min="1574" max="1792" width="11.7109375" style="11"/>
    <col min="1793" max="1793" width="13.85546875" style="11" customWidth="1"/>
    <col min="1794" max="1794" width="27.7109375" style="11" customWidth="1"/>
    <col min="1795" max="1795" width="10.7109375" style="11" customWidth="1"/>
    <col min="1796" max="1796" width="13" style="11" customWidth="1"/>
    <col min="1797" max="1797" width="11.28515625" style="11" bestFit="1" customWidth="1"/>
    <col min="1798" max="1798" width="11.7109375" style="11" customWidth="1"/>
    <col min="1799" max="1799" width="11.85546875" style="11" customWidth="1"/>
    <col min="1800" max="1801" width="12.42578125" style="11" customWidth="1"/>
    <col min="1802" max="1802" width="12" style="11" customWidth="1"/>
    <col min="1803" max="1804" width="12.28515625" style="11" customWidth="1"/>
    <col min="1805" max="1805" width="12.42578125" style="11" customWidth="1"/>
    <col min="1806" max="1806" width="13.42578125" style="11" customWidth="1"/>
    <col min="1807" max="1807" width="12.5703125" style="11" customWidth="1"/>
    <col min="1808" max="1808" width="11.85546875" style="11" customWidth="1"/>
    <col min="1809" max="1816" width="11.7109375" style="11" customWidth="1"/>
    <col min="1817" max="1829" width="0" style="11" hidden="1" customWidth="1"/>
    <col min="1830" max="2048" width="11.7109375" style="11"/>
    <col min="2049" max="2049" width="13.85546875" style="11" customWidth="1"/>
    <col min="2050" max="2050" width="27.7109375" style="11" customWidth="1"/>
    <col min="2051" max="2051" width="10.7109375" style="11" customWidth="1"/>
    <col min="2052" max="2052" width="13" style="11" customWidth="1"/>
    <col min="2053" max="2053" width="11.28515625" style="11" bestFit="1" customWidth="1"/>
    <col min="2054" max="2054" width="11.7109375" style="11" customWidth="1"/>
    <col min="2055" max="2055" width="11.85546875" style="11" customWidth="1"/>
    <col min="2056" max="2057" width="12.42578125" style="11" customWidth="1"/>
    <col min="2058" max="2058" width="12" style="11" customWidth="1"/>
    <col min="2059" max="2060" width="12.28515625" style="11" customWidth="1"/>
    <col min="2061" max="2061" width="12.42578125" style="11" customWidth="1"/>
    <col min="2062" max="2062" width="13.42578125" style="11" customWidth="1"/>
    <col min="2063" max="2063" width="12.5703125" style="11" customWidth="1"/>
    <col min="2064" max="2064" width="11.85546875" style="11" customWidth="1"/>
    <col min="2065" max="2072" width="11.7109375" style="11" customWidth="1"/>
    <col min="2073" max="2085" width="0" style="11" hidden="1" customWidth="1"/>
    <col min="2086" max="2304" width="11.7109375" style="11"/>
    <col min="2305" max="2305" width="13.85546875" style="11" customWidth="1"/>
    <col min="2306" max="2306" width="27.7109375" style="11" customWidth="1"/>
    <col min="2307" max="2307" width="10.7109375" style="11" customWidth="1"/>
    <col min="2308" max="2308" width="13" style="11" customWidth="1"/>
    <col min="2309" max="2309" width="11.28515625" style="11" bestFit="1" customWidth="1"/>
    <col min="2310" max="2310" width="11.7109375" style="11" customWidth="1"/>
    <col min="2311" max="2311" width="11.85546875" style="11" customWidth="1"/>
    <col min="2312" max="2313" width="12.42578125" style="11" customWidth="1"/>
    <col min="2314" max="2314" width="12" style="11" customWidth="1"/>
    <col min="2315" max="2316" width="12.28515625" style="11" customWidth="1"/>
    <col min="2317" max="2317" width="12.42578125" style="11" customWidth="1"/>
    <col min="2318" max="2318" width="13.42578125" style="11" customWidth="1"/>
    <col min="2319" max="2319" width="12.5703125" style="11" customWidth="1"/>
    <col min="2320" max="2320" width="11.85546875" style="11" customWidth="1"/>
    <col min="2321" max="2328" width="11.7109375" style="11" customWidth="1"/>
    <col min="2329" max="2341" width="0" style="11" hidden="1" customWidth="1"/>
    <col min="2342" max="2560" width="11.7109375" style="11"/>
    <col min="2561" max="2561" width="13.85546875" style="11" customWidth="1"/>
    <col min="2562" max="2562" width="27.7109375" style="11" customWidth="1"/>
    <col min="2563" max="2563" width="10.7109375" style="11" customWidth="1"/>
    <col min="2564" max="2564" width="13" style="11" customWidth="1"/>
    <col min="2565" max="2565" width="11.28515625" style="11" bestFit="1" customWidth="1"/>
    <col min="2566" max="2566" width="11.7109375" style="11" customWidth="1"/>
    <col min="2567" max="2567" width="11.85546875" style="11" customWidth="1"/>
    <col min="2568" max="2569" width="12.42578125" style="11" customWidth="1"/>
    <col min="2570" max="2570" width="12" style="11" customWidth="1"/>
    <col min="2571" max="2572" width="12.28515625" style="11" customWidth="1"/>
    <col min="2573" max="2573" width="12.42578125" style="11" customWidth="1"/>
    <col min="2574" max="2574" width="13.42578125" style="11" customWidth="1"/>
    <col min="2575" max="2575" width="12.5703125" style="11" customWidth="1"/>
    <col min="2576" max="2576" width="11.85546875" style="11" customWidth="1"/>
    <col min="2577" max="2584" width="11.7109375" style="11" customWidth="1"/>
    <col min="2585" max="2597" width="0" style="11" hidden="1" customWidth="1"/>
    <col min="2598" max="2816" width="11.7109375" style="11"/>
    <col min="2817" max="2817" width="13.85546875" style="11" customWidth="1"/>
    <col min="2818" max="2818" width="27.7109375" style="11" customWidth="1"/>
    <col min="2819" max="2819" width="10.7109375" style="11" customWidth="1"/>
    <col min="2820" max="2820" width="13" style="11" customWidth="1"/>
    <col min="2821" max="2821" width="11.28515625" style="11" bestFit="1" customWidth="1"/>
    <col min="2822" max="2822" width="11.7109375" style="11" customWidth="1"/>
    <col min="2823" max="2823" width="11.85546875" style="11" customWidth="1"/>
    <col min="2824" max="2825" width="12.42578125" style="11" customWidth="1"/>
    <col min="2826" max="2826" width="12" style="11" customWidth="1"/>
    <col min="2827" max="2828" width="12.28515625" style="11" customWidth="1"/>
    <col min="2829" max="2829" width="12.42578125" style="11" customWidth="1"/>
    <col min="2830" max="2830" width="13.42578125" style="11" customWidth="1"/>
    <col min="2831" max="2831" width="12.5703125" style="11" customWidth="1"/>
    <col min="2832" max="2832" width="11.85546875" style="11" customWidth="1"/>
    <col min="2833" max="2840" width="11.7109375" style="11" customWidth="1"/>
    <col min="2841" max="2853" width="0" style="11" hidden="1" customWidth="1"/>
    <col min="2854" max="3072" width="11.7109375" style="11"/>
    <col min="3073" max="3073" width="13.85546875" style="11" customWidth="1"/>
    <col min="3074" max="3074" width="27.7109375" style="11" customWidth="1"/>
    <col min="3075" max="3075" width="10.7109375" style="11" customWidth="1"/>
    <col min="3076" max="3076" width="13" style="11" customWidth="1"/>
    <col min="3077" max="3077" width="11.28515625" style="11" bestFit="1" customWidth="1"/>
    <col min="3078" max="3078" width="11.7109375" style="11" customWidth="1"/>
    <col min="3079" max="3079" width="11.85546875" style="11" customWidth="1"/>
    <col min="3080" max="3081" width="12.42578125" style="11" customWidth="1"/>
    <col min="3082" max="3082" width="12" style="11" customWidth="1"/>
    <col min="3083" max="3084" width="12.28515625" style="11" customWidth="1"/>
    <col min="3085" max="3085" width="12.42578125" style="11" customWidth="1"/>
    <col min="3086" max="3086" width="13.42578125" style="11" customWidth="1"/>
    <col min="3087" max="3087" width="12.5703125" style="11" customWidth="1"/>
    <col min="3088" max="3088" width="11.85546875" style="11" customWidth="1"/>
    <col min="3089" max="3096" width="11.7109375" style="11" customWidth="1"/>
    <col min="3097" max="3109" width="0" style="11" hidden="1" customWidth="1"/>
    <col min="3110" max="3328" width="11.7109375" style="11"/>
    <col min="3329" max="3329" width="13.85546875" style="11" customWidth="1"/>
    <col min="3330" max="3330" width="27.7109375" style="11" customWidth="1"/>
    <col min="3331" max="3331" width="10.7109375" style="11" customWidth="1"/>
    <col min="3332" max="3332" width="13" style="11" customWidth="1"/>
    <col min="3333" max="3333" width="11.28515625" style="11" bestFit="1" customWidth="1"/>
    <col min="3334" max="3334" width="11.7109375" style="11" customWidth="1"/>
    <col min="3335" max="3335" width="11.85546875" style="11" customWidth="1"/>
    <col min="3336" max="3337" width="12.42578125" style="11" customWidth="1"/>
    <col min="3338" max="3338" width="12" style="11" customWidth="1"/>
    <col min="3339" max="3340" width="12.28515625" style="11" customWidth="1"/>
    <col min="3341" max="3341" width="12.42578125" style="11" customWidth="1"/>
    <col min="3342" max="3342" width="13.42578125" style="11" customWidth="1"/>
    <col min="3343" max="3343" width="12.5703125" style="11" customWidth="1"/>
    <col min="3344" max="3344" width="11.85546875" style="11" customWidth="1"/>
    <col min="3345" max="3352" width="11.7109375" style="11" customWidth="1"/>
    <col min="3353" max="3365" width="0" style="11" hidden="1" customWidth="1"/>
    <col min="3366" max="3584" width="11.7109375" style="11"/>
    <col min="3585" max="3585" width="13.85546875" style="11" customWidth="1"/>
    <col min="3586" max="3586" width="27.7109375" style="11" customWidth="1"/>
    <col min="3587" max="3587" width="10.7109375" style="11" customWidth="1"/>
    <col min="3588" max="3588" width="13" style="11" customWidth="1"/>
    <col min="3589" max="3589" width="11.28515625" style="11" bestFit="1" customWidth="1"/>
    <col min="3590" max="3590" width="11.7109375" style="11" customWidth="1"/>
    <col min="3591" max="3591" width="11.85546875" style="11" customWidth="1"/>
    <col min="3592" max="3593" width="12.42578125" style="11" customWidth="1"/>
    <col min="3594" max="3594" width="12" style="11" customWidth="1"/>
    <col min="3595" max="3596" width="12.28515625" style="11" customWidth="1"/>
    <col min="3597" max="3597" width="12.42578125" style="11" customWidth="1"/>
    <col min="3598" max="3598" width="13.42578125" style="11" customWidth="1"/>
    <col min="3599" max="3599" width="12.5703125" style="11" customWidth="1"/>
    <col min="3600" max="3600" width="11.85546875" style="11" customWidth="1"/>
    <col min="3601" max="3608" width="11.7109375" style="11" customWidth="1"/>
    <col min="3609" max="3621" width="0" style="11" hidden="1" customWidth="1"/>
    <col min="3622" max="3840" width="11.7109375" style="11"/>
    <col min="3841" max="3841" width="13.85546875" style="11" customWidth="1"/>
    <col min="3842" max="3842" width="27.7109375" style="11" customWidth="1"/>
    <col min="3843" max="3843" width="10.7109375" style="11" customWidth="1"/>
    <col min="3844" max="3844" width="13" style="11" customWidth="1"/>
    <col min="3845" max="3845" width="11.28515625" style="11" bestFit="1" customWidth="1"/>
    <col min="3846" max="3846" width="11.7109375" style="11" customWidth="1"/>
    <col min="3847" max="3847" width="11.85546875" style="11" customWidth="1"/>
    <col min="3848" max="3849" width="12.42578125" style="11" customWidth="1"/>
    <col min="3850" max="3850" width="12" style="11" customWidth="1"/>
    <col min="3851" max="3852" width="12.28515625" style="11" customWidth="1"/>
    <col min="3853" max="3853" width="12.42578125" style="11" customWidth="1"/>
    <col min="3854" max="3854" width="13.42578125" style="11" customWidth="1"/>
    <col min="3855" max="3855" width="12.5703125" style="11" customWidth="1"/>
    <col min="3856" max="3856" width="11.85546875" style="11" customWidth="1"/>
    <col min="3857" max="3864" width="11.7109375" style="11" customWidth="1"/>
    <col min="3865" max="3877" width="0" style="11" hidden="1" customWidth="1"/>
    <col min="3878" max="4096" width="11.7109375" style="11"/>
    <col min="4097" max="4097" width="13.85546875" style="11" customWidth="1"/>
    <col min="4098" max="4098" width="27.7109375" style="11" customWidth="1"/>
    <col min="4099" max="4099" width="10.7109375" style="11" customWidth="1"/>
    <col min="4100" max="4100" width="13" style="11" customWidth="1"/>
    <col min="4101" max="4101" width="11.28515625" style="11" bestFit="1" customWidth="1"/>
    <col min="4102" max="4102" width="11.7109375" style="11" customWidth="1"/>
    <col min="4103" max="4103" width="11.85546875" style="11" customWidth="1"/>
    <col min="4104" max="4105" width="12.42578125" style="11" customWidth="1"/>
    <col min="4106" max="4106" width="12" style="11" customWidth="1"/>
    <col min="4107" max="4108" width="12.28515625" style="11" customWidth="1"/>
    <col min="4109" max="4109" width="12.42578125" style="11" customWidth="1"/>
    <col min="4110" max="4110" width="13.42578125" style="11" customWidth="1"/>
    <col min="4111" max="4111" width="12.5703125" style="11" customWidth="1"/>
    <col min="4112" max="4112" width="11.85546875" style="11" customWidth="1"/>
    <col min="4113" max="4120" width="11.7109375" style="11" customWidth="1"/>
    <col min="4121" max="4133" width="0" style="11" hidden="1" customWidth="1"/>
    <col min="4134" max="4352" width="11.7109375" style="11"/>
    <col min="4353" max="4353" width="13.85546875" style="11" customWidth="1"/>
    <col min="4354" max="4354" width="27.7109375" style="11" customWidth="1"/>
    <col min="4355" max="4355" width="10.7109375" style="11" customWidth="1"/>
    <col min="4356" max="4356" width="13" style="11" customWidth="1"/>
    <col min="4357" max="4357" width="11.28515625" style="11" bestFit="1" customWidth="1"/>
    <col min="4358" max="4358" width="11.7109375" style="11" customWidth="1"/>
    <col min="4359" max="4359" width="11.85546875" style="11" customWidth="1"/>
    <col min="4360" max="4361" width="12.42578125" style="11" customWidth="1"/>
    <col min="4362" max="4362" width="12" style="11" customWidth="1"/>
    <col min="4363" max="4364" width="12.28515625" style="11" customWidth="1"/>
    <col min="4365" max="4365" width="12.42578125" style="11" customWidth="1"/>
    <col min="4366" max="4366" width="13.42578125" style="11" customWidth="1"/>
    <col min="4367" max="4367" width="12.5703125" style="11" customWidth="1"/>
    <col min="4368" max="4368" width="11.85546875" style="11" customWidth="1"/>
    <col min="4369" max="4376" width="11.7109375" style="11" customWidth="1"/>
    <col min="4377" max="4389" width="0" style="11" hidden="1" customWidth="1"/>
    <col min="4390" max="4608" width="11.7109375" style="11"/>
    <col min="4609" max="4609" width="13.85546875" style="11" customWidth="1"/>
    <col min="4610" max="4610" width="27.7109375" style="11" customWidth="1"/>
    <col min="4611" max="4611" width="10.7109375" style="11" customWidth="1"/>
    <col min="4612" max="4612" width="13" style="11" customWidth="1"/>
    <col min="4613" max="4613" width="11.28515625" style="11" bestFit="1" customWidth="1"/>
    <col min="4614" max="4614" width="11.7109375" style="11" customWidth="1"/>
    <col min="4615" max="4615" width="11.85546875" style="11" customWidth="1"/>
    <col min="4616" max="4617" width="12.42578125" style="11" customWidth="1"/>
    <col min="4618" max="4618" width="12" style="11" customWidth="1"/>
    <col min="4619" max="4620" width="12.28515625" style="11" customWidth="1"/>
    <col min="4621" max="4621" width="12.42578125" style="11" customWidth="1"/>
    <col min="4622" max="4622" width="13.42578125" style="11" customWidth="1"/>
    <col min="4623" max="4623" width="12.5703125" style="11" customWidth="1"/>
    <col min="4624" max="4624" width="11.85546875" style="11" customWidth="1"/>
    <col min="4625" max="4632" width="11.7109375" style="11" customWidth="1"/>
    <col min="4633" max="4645" width="0" style="11" hidden="1" customWidth="1"/>
    <col min="4646" max="4864" width="11.7109375" style="11"/>
    <col min="4865" max="4865" width="13.85546875" style="11" customWidth="1"/>
    <col min="4866" max="4866" width="27.7109375" style="11" customWidth="1"/>
    <col min="4867" max="4867" width="10.7109375" style="11" customWidth="1"/>
    <col min="4868" max="4868" width="13" style="11" customWidth="1"/>
    <col min="4869" max="4869" width="11.28515625" style="11" bestFit="1" customWidth="1"/>
    <col min="4870" max="4870" width="11.7109375" style="11" customWidth="1"/>
    <col min="4871" max="4871" width="11.85546875" style="11" customWidth="1"/>
    <col min="4872" max="4873" width="12.42578125" style="11" customWidth="1"/>
    <col min="4874" max="4874" width="12" style="11" customWidth="1"/>
    <col min="4875" max="4876" width="12.28515625" style="11" customWidth="1"/>
    <col min="4877" max="4877" width="12.42578125" style="11" customWidth="1"/>
    <col min="4878" max="4878" width="13.42578125" style="11" customWidth="1"/>
    <col min="4879" max="4879" width="12.5703125" style="11" customWidth="1"/>
    <col min="4880" max="4880" width="11.85546875" style="11" customWidth="1"/>
    <col min="4881" max="4888" width="11.7109375" style="11" customWidth="1"/>
    <col min="4889" max="4901" width="0" style="11" hidden="1" customWidth="1"/>
    <col min="4902" max="5120" width="11.7109375" style="11"/>
    <col min="5121" max="5121" width="13.85546875" style="11" customWidth="1"/>
    <col min="5122" max="5122" width="27.7109375" style="11" customWidth="1"/>
    <col min="5123" max="5123" width="10.7109375" style="11" customWidth="1"/>
    <col min="5124" max="5124" width="13" style="11" customWidth="1"/>
    <col min="5125" max="5125" width="11.28515625" style="11" bestFit="1" customWidth="1"/>
    <col min="5126" max="5126" width="11.7109375" style="11" customWidth="1"/>
    <col min="5127" max="5127" width="11.85546875" style="11" customWidth="1"/>
    <col min="5128" max="5129" width="12.42578125" style="11" customWidth="1"/>
    <col min="5130" max="5130" width="12" style="11" customWidth="1"/>
    <col min="5131" max="5132" width="12.28515625" style="11" customWidth="1"/>
    <col min="5133" max="5133" width="12.42578125" style="11" customWidth="1"/>
    <col min="5134" max="5134" width="13.42578125" style="11" customWidth="1"/>
    <col min="5135" max="5135" width="12.5703125" style="11" customWidth="1"/>
    <col min="5136" max="5136" width="11.85546875" style="11" customWidth="1"/>
    <col min="5137" max="5144" width="11.7109375" style="11" customWidth="1"/>
    <col min="5145" max="5157" width="0" style="11" hidden="1" customWidth="1"/>
    <col min="5158" max="5376" width="11.7109375" style="11"/>
    <col min="5377" max="5377" width="13.85546875" style="11" customWidth="1"/>
    <col min="5378" max="5378" width="27.7109375" style="11" customWidth="1"/>
    <col min="5379" max="5379" width="10.7109375" style="11" customWidth="1"/>
    <col min="5380" max="5380" width="13" style="11" customWidth="1"/>
    <col min="5381" max="5381" width="11.28515625" style="11" bestFit="1" customWidth="1"/>
    <col min="5382" max="5382" width="11.7109375" style="11" customWidth="1"/>
    <col min="5383" max="5383" width="11.85546875" style="11" customWidth="1"/>
    <col min="5384" max="5385" width="12.42578125" style="11" customWidth="1"/>
    <col min="5386" max="5386" width="12" style="11" customWidth="1"/>
    <col min="5387" max="5388" width="12.28515625" style="11" customWidth="1"/>
    <col min="5389" max="5389" width="12.42578125" style="11" customWidth="1"/>
    <col min="5390" max="5390" width="13.42578125" style="11" customWidth="1"/>
    <col min="5391" max="5391" width="12.5703125" style="11" customWidth="1"/>
    <col min="5392" max="5392" width="11.85546875" style="11" customWidth="1"/>
    <col min="5393" max="5400" width="11.7109375" style="11" customWidth="1"/>
    <col min="5401" max="5413" width="0" style="11" hidden="1" customWidth="1"/>
    <col min="5414" max="5632" width="11.7109375" style="11"/>
    <col min="5633" max="5633" width="13.85546875" style="11" customWidth="1"/>
    <col min="5634" max="5634" width="27.7109375" style="11" customWidth="1"/>
    <col min="5635" max="5635" width="10.7109375" style="11" customWidth="1"/>
    <col min="5636" max="5636" width="13" style="11" customWidth="1"/>
    <col min="5637" max="5637" width="11.28515625" style="11" bestFit="1" customWidth="1"/>
    <col min="5638" max="5638" width="11.7109375" style="11" customWidth="1"/>
    <col min="5639" max="5639" width="11.85546875" style="11" customWidth="1"/>
    <col min="5640" max="5641" width="12.42578125" style="11" customWidth="1"/>
    <col min="5642" max="5642" width="12" style="11" customWidth="1"/>
    <col min="5643" max="5644" width="12.28515625" style="11" customWidth="1"/>
    <col min="5645" max="5645" width="12.42578125" style="11" customWidth="1"/>
    <col min="5646" max="5646" width="13.42578125" style="11" customWidth="1"/>
    <col min="5647" max="5647" width="12.5703125" style="11" customWidth="1"/>
    <col min="5648" max="5648" width="11.85546875" style="11" customWidth="1"/>
    <col min="5649" max="5656" width="11.7109375" style="11" customWidth="1"/>
    <col min="5657" max="5669" width="0" style="11" hidden="1" customWidth="1"/>
    <col min="5670" max="5888" width="11.7109375" style="11"/>
    <col min="5889" max="5889" width="13.85546875" style="11" customWidth="1"/>
    <col min="5890" max="5890" width="27.7109375" style="11" customWidth="1"/>
    <col min="5891" max="5891" width="10.7109375" style="11" customWidth="1"/>
    <col min="5892" max="5892" width="13" style="11" customWidth="1"/>
    <col min="5893" max="5893" width="11.28515625" style="11" bestFit="1" customWidth="1"/>
    <col min="5894" max="5894" width="11.7109375" style="11" customWidth="1"/>
    <col min="5895" max="5895" width="11.85546875" style="11" customWidth="1"/>
    <col min="5896" max="5897" width="12.42578125" style="11" customWidth="1"/>
    <col min="5898" max="5898" width="12" style="11" customWidth="1"/>
    <col min="5899" max="5900" width="12.28515625" style="11" customWidth="1"/>
    <col min="5901" max="5901" width="12.42578125" style="11" customWidth="1"/>
    <col min="5902" max="5902" width="13.42578125" style="11" customWidth="1"/>
    <col min="5903" max="5903" width="12.5703125" style="11" customWidth="1"/>
    <col min="5904" max="5904" width="11.85546875" style="11" customWidth="1"/>
    <col min="5905" max="5912" width="11.7109375" style="11" customWidth="1"/>
    <col min="5913" max="5925" width="0" style="11" hidden="1" customWidth="1"/>
    <col min="5926" max="6144" width="11.7109375" style="11"/>
    <col min="6145" max="6145" width="13.85546875" style="11" customWidth="1"/>
    <col min="6146" max="6146" width="27.7109375" style="11" customWidth="1"/>
    <col min="6147" max="6147" width="10.7109375" style="11" customWidth="1"/>
    <col min="6148" max="6148" width="13" style="11" customWidth="1"/>
    <col min="6149" max="6149" width="11.28515625" style="11" bestFit="1" customWidth="1"/>
    <col min="6150" max="6150" width="11.7109375" style="11" customWidth="1"/>
    <col min="6151" max="6151" width="11.85546875" style="11" customWidth="1"/>
    <col min="6152" max="6153" width="12.42578125" style="11" customWidth="1"/>
    <col min="6154" max="6154" width="12" style="11" customWidth="1"/>
    <col min="6155" max="6156" width="12.28515625" style="11" customWidth="1"/>
    <col min="6157" max="6157" width="12.42578125" style="11" customWidth="1"/>
    <col min="6158" max="6158" width="13.42578125" style="11" customWidth="1"/>
    <col min="6159" max="6159" width="12.5703125" style="11" customWidth="1"/>
    <col min="6160" max="6160" width="11.85546875" style="11" customWidth="1"/>
    <col min="6161" max="6168" width="11.7109375" style="11" customWidth="1"/>
    <col min="6169" max="6181" width="0" style="11" hidden="1" customWidth="1"/>
    <col min="6182" max="6400" width="11.7109375" style="11"/>
    <col min="6401" max="6401" width="13.85546875" style="11" customWidth="1"/>
    <col min="6402" max="6402" width="27.7109375" style="11" customWidth="1"/>
    <col min="6403" max="6403" width="10.7109375" style="11" customWidth="1"/>
    <col min="6404" max="6404" width="13" style="11" customWidth="1"/>
    <col min="6405" max="6405" width="11.28515625" style="11" bestFit="1" customWidth="1"/>
    <col min="6406" max="6406" width="11.7109375" style="11" customWidth="1"/>
    <col min="6407" max="6407" width="11.85546875" style="11" customWidth="1"/>
    <col min="6408" max="6409" width="12.42578125" style="11" customWidth="1"/>
    <col min="6410" max="6410" width="12" style="11" customWidth="1"/>
    <col min="6411" max="6412" width="12.28515625" style="11" customWidth="1"/>
    <col min="6413" max="6413" width="12.42578125" style="11" customWidth="1"/>
    <col min="6414" max="6414" width="13.42578125" style="11" customWidth="1"/>
    <col min="6415" max="6415" width="12.5703125" style="11" customWidth="1"/>
    <col min="6416" max="6416" width="11.85546875" style="11" customWidth="1"/>
    <col min="6417" max="6424" width="11.7109375" style="11" customWidth="1"/>
    <col min="6425" max="6437" width="0" style="11" hidden="1" customWidth="1"/>
    <col min="6438" max="6656" width="11.7109375" style="11"/>
    <col min="6657" max="6657" width="13.85546875" style="11" customWidth="1"/>
    <col min="6658" max="6658" width="27.7109375" style="11" customWidth="1"/>
    <col min="6659" max="6659" width="10.7109375" style="11" customWidth="1"/>
    <col min="6660" max="6660" width="13" style="11" customWidth="1"/>
    <col min="6661" max="6661" width="11.28515625" style="11" bestFit="1" customWidth="1"/>
    <col min="6662" max="6662" width="11.7109375" style="11" customWidth="1"/>
    <col min="6663" max="6663" width="11.85546875" style="11" customWidth="1"/>
    <col min="6664" max="6665" width="12.42578125" style="11" customWidth="1"/>
    <col min="6666" max="6666" width="12" style="11" customWidth="1"/>
    <col min="6667" max="6668" width="12.28515625" style="11" customWidth="1"/>
    <col min="6669" max="6669" width="12.42578125" style="11" customWidth="1"/>
    <col min="6670" max="6670" width="13.42578125" style="11" customWidth="1"/>
    <col min="6671" max="6671" width="12.5703125" style="11" customWidth="1"/>
    <col min="6672" max="6672" width="11.85546875" style="11" customWidth="1"/>
    <col min="6673" max="6680" width="11.7109375" style="11" customWidth="1"/>
    <col min="6681" max="6693" width="0" style="11" hidden="1" customWidth="1"/>
    <col min="6694" max="6912" width="11.7109375" style="11"/>
    <col min="6913" max="6913" width="13.85546875" style="11" customWidth="1"/>
    <col min="6914" max="6914" width="27.7109375" style="11" customWidth="1"/>
    <col min="6915" max="6915" width="10.7109375" style="11" customWidth="1"/>
    <col min="6916" max="6916" width="13" style="11" customWidth="1"/>
    <col min="6917" max="6917" width="11.28515625" style="11" bestFit="1" customWidth="1"/>
    <col min="6918" max="6918" width="11.7109375" style="11" customWidth="1"/>
    <col min="6919" max="6919" width="11.85546875" style="11" customWidth="1"/>
    <col min="6920" max="6921" width="12.42578125" style="11" customWidth="1"/>
    <col min="6922" max="6922" width="12" style="11" customWidth="1"/>
    <col min="6923" max="6924" width="12.28515625" style="11" customWidth="1"/>
    <col min="6925" max="6925" width="12.42578125" style="11" customWidth="1"/>
    <col min="6926" max="6926" width="13.42578125" style="11" customWidth="1"/>
    <col min="6927" max="6927" width="12.5703125" style="11" customWidth="1"/>
    <col min="6928" max="6928" width="11.85546875" style="11" customWidth="1"/>
    <col min="6929" max="6936" width="11.7109375" style="11" customWidth="1"/>
    <col min="6937" max="6949" width="0" style="11" hidden="1" customWidth="1"/>
    <col min="6950" max="7168" width="11.7109375" style="11"/>
    <col min="7169" max="7169" width="13.85546875" style="11" customWidth="1"/>
    <col min="7170" max="7170" width="27.7109375" style="11" customWidth="1"/>
    <col min="7171" max="7171" width="10.7109375" style="11" customWidth="1"/>
    <col min="7172" max="7172" width="13" style="11" customWidth="1"/>
    <col min="7173" max="7173" width="11.28515625" style="11" bestFit="1" customWidth="1"/>
    <col min="7174" max="7174" width="11.7109375" style="11" customWidth="1"/>
    <col min="7175" max="7175" width="11.85546875" style="11" customWidth="1"/>
    <col min="7176" max="7177" width="12.42578125" style="11" customWidth="1"/>
    <col min="7178" max="7178" width="12" style="11" customWidth="1"/>
    <col min="7179" max="7180" width="12.28515625" style="11" customWidth="1"/>
    <col min="7181" max="7181" width="12.42578125" style="11" customWidth="1"/>
    <col min="7182" max="7182" width="13.42578125" style="11" customWidth="1"/>
    <col min="7183" max="7183" width="12.5703125" style="11" customWidth="1"/>
    <col min="7184" max="7184" width="11.85546875" style="11" customWidth="1"/>
    <col min="7185" max="7192" width="11.7109375" style="11" customWidth="1"/>
    <col min="7193" max="7205" width="0" style="11" hidden="1" customWidth="1"/>
    <col min="7206" max="7424" width="11.7109375" style="11"/>
    <col min="7425" max="7425" width="13.85546875" style="11" customWidth="1"/>
    <col min="7426" max="7426" width="27.7109375" style="11" customWidth="1"/>
    <col min="7427" max="7427" width="10.7109375" style="11" customWidth="1"/>
    <col min="7428" max="7428" width="13" style="11" customWidth="1"/>
    <col min="7429" max="7429" width="11.28515625" style="11" bestFit="1" customWidth="1"/>
    <col min="7430" max="7430" width="11.7109375" style="11" customWidth="1"/>
    <col min="7431" max="7431" width="11.85546875" style="11" customWidth="1"/>
    <col min="7432" max="7433" width="12.42578125" style="11" customWidth="1"/>
    <col min="7434" max="7434" width="12" style="11" customWidth="1"/>
    <col min="7435" max="7436" width="12.28515625" style="11" customWidth="1"/>
    <col min="7437" max="7437" width="12.42578125" style="11" customWidth="1"/>
    <col min="7438" max="7438" width="13.42578125" style="11" customWidth="1"/>
    <col min="7439" max="7439" width="12.5703125" style="11" customWidth="1"/>
    <col min="7440" max="7440" width="11.85546875" style="11" customWidth="1"/>
    <col min="7441" max="7448" width="11.7109375" style="11" customWidth="1"/>
    <col min="7449" max="7461" width="0" style="11" hidden="1" customWidth="1"/>
    <col min="7462" max="7680" width="11.7109375" style="11"/>
    <col min="7681" max="7681" width="13.85546875" style="11" customWidth="1"/>
    <col min="7682" max="7682" width="27.7109375" style="11" customWidth="1"/>
    <col min="7683" max="7683" width="10.7109375" style="11" customWidth="1"/>
    <col min="7684" max="7684" width="13" style="11" customWidth="1"/>
    <col min="7685" max="7685" width="11.28515625" style="11" bestFit="1" customWidth="1"/>
    <col min="7686" max="7686" width="11.7109375" style="11" customWidth="1"/>
    <col min="7687" max="7687" width="11.85546875" style="11" customWidth="1"/>
    <col min="7688" max="7689" width="12.42578125" style="11" customWidth="1"/>
    <col min="7690" max="7690" width="12" style="11" customWidth="1"/>
    <col min="7691" max="7692" width="12.28515625" style="11" customWidth="1"/>
    <col min="7693" max="7693" width="12.42578125" style="11" customWidth="1"/>
    <col min="7694" max="7694" width="13.42578125" style="11" customWidth="1"/>
    <col min="7695" max="7695" width="12.5703125" style="11" customWidth="1"/>
    <col min="7696" max="7696" width="11.85546875" style="11" customWidth="1"/>
    <col min="7697" max="7704" width="11.7109375" style="11" customWidth="1"/>
    <col min="7705" max="7717" width="0" style="11" hidden="1" customWidth="1"/>
    <col min="7718" max="7936" width="11.7109375" style="11"/>
    <col min="7937" max="7937" width="13.85546875" style="11" customWidth="1"/>
    <col min="7938" max="7938" width="27.7109375" style="11" customWidth="1"/>
    <col min="7939" max="7939" width="10.7109375" style="11" customWidth="1"/>
    <col min="7940" max="7940" width="13" style="11" customWidth="1"/>
    <col min="7941" max="7941" width="11.28515625" style="11" bestFit="1" customWidth="1"/>
    <col min="7942" max="7942" width="11.7109375" style="11" customWidth="1"/>
    <col min="7943" max="7943" width="11.85546875" style="11" customWidth="1"/>
    <col min="7944" max="7945" width="12.42578125" style="11" customWidth="1"/>
    <col min="7946" max="7946" width="12" style="11" customWidth="1"/>
    <col min="7947" max="7948" width="12.28515625" style="11" customWidth="1"/>
    <col min="7949" max="7949" width="12.42578125" style="11" customWidth="1"/>
    <col min="7950" max="7950" width="13.42578125" style="11" customWidth="1"/>
    <col min="7951" max="7951" width="12.5703125" style="11" customWidth="1"/>
    <col min="7952" max="7952" width="11.85546875" style="11" customWidth="1"/>
    <col min="7953" max="7960" width="11.7109375" style="11" customWidth="1"/>
    <col min="7961" max="7973" width="0" style="11" hidden="1" customWidth="1"/>
    <col min="7974" max="8192" width="11.7109375" style="11"/>
    <col min="8193" max="8193" width="13.85546875" style="11" customWidth="1"/>
    <col min="8194" max="8194" width="27.7109375" style="11" customWidth="1"/>
    <col min="8195" max="8195" width="10.7109375" style="11" customWidth="1"/>
    <col min="8196" max="8196" width="13" style="11" customWidth="1"/>
    <col min="8197" max="8197" width="11.28515625" style="11" bestFit="1" customWidth="1"/>
    <col min="8198" max="8198" width="11.7109375" style="11" customWidth="1"/>
    <col min="8199" max="8199" width="11.85546875" style="11" customWidth="1"/>
    <col min="8200" max="8201" width="12.42578125" style="11" customWidth="1"/>
    <col min="8202" max="8202" width="12" style="11" customWidth="1"/>
    <col min="8203" max="8204" width="12.28515625" style="11" customWidth="1"/>
    <col min="8205" max="8205" width="12.42578125" style="11" customWidth="1"/>
    <col min="8206" max="8206" width="13.42578125" style="11" customWidth="1"/>
    <col min="8207" max="8207" width="12.5703125" style="11" customWidth="1"/>
    <col min="8208" max="8208" width="11.85546875" style="11" customWidth="1"/>
    <col min="8209" max="8216" width="11.7109375" style="11" customWidth="1"/>
    <col min="8217" max="8229" width="0" style="11" hidden="1" customWidth="1"/>
    <col min="8230" max="8448" width="11.7109375" style="11"/>
    <col min="8449" max="8449" width="13.85546875" style="11" customWidth="1"/>
    <col min="8450" max="8450" width="27.7109375" style="11" customWidth="1"/>
    <col min="8451" max="8451" width="10.7109375" style="11" customWidth="1"/>
    <col min="8452" max="8452" width="13" style="11" customWidth="1"/>
    <col min="8453" max="8453" width="11.28515625" style="11" bestFit="1" customWidth="1"/>
    <col min="8454" max="8454" width="11.7109375" style="11" customWidth="1"/>
    <col min="8455" max="8455" width="11.85546875" style="11" customWidth="1"/>
    <col min="8456" max="8457" width="12.42578125" style="11" customWidth="1"/>
    <col min="8458" max="8458" width="12" style="11" customWidth="1"/>
    <col min="8459" max="8460" width="12.28515625" style="11" customWidth="1"/>
    <col min="8461" max="8461" width="12.42578125" style="11" customWidth="1"/>
    <col min="8462" max="8462" width="13.42578125" style="11" customWidth="1"/>
    <col min="8463" max="8463" width="12.5703125" style="11" customWidth="1"/>
    <col min="8464" max="8464" width="11.85546875" style="11" customWidth="1"/>
    <col min="8465" max="8472" width="11.7109375" style="11" customWidth="1"/>
    <col min="8473" max="8485" width="0" style="11" hidden="1" customWidth="1"/>
    <col min="8486" max="8704" width="11.7109375" style="11"/>
    <col min="8705" max="8705" width="13.85546875" style="11" customWidth="1"/>
    <col min="8706" max="8706" width="27.7109375" style="11" customWidth="1"/>
    <col min="8707" max="8707" width="10.7109375" style="11" customWidth="1"/>
    <col min="8708" max="8708" width="13" style="11" customWidth="1"/>
    <col min="8709" max="8709" width="11.28515625" style="11" bestFit="1" customWidth="1"/>
    <col min="8710" max="8710" width="11.7109375" style="11" customWidth="1"/>
    <col min="8711" max="8711" width="11.85546875" style="11" customWidth="1"/>
    <col min="8712" max="8713" width="12.42578125" style="11" customWidth="1"/>
    <col min="8714" max="8714" width="12" style="11" customWidth="1"/>
    <col min="8715" max="8716" width="12.28515625" style="11" customWidth="1"/>
    <col min="8717" max="8717" width="12.42578125" style="11" customWidth="1"/>
    <col min="8718" max="8718" width="13.42578125" style="11" customWidth="1"/>
    <col min="8719" max="8719" width="12.5703125" style="11" customWidth="1"/>
    <col min="8720" max="8720" width="11.85546875" style="11" customWidth="1"/>
    <col min="8721" max="8728" width="11.7109375" style="11" customWidth="1"/>
    <col min="8729" max="8741" width="0" style="11" hidden="1" customWidth="1"/>
    <col min="8742" max="8960" width="11.7109375" style="11"/>
    <col min="8961" max="8961" width="13.85546875" style="11" customWidth="1"/>
    <col min="8962" max="8962" width="27.7109375" style="11" customWidth="1"/>
    <col min="8963" max="8963" width="10.7109375" style="11" customWidth="1"/>
    <col min="8964" max="8964" width="13" style="11" customWidth="1"/>
    <col min="8965" max="8965" width="11.28515625" style="11" bestFit="1" customWidth="1"/>
    <col min="8966" max="8966" width="11.7109375" style="11" customWidth="1"/>
    <col min="8967" max="8967" width="11.85546875" style="11" customWidth="1"/>
    <col min="8968" max="8969" width="12.42578125" style="11" customWidth="1"/>
    <col min="8970" max="8970" width="12" style="11" customWidth="1"/>
    <col min="8971" max="8972" width="12.28515625" style="11" customWidth="1"/>
    <col min="8973" max="8973" width="12.42578125" style="11" customWidth="1"/>
    <col min="8974" max="8974" width="13.42578125" style="11" customWidth="1"/>
    <col min="8975" max="8975" width="12.5703125" style="11" customWidth="1"/>
    <col min="8976" max="8976" width="11.85546875" style="11" customWidth="1"/>
    <col min="8977" max="8984" width="11.7109375" style="11" customWidth="1"/>
    <col min="8985" max="8997" width="0" style="11" hidden="1" customWidth="1"/>
    <col min="8998" max="9216" width="11.7109375" style="11"/>
    <col min="9217" max="9217" width="13.85546875" style="11" customWidth="1"/>
    <col min="9218" max="9218" width="27.7109375" style="11" customWidth="1"/>
    <col min="9219" max="9219" width="10.7109375" style="11" customWidth="1"/>
    <col min="9220" max="9220" width="13" style="11" customWidth="1"/>
    <col min="9221" max="9221" width="11.28515625" style="11" bestFit="1" customWidth="1"/>
    <col min="9222" max="9222" width="11.7109375" style="11" customWidth="1"/>
    <col min="9223" max="9223" width="11.85546875" style="11" customWidth="1"/>
    <col min="9224" max="9225" width="12.42578125" style="11" customWidth="1"/>
    <col min="9226" max="9226" width="12" style="11" customWidth="1"/>
    <col min="9227" max="9228" width="12.28515625" style="11" customWidth="1"/>
    <col min="9229" max="9229" width="12.42578125" style="11" customWidth="1"/>
    <col min="9230" max="9230" width="13.42578125" style="11" customWidth="1"/>
    <col min="9231" max="9231" width="12.5703125" style="11" customWidth="1"/>
    <col min="9232" max="9232" width="11.85546875" style="11" customWidth="1"/>
    <col min="9233" max="9240" width="11.7109375" style="11" customWidth="1"/>
    <col min="9241" max="9253" width="0" style="11" hidden="1" customWidth="1"/>
    <col min="9254" max="9472" width="11.7109375" style="11"/>
    <col min="9473" max="9473" width="13.85546875" style="11" customWidth="1"/>
    <col min="9474" max="9474" width="27.7109375" style="11" customWidth="1"/>
    <col min="9475" max="9475" width="10.7109375" style="11" customWidth="1"/>
    <col min="9476" max="9476" width="13" style="11" customWidth="1"/>
    <col min="9477" max="9477" width="11.28515625" style="11" bestFit="1" customWidth="1"/>
    <col min="9478" max="9478" width="11.7109375" style="11" customWidth="1"/>
    <col min="9479" max="9479" width="11.85546875" style="11" customWidth="1"/>
    <col min="9480" max="9481" width="12.42578125" style="11" customWidth="1"/>
    <col min="9482" max="9482" width="12" style="11" customWidth="1"/>
    <col min="9483" max="9484" width="12.28515625" style="11" customWidth="1"/>
    <col min="9485" max="9485" width="12.42578125" style="11" customWidth="1"/>
    <col min="9486" max="9486" width="13.42578125" style="11" customWidth="1"/>
    <col min="9487" max="9487" width="12.5703125" style="11" customWidth="1"/>
    <col min="9488" max="9488" width="11.85546875" style="11" customWidth="1"/>
    <col min="9489" max="9496" width="11.7109375" style="11" customWidth="1"/>
    <col min="9497" max="9509" width="0" style="11" hidden="1" customWidth="1"/>
    <col min="9510" max="9728" width="11.7109375" style="11"/>
    <col min="9729" max="9729" width="13.85546875" style="11" customWidth="1"/>
    <col min="9730" max="9730" width="27.7109375" style="11" customWidth="1"/>
    <col min="9731" max="9731" width="10.7109375" style="11" customWidth="1"/>
    <col min="9732" max="9732" width="13" style="11" customWidth="1"/>
    <col min="9733" max="9733" width="11.28515625" style="11" bestFit="1" customWidth="1"/>
    <col min="9734" max="9734" width="11.7109375" style="11" customWidth="1"/>
    <col min="9735" max="9735" width="11.85546875" style="11" customWidth="1"/>
    <col min="9736" max="9737" width="12.42578125" style="11" customWidth="1"/>
    <col min="9738" max="9738" width="12" style="11" customWidth="1"/>
    <col min="9739" max="9740" width="12.28515625" style="11" customWidth="1"/>
    <col min="9741" max="9741" width="12.42578125" style="11" customWidth="1"/>
    <col min="9742" max="9742" width="13.42578125" style="11" customWidth="1"/>
    <col min="9743" max="9743" width="12.5703125" style="11" customWidth="1"/>
    <col min="9744" max="9744" width="11.85546875" style="11" customWidth="1"/>
    <col min="9745" max="9752" width="11.7109375" style="11" customWidth="1"/>
    <col min="9753" max="9765" width="0" style="11" hidden="1" customWidth="1"/>
    <col min="9766" max="9984" width="11.7109375" style="11"/>
    <col min="9985" max="9985" width="13.85546875" style="11" customWidth="1"/>
    <col min="9986" max="9986" width="27.7109375" style="11" customWidth="1"/>
    <col min="9987" max="9987" width="10.7109375" style="11" customWidth="1"/>
    <col min="9988" max="9988" width="13" style="11" customWidth="1"/>
    <col min="9989" max="9989" width="11.28515625" style="11" bestFit="1" customWidth="1"/>
    <col min="9990" max="9990" width="11.7109375" style="11" customWidth="1"/>
    <col min="9991" max="9991" width="11.85546875" style="11" customWidth="1"/>
    <col min="9992" max="9993" width="12.42578125" style="11" customWidth="1"/>
    <col min="9994" max="9994" width="12" style="11" customWidth="1"/>
    <col min="9995" max="9996" width="12.28515625" style="11" customWidth="1"/>
    <col min="9997" max="9997" width="12.42578125" style="11" customWidth="1"/>
    <col min="9998" max="9998" width="13.42578125" style="11" customWidth="1"/>
    <col min="9999" max="9999" width="12.5703125" style="11" customWidth="1"/>
    <col min="10000" max="10000" width="11.85546875" style="11" customWidth="1"/>
    <col min="10001" max="10008" width="11.7109375" style="11" customWidth="1"/>
    <col min="10009" max="10021" width="0" style="11" hidden="1" customWidth="1"/>
    <col min="10022" max="10240" width="11.7109375" style="11"/>
    <col min="10241" max="10241" width="13.85546875" style="11" customWidth="1"/>
    <col min="10242" max="10242" width="27.7109375" style="11" customWidth="1"/>
    <col min="10243" max="10243" width="10.7109375" style="11" customWidth="1"/>
    <col min="10244" max="10244" width="13" style="11" customWidth="1"/>
    <col min="10245" max="10245" width="11.28515625" style="11" bestFit="1" customWidth="1"/>
    <col min="10246" max="10246" width="11.7109375" style="11" customWidth="1"/>
    <col min="10247" max="10247" width="11.85546875" style="11" customWidth="1"/>
    <col min="10248" max="10249" width="12.42578125" style="11" customWidth="1"/>
    <col min="10250" max="10250" width="12" style="11" customWidth="1"/>
    <col min="10251" max="10252" width="12.28515625" style="11" customWidth="1"/>
    <col min="10253" max="10253" width="12.42578125" style="11" customWidth="1"/>
    <col min="10254" max="10254" width="13.42578125" style="11" customWidth="1"/>
    <col min="10255" max="10255" width="12.5703125" style="11" customWidth="1"/>
    <col min="10256" max="10256" width="11.85546875" style="11" customWidth="1"/>
    <col min="10257" max="10264" width="11.7109375" style="11" customWidth="1"/>
    <col min="10265" max="10277" width="0" style="11" hidden="1" customWidth="1"/>
    <col min="10278" max="10496" width="11.7109375" style="11"/>
    <col min="10497" max="10497" width="13.85546875" style="11" customWidth="1"/>
    <col min="10498" max="10498" width="27.7109375" style="11" customWidth="1"/>
    <col min="10499" max="10499" width="10.7109375" style="11" customWidth="1"/>
    <col min="10500" max="10500" width="13" style="11" customWidth="1"/>
    <col min="10501" max="10501" width="11.28515625" style="11" bestFit="1" customWidth="1"/>
    <col min="10502" max="10502" width="11.7109375" style="11" customWidth="1"/>
    <col min="10503" max="10503" width="11.85546875" style="11" customWidth="1"/>
    <col min="10504" max="10505" width="12.42578125" style="11" customWidth="1"/>
    <col min="10506" max="10506" width="12" style="11" customWidth="1"/>
    <col min="10507" max="10508" width="12.28515625" style="11" customWidth="1"/>
    <col min="10509" max="10509" width="12.42578125" style="11" customWidth="1"/>
    <col min="10510" max="10510" width="13.42578125" style="11" customWidth="1"/>
    <col min="10511" max="10511" width="12.5703125" style="11" customWidth="1"/>
    <col min="10512" max="10512" width="11.85546875" style="11" customWidth="1"/>
    <col min="10513" max="10520" width="11.7109375" style="11" customWidth="1"/>
    <col min="10521" max="10533" width="0" style="11" hidden="1" customWidth="1"/>
    <col min="10534" max="10752" width="11.7109375" style="11"/>
    <col min="10753" max="10753" width="13.85546875" style="11" customWidth="1"/>
    <col min="10754" max="10754" width="27.7109375" style="11" customWidth="1"/>
    <col min="10755" max="10755" width="10.7109375" style="11" customWidth="1"/>
    <col min="10756" max="10756" width="13" style="11" customWidth="1"/>
    <col min="10757" max="10757" width="11.28515625" style="11" bestFit="1" customWidth="1"/>
    <col min="10758" max="10758" width="11.7109375" style="11" customWidth="1"/>
    <col min="10759" max="10759" width="11.85546875" style="11" customWidth="1"/>
    <col min="10760" max="10761" width="12.42578125" style="11" customWidth="1"/>
    <col min="10762" max="10762" width="12" style="11" customWidth="1"/>
    <col min="10763" max="10764" width="12.28515625" style="11" customWidth="1"/>
    <col min="10765" max="10765" width="12.42578125" style="11" customWidth="1"/>
    <col min="10766" max="10766" width="13.42578125" style="11" customWidth="1"/>
    <col min="10767" max="10767" width="12.5703125" style="11" customWidth="1"/>
    <col min="10768" max="10768" width="11.85546875" style="11" customWidth="1"/>
    <col min="10769" max="10776" width="11.7109375" style="11" customWidth="1"/>
    <col min="10777" max="10789" width="0" style="11" hidden="1" customWidth="1"/>
    <col min="10790" max="11008" width="11.7109375" style="11"/>
    <col min="11009" max="11009" width="13.85546875" style="11" customWidth="1"/>
    <col min="11010" max="11010" width="27.7109375" style="11" customWidth="1"/>
    <col min="11011" max="11011" width="10.7109375" style="11" customWidth="1"/>
    <col min="11012" max="11012" width="13" style="11" customWidth="1"/>
    <col min="11013" max="11013" width="11.28515625" style="11" bestFit="1" customWidth="1"/>
    <col min="11014" max="11014" width="11.7109375" style="11" customWidth="1"/>
    <col min="11015" max="11015" width="11.85546875" style="11" customWidth="1"/>
    <col min="11016" max="11017" width="12.42578125" style="11" customWidth="1"/>
    <col min="11018" max="11018" width="12" style="11" customWidth="1"/>
    <col min="11019" max="11020" width="12.28515625" style="11" customWidth="1"/>
    <col min="11021" max="11021" width="12.42578125" style="11" customWidth="1"/>
    <col min="11022" max="11022" width="13.42578125" style="11" customWidth="1"/>
    <col min="11023" max="11023" width="12.5703125" style="11" customWidth="1"/>
    <col min="11024" max="11024" width="11.85546875" style="11" customWidth="1"/>
    <col min="11025" max="11032" width="11.7109375" style="11" customWidth="1"/>
    <col min="11033" max="11045" width="0" style="11" hidden="1" customWidth="1"/>
    <col min="11046" max="11264" width="11.7109375" style="11"/>
    <col min="11265" max="11265" width="13.85546875" style="11" customWidth="1"/>
    <col min="11266" max="11266" width="27.7109375" style="11" customWidth="1"/>
    <col min="11267" max="11267" width="10.7109375" style="11" customWidth="1"/>
    <col min="11268" max="11268" width="13" style="11" customWidth="1"/>
    <col min="11269" max="11269" width="11.28515625" style="11" bestFit="1" customWidth="1"/>
    <col min="11270" max="11270" width="11.7109375" style="11" customWidth="1"/>
    <col min="11271" max="11271" width="11.85546875" style="11" customWidth="1"/>
    <col min="11272" max="11273" width="12.42578125" style="11" customWidth="1"/>
    <col min="11274" max="11274" width="12" style="11" customWidth="1"/>
    <col min="11275" max="11276" width="12.28515625" style="11" customWidth="1"/>
    <col min="11277" max="11277" width="12.42578125" style="11" customWidth="1"/>
    <col min="11278" max="11278" width="13.42578125" style="11" customWidth="1"/>
    <col min="11279" max="11279" width="12.5703125" style="11" customWidth="1"/>
    <col min="11280" max="11280" width="11.85546875" style="11" customWidth="1"/>
    <col min="11281" max="11288" width="11.7109375" style="11" customWidth="1"/>
    <col min="11289" max="11301" width="0" style="11" hidden="1" customWidth="1"/>
    <col min="11302" max="11520" width="11.7109375" style="11"/>
    <col min="11521" max="11521" width="13.85546875" style="11" customWidth="1"/>
    <col min="11522" max="11522" width="27.7109375" style="11" customWidth="1"/>
    <col min="11523" max="11523" width="10.7109375" style="11" customWidth="1"/>
    <col min="11524" max="11524" width="13" style="11" customWidth="1"/>
    <col min="11525" max="11525" width="11.28515625" style="11" bestFit="1" customWidth="1"/>
    <col min="11526" max="11526" width="11.7109375" style="11" customWidth="1"/>
    <col min="11527" max="11527" width="11.85546875" style="11" customWidth="1"/>
    <col min="11528" max="11529" width="12.42578125" style="11" customWidth="1"/>
    <col min="11530" max="11530" width="12" style="11" customWidth="1"/>
    <col min="11531" max="11532" width="12.28515625" style="11" customWidth="1"/>
    <col min="11533" max="11533" width="12.42578125" style="11" customWidth="1"/>
    <col min="11534" max="11534" width="13.42578125" style="11" customWidth="1"/>
    <col min="11535" max="11535" width="12.5703125" style="11" customWidth="1"/>
    <col min="11536" max="11536" width="11.85546875" style="11" customWidth="1"/>
    <col min="11537" max="11544" width="11.7109375" style="11" customWidth="1"/>
    <col min="11545" max="11557" width="0" style="11" hidden="1" customWidth="1"/>
    <col min="11558" max="11776" width="11.7109375" style="11"/>
    <col min="11777" max="11777" width="13.85546875" style="11" customWidth="1"/>
    <col min="11778" max="11778" width="27.7109375" style="11" customWidth="1"/>
    <col min="11779" max="11779" width="10.7109375" style="11" customWidth="1"/>
    <col min="11780" max="11780" width="13" style="11" customWidth="1"/>
    <col min="11781" max="11781" width="11.28515625" style="11" bestFit="1" customWidth="1"/>
    <col min="11782" max="11782" width="11.7109375" style="11" customWidth="1"/>
    <col min="11783" max="11783" width="11.85546875" style="11" customWidth="1"/>
    <col min="11784" max="11785" width="12.42578125" style="11" customWidth="1"/>
    <col min="11786" max="11786" width="12" style="11" customWidth="1"/>
    <col min="11787" max="11788" width="12.28515625" style="11" customWidth="1"/>
    <col min="11789" max="11789" width="12.42578125" style="11" customWidth="1"/>
    <col min="11790" max="11790" width="13.42578125" style="11" customWidth="1"/>
    <col min="11791" max="11791" width="12.5703125" style="11" customWidth="1"/>
    <col min="11792" max="11792" width="11.85546875" style="11" customWidth="1"/>
    <col min="11793" max="11800" width="11.7109375" style="11" customWidth="1"/>
    <col min="11801" max="11813" width="0" style="11" hidden="1" customWidth="1"/>
    <col min="11814" max="12032" width="11.7109375" style="11"/>
    <col min="12033" max="12033" width="13.85546875" style="11" customWidth="1"/>
    <col min="12034" max="12034" width="27.7109375" style="11" customWidth="1"/>
    <col min="12035" max="12035" width="10.7109375" style="11" customWidth="1"/>
    <col min="12036" max="12036" width="13" style="11" customWidth="1"/>
    <col min="12037" max="12037" width="11.28515625" style="11" bestFit="1" customWidth="1"/>
    <col min="12038" max="12038" width="11.7109375" style="11" customWidth="1"/>
    <col min="12039" max="12039" width="11.85546875" style="11" customWidth="1"/>
    <col min="12040" max="12041" width="12.42578125" style="11" customWidth="1"/>
    <col min="12042" max="12042" width="12" style="11" customWidth="1"/>
    <col min="12043" max="12044" width="12.28515625" style="11" customWidth="1"/>
    <col min="12045" max="12045" width="12.42578125" style="11" customWidth="1"/>
    <col min="12046" max="12046" width="13.42578125" style="11" customWidth="1"/>
    <col min="12047" max="12047" width="12.5703125" style="11" customWidth="1"/>
    <col min="12048" max="12048" width="11.85546875" style="11" customWidth="1"/>
    <col min="12049" max="12056" width="11.7109375" style="11" customWidth="1"/>
    <col min="12057" max="12069" width="0" style="11" hidden="1" customWidth="1"/>
    <col min="12070" max="12288" width="11.7109375" style="11"/>
    <col min="12289" max="12289" width="13.85546875" style="11" customWidth="1"/>
    <col min="12290" max="12290" width="27.7109375" style="11" customWidth="1"/>
    <col min="12291" max="12291" width="10.7109375" style="11" customWidth="1"/>
    <col min="12292" max="12292" width="13" style="11" customWidth="1"/>
    <col min="12293" max="12293" width="11.28515625" style="11" bestFit="1" customWidth="1"/>
    <col min="12294" max="12294" width="11.7109375" style="11" customWidth="1"/>
    <col min="12295" max="12295" width="11.85546875" style="11" customWidth="1"/>
    <col min="12296" max="12297" width="12.42578125" style="11" customWidth="1"/>
    <col min="12298" max="12298" width="12" style="11" customWidth="1"/>
    <col min="12299" max="12300" width="12.28515625" style="11" customWidth="1"/>
    <col min="12301" max="12301" width="12.42578125" style="11" customWidth="1"/>
    <col min="12302" max="12302" width="13.42578125" style="11" customWidth="1"/>
    <col min="12303" max="12303" width="12.5703125" style="11" customWidth="1"/>
    <col min="12304" max="12304" width="11.85546875" style="11" customWidth="1"/>
    <col min="12305" max="12312" width="11.7109375" style="11" customWidth="1"/>
    <col min="12313" max="12325" width="0" style="11" hidden="1" customWidth="1"/>
    <col min="12326" max="12544" width="11.7109375" style="11"/>
    <col min="12545" max="12545" width="13.85546875" style="11" customWidth="1"/>
    <col min="12546" max="12546" width="27.7109375" style="11" customWidth="1"/>
    <col min="12547" max="12547" width="10.7109375" style="11" customWidth="1"/>
    <col min="12548" max="12548" width="13" style="11" customWidth="1"/>
    <col min="12549" max="12549" width="11.28515625" style="11" bestFit="1" customWidth="1"/>
    <col min="12550" max="12550" width="11.7109375" style="11" customWidth="1"/>
    <col min="12551" max="12551" width="11.85546875" style="11" customWidth="1"/>
    <col min="12552" max="12553" width="12.42578125" style="11" customWidth="1"/>
    <col min="12554" max="12554" width="12" style="11" customWidth="1"/>
    <col min="12555" max="12556" width="12.28515625" style="11" customWidth="1"/>
    <col min="12557" max="12557" width="12.42578125" style="11" customWidth="1"/>
    <col min="12558" max="12558" width="13.42578125" style="11" customWidth="1"/>
    <col min="12559" max="12559" width="12.5703125" style="11" customWidth="1"/>
    <col min="12560" max="12560" width="11.85546875" style="11" customWidth="1"/>
    <col min="12561" max="12568" width="11.7109375" style="11" customWidth="1"/>
    <col min="12569" max="12581" width="0" style="11" hidden="1" customWidth="1"/>
    <col min="12582" max="12800" width="11.7109375" style="11"/>
    <col min="12801" max="12801" width="13.85546875" style="11" customWidth="1"/>
    <col min="12802" max="12802" width="27.7109375" style="11" customWidth="1"/>
    <col min="12803" max="12803" width="10.7109375" style="11" customWidth="1"/>
    <col min="12804" max="12804" width="13" style="11" customWidth="1"/>
    <col min="12805" max="12805" width="11.28515625" style="11" bestFit="1" customWidth="1"/>
    <col min="12806" max="12806" width="11.7109375" style="11" customWidth="1"/>
    <col min="12807" max="12807" width="11.85546875" style="11" customWidth="1"/>
    <col min="12808" max="12809" width="12.42578125" style="11" customWidth="1"/>
    <col min="12810" max="12810" width="12" style="11" customWidth="1"/>
    <col min="12811" max="12812" width="12.28515625" style="11" customWidth="1"/>
    <col min="12813" max="12813" width="12.42578125" style="11" customWidth="1"/>
    <col min="12814" max="12814" width="13.42578125" style="11" customWidth="1"/>
    <col min="12815" max="12815" width="12.5703125" style="11" customWidth="1"/>
    <col min="12816" max="12816" width="11.85546875" style="11" customWidth="1"/>
    <col min="12817" max="12824" width="11.7109375" style="11" customWidth="1"/>
    <col min="12825" max="12837" width="0" style="11" hidden="1" customWidth="1"/>
    <col min="12838" max="13056" width="11.7109375" style="11"/>
    <col min="13057" max="13057" width="13.85546875" style="11" customWidth="1"/>
    <col min="13058" max="13058" width="27.7109375" style="11" customWidth="1"/>
    <col min="13059" max="13059" width="10.7109375" style="11" customWidth="1"/>
    <col min="13060" max="13060" width="13" style="11" customWidth="1"/>
    <col min="13061" max="13061" width="11.28515625" style="11" bestFit="1" customWidth="1"/>
    <col min="13062" max="13062" width="11.7109375" style="11" customWidth="1"/>
    <col min="13063" max="13063" width="11.85546875" style="11" customWidth="1"/>
    <col min="13064" max="13065" width="12.42578125" style="11" customWidth="1"/>
    <col min="13066" max="13066" width="12" style="11" customWidth="1"/>
    <col min="13067" max="13068" width="12.28515625" style="11" customWidth="1"/>
    <col min="13069" max="13069" width="12.42578125" style="11" customWidth="1"/>
    <col min="13070" max="13070" width="13.42578125" style="11" customWidth="1"/>
    <col min="13071" max="13071" width="12.5703125" style="11" customWidth="1"/>
    <col min="13072" max="13072" width="11.85546875" style="11" customWidth="1"/>
    <col min="13073" max="13080" width="11.7109375" style="11" customWidth="1"/>
    <col min="13081" max="13093" width="0" style="11" hidden="1" customWidth="1"/>
    <col min="13094" max="13312" width="11.7109375" style="11"/>
    <col min="13313" max="13313" width="13.85546875" style="11" customWidth="1"/>
    <col min="13314" max="13314" width="27.7109375" style="11" customWidth="1"/>
    <col min="13315" max="13315" width="10.7109375" style="11" customWidth="1"/>
    <col min="13316" max="13316" width="13" style="11" customWidth="1"/>
    <col min="13317" max="13317" width="11.28515625" style="11" bestFit="1" customWidth="1"/>
    <col min="13318" max="13318" width="11.7109375" style="11" customWidth="1"/>
    <col min="13319" max="13319" width="11.85546875" style="11" customWidth="1"/>
    <col min="13320" max="13321" width="12.42578125" style="11" customWidth="1"/>
    <col min="13322" max="13322" width="12" style="11" customWidth="1"/>
    <col min="13323" max="13324" width="12.28515625" style="11" customWidth="1"/>
    <col min="13325" max="13325" width="12.42578125" style="11" customWidth="1"/>
    <col min="13326" max="13326" width="13.42578125" style="11" customWidth="1"/>
    <col min="13327" max="13327" width="12.5703125" style="11" customWidth="1"/>
    <col min="13328" max="13328" width="11.85546875" style="11" customWidth="1"/>
    <col min="13329" max="13336" width="11.7109375" style="11" customWidth="1"/>
    <col min="13337" max="13349" width="0" style="11" hidden="1" customWidth="1"/>
    <col min="13350" max="13568" width="11.7109375" style="11"/>
    <col min="13569" max="13569" width="13.85546875" style="11" customWidth="1"/>
    <col min="13570" max="13570" width="27.7109375" style="11" customWidth="1"/>
    <col min="13571" max="13571" width="10.7109375" style="11" customWidth="1"/>
    <col min="13572" max="13572" width="13" style="11" customWidth="1"/>
    <col min="13573" max="13573" width="11.28515625" style="11" bestFit="1" customWidth="1"/>
    <col min="13574" max="13574" width="11.7109375" style="11" customWidth="1"/>
    <col min="13575" max="13575" width="11.85546875" style="11" customWidth="1"/>
    <col min="13576" max="13577" width="12.42578125" style="11" customWidth="1"/>
    <col min="13578" max="13578" width="12" style="11" customWidth="1"/>
    <col min="13579" max="13580" width="12.28515625" style="11" customWidth="1"/>
    <col min="13581" max="13581" width="12.42578125" style="11" customWidth="1"/>
    <col min="13582" max="13582" width="13.42578125" style="11" customWidth="1"/>
    <col min="13583" max="13583" width="12.5703125" style="11" customWidth="1"/>
    <col min="13584" max="13584" width="11.85546875" style="11" customWidth="1"/>
    <col min="13585" max="13592" width="11.7109375" style="11" customWidth="1"/>
    <col min="13593" max="13605" width="0" style="11" hidden="1" customWidth="1"/>
    <col min="13606" max="13824" width="11.7109375" style="11"/>
    <col min="13825" max="13825" width="13.85546875" style="11" customWidth="1"/>
    <col min="13826" max="13826" width="27.7109375" style="11" customWidth="1"/>
    <col min="13827" max="13827" width="10.7109375" style="11" customWidth="1"/>
    <col min="13828" max="13828" width="13" style="11" customWidth="1"/>
    <col min="13829" max="13829" width="11.28515625" style="11" bestFit="1" customWidth="1"/>
    <col min="13830" max="13830" width="11.7109375" style="11" customWidth="1"/>
    <col min="13831" max="13831" width="11.85546875" style="11" customWidth="1"/>
    <col min="13832" max="13833" width="12.42578125" style="11" customWidth="1"/>
    <col min="13834" max="13834" width="12" style="11" customWidth="1"/>
    <col min="13835" max="13836" width="12.28515625" style="11" customWidth="1"/>
    <col min="13837" max="13837" width="12.42578125" style="11" customWidth="1"/>
    <col min="13838" max="13838" width="13.42578125" style="11" customWidth="1"/>
    <col min="13839" max="13839" width="12.5703125" style="11" customWidth="1"/>
    <col min="13840" max="13840" width="11.85546875" style="11" customWidth="1"/>
    <col min="13841" max="13848" width="11.7109375" style="11" customWidth="1"/>
    <col min="13849" max="13861" width="0" style="11" hidden="1" customWidth="1"/>
    <col min="13862" max="14080" width="11.7109375" style="11"/>
    <col min="14081" max="14081" width="13.85546875" style="11" customWidth="1"/>
    <col min="14082" max="14082" width="27.7109375" style="11" customWidth="1"/>
    <col min="14083" max="14083" width="10.7109375" style="11" customWidth="1"/>
    <col min="14084" max="14084" width="13" style="11" customWidth="1"/>
    <col min="14085" max="14085" width="11.28515625" style="11" bestFit="1" customWidth="1"/>
    <col min="14086" max="14086" width="11.7109375" style="11" customWidth="1"/>
    <col min="14087" max="14087" width="11.85546875" style="11" customWidth="1"/>
    <col min="14088" max="14089" width="12.42578125" style="11" customWidth="1"/>
    <col min="14090" max="14090" width="12" style="11" customWidth="1"/>
    <col min="14091" max="14092" width="12.28515625" style="11" customWidth="1"/>
    <col min="14093" max="14093" width="12.42578125" style="11" customWidth="1"/>
    <col min="14094" max="14094" width="13.42578125" style="11" customWidth="1"/>
    <col min="14095" max="14095" width="12.5703125" style="11" customWidth="1"/>
    <col min="14096" max="14096" width="11.85546875" style="11" customWidth="1"/>
    <col min="14097" max="14104" width="11.7109375" style="11" customWidth="1"/>
    <col min="14105" max="14117" width="0" style="11" hidden="1" customWidth="1"/>
    <col min="14118" max="14336" width="11.7109375" style="11"/>
    <col min="14337" max="14337" width="13.85546875" style="11" customWidth="1"/>
    <col min="14338" max="14338" width="27.7109375" style="11" customWidth="1"/>
    <col min="14339" max="14339" width="10.7109375" style="11" customWidth="1"/>
    <col min="14340" max="14340" width="13" style="11" customWidth="1"/>
    <col min="14341" max="14341" width="11.28515625" style="11" bestFit="1" customWidth="1"/>
    <col min="14342" max="14342" width="11.7109375" style="11" customWidth="1"/>
    <col min="14343" max="14343" width="11.85546875" style="11" customWidth="1"/>
    <col min="14344" max="14345" width="12.42578125" style="11" customWidth="1"/>
    <col min="14346" max="14346" width="12" style="11" customWidth="1"/>
    <col min="14347" max="14348" width="12.28515625" style="11" customWidth="1"/>
    <col min="14349" max="14349" width="12.42578125" style="11" customWidth="1"/>
    <col min="14350" max="14350" width="13.42578125" style="11" customWidth="1"/>
    <col min="14351" max="14351" width="12.5703125" style="11" customWidth="1"/>
    <col min="14352" max="14352" width="11.85546875" style="11" customWidth="1"/>
    <col min="14353" max="14360" width="11.7109375" style="11" customWidth="1"/>
    <col min="14361" max="14373" width="0" style="11" hidden="1" customWidth="1"/>
    <col min="14374" max="14592" width="11.7109375" style="11"/>
    <col min="14593" max="14593" width="13.85546875" style="11" customWidth="1"/>
    <col min="14594" max="14594" width="27.7109375" style="11" customWidth="1"/>
    <col min="14595" max="14595" width="10.7109375" style="11" customWidth="1"/>
    <col min="14596" max="14596" width="13" style="11" customWidth="1"/>
    <col min="14597" max="14597" width="11.28515625" style="11" bestFit="1" customWidth="1"/>
    <col min="14598" max="14598" width="11.7109375" style="11" customWidth="1"/>
    <col min="14599" max="14599" width="11.85546875" style="11" customWidth="1"/>
    <col min="14600" max="14601" width="12.42578125" style="11" customWidth="1"/>
    <col min="14602" max="14602" width="12" style="11" customWidth="1"/>
    <col min="14603" max="14604" width="12.28515625" style="11" customWidth="1"/>
    <col min="14605" max="14605" width="12.42578125" style="11" customWidth="1"/>
    <col min="14606" max="14606" width="13.42578125" style="11" customWidth="1"/>
    <col min="14607" max="14607" width="12.5703125" style="11" customWidth="1"/>
    <col min="14608" max="14608" width="11.85546875" style="11" customWidth="1"/>
    <col min="14609" max="14616" width="11.7109375" style="11" customWidth="1"/>
    <col min="14617" max="14629" width="0" style="11" hidden="1" customWidth="1"/>
    <col min="14630" max="14848" width="11.7109375" style="11"/>
    <col min="14849" max="14849" width="13.85546875" style="11" customWidth="1"/>
    <col min="14850" max="14850" width="27.7109375" style="11" customWidth="1"/>
    <col min="14851" max="14851" width="10.7109375" style="11" customWidth="1"/>
    <col min="14852" max="14852" width="13" style="11" customWidth="1"/>
    <col min="14853" max="14853" width="11.28515625" style="11" bestFit="1" customWidth="1"/>
    <col min="14854" max="14854" width="11.7109375" style="11" customWidth="1"/>
    <col min="14855" max="14855" width="11.85546875" style="11" customWidth="1"/>
    <col min="14856" max="14857" width="12.42578125" style="11" customWidth="1"/>
    <col min="14858" max="14858" width="12" style="11" customWidth="1"/>
    <col min="14859" max="14860" width="12.28515625" style="11" customWidth="1"/>
    <col min="14861" max="14861" width="12.42578125" style="11" customWidth="1"/>
    <col min="14862" max="14862" width="13.42578125" style="11" customWidth="1"/>
    <col min="14863" max="14863" width="12.5703125" style="11" customWidth="1"/>
    <col min="14864" max="14864" width="11.85546875" style="11" customWidth="1"/>
    <col min="14865" max="14872" width="11.7109375" style="11" customWidth="1"/>
    <col min="14873" max="14885" width="0" style="11" hidden="1" customWidth="1"/>
    <col min="14886" max="15104" width="11.7109375" style="11"/>
    <col min="15105" max="15105" width="13.85546875" style="11" customWidth="1"/>
    <col min="15106" max="15106" width="27.7109375" style="11" customWidth="1"/>
    <col min="15107" max="15107" width="10.7109375" style="11" customWidth="1"/>
    <col min="15108" max="15108" width="13" style="11" customWidth="1"/>
    <col min="15109" max="15109" width="11.28515625" style="11" bestFit="1" customWidth="1"/>
    <col min="15110" max="15110" width="11.7109375" style="11" customWidth="1"/>
    <col min="15111" max="15111" width="11.85546875" style="11" customWidth="1"/>
    <col min="15112" max="15113" width="12.42578125" style="11" customWidth="1"/>
    <col min="15114" max="15114" width="12" style="11" customWidth="1"/>
    <col min="15115" max="15116" width="12.28515625" style="11" customWidth="1"/>
    <col min="15117" max="15117" width="12.42578125" style="11" customWidth="1"/>
    <col min="15118" max="15118" width="13.42578125" style="11" customWidth="1"/>
    <col min="15119" max="15119" width="12.5703125" style="11" customWidth="1"/>
    <col min="15120" max="15120" width="11.85546875" style="11" customWidth="1"/>
    <col min="15121" max="15128" width="11.7109375" style="11" customWidth="1"/>
    <col min="15129" max="15141" width="0" style="11" hidden="1" customWidth="1"/>
    <col min="15142" max="15360" width="11.7109375" style="11"/>
    <col min="15361" max="15361" width="13.85546875" style="11" customWidth="1"/>
    <col min="15362" max="15362" width="27.7109375" style="11" customWidth="1"/>
    <col min="15363" max="15363" width="10.7109375" style="11" customWidth="1"/>
    <col min="15364" max="15364" width="13" style="11" customWidth="1"/>
    <col min="15365" max="15365" width="11.28515625" style="11" bestFit="1" customWidth="1"/>
    <col min="15366" max="15366" width="11.7109375" style="11" customWidth="1"/>
    <col min="15367" max="15367" width="11.85546875" style="11" customWidth="1"/>
    <col min="15368" max="15369" width="12.42578125" style="11" customWidth="1"/>
    <col min="15370" max="15370" width="12" style="11" customWidth="1"/>
    <col min="15371" max="15372" width="12.28515625" style="11" customWidth="1"/>
    <col min="15373" max="15373" width="12.42578125" style="11" customWidth="1"/>
    <col min="15374" max="15374" width="13.42578125" style="11" customWidth="1"/>
    <col min="15375" max="15375" width="12.5703125" style="11" customWidth="1"/>
    <col min="15376" max="15376" width="11.85546875" style="11" customWidth="1"/>
    <col min="15377" max="15384" width="11.7109375" style="11" customWidth="1"/>
    <col min="15385" max="15397" width="0" style="11" hidden="1" customWidth="1"/>
    <col min="15398" max="15616" width="11.7109375" style="11"/>
    <col min="15617" max="15617" width="13.85546875" style="11" customWidth="1"/>
    <col min="15618" max="15618" width="27.7109375" style="11" customWidth="1"/>
    <col min="15619" max="15619" width="10.7109375" style="11" customWidth="1"/>
    <col min="15620" max="15620" width="13" style="11" customWidth="1"/>
    <col min="15621" max="15621" width="11.28515625" style="11" bestFit="1" customWidth="1"/>
    <col min="15622" max="15622" width="11.7109375" style="11" customWidth="1"/>
    <col min="15623" max="15623" width="11.85546875" style="11" customWidth="1"/>
    <col min="15624" max="15625" width="12.42578125" style="11" customWidth="1"/>
    <col min="15626" max="15626" width="12" style="11" customWidth="1"/>
    <col min="15627" max="15628" width="12.28515625" style="11" customWidth="1"/>
    <col min="15629" max="15629" width="12.42578125" style="11" customWidth="1"/>
    <col min="15630" max="15630" width="13.42578125" style="11" customWidth="1"/>
    <col min="15631" max="15631" width="12.5703125" style="11" customWidth="1"/>
    <col min="15632" max="15632" width="11.85546875" style="11" customWidth="1"/>
    <col min="15633" max="15640" width="11.7109375" style="11" customWidth="1"/>
    <col min="15641" max="15653" width="0" style="11" hidden="1" customWidth="1"/>
    <col min="15654" max="15872" width="11.7109375" style="11"/>
    <col min="15873" max="15873" width="13.85546875" style="11" customWidth="1"/>
    <col min="15874" max="15874" width="27.7109375" style="11" customWidth="1"/>
    <col min="15875" max="15875" width="10.7109375" style="11" customWidth="1"/>
    <col min="15876" max="15876" width="13" style="11" customWidth="1"/>
    <col min="15877" max="15877" width="11.28515625" style="11" bestFit="1" customWidth="1"/>
    <col min="15878" max="15878" width="11.7109375" style="11" customWidth="1"/>
    <col min="15879" max="15879" width="11.85546875" style="11" customWidth="1"/>
    <col min="15880" max="15881" width="12.42578125" style="11" customWidth="1"/>
    <col min="15882" max="15882" width="12" style="11" customWidth="1"/>
    <col min="15883" max="15884" width="12.28515625" style="11" customWidth="1"/>
    <col min="15885" max="15885" width="12.42578125" style="11" customWidth="1"/>
    <col min="15886" max="15886" width="13.42578125" style="11" customWidth="1"/>
    <col min="15887" max="15887" width="12.5703125" style="11" customWidth="1"/>
    <col min="15888" max="15888" width="11.85546875" style="11" customWidth="1"/>
    <col min="15889" max="15896" width="11.7109375" style="11" customWidth="1"/>
    <col min="15897" max="15909" width="0" style="11" hidden="1" customWidth="1"/>
    <col min="15910" max="16128" width="11.7109375" style="11"/>
    <col min="16129" max="16129" width="13.85546875" style="11" customWidth="1"/>
    <col min="16130" max="16130" width="27.7109375" style="11" customWidth="1"/>
    <col min="16131" max="16131" width="10.7109375" style="11" customWidth="1"/>
    <col min="16132" max="16132" width="13" style="11" customWidth="1"/>
    <col min="16133" max="16133" width="11.28515625" style="11" bestFit="1" customWidth="1"/>
    <col min="16134" max="16134" width="11.7109375" style="11" customWidth="1"/>
    <col min="16135" max="16135" width="11.85546875" style="11" customWidth="1"/>
    <col min="16136" max="16137" width="12.42578125" style="11" customWidth="1"/>
    <col min="16138" max="16138" width="12" style="11" customWidth="1"/>
    <col min="16139" max="16140" width="12.28515625" style="11" customWidth="1"/>
    <col min="16141" max="16141" width="12.42578125" style="11" customWidth="1"/>
    <col min="16142" max="16142" width="13.42578125" style="11" customWidth="1"/>
    <col min="16143" max="16143" width="12.5703125" style="11" customWidth="1"/>
    <col min="16144" max="16144" width="11.85546875" style="11" customWidth="1"/>
    <col min="16145" max="16152" width="11.7109375" style="11" customWidth="1"/>
    <col min="16153" max="16165" width="0" style="11" hidden="1" customWidth="1"/>
    <col min="16166" max="16384" width="11.7109375" style="11"/>
  </cols>
  <sheetData>
    <row r="1" spans="1:35" s="1" customFormat="1" ht="12.75" customHeight="1" x14ac:dyDescent="0.15">
      <c r="A1" s="4" t="s">
        <v>0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Z1" s="5"/>
      <c r="AE1" s="5"/>
    </row>
    <row r="2" spans="1:35" s="1" customFormat="1" ht="12.75" customHeight="1" x14ac:dyDescent="0.15">
      <c r="A2" s="4" t="str">
        <f>CONCATENATE("COMUNA: ",[9]NOMBRE!$B$2," - ","( ",[9]NOMBRE!$C$2,[9]NOMBRE!$D$2,[9]NOMBRE!$E$2,[9]NOMBRE!$F$2,[9]NOMBRE!$G$2," )")</f>
        <v>COMUNA: Linares - ( 07401 )</v>
      </c>
      <c r="B2" s="3"/>
      <c r="C2" s="3"/>
      <c r="D2" s="3"/>
      <c r="E2" s="3"/>
      <c r="F2" s="3"/>
      <c r="G2" s="3"/>
      <c r="H2" s="3"/>
      <c r="I2" s="3"/>
      <c r="J2" s="3"/>
      <c r="K2" s="3"/>
      <c r="L2" s="3"/>
      <c r="Z2" s="5"/>
      <c r="AE2" s="5"/>
    </row>
    <row r="3" spans="1:35" s="1" customFormat="1" ht="12.75" customHeight="1" x14ac:dyDescent="0.2">
      <c r="A3" s="4" t="str">
        <f>CONCATENATE("ESTABLECIMIENTO/ESTRATEGIA: ",[9]NOMBRE!$B$3," - ","( ",[9]NOMBRE!$C$3,[9]NOMBRE!$D$3,[9]NOMBRE!$E$3,[9]NOMBRE!$F$3,[9]NOMBRE!$G$3,[9]NOMBRE!$H$3," )")</f>
        <v>ESTABLECIMIENTO/ESTRATEGIA: Hospital Presidente Carlos Ibáñez del Campo - ( 116108 )</v>
      </c>
      <c r="B3" s="3"/>
      <c r="C3" s="3"/>
      <c r="D3" s="6"/>
      <c r="E3" s="3"/>
      <c r="F3" s="3"/>
      <c r="G3" s="3"/>
      <c r="H3" s="3"/>
      <c r="I3" s="3"/>
      <c r="J3" s="3"/>
      <c r="K3" s="3"/>
      <c r="L3" s="3"/>
      <c r="Z3" s="5"/>
      <c r="AE3" s="5"/>
    </row>
    <row r="4" spans="1:35" s="1" customFormat="1" ht="12.75" customHeight="1" x14ac:dyDescent="0.15">
      <c r="A4" s="4" t="str">
        <f>CONCATENATE("MES: ",[9]NOMBRE!$B$6," - ","( ",[9]NOMBRE!$C$6,[9]NOMBRE!$D$6," )")</f>
        <v>MES: AGOSTO - ( 08 )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Z4" s="5"/>
      <c r="AE4" s="5"/>
    </row>
    <row r="5" spans="1:35" s="1" customFormat="1" ht="12.75" customHeight="1" x14ac:dyDescent="0.15">
      <c r="A5" s="4" t="str">
        <f>CONCATENATE("AÑO: ",[9]NOMBRE!$B$7)</f>
        <v>AÑO: 2015</v>
      </c>
      <c r="B5" s="3"/>
      <c r="C5" s="3"/>
      <c r="D5" s="3"/>
      <c r="E5" s="3"/>
      <c r="F5" s="3"/>
      <c r="G5" s="3"/>
      <c r="H5" s="3"/>
      <c r="I5" s="3"/>
      <c r="J5" s="3"/>
      <c r="K5" s="3"/>
      <c r="L5" s="3"/>
      <c r="Z5" s="5"/>
      <c r="AE5" s="5"/>
    </row>
    <row r="6" spans="1:35" s="8" customFormat="1" x14ac:dyDescent="0.15">
      <c r="A6" s="248"/>
      <c r="B6" s="248"/>
      <c r="C6" s="248"/>
      <c r="D6" s="248"/>
      <c r="E6" s="248"/>
      <c r="F6" s="248"/>
      <c r="G6" s="248"/>
      <c r="H6" s="248"/>
      <c r="I6" s="248"/>
      <c r="J6" s="248"/>
      <c r="K6" s="248"/>
      <c r="L6" s="238"/>
      <c r="Z6" s="9"/>
      <c r="AE6" s="9"/>
    </row>
    <row r="7" spans="1:35" s="8" customFormat="1" ht="33" customHeight="1" x14ac:dyDescent="0.15">
      <c r="A7" s="249" t="s">
        <v>6</v>
      </c>
      <c r="B7" s="249"/>
      <c r="C7" s="249"/>
      <c r="D7" s="249"/>
      <c r="E7" s="249"/>
      <c r="F7" s="249"/>
      <c r="G7" s="249"/>
      <c r="H7" s="249"/>
      <c r="I7" s="249"/>
      <c r="J7" s="249"/>
      <c r="K7" s="249"/>
      <c r="L7" s="249"/>
      <c r="M7" s="249"/>
      <c r="N7" s="249"/>
      <c r="O7" s="249"/>
      <c r="P7" s="249"/>
      <c r="Q7" s="249"/>
      <c r="Z7" s="9"/>
      <c r="AE7" s="9"/>
    </row>
    <row r="8" spans="1:35" ht="30" customHeight="1" x14ac:dyDescent="0.2">
      <c r="A8" s="10" t="s">
        <v>7</v>
      </c>
    </row>
    <row r="9" spans="1:35" ht="32.1" customHeight="1" x14ac:dyDescent="0.15">
      <c r="A9" s="250" t="s">
        <v>8</v>
      </c>
      <c r="B9" s="253" t="s">
        <v>9</v>
      </c>
      <c r="C9" s="253" t="s">
        <v>1</v>
      </c>
      <c r="D9" s="256" t="s">
        <v>10</v>
      </c>
      <c r="E9" s="257"/>
      <c r="F9" s="257"/>
      <c r="G9" s="257"/>
      <c r="H9" s="257"/>
      <c r="I9" s="257"/>
      <c r="J9" s="257"/>
      <c r="K9" s="256" t="s">
        <v>11</v>
      </c>
      <c r="L9" s="258"/>
      <c r="M9" s="259" t="s">
        <v>12</v>
      </c>
      <c r="N9" s="260"/>
      <c r="O9" s="261"/>
    </row>
    <row r="10" spans="1:35" ht="12.75" customHeight="1" x14ac:dyDescent="0.15">
      <c r="A10" s="251"/>
      <c r="B10" s="254"/>
      <c r="C10" s="254"/>
      <c r="D10" s="262" t="s">
        <v>13</v>
      </c>
      <c r="E10" s="262" t="s">
        <v>14</v>
      </c>
      <c r="F10" s="265" t="s">
        <v>15</v>
      </c>
      <c r="G10" s="268" t="s">
        <v>3</v>
      </c>
      <c r="H10" s="265" t="s">
        <v>16</v>
      </c>
      <c r="I10" s="265" t="s">
        <v>17</v>
      </c>
      <c r="J10" s="277" t="s">
        <v>18</v>
      </c>
      <c r="K10" s="298" t="s">
        <v>19</v>
      </c>
      <c r="L10" s="301" t="s">
        <v>20</v>
      </c>
      <c r="M10" s="298" t="s">
        <v>21</v>
      </c>
      <c r="N10" s="271" t="s">
        <v>22</v>
      </c>
      <c r="O10" s="274" t="s">
        <v>23</v>
      </c>
    </row>
    <row r="11" spans="1:35" ht="12.75" customHeight="1" x14ac:dyDescent="0.15">
      <c r="A11" s="251"/>
      <c r="B11" s="254"/>
      <c r="C11" s="254"/>
      <c r="D11" s="263"/>
      <c r="E11" s="263"/>
      <c r="F11" s="266"/>
      <c r="G11" s="269"/>
      <c r="H11" s="266"/>
      <c r="I11" s="266"/>
      <c r="J11" s="278"/>
      <c r="K11" s="299"/>
      <c r="L11" s="302"/>
      <c r="M11" s="299"/>
      <c r="N11" s="272"/>
      <c r="O11" s="275"/>
    </row>
    <row r="12" spans="1:35" ht="16.5" customHeight="1" x14ac:dyDescent="0.15">
      <c r="A12" s="252"/>
      <c r="B12" s="255"/>
      <c r="C12" s="255"/>
      <c r="D12" s="264"/>
      <c r="E12" s="264"/>
      <c r="F12" s="267"/>
      <c r="G12" s="270"/>
      <c r="H12" s="267"/>
      <c r="I12" s="267"/>
      <c r="J12" s="279"/>
      <c r="K12" s="300"/>
      <c r="L12" s="303"/>
      <c r="M12" s="300"/>
      <c r="N12" s="273"/>
      <c r="O12" s="276"/>
    </row>
    <row r="13" spans="1:35" ht="15" customHeight="1" x14ac:dyDescent="0.15">
      <c r="A13" s="250" t="s">
        <v>24</v>
      </c>
      <c r="B13" s="13" t="s">
        <v>25</v>
      </c>
      <c r="C13" s="14">
        <f>SUM(D13:K13)+M13+N13+O13</f>
        <v>0</v>
      </c>
      <c r="D13" s="15"/>
      <c r="E13" s="16"/>
      <c r="F13" s="17"/>
      <c r="G13" s="17"/>
      <c r="H13" s="17"/>
      <c r="I13" s="17"/>
      <c r="J13" s="18"/>
      <c r="K13" s="15"/>
      <c r="L13" s="19"/>
      <c r="M13" s="20"/>
      <c r="N13" s="21"/>
      <c r="O13" s="22"/>
      <c r="P13" s="2" t="str">
        <f>$AA13&amp;" "&amp;$AB13&amp;""&amp;$AC13&amp;""&amp;$AD13</f>
        <v xml:space="preserve"> </v>
      </c>
      <c r="AA13" s="23" t="s">
        <v>26</v>
      </c>
      <c r="AB13" s="23" t="s">
        <v>26</v>
      </c>
      <c r="AC13" s="23" t="s">
        <v>26</v>
      </c>
      <c r="AD13" s="23" t="s">
        <v>26</v>
      </c>
      <c r="AE13" s="24"/>
      <c r="AF13" s="25" t="s">
        <v>26</v>
      </c>
      <c r="AG13" s="25" t="s">
        <v>26</v>
      </c>
      <c r="AH13" s="25" t="s">
        <v>26</v>
      </c>
      <c r="AI13" s="25" t="s">
        <v>26</v>
      </c>
    </row>
    <row r="14" spans="1:35" ht="15" customHeight="1" x14ac:dyDescent="0.15">
      <c r="A14" s="251"/>
      <c r="B14" s="26" t="s">
        <v>27</v>
      </c>
      <c r="C14" s="14">
        <f>SUM(H14:J14)</f>
        <v>0</v>
      </c>
      <c r="D14" s="27"/>
      <c r="E14" s="28"/>
      <c r="F14" s="29"/>
      <c r="G14" s="30"/>
      <c r="H14" s="31"/>
      <c r="I14" s="31"/>
      <c r="J14" s="32"/>
      <c r="K14" s="27"/>
      <c r="L14" s="33"/>
      <c r="M14" s="27"/>
      <c r="N14" s="30"/>
      <c r="O14" s="34"/>
      <c r="P14" s="2" t="str">
        <f>$AA14&amp;""&amp;$AB14&amp;""&amp;$AC14</f>
        <v/>
      </c>
      <c r="AA14" s="23" t="s">
        <v>26</v>
      </c>
      <c r="AB14" s="23" t="s">
        <v>26</v>
      </c>
      <c r="AC14" s="23" t="s">
        <v>26</v>
      </c>
      <c r="AD14" s="23" t="s">
        <v>26</v>
      </c>
      <c r="AE14" s="24"/>
      <c r="AF14" s="25" t="s">
        <v>26</v>
      </c>
      <c r="AG14" s="25" t="s">
        <v>26</v>
      </c>
      <c r="AH14" s="25" t="s">
        <v>26</v>
      </c>
      <c r="AI14" s="25" t="s">
        <v>26</v>
      </c>
    </row>
    <row r="15" spans="1:35" ht="15" customHeight="1" x14ac:dyDescent="0.15">
      <c r="A15" s="251"/>
      <c r="B15" s="35" t="s">
        <v>28</v>
      </c>
      <c r="C15" s="36">
        <f>SUM(M15:O15)+K15</f>
        <v>0</v>
      </c>
      <c r="D15" s="27"/>
      <c r="E15" s="28"/>
      <c r="F15" s="29"/>
      <c r="G15" s="30"/>
      <c r="H15" s="29"/>
      <c r="I15" s="29"/>
      <c r="J15" s="37"/>
      <c r="K15" s="20"/>
      <c r="L15" s="33"/>
      <c r="M15" s="20"/>
      <c r="N15" s="21"/>
      <c r="O15" s="22"/>
      <c r="P15" s="2" t="str">
        <f>$AD14&amp;""&amp;$AA15&amp;""&amp;$AB15&amp;""&amp;$AC15</f>
        <v/>
      </c>
      <c r="AA15" s="23" t="s">
        <v>26</v>
      </c>
      <c r="AB15" s="23" t="s">
        <v>26</v>
      </c>
      <c r="AC15" s="23" t="s">
        <v>26</v>
      </c>
      <c r="AF15" s="25" t="s">
        <v>26</v>
      </c>
      <c r="AG15" s="25" t="s">
        <v>26</v>
      </c>
      <c r="AH15" s="25" t="s">
        <v>26</v>
      </c>
    </row>
    <row r="16" spans="1:35" ht="15" customHeight="1" x14ac:dyDescent="0.15">
      <c r="A16" s="251"/>
      <c r="B16" s="38"/>
      <c r="C16" s="14"/>
      <c r="D16" s="39"/>
      <c r="E16" s="40"/>
      <c r="F16" s="41"/>
      <c r="G16" s="41"/>
      <c r="H16" s="42"/>
      <c r="I16" s="42"/>
      <c r="J16" s="43"/>
      <c r="K16" s="44"/>
      <c r="L16" s="45"/>
      <c r="M16" s="44"/>
      <c r="N16" s="46"/>
      <c r="O16" s="47"/>
    </row>
    <row r="17" spans="1:35" ht="15" customHeight="1" x14ac:dyDescent="0.15">
      <c r="A17" s="252"/>
      <c r="B17" s="48" t="s">
        <v>29</v>
      </c>
      <c r="C17" s="49">
        <f>SUM(D17:O17)</f>
        <v>0</v>
      </c>
      <c r="D17" s="50">
        <f t="shared" ref="D17:O17" si="0">SUM(D13:D16)</f>
        <v>0</v>
      </c>
      <c r="E17" s="51">
        <f t="shared" si="0"/>
        <v>0</v>
      </c>
      <c r="F17" s="52">
        <f t="shared" si="0"/>
        <v>0</v>
      </c>
      <c r="G17" s="52">
        <f t="shared" si="0"/>
        <v>0</v>
      </c>
      <c r="H17" s="52">
        <f t="shared" si="0"/>
        <v>0</v>
      </c>
      <c r="I17" s="52">
        <f t="shared" si="0"/>
        <v>0</v>
      </c>
      <c r="J17" s="53">
        <f t="shared" si="0"/>
        <v>0</v>
      </c>
      <c r="K17" s="50">
        <f t="shared" si="0"/>
        <v>0</v>
      </c>
      <c r="L17" s="54">
        <f t="shared" si="0"/>
        <v>0</v>
      </c>
      <c r="M17" s="50">
        <f t="shared" si="0"/>
        <v>0</v>
      </c>
      <c r="N17" s="52">
        <f t="shared" si="0"/>
        <v>0</v>
      </c>
      <c r="O17" s="54">
        <f t="shared" si="0"/>
        <v>0</v>
      </c>
    </row>
    <row r="18" spans="1:35" ht="15" customHeight="1" x14ac:dyDescent="0.15">
      <c r="A18" s="250" t="s">
        <v>30</v>
      </c>
      <c r="B18" s="13" t="s">
        <v>25</v>
      </c>
      <c r="C18" s="14">
        <f>SUM(D18:J18)+SUM(L18:O18)</f>
        <v>0</v>
      </c>
      <c r="D18" s="55"/>
      <c r="E18" s="56"/>
      <c r="F18" s="57"/>
      <c r="G18" s="57"/>
      <c r="H18" s="57"/>
      <c r="I18" s="57"/>
      <c r="J18" s="58"/>
      <c r="K18" s="59"/>
      <c r="L18" s="60"/>
      <c r="M18" s="20"/>
      <c r="N18" s="21"/>
      <c r="O18" s="22"/>
      <c r="P18" s="2" t="str">
        <f>$AA18&amp;" "&amp;$AB18&amp;""&amp;$AC18&amp;""&amp;$AD18</f>
        <v xml:space="preserve"> </v>
      </c>
      <c r="AA18" s="23" t="s">
        <v>26</v>
      </c>
      <c r="AB18" s="23" t="s">
        <v>26</v>
      </c>
      <c r="AC18" s="23" t="s">
        <v>26</v>
      </c>
      <c r="AD18" s="23" t="s">
        <v>26</v>
      </c>
      <c r="AE18" s="24"/>
      <c r="AF18" s="25" t="s">
        <v>26</v>
      </c>
      <c r="AG18" s="25" t="s">
        <v>26</v>
      </c>
      <c r="AH18" s="25" t="s">
        <v>26</v>
      </c>
      <c r="AI18" s="25" t="s">
        <v>26</v>
      </c>
    </row>
    <row r="19" spans="1:35" ht="15" customHeight="1" x14ac:dyDescent="0.15">
      <c r="A19" s="251"/>
      <c r="B19" s="26" t="s">
        <v>27</v>
      </c>
      <c r="C19" s="14">
        <f>SUM(H19:J19)</f>
        <v>0</v>
      </c>
      <c r="D19" s="61"/>
      <c r="E19" s="62"/>
      <c r="F19" s="63"/>
      <c r="G19" s="63"/>
      <c r="H19" s="31"/>
      <c r="I19" s="31"/>
      <c r="J19" s="32"/>
      <c r="K19" s="59"/>
      <c r="L19" s="64"/>
      <c r="M19" s="59"/>
      <c r="N19" s="65"/>
      <c r="O19" s="64"/>
      <c r="P19" s="2" t="str">
        <f>$AA19&amp;" "&amp;$AB19&amp;""&amp;$AC19</f>
        <v xml:space="preserve"> </v>
      </c>
      <c r="AA19" s="23" t="s">
        <v>26</v>
      </c>
      <c r="AB19" s="23" t="s">
        <v>26</v>
      </c>
      <c r="AC19" s="23" t="s">
        <v>26</v>
      </c>
      <c r="AD19" s="23"/>
      <c r="AE19" s="24"/>
      <c r="AF19" s="25" t="s">
        <v>26</v>
      </c>
      <c r="AG19" s="25" t="s">
        <v>26</v>
      </c>
      <c r="AH19" s="25" t="s">
        <v>26</v>
      </c>
      <c r="AI19" s="25"/>
    </row>
    <row r="20" spans="1:35" ht="15" customHeight="1" x14ac:dyDescent="0.15">
      <c r="A20" s="251"/>
      <c r="B20" s="66" t="s">
        <v>31</v>
      </c>
      <c r="C20" s="36">
        <f>SUM(F20:J20)</f>
        <v>0</v>
      </c>
      <c r="D20" s="61"/>
      <c r="E20" s="62"/>
      <c r="F20" s="67"/>
      <c r="G20" s="21"/>
      <c r="H20" s="21"/>
      <c r="I20" s="21"/>
      <c r="J20" s="68"/>
      <c r="K20" s="59"/>
      <c r="L20" s="64"/>
      <c r="M20" s="59"/>
      <c r="N20" s="65"/>
      <c r="O20" s="64"/>
      <c r="P20" s="2"/>
      <c r="Q20" s="69"/>
      <c r="R20" s="69"/>
      <c r="AA20" s="23" t="s">
        <v>26</v>
      </c>
      <c r="AB20" s="23" t="s">
        <v>26</v>
      </c>
      <c r="AC20" s="23" t="s">
        <v>26</v>
      </c>
      <c r="AF20" s="25" t="s">
        <v>26</v>
      </c>
      <c r="AG20" s="25" t="s">
        <v>26</v>
      </c>
      <c r="AH20" s="25" t="s">
        <v>26</v>
      </c>
    </row>
    <row r="21" spans="1:35" ht="15" customHeight="1" x14ac:dyDescent="0.15">
      <c r="A21" s="251"/>
      <c r="B21" s="35" t="s">
        <v>28</v>
      </c>
      <c r="C21" s="36">
        <f>SUM(L21:O21)</f>
        <v>0</v>
      </c>
      <c r="D21" s="61"/>
      <c r="E21" s="62"/>
      <c r="F21" s="63"/>
      <c r="G21" s="63"/>
      <c r="H21" s="29"/>
      <c r="I21" s="29"/>
      <c r="J21" s="37"/>
      <c r="K21" s="59"/>
      <c r="L21" s="22"/>
      <c r="M21" s="20"/>
      <c r="N21" s="21"/>
      <c r="O21" s="22"/>
      <c r="P21" s="2" t="str">
        <f>$AA20&amp;" "&amp;$AB20&amp;""&amp;$AC20&amp;""&amp;$AD19</f>
        <v xml:space="preserve"> </v>
      </c>
    </row>
    <row r="22" spans="1:35" ht="15" customHeight="1" x14ac:dyDescent="0.15">
      <c r="A22" s="251"/>
      <c r="B22" s="38"/>
      <c r="C22" s="14"/>
      <c r="D22" s="39"/>
      <c r="E22" s="40"/>
      <c r="F22" s="41"/>
      <c r="G22" s="41"/>
      <c r="H22" s="42"/>
      <c r="I22" s="42"/>
      <c r="J22" s="43"/>
      <c r="K22" s="44"/>
      <c r="L22" s="45"/>
      <c r="M22" s="44"/>
      <c r="N22" s="46"/>
      <c r="O22" s="45"/>
    </row>
    <row r="23" spans="1:35" ht="15" customHeight="1" x14ac:dyDescent="0.15">
      <c r="A23" s="252"/>
      <c r="B23" s="70" t="s">
        <v>29</v>
      </c>
      <c r="C23" s="49">
        <f>SUM(D23:O23)</f>
        <v>0</v>
      </c>
      <c r="D23" s="50">
        <f t="shared" ref="D23:O23" si="1">SUM(D18:D22)</f>
        <v>0</v>
      </c>
      <c r="E23" s="51">
        <f t="shared" si="1"/>
        <v>0</v>
      </c>
      <c r="F23" s="52">
        <f t="shared" si="1"/>
        <v>0</v>
      </c>
      <c r="G23" s="52">
        <f t="shared" si="1"/>
        <v>0</v>
      </c>
      <c r="H23" s="52">
        <f t="shared" si="1"/>
        <v>0</v>
      </c>
      <c r="I23" s="52">
        <f t="shared" si="1"/>
        <v>0</v>
      </c>
      <c r="J23" s="53">
        <f t="shared" si="1"/>
        <v>0</v>
      </c>
      <c r="K23" s="50">
        <f t="shared" si="1"/>
        <v>0</v>
      </c>
      <c r="L23" s="54">
        <f t="shared" si="1"/>
        <v>0</v>
      </c>
      <c r="M23" s="50">
        <f t="shared" si="1"/>
        <v>0</v>
      </c>
      <c r="N23" s="52">
        <f t="shared" si="1"/>
        <v>0</v>
      </c>
      <c r="O23" s="54">
        <f t="shared" si="1"/>
        <v>0</v>
      </c>
      <c r="P23" s="69"/>
      <c r="Q23" s="69"/>
      <c r="R23" s="69"/>
    </row>
    <row r="24" spans="1:35" ht="15" customHeight="1" x14ac:dyDescent="0.15">
      <c r="A24" s="250" t="s">
        <v>32</v>
      </c>
      <c r="B24" s="13" t="s">
        <v>25</v>
      </c>
      <c r="C24" s="14">
        <f>SUM(D24:J24)</f>
        <v>0</v>
      </c>
      <c r="D24" s="55"/>
      <c r="E24" s="56"/>
      <c r="F24" s="57"/>
      <c r="G24" s="57"/>
      <c r="H24" s="57"/>
      <c r="I24" s="57"/>
      <c r="J24" s="58"/>
      <c r="K24" s="27"/>
      <c r="L24" s="34"/>
      <c r="M24" s="27"/>
      <c r="N24" s="29"/>
      <c r="O24" s="34"/>
      <c r="P24" s="2" t="str">
        <f>$AA24&amp;" "&amp;$AB24&amp;""&amp;$AC24&amp;""&amp;$AD24</f>
        <v xml:space="preserve"> </v>
      </c>
      <c r="AA24" s="23" t="s">
        <v>26</v>
      </c>
      <c r="AB24" s="23" t="s">
        <v>26</v>
      </c>
      <c r="AC24" s="23" t="s">
        <v>26</v>
      </c>
      <c r="AD24" s="23" t="s">
        <v>26</v>
      </c>
      <c r="AE24" s="24"/>
      <c r="AF24" s="25" t="s">
        <v>26</v>
      </c>
      <c r="AG24" s="25" t="s">
        <v>26</v>
      </c>
      <c r="AH24" s="25" t="s">
        <v>26</v>
      </c>
      <c r="AI24" s="25" t="s">
        <v>26</v>
      </c>
    </row>
    <row r="25" spans="1:35" ht="15" customHeight="1" x14ac:dyDescent="0.15">
      <c r="A25" s="251"/>
      <c r="B25" s="26" t="s">
        <v>27</v>
      </c>
      <c r="C25" s="14">
        <f>SUM(H25:J25)</f>
        <v>0</v>
      </c>
      <c r="D25" s="61"/>
      <c r="E25" s="62"/>
      <c r="F25" s="63"/>
      <c r="G25" s="63"/>
      <c r="H25" s="31"/>
      <c r="I25" s="31"/>
      <c r="J25" s="32"/>
      <c r="K25" s="59"/>
      <c r="L25" s="64"/>
      <c r="M25" s="59"/>
      <c r="N25" s="65"/>
      <c r="O25" s="64"/>
      <c r="P25" s="2" t="str">
        <f>$AA25&amp;" "&amp;$AB25&amp;""&amp;$AC25</f>
        <v xml:space="preserve"> </v>
      </c>
      <c r="AA25" s="23" t="s">
        <v>26</v>
      </c>
      <c r="AB25" s="23" t="s">
        <v>26</v>
      </c>
      <c r="AC25" s="23" t="s">
        <v>26</v>
      </c>
      <c r="AD25" s="71"/>
      <c r="AE25" s="24"/>
      <c r="AF25" s="25" t="s">
        <v>26</v>
      </c>
      <c r="AG25" s="25" t="s">
        <v>26</v>
      </c>
      <c r="AH25" s="25" t="s">
        <v>26</v>
      </c>
      <c r="AI25" s="71"/>
    </row>
    <row r="26" spans="1:35" ht="15" customHeight="1" x14ac:dyDescent="0.15">
      <c r="A26" s="251"/>
      <c r="B26" s="66" t="s">
        <v>31</v>
      </c>
      <c r="C26" s="36">
        <f>SUM(F26:J26)</f>
        <v>0</v>
      </c>
      <c r="D26" s="61"/>
      <c r="E26" s="62"/>
      <c r="F26" s="67"/>
      <c r="G26" s="67"/>
      <c r="H26" s="72"/>
      <c r="I26" s="72"/>
      <c r="J26" s="73"/>
      <c r="K26" s="27"/>
      <c r="L26" s="34"/>
      <c r="M26" s="27"/>
      <c r="N26" s="30"/>
      <c r="O26" s="33"/>
      <c r="P26" s="69"/>
      <c r="Q26" s="69"/>
      <c r="R26" s="69"/>
      <c r="AA26" s="71"/>
      <c r="AB26" s="71"/>
      <c r="AC26" s="71"/>
    </row>
    <row r="27" spans="1:35" s="74" customFormat="1" ht="15" customHeight="1" x14ac:dyDescent="0.15">
      <c r="A27" s="251"/>
      <c r="B27" s="38"/>
      <c r="C27" s="14"/>
      <c r="D27" s="39"/>
      <c r="E27" s="40"/>
      <c r="F27" s="41"/>
      <c r="G27" s="41"/>
      <c r="H27" s="42"/>
      <c r="I27" s="42"/>
      <c r="J27" s="43"/>
      <c r="K27" s="44"/>
      <c r="L27" s="45"/>
      <c r="M27" s="44"/>
      <c r="N27" s="46"/>
      <c r="O27" s="45"/>
      <c r="P27" s="11"/>
      <c r="Q27" s="11"/>
      <c r="R27" s="11"/>
      <c r="Z27" s="75"/>
      <c r="AE27" s="75"/>
    </row>
    <row r="28" spans="1:35" ht="15" customHeight="1" x14ac:dyDescent="0.15">
      <c r="A28" s="252"/>
      <c r="B28" s="70" t="s">
        <v>29</v>
      </c>
      <c r="C28" s="49">
        <f>SUM(D28:O28)</f>
        <v>0</v>
      </c>
      <c r="D28" s="50">
        <f t="shared" ref="D28:O28" si="2">SUM(D24:D27)</f>
        <v>0</v>
      </c>
      <c r="E28" s="51">
        <f t="shared" si="2"/>
        <v>0</v>
      </c>
      <c r="F28" s="52">
        <f t="shared" si="2"/>
        <v>0</v>
      </c>
      <c r="G28" s="52">
        <f t="shared" si="2"/>
        <v>0</v>
      </c>
      <c r="H28" s="52">
        <f t="shared" si="2"/>
        <v>0</v>
      </c>
      <c r="I28" s="52">
        <f t="shared" si="2"/>
        <v>0</v>
      </c>
      <c r="J28" s="53">
        <f t="shared" si="2"/>
        <v>0</v>
      </c>
      <c r="K28" s="50">
        <f t="shared" si="2"/>
        <v>0</v>
      </c>
      <c r="L28" s="54">
        <f t="shared" si="2"/>
        <v>0</v>
      </c>
      <c r="M28" s="50">
        <f t="shared" si="2"/>
        <v>0</v>
      </c>
      <c r="N28" s="52">
        <f t="shared" si="2"/>
        <v>0</v>
      </c>
      <c r="O28" s="54">
        <f t="shared" si="2"/>
        <v>0</v>
      </c>
      <c r="P28" s="69"/>
      <c r="Q28" s="69"/>
      <c r="R28" s="69"/>
    </row>
    <row r="29" spans="1:35" ht="15" customHeight="1" x14ac:dyDescent="0.15">
      <c r="A29" s="319" t="s">
        <v>1</v>
      </c>
      <c r="B29" s="320"/>
      <c r="C29" s="76">
        <f>SUM(D29:O29)</f>
        <v>0</v>
      </c>
      <c r="D29" s="77">
        <f>+D17+D23+D28</f>
        <v>0</v>
      </c>
      <c r="E29" s="78">
        <f>+E17+E23+E28</f>
        <v>0</v>
      </c>
      <c r="F29" s="79">
        <f t="shared" ref="F29:O29" si="3">+F17+F23+F28</f>
        <v>0</v>
      </c>
      <c r="G29" s="79">
        <f t="shared" si="3"/>
        <v>0</v>
      </c>
      <c r="H29" s="79">
        <f t="shared" si="3"/>
        <v>0</v>
      </c>
      <c r="I29" s="79">
        <f t="shared" si="3"/>
        <v>0</v>
      </c>
      <c r="J29" s="80">
        <f t="shared" si="3"/>
        <v>0</v>
      </c>
      <c r="K29" s="77">
        <f t="shared" si="3"/>
        <v>0</v>
      </c>
      <c r="L29" s="81">
        <f t="shared" si="3"/>
        <v>0</v>
      </c>
      <c r="M29" s="77">
        <f t="shared" si="3"/>
        <v>0</v>
      </c>
      <c r="N29" s="79">
        <f t="shared" si="3"/>
        <v>0</v>
      </c>
      <c r="O29" s="81">
        <f t="shared" si="3"/>
        <v>0</v>
      </c>
      <c r="P29" s="69"/>
      <c r="Q29" s="69"/>
      <c r="R29" s="69"/>
    </row>
    <row r="30" spans="1:35" ht="30" customHeight="1" x14ac:dyDescent="0.2">
      <c r="A30" s="10" t="s">
        <v>33</v>
      </c>
    </row>
    <row r="31" spans="1:35" ht="19.5" customHeight="1" x14ac:dyDescent="0.15">
      <c r="A31" s="321" t="s">
        <v>34</v>
      </c>
      <c r="B31" s="322"/>
      <c r="C31" s="250" t="s">
        <v>1</v>
      </c>
      <c r="D31" s="304" t="s">
        <v>35</v>
      </c>
      <c r="E31" s="305"/>
      <c r="F31" s="305"/>
      <c r="G31" s="325"/>
    </row>
    <row r="32" spans="1:35" s="85" customFormat="1" ht="24" customHeight="1" x14ac:dyDescent="0.15">
      <c r="A32" s="323"/>
      <c r="B32" s="324"/>
      <c r="C32" s="252"/>
      <c r="D32" s="82" t="s">
        <v>13</v>
      </c>
      <c r="E32" s="83" t="s">
        <v>14</v>
      </c>
      <c r="F32" s="83" t="s">
        <v>15</v>
      </c>
      <c r="G32" s="84" t="s">
        <v>36</v>
      </c>
      <c r="H32" s="11"/>
      <c r="I32" s="11"/>
      <c r="J32" s="11"/>
      <c r="K32" s="11"/>
      <c r="L32" s="11"/>
      <c r="M32" s="11"/>
      <c r="N32" s="11"/>
      <c r="O32" s="11"/>
      <c r="P32" s="11"/>
      <c r="Q32" s="11"/>
      <c r="Z32" s="86"/>
      <c r="AE32" s="86"/>
    </row>
    <row r="33" spans="1:35" ht="15.75" customHeight="1" x14ac:dyDescent="0.15">
      <c r="A33" s="285" t="s">
        <v>37</v>
      </c>
      <c r="B33" s="286"/>
      <c r="C33" s="87">
        <f>SUM(D33:F33)</f>
        <v>0</v>
      </c>
      <c r="D33" s="88"/>
      <c r="E33" s="89"/>
      <c r="F33" s="90"/>
      <c r="G33" s="91"/>
    </row>
    <row r="34" spans="1:35" ht="15" customHeight="1" thickBot="1" x14ac:dyDescent="0.2">
      <c r="A34" s="287" t="s">
        <v>38</v>
      </c>
      <c r="B34" s="288"/>
      <c r="C34" s="92">
        <f>+F34</f>
        <v>0</v>
      </c>
      <c r="D34" s="93"/>
      <c r="E34" s="94"/>
      <c r="F34" s="95"/>
      <c r="G34" s="96"/>
    </row>
    <row r="35" spans="1:35" ht="15" customHeight="1" thickTop="1" x14ac:dyDescent="0.15">
      <c r="A35" s="97" t="s">
        <v>39</v>
      </c>
      <c r="B35" s="98"/>
      <c r="C35" s="99">
        <f>+G35</f>
        <v>0</v>
      </c>
      <c r="D35" s="100"/>
      <c r="E35" s="101"/>
      <c r="F35" s="101"/>
      <c r="G35" s="102"/>
    </row>
    <row r="36" spans="1:35" ht="15" customHeight="1" x14ac:dyDescent="0.15">
      <c r="A36" s="103" t="s">
        <v>40</v>
      </c>
      <c r="B36" s="104"/>
      <c r="C36" s="105">
        <f>+F36+G36</f>
        <v>0</v>
      </c>
      <c r="D36" s="106"/>
      <c r="E36" s="107"/>
      <c r="F36" s="108"/>
      <c r="G36" s="109"/>
    </row>
    <row r="37" spans="1:35" ht="30" customHeight="1" x14ac:dyDescent="0.2">
      <c r="A37" s="10" t="s">
        <v>41</v>
      </c>
      <c r="C37" s="110"/>
    </row>
    <row r="38" spans="1:35" ht="19.5" customHeight="1" x14ac:dyDescent="0.15">
      <c r="A38" s="289" t="s">
        <v>8</v>
      </c>
      <c r="B38" s="290"/>
      <c r="C38" s="250" t="s">
        <v>1</v>
      </c>
      <c r="D38" s="256" t="s">
        <v>10</v>
      </c>
      <c r="E38" s="257"/>
      <c r="F38" s="257"/>
      <c r="G38" s="257"/>
      <c r="H38" s="257"/>
      <c r="I38" s="257"/>
      <c r="J38" s="258"/>
      <c r="K38" s="256" t="s">
        <v>11</v>
      </c>
      <c r="L38" s="257"/>
      <c r="M38" s="259" t="s">
        <v>12</v>
      </c>
      <c r="N38" s="260"/>
      <c r="O38" s="261"/>
      <c r="R38" s="111"/>
    </row>
    <row r="39" spans="1:35" ht="15" customHeight="1" x14ac:dyDescent="0.15">
      <c r="A39" s="291"/>
      <c r="B39" s="292"/>
      <c r="C39" s="291"/>
      <c r="D39" s="262" t="s">
        <v>13</v>
      </c>
      <c r="E39" s="262" t="s">
        <v>14</v>
      </c>
      <c r="F39" s="265" t="s">
        <v>15</v>
      </c>
      <c r="G39" s="268" t="s">
        <v>3</v>
      </c>
      <c r="H39" s="265" t="s">
        <v>16</v>
      </c>
      <c r="I39" s="265" t="s">
        <v>17</v>
      </c>
      <c r="J39" s="295" t="s">
        <v>18</v>
      </c>
      <c r="K39" s="298" t="s">
        <v>19</v>
      </c>
      <c r="L39" s="301" t="s">
        <v>20</v>
      </c>
      <c r="M39" s="298" t="s">
        <v>21</v>
      </c>
      <c r="N39" s="271" t="s">
        <v>22</v>
      </c>
      <c r="O39" s="274" t="s">
        <v>23</v>
      </c>
      <c r="R39" s="111"/>
    </row>
    <row r="40" spans="1:35" ht="24" customHeight="1" x14ac:dyDescent="0.15">
      <c r="A40" s="291"/>
      <c r="B40" s="292"/>
      <c r="C40" s="291"/>
      <c r="D40" s="263"/>
      <c r="E40" s="263"/>
      <c r="F40" s="266"/>
      <c r="G40" s="269"/>
      <c r="H40" s="266"/>
      <c r="I40" s="266"/>
      <c r="J40" s="296"/>
      <c r="K40" s="299"/>
      <c r="L40" s="302"/>
      <c r="M40" s="299"/>
      <c r="N40" s="272"/>
      <c r="O40" s="275"/>
      <c r="R40" s="111"/>
    </row>
    <row r="41" spans="1:35" ht="5.25" customHeight="1" x14ac:dyDescent="0.15">
      <c r="A41" s="293"/>
      <c r="B41" s="294"/>
      <c r="C41" s="291"/>
      <c r="D41" s="264"/>
      <c r="E41" s="264"/>
      <c r="F41" s="267"/>
      <c r="G41" s="270"/>
      <c r="H41" s="267"/>
      <c r="I41" s="267"/>
      <c r="J41" s="297"/>
      <c r="K41" s="300"/>
      <c r="L41" s="303"/>
      <c r="M41" s="300"/>
      <c r="N41" s="273"/>
      <c r="O41" s="276"/>
      <c r="R41" s="111"/>
    </row>
    <row r="42" spans="1:35" ht="15" customHeight="1" x14ac:dyDescent="0.15">
      <c r="A42" s="289" t="s">
        <v>24</v>
      </c>
      <c r="B42" s="290"/>
      <c r="C42" s="112">
        <f>SUM(D42:K42)+M42+N42+O42</f>
        <v>0</v>
      </c>
      <c r="D42" s="113"/>
      <c r="E42" s="114"/>
      <c r="F42" s="115"/>
      <c r="G42" s="115"/>
      <c r="H42" s="115"/>
      <c r="I42" s="115"/>
      <c r="J42" s="116"/>
      <c r="K42" s="113"/>
      <c r="L42" s="117"/>
      <c r="M42" s="113"/>
      <c r="N42" s="115"/>
      <c r="O42" s="116"/>
      <c r="P42" s="2" t="str">
        <f>$AA42&amp;" "&amp;$AB42&amp;""&amp;$AC42&amp;""&amp;$AD42&amp;""&amp;$AA43&amp;" "&amp;$AB43&amp;""&amp;$AC43&amp;""&amp;$AD43&amp;""&amp;$AA44&amp;" "&amp;$AB44&amp;" "&amp;$AC44</f>
        <v xml:space="preserve">    </v>
      </c>
      <c r="R42" s="111"/>
      <c r="AA42" s="23" t="s">
        <v>26</v>
      </c>
      <c r="AB42" s="23" t="s">
        <v>26</v>
      </c>
      <c r="AC42" s="23" t="s">
        <v>26</v>
      </c>
      <c r="AD42" s="23" t="s">
        <v>26</v>
      </c>
      <c r="AE42" s="24"/>
      <c r="AF42" s="25" t="s">
        <v>26</v>
      </c>
      <c r="AG42" s="25" t="s">
        <v>26</v>
      </c>
      <c r="AH42" s="25" t="s">
        <v>26</v>
      </c>
      <c r="AI42" s="25" t="s">
        <v>26</v>
      </c>
    </row>
    <row r="43" spans="1:35" ht="42" x14ac:dyDescent="0.15">
      <c r="A43" s="250" t="s">
        <v>42</v>
      </c>
      <c r="B43" s="118" t="s">
        <v>43</v>
      </c>
      <c r="C43" s="119">
        <f>SUM(D43:J43)+SUM(L43:O43)</f>
        <v>0</v>
      </c>
      <c r="D43" s="120"/>
      <c r="E43" s="121"/>
      <c r="F43" s="122"/>
      <c r="G43" s="122"/>
      <c r="H43" s="122"/>
      <c r="I43" s="122"/>
      <c r="J43" s="123"/>
      <c r="K43" s="124"/>
      <c r="L43" s="123"/>
      <c r="M43" s="120"/>
      <c r="N43" s="122"/>
      <c r="O43" s="123"/>
      <c r="P43" s="2" t="str">
        <f>$AA45&amp;" "&amp;$AB45&amp;""&amp;$AC45&amp;""&amp;$AD45&amp;""&amp;$AA46&amp;" "&amp;$AB46&amp;""&amp;$AC46&amp;""&amp;$AD46&amp;""&amp;$AA47&amp;" "&amp;$AB47&amp;" "&amp;$AC47</f>
        <v xml:space="preserve">    </v>
      </c>
      <c r="R43" s="111"/>
      <c r="AA43" s="23" t="s">
        <v>26</v>
      </c>
      <c r="AB43" s="23" t="s">
        <v>26</v>
      </c>
      <c r="AC43" s="23" t="s">
        <v>26</v>
      </c>
      <c r="AD43" s="23" t="s">
        <v>26</v>
      </c>
      <c r="AE43" s="24"/>
      <c r="AF43" s="25" t="s">
        <v>26</v>
      </c>
      <c r="AG43" s="25" t="s">
        <v>26</v>
      </c>
      <c r="AH43" s="25" t="s">
        <v>26</v>
      </c>
      <c r="AI43" s="25" t="s">
        <v>26</v>
      </c>
    </row>
    <row r="44" spans="1:35" ht="13.5" customHeight="1" x14ac:dyDescent="0.15">
      <c r="A44" s="251"/>
      <c r="B44" s="125" t="s">
        <v>44</v>
      </c>
      <c r="C44" s="126">
        <f>SUM(D44:J44)</f>
        <v>0</v>
      </c>
      <c r="D44" s="127"/>
      <c r="E44" s="128"/>
      <c r="F44" s="129"/>
      <c r="G44" s="129"/>
      <c r="H44" s="129"/>
      <c r="I44" s="129"/>
      <c r="J44" s="130"/>
      <c r="K44" s="131"/>
      <c r="L44" s="132"/>
      <c r="M44" s="131"/>
      <c r="N44" s="133"/>
      <c r="O44" s="132"/>
      <c r="P44" s="2" t="str">
        <f>$AA48&amp;" "&amp;$AB48&amp;""&amp;$AC48&amp;""&amp;$AD48&amp;""&amp;$AA49&amp;" "&amp;$AB49&amp;""&amp;$AC49</f>
        <v xml:space="preserve">  </v>
      </c>
      <c r="R44" s="111"/>
      <c r="AA44" s="23" t="s">
        <v>26</v>
      </c>
      <c r="AB44" s="23" t="s">
        <v>26</v>
      </c>
      <c r="AC44" s="23" t="s">
        <v>26</v>
      </c>
      <c r="AF44" s="25" t="s">
        <v>26</v>
      </c>
      <c r="AG44" s="25" t="s">
        <v>26</v>
      </c>
      <c r="AH44" s="25" t="s">
        <v>26</v>
      </c>
    </row>
    <row r="45" spans="1:35" ht="15" customHeight="1" x14ac:dyDescent="0.15">
      <c r="A45" s="304" t="s">
        <v>1</v>
      </c>
      <c r="B45" s="305"/>
      <c r="C45" s="134">
        <f>SUM(D45:O45)</f>
        <v>0</v>
      </c>
      <c r="D45" s="135">
        <f>SUM(D42:D44)</f>
        <v>0</v>
      </c>
      <c r="E45" s="136">
        <f>SUM(E42:E44)</f>
        <v>0</v>
      </c>
      <c r="F45" s="137">
        <f t="shared" ref="F45:O45" si="4">SUM(F42:F44)</f>
        <v>0</v>
      </c>
      <c r="G45" s="137">
        <f t="shared" si="4"/>
        <v>0</v>
      </c>
      <c r="H45" s="137">
        <f t="shared" si="4"/>
        <v>0</v>
      </c>
      <c r="I45" s="137">
        <f t="shared" si="4"/>
        <v>0</v>
      </c>
      <c r="J45" s="138">
        <f t="shared" si="4"/>
        <v>0</v>
      </c>
      <c r="K45" s="135">
        <f t="shared" si="4"/>
        <v>0</v>
      </c>
      <c r="L45" s="138">
        <f t="shared" si="4"/>
        <v>0</v>
      </c>
      <c r="M45" s="135">
        <f t="shared" si="4"/>
        <v>0</v>
      </c>
      <c r="N45" s="137">
        <f t="shared" si="4"/>
        <v>0</v>
      </c>
      <c r="O45" s="138">
        <f t="shared" si="4"/>
        <v>0</v>
      </c>
      <c r="R45" s="139"/>
      <c r="AA45" s="23" t="s">
        <v>26</v>
      </c>
      <c r="AB45" s="23" t="s">
        <v>26</v>
      </c>
      <c r="AC45" s="23" t="s">
        <v>26</v>
      </c>
      <c r="AD45" s="23" t="s">
        <v>26</v>
      </c>
      <c r="AE45" s="24"/>
      <c r="AF45" s="25" t="s">
        <v>26</v>
      </c>
      <c r="AG45" s="25" t="s">
        <v>26</v>
      </c>
      <c r="AH45" s="25" t="s">
        <v>26</v>
      </c>
      <c r="AI45" s="25" t="s">
        <v>26</v>
      </c>
    </row>
    <row r="46" spans="1:35" ht="15" customHeight="1" x14ac:dyDescent="0.15">
      <c r="A46" s="304" t="s">
        <v>45</v>
      </c>
      <c r="B46" s="305"/>
      <c r="C46" s="134">
        <f>SUM(D46:O46)</f>
        <v>0</v>
      </c>
      <c r="D46" s="140"/>
      <c r="E46" s="141"/>
      <c r="F46" s="142"/>
      <c r="G46" s="142"/>
      <c r="H46" s="142"/>
      <c r="I46" s="142"/>
      <c r="J46" s="143"/>
      <c r="K46" s="140"/>
      <c r="L46" s="143"/>
      <c r="M46" s="140"/>
      <c r="N46" s="142"/>
      <c r="O46" s="143"/>
      <c r="R46" s="111"/>
      <c r="AA46" s="23" t="s">
        <v>26</v>
      </c>
      <c r="AB46" s="23" t="s">
        <v>26</v>
      </c>
      <c r="AC46" s="23" t="s">
        <v>26</v>
      </c>
      <c r="AD46" s="23" t="s">
        <v>26</v>
      </c>
      <c r="AE46" s="24"/>
      <c r="AF46" s="25" t="s">
        <v>26</v>
      </c>
      <c r="AG46" s="25" t="s">
        <v>26</v>
      </c>
      <c r="AH46" s="25" t="s">
        <v>26</v>
      </c>
      <c r="AI46" s="25" t="s">
        <v>26</v>
      </c>
    </row>
    <row r="47" spans="1:35" ht="15" customHeight="1" x14ac:dyDescent="0.15">
      <c r="A47" s="304" t="s">
        <v>46</v>
      </c>
      <c r="B47" s="305"/>
      <c r="C47" s="134">
        <f>SUM(D47:H47)</f>
        <v>0</v>
      </c>
      <c r="D47" s="140"/>
      <c r="E47" s="142"/>
      <c r="F47" s="142"/>
      <c r="G47" s="142"/>
      <c r="H47" s="142"/>
      <c r="I47" s="144"/>
      <c r="J47" s="145"/>
      <c r="K47" s="144"/>
      <c r="L47" s="145"/>
      <c r="M47" s="146"/>
      <c r="N47" s="144"/>
      <c r="O47" s="144"/>
      <c r="Q47" s="111"/>
      <c r="AA47" s="23" t="s">
        <v>26</v>
      </c>
      <c r="AB47" s="23" t="s">
        <v>26</v>
      </c>
      <c r="AC47" s="23" t="s">
        <v>26</v>
      </c>
      <c r="AF47" s="25" t="s">
        <v>26</v>
      </c>
      <c r="AG47" s="25" t="s">
        <v>26</v>
      </c>
      <c r="AH47" s="25" t="s">
        <v>26</v>
      </c>
    </row>
    <row r="48" spans="1:35" ht="15" customHeight="1" x14ac:dyDescent="0.15">
      <c r="A48" s="8" t="s">
        <v>47</v>
      </c>
      <c r="AA48" s="23" t="s">
        <v>26</v>
      </c>
      <c r="AB48" s="23" t="s">
        <v>26</v>
      </c>
      <c r="AC48" s="23" t="s">
        <v>26</v>
      </c>
      <c r="AD48" s="23" t="s">
        <v>26</v>
      </c>
      <c r="AE48" s="24"/>
      <c r="AF48" s="25" t="s">
        <v>26</v>
      </c>
      <c r="AG48" s="25" t="s">
        <v>26</v>
      </c>
      <c r="AH48" s="25" t="s">
        <v>26</v>
      </c>
      <c r="AI48" s="25" t="s">
        <v>26</v>
      </c>
    </row>
    <row r="49" spans="1:35" ht="30" customHeight="1" x14ac:dyDescent="0.2">
      <c r="A49" s="10" t="s">
        <v>48</v>
      </c>
      <c r="G49" s="110"/>
      <c r="H49" s="110"/>
      <c r="AA49" s="23" t="s">
        <v>26</v>
      </c>
      <c r="AB49" s="23" t="s">
        <v>26</v>
      </c>
      <c r="AC49" s="23" t="s">
        <v>26</v>
      </c>
      <c r="AD49" s="147"/>
      <c r="AE49" s="24"/>
      <c r="AF49" s="25" t="s">
        <v>26</v>
      </c>
      <c r="AG49" s="25" t="s">
        <v>26</v>
      </c>
      <c r="AH49" s="25" t="s">
        <v>26</v>
      </c>
      <c r="AI49" s="147"/>
    </row>
    <row r="50" spans="1:35" ht="15" customHeight="1" x14ac:dyDescent="0.15">
      <c r="A50" s="289" t="s">
        <v>9</v>
      </c>
      <c r="B50" s="290"/>
      <c r="C50" s="250" t="s">
        <v>49</v>
      </c>
      <c r="D50" s="326" t="s">
        <v>2</v>
      </c>
      <c r="E50" s="327"/>
      <c r="F50" s="250" t="s">
        <v>50</v>
      </c>
      <c r="G50" s="330" t="s">
        <v>4</v>
      </c>
      <c r="H50" s="330"/>
      <c r="I50" s="330"/>
      <c r="J50" s="330"/>
      <c r="K50" s="330"/>
      <c r="L50" s="330"/>
      <c r="M50" s="330"/>
      <c r="N50" s="331" t="s">
        <v>51</v>
      </c>
      <c r="O50" s="326" t="s">
        <v>52</v>
      </c>
      <c r="P50" s="327"/>
      <c r="Y50" s="12"/>
      <c r="Z50" s="11"/>
      <c r="AD50" s="12"/>
      <c r="AE50" s="11"/>
    </row>
    <row r="51" spans="1:35" ht="23.25" customHeight="1" x14ac:dyDescent="0.15">
      <c r="A51" s="291"/>
      <c r="B51" s="292"/>
      <c r="C51" s="251"/>
      <c r="D51" s="332" t="s">
        <v>53</v>
      </c>
      <c r="E51" s="301" t="s">
        <v>54</v>
      </c>
      <c r="F51" s="328"/>
      <c r="G51" s="334" t="s">
        <v>55</v>
      </c>
      <c r="H51" s="334"/>
      <c r="I51" s="334"/>
      <c r="J51" s="335" t="s">
        <v>56</v>
      </c>
      <c r="K51" s="336" t="s">
        <v>57</v>
      </c>
      <c r="L51" s="336" t="s">
        <v>58</v>
      </c>
      <c r="M51" s="337" t="s">
        <v>5</v>
      </c>
      <c r="N51" s="328"/>
      <c r="O51" s="298" t="s">
        <v>59</v>
      </c>
      <c r="P51" s="274" t="s">
        <v>60</v>
      </c>
      <c r="Y51" s="12"/>
      <c r="Z51" s="11"/>
      <c r="AD51" s="12"/>
      <c r="AE51" s="11"/>
    </row>
    <row r="52" spans="1:35" ht="21" x14ac:dyDescent="0.15">
      <c r="A52" s="291"/>
      <c r="B52" s="292"/>
      <c r="C52" s="252"/>
      <c r="D52" s="333"/>
      <c r="E52" s="303"/>
      <c r="F52" s="329"/>
      <c r="G52" s="148" t="s">
        <v>61</v>
      </c>
      <c r="H52" s="149" t="s">
        <v>62</v>
      </c>
      <c r="I52" s="150" t="s">
        <v>63</v>
      </c>
      <c r="J52" s="335"/>
      <c r="K52" s="336"/>
      <c r="L52" s="336"/>
      <c r="M52" s="337"/>
      <c r="N52" s="329"/>
      <c r="O52" s="300"/>
      <c r="P52" s="276"/>
      <c r="Y52" s="12"/>
      <c r="Z52" s="11"/>
      <c r="AD52" s="12"/>
      <c r="AE52" s="11"/>
    </row>
    <row r="53" spans="1:35" ht="15" customHeight="1" x14ac:dyDescent="0.15">
      <c r="A53" s="284" t="s">
        <v>25</v>
      </c>
      <c r="B53" s="284"/>
      <c r="C53" s="151"/>
      <c r="D53" s="120"/>
      <c r="E53" s="123"/>
      <c r="F53" s="152">
        <f>SUM(C53:E53)</f>
        <v>0</v>
      </c>
      <c r="G53" s="153">
        <f>+C13+C18+C24+C35</f>
        <v>0</v>
      </c>
      <c r="H53" s="154">
        <f>+C67+C72+C78+C89</f>
        <v>0</v>
      </c>
      <c r="I53" s="155">
        <f>+G53+H53</f>
        <v>0</v>
      </c>
      <c r="J53" s="120"/>
      <c r="K53" s="122"/>
      <c r="L53" s="122"/>
      <c r="M53" s="156">
        <f>SUM(I53:L53)</f>
        <v>0</v>
      </c>
      <c r="N53" s="157">
        <f>F53-M53</f>
        <v>0</v>
      </c>
      <c r="O53" s="120"/>
      <c r="P53" s="123"/>
      <c r="Y53" s="12"/>
      <c r="Z53" s="71"/>
      <c r="AD53" s="12"/>
      <c r="AE53" s="11"/>
    </row>
    <row r="54" spans="1:35" ht="15" customHeight="1" x14ac:dyDescent="0.15">
      <c r="A54" s="280" t="s">
        <v>27</v>
      </c>
      <c r="B54" s="280"/>
      <c r="C54" s="158"/>
      <c r="D54" s="159"/>
      <c r="E54" s="160"/>
      <c r="F54" s="161">
        <f>SUM(C54:E54)</f>
        <v>0</v>
      </c>
      <c r="G54" s="162">
        <f>+C14+C19+C25</f>
        <v>0</v>
      </c>
      <c r="H54" s="163">
        <f>+C68+C73+C79</f>
        <v>0</v>
      </c>
      <c r="I54" s="164">
        <f>+G54+H54</f>
        <v>0</v>
      </c>
      <c r="J54" s="159"/>
      <c r="K54" s="165"/>
      <c r="L54" s="165"/>
      <c r="M54" s="166">
        <f>SUM(I54:L54)</f>
        <v>0</v>
      </c>
      <c r="N54" s="167">
        <f>F54-M54</f>
        <v>0</v>
      </c>
      <c r="O54" s="159"/>
      <c r="P54" s="160"/>
      <c r="Y54" s="12"/>
      <c r="Z54" s="71"/>
      <c r="AD54" s="12"/>
      <c r="AE54" s="11"/>
    </row>
    <row r="55" spans="1:35" ht="15" customHeight="1" x14ac:dyDescent="0.15">
      <c r="A55" s="281" t="s">
        <v>31</v>
      </c>
      <c r="B55" s="281"/>
      <c r="C55" s="168"/>
      <c r="D55" s="169"/>
      <c r="E55" s="170"/>
      <c r="F55" s="171">
        <f>SUM(C55:E55)</f>
        <v>0</v>
      </c>
      <c r="G55" s="172">
        <f>+C20+C26+C36</f>
        <v>0</v>
      </c>
      <c r="H55" s="173">
        <f>+C74+C80+C90</f>
        <v>0</v>
      </c>
      <c r="I55" s="174">
        <f>+G55+H55</f>
        <v>0</v>
      </c>
      <c r="J55" s="169"/>
      <c r="K55" s="175"/>
      <c r="L55" s="175"/>
      <c r="M55" s="176">
        <f>SUM(I55:L55)</f>
        <v>0</v>
      </c>
      <c r="N55" s="177">
        <f>F55-M55</f>
        <v>0</v>
      </c>
      <c r="O55" s="169"/>
      <c r="P55" s="170"/>
      <c r="Y55" s="12"/>
      <c r="Z55" s="71"/>
      <c r="AD55" s="12"/>
      <c r="AE55" s="11"/>
    </row>
    <row r="56" spans="1:35" ht="15" customHeight="1" x14ac:dyDescent="0.15">
      <c r="A56" s="26" t="s">
        <v>28</v>
      </c>
      <c r="B56" s="178"/>
      <c r="C56" s="168"/>
      <c r="D56" s="169"/>
      <c r="E56" s="170"/>
      <c r="F56" s="171">
        <f>SUM(C56:E56)</f>
        <v>0</v>
      </c>
      <c r="G56" s="179">
        <f>+C15+C21</f>
        <v>0</v>
      </c>
      <c r="H56" s="173">
        <f>+C69+C75</f>
        <v>0</v>
      </c>
      <c r="I56" s="174">
        <f>+G56+H56</f>
        <v>0</v>
      </c>
      <c r="J56" s="169"/>
      <c r="K56" s="175"/>
      <c r="L56" s="175"/>
      <c r="M56" s="176">
        <f>SUM(I56:L56)</f>
        <v>0</v>
      </c>
      <c r="N56" s="177">
        <f>F56-M56</f>
        <v>0</v>
      </c>
      <c r="O56" s="169"/>
      <c r="P56" s="170"/>
      <c r="Y56" s="12"/>
      <c r="Z56" s="71"/>
      <c r="AD56" s="12"/>
      <c r="AE56" s="11"/>
    </row>
    <row r="57" spans="1:35" ht="15" customHeight="1" x14ac:dyDescent="0.15">
      <c r="A57" s="282"/>
      <c r="B57" s="283"/>
      <c r="C57" s="180"/>
      <c r="D57" s="181"/>
      <c r="E57" s="182"/>
      <c r="F57" s="180"/>
      <c r="G57" s="181"/>
      <c r="H57" s="183"/>
      <c r="I57" s="184"/>
      <c r="J57" s="181"/>
      <c r="K57" s="185"/>
      <c r="L57" s="186"/>
      <c r="M57" s="187"/>
      <c r="N57" s="188"/>
      <c r="O57" s="181"/>
      <c r="P57" s="189"/>
      <c r="Y57" s="12"/>
      <c r="Z57" s="71"/>
      <c r="AD57" s="12"/>
      <c r="AE57" s="11"/>
    </row>
    <row r="58" spans="1:35" ht="15" customHeight="1" x14ac:dyDescent="0.15">
      <c r="A58" s="308" t="s">
        <v>64</v>
      </c>
      <c r="B58" s="308"/>
      <c r="C58" s="190">
        <f t="shared" ref="C58:P58" si="5">SUM(C53:C57)</f>
        <v>0</v>
      </c>
      <c r="D58" s="191">
        <f t="shared" si="5"/>
        <v>0</v>
      </c>
      <c r="E58" s="192">
        <f t="shared" si="5"/>
        <v>0</v>
      </c>
      <c r="F58" s="190">
        <f t="shared" si="5"/>
        <v>0</v>
      </c>
      <c r="G58" s="191">
        <f t="shared" si="5"/>
        <v>0</v>
      </c>
      <c r="H58" s="193">
        <f t="shared" si="5"/>
        <v>0</v>
      </c>
      <c r="I58" s="194">
        <f t="shared" si="5"/>
        <v>0</v>
      </c>
      <c r="J58" s="191">
        <f t="shared" si="5"/>
        <v>0</v>
      </c>
      <c r="K58" s="195">
        <f t="shared" si="5"/>
        <v>0</v>
      </c>
      <c r="L58" s="195">
        <f t="shared" si="5"/>
        <v>0</v>
      </c>
      <c r="M58" s="192">
        <f t="shared" si="5"/>
        <v>0</v>
      </c>
      <c r="N58" s="190">
        <f t="shared" si="5"/>
        <v>0</v>
      </c>
      <c r="O58" s="191">
        <f t="shared" si="5"/>
        <v>0</v>
      </c>
      <c r="P58" s="192">
        <f t="shared" si="5"/>
        <v>0</v>
      </c>
      <c r="Y58" s="12"/>
      <c r="Z58" s="71"/>
      <c r="AD58" s="12"/>
      <c r="AE58" s="11"/>
    </row>
    <row r="59" spans="1:35" ht="15" customHeight="1" x14ac:dyDescent="0.15">
      <c r="A59" s="309" t="s">
        <v>65</v>
      </c>
      <c r="B59" s="309"/>
      <c r="C59" s="196">
        <v>20800</v>
      </c>
      <c r="D59" s="197">
        <v>105600</v>
      </c>
      <c r="E59" s="198"/>
      <c r="F59" s="199">
        <f>SUM(C59:E59)</f>
        <v>126400</v>
      </c>
      <c r="G59" s="200">
        <f>+C33</f>
        <v>0</v>
      </c>
      <c r="H59" s="201">
        <f>+C87</f>
        <v>0</v>
      </c>
      <c r="I59" s="202">
        <f>+G59+H59</f>
        <v>0</v>
      </c>
      <c r="J59" s="120"/>
      <c r="K59" s="122"/>
      <c r="L59" s="122">
        <v>92800</v>
      </c>
      <c r="M59" s="203">
        <f>SUM(I59:L59)</f>
        <v>92800</v>
      </c>
      <c r="N59" s="204">
        <f>F59-M59</f>
        <v>33600</v>
      </c>
      <c r="O59" s="197"/>
      <c r="P59" s="198"/>
      <c r="Y59" s="12"/>
      <c r="Z59" s="71"/>
      <c r="AD59" s="12"/>
      <c r="AE59" s="11"/>
    </row>
    <row r="60" spans="1:35" ht="15" customHeight="1" x14ac:dyDescent="0.15">
      <c r="A60" s="306" t="s">
        <v>66</v>
      </c>
      <c r="B60" s="306"/>
      <c r="C60" s="158">
        <v>33600</v>
      </c>
      <c r="D60" s="159">
        <v>19200</v>
      </c>
      <c r="E60" s="160"/>
      <c r="F60" s="161">
        <f>SUM(C60:E60)</f>
        <v>52800</v>
      </c>
      <c r="G60" s="162">
        <f>+C34</f>
        <v>0</v>
      </c>
      <c r="H60" s="163">
        <f>+C88</f>
        <v>0</v>
      </c>
      <c r="I60" s="164">
        <f>+G60+H60</f>
        <v>0</v>
      </c>
      <c r="J60" s="159"/>
      <c r="K60" s="165"/>
      <c r="L60" s="165">
        <v>38400</v>
      </c>
      <c r="M60" s="166">
        <f>SUM(I60:L60)</f>
        <v>38400</v>
      </c>
      <c r="N60" s="167">
        <f>F60-M60</f>
        <v>14400</v>
      </c>
      <c r="O60" s="159"/>
      <c r="P60" s="160"/>
      <c r="Y60" s="12"/>
      <c r="Z60" s="71"/>
      <c r="AD60" s="12"/>
      <c r="AE60" s="11"/>
    </row>
    <row r="61" spans="1:35" ht="15" customHeight="1" x14ac:dyDescent="0.15">
      <c r="A61" s="307" t="s">
        <v>67</v>
      </c>
      <c r="B61" s="307"/>
      <c r="C61" s="134">
        <f t="shared" ref="C61:P61" si="6">SUM(C59:C60)</f>
        <v>54400</v>
      </c>
      <c r="D61" s="135">
        <f t="shared" si="6"/>
        <v>124800</v>
      </c>
      <c r="E61" s="138">
        <f t="shared" si="6"/>
        <v>0</v>
      </c>
      <c r="F61" s="205">
        <f t="shared" si="6"/>
        <v>179200</v>
      </c>
      <c r="G61" s="135">
        <f t="shared" si="6"/>
        <v>0</v>
      </c>
      <c r="H61" s="137">
        <f t="shared" si="6"/>
        <v>0</v>
      </c>
      <c r="I61" s="138">
        <f t="shared" si="6"/>
        <v>0</v>
      </c>
      <c r="J61" s="135">
        <f t="shared" si="6"/>
        <v>0</v>
      </c>
      <c r="K61" s="137">
        <f t="shared" si="6"/>
        <v>0</v>
      </c>
      <c r="L61" s="137">
        <f t="shared" si="6"/>
        <v>131200</v>
      </c>
      <c r="M61" s="138">
        <f t="shared" si="6"/>
        <v>131200</v>
      </c>
      <c r="N61" s="134">
        <f t="shared" si="6"/>
        <v>48000</v>
      </c>
      <c r="O61" s="135">
        <f t="shared" si="6"/>
        <v>0</v>
      </c>
      <c r="P61" s="138">
        <f t="shared" si="6"/>
        <v>0</v>
      </c>
      <c r="Y61" s="12"/>
      <c r="Z61" s="71"/>
      <c r="AD61" s="12"/>
      <c r="AE61" s="11"/>
    </row>
    <row r="62" spans="1:35" ht="30" customHeight="1" x14ac:dyDescent="0.2">
      <c r="A62" s="10" t="s">
        <v>68</v>
      </c>
      <c r="AA62" s="71"/>
    </row>
    <row r="63" spans="1:35" ht="15" customHeight="1" x14ac:dyDescent="0.15">
      <c r="A63" s="250" t="s">
        <v>8</v>
      </c>
      <c r="B63" s="253" t="s">
        <v>9</v>
      </c>
      <c r="C63" s="253" t="s">
        <v>1</v>
      </c>
      <c r="D63" s="256" t="s">
        <v>10</v>
      </c>
      <c r="E63" s="257"/>
      <c r="F63" s="257"/>
      <c r="G63" s="257"/>
      <c r="H63" s="257"/>
      <c r="I63" s="257"/>
      <c r="J63" s="257"/>
      <c r="K63" s="256" t="s">
        <v>11</v>
      </c>
      <c r="L63" s="258"/>
      <c r="M63" s="259" t="s">
        <v>12</v>
      </c>
      <c r="N63" s="260"/>
      <c r="O63" s="261"/>
      <c r="AB63" s="71"/>
    </row>
    <row r="64" spans="1:35" ht="15" customHeight="1" x14ac:dyDescent="0.15">
      <c r="A64" s="251"/>
      <c r="B64" s="254"/>
      <c r="C64" s="254"/>
      <c r="D64" s="262" t="s">
        <v>13</v>
      </c>
      <c r="E64" s="262" t="s">
        <v>14</v>
      </c>
      <c r="F64" s="265" t="s">
        <v>15</v>
      </c>
      <c r="G64" s="268" t="s">
        <v>3</v>
      </c>
      <c r="H64" s="265" t="s">
        <v>16</v>
      </c>
      <c r="I64" s="265" t="s">
        <v>17</v>
      </c>
      <c r="J64" s="277" t="s">
        <v>18</v>
      </c>
      <c r="K64" s="298" t="s">
        <v>19</v>
      </c>
      <c r="L64" s="301" t="s">
        <v>20</v>
      </c>
      <c r="M64" s="298" t="s">
        <v>21</v>
      </c>
      <c r="N64" s="271" t="s">
        <v>22</v>
      </c>
      <c r="O64" s="274" t="s">
        <v>23</v>
      </c>
      <c r="AB64" s="71"/>
    </row>
    <row r="65" spans="1:35" ht="15" customHeight="1" x14ac:dyDescent="0.15">
      <c r="A65" s="251"/>
      <c r="B65" s="254"/>
      <c r="C65" s="254"/>
      <c r="D65" s="263"/>
      <c r="E65" s="263"/>
      <c r="F65" s="266"/>
      <c r="G65" s="269"/>
      <c r="H65" s="266"/>
      <c r="I65" s="266"/>
      <c r="J65" s="278"/>
      <c r="K65" s="299"/>
      <c r="L65" s="302"/>
      <c r="M65" s="299"/>
      <c r="N65" s="272"/>
      <c r="O65" s="275"/>
      <c r="AB65" s="71"/>
    </row>
    <row r="66" spans="1:35" x14ac:dyDescent="0.15">
      <c r="A66" s="252"/>
      <c r="B66" s="255"/>
      <c r="C66" s="255"/>
      <c r="D66" s="264"/>
      <c r="E66" s="264"/>
      <c r="F66" s="267"/>
      <c r="G66" s="270"/>
      <c r="H66" s="267"/>
      <c r="I66" s="267"/>
      <c r="J66" s="279"/>
      <c r="K66" s="300"/>
      <c r="L66" s="303"/>
      <c r="M66" s="300"/>
      <c r="N66" s="273"/>
      <c r="O66" s="276"/>
    </row>
    <row r="67" spans="1:35" ht="15" customHeight="1" x14ac:dyDescent="0.15">
      <c r="A67" s="250" t="s">
        <v>24</v>
      </c>
      <c r="B67" s="13" t="s">
        <v>25</v>
      </c>
      <c r="C67" s="14">
        <f>SUM(D67:K67)+M67+N67+O67</f>
        <v>0</v>
      </c>
      <c r="D67" s="15"/>
      <c r="E67" s="16"/>
      <c r="F67" s="17"/>
      <c r="G67" s="17"/>
      <c r="H67" s="17"/>
      <c r="I67" s="17"/>
      <c r="J67" s="18"/>
      <c r="K67" s="15"/>
      <c r="L67" s="19"/>
      <c r="M67" s="20"/>
      <c r="N67" s="21"/>
      <c r="O67" s="22"/>
      <c r="P67" s="2" t="str">
        <f>$AA67&amp;" "&amp;$AB67&amp;""&amp;$AC67&amp;""&amp;$AD67</f>
        <v xml:space="preserve"> </v>
      </c>
      <c r="AA67" s="23" t="s">
        <v>26</v>
      </c>
      <c r="AB67" s="23" t="s">
        <v>26</v>
      </c>
      <c r="AC67" s="23" t="s">
        <v>26</v>
      </c>
      <c r="AD67" s="23" t="s">
        <v>26</v>
      </c>
      <c r="AE67" s="24"/>
      <c r="AF67" s="25" t="s">
        <v>26</v>
      </c>
      <c r="AG67" s="25" t="s">
        <v>26</v>
      </c>
      <c r="AH67" s="25" t="s">
        <v>26</v>
      </c>
      <c r="AI67" s="25" t="s">
        <v>26</v>
      </c>
    </row>
    <row r="68" spans="1:35" ht="15" customHeight="1" x14ac:dyDescent="0.15">
      <c r="A68" s="251"/>
      <c r="B68" s="26" t="s">
        <v>27</v>
      </c>
      <c r="C68" s="14">
        <f>SUM(H68:J68)</f>
        <v>0</v>
      </c>
      <c r="D68" s="27"/>
      <c r="E68" s="28"/>
      <c r="F68" s="29"/>
      <c r="G68" s="30"/>
      <c r="H68" s="31"/>
      <c r="I68" s="31"/>
      <c r="J68" s="32"/>
      <c r="K68" s="27"/>
      <c r="L68" s="33"/>
      <c r="M68" s="27"/>
      <c r="N68" s="30"/>
      <c r="O68" s="34"/>
      <c r="P68" s="2" t="str">
        <f>$AA68&amp;""&amp;$AB68&amp;""&amp;$AC68</f>
        <v/>
      </c>
      <c r="AA68" s="23" t="s">
        <v>26</v>
      </c>
      <c r="AB68" s="23" t="s">
        <v>26</v>
      </c>
      <c r="AC68" s="23" t="s">
        <v>26</v>
      </c>
      <c r="AD68" s="23" t="s">
        <v>26</v>
      </c>
      <c r="AE68" s="24"/>
      <c r="AF68" s="25" t="s">
        <v>26</v>
      </c>
      <c r="AG68" s="25" t="s">
        <v>26</v>
      </c>
      <c r="AH68" s="25" t="s">
        <v>26</v>
      </c>
      <c r="AI68" s="25" t="s">
        <v>26</v>
      </c>
    </row>
    <row r="69" spans="1:35" ht="15" customHeight="1" x14ac:dyDescent="0.15">
      <c r="A69" s="251"/>
      <c r="B69" s="35" t="s">
        <v>28</v>
      </c>
      <c r="C69" s="36">
        <f>SUM(M69:O69)+K69</f>
        <v>0</v>
      </c>
      <c r="D69" s="27"/>
      <c r="E69" s="28"/>
      <c r="F69" s="29"/>
      <c r="G69" s="30"/>
      <c r="H69" s="29"/>
      <c r="I69" s="29"/>
      <c r="J69" s="37"/>
      <c r="K69" s="20"/>
      <c r="L69" s="33"/>
      <c r="M69" s="20"/>
      <c r="N69" s="21"/>
      <c r="O69" s="22"/>
      <c r="P69" s="2" t="str">
        <f>$AD68&amp;""&amp;$AA69&amp;""&amp;$AB69&amp;""&amp;$AC69</f>
        <v/>
      </c>
      <c r="AA69" s="23" t="s">
        <v>26</v>
      </c>
      <c r="AB69" s="23" t="s">
        <v>26</v>
      </c>
      <c r="AC69" s="23" t="s">
        <v>26</v>
      </c>
      <c r="AF69" s="25" t="s">
        <v>26</v>
      </c>
      <c r="AG69" s="25" t="s">
        <v>26</v>
      </c>
      <c r="AH69" s="25" t="s">
        <v>26</v>
      </c>
    </row>
    <row r="70" spans="1:35" ht="15" customHeight="1" x14ac:dyDescent="0.15">
      <c r="A70" s="251"/>
      <c r="B70" s="35"/>
      <c r="C70" s="14"/>
      <c r="D70" s="39"/>
      <c r="E70" s="40"/>
      <c r="F70" s="41"/>
      <c r="G70" s="41"/>
      <c r="H70" s="42"/>
      <c r="I70" s="42"/>
      <c r="J70" s="43"/>
      <c r="K70" s="44"/>
      <c r="L70" s="45"/>
      <c r="M70" s="44"/>
      <c r="N70" s="46"/>
      <c r="O70" s="47"/>
    </row>
    <row r="71" spans="1:35" ht="15" customHeight="1" x14ac:dyDescent="0.15">
      <c r="A71" s="252"/>
      <c r="B71" s="48" t="s">
        <v>29</v>
      </c>
      <c r="C71" s="49">
        <f>SUM(D71:O71)</f>
        <v>0</v>
      </c>
      <c r="D71" s="50">
        <f t="shared" ref="D71:O71" si="7">SUM(D67:D70)</f>
        <v>0</v>
      </c>
      <c r="E71" s="51">
        <f t="shared" si="7"/>
        <v>0</v>
      </c>
      <c r="F71" s="52">
        <f t="shared" si="7"/>
        <v>0</v>
      </c>
      <c r="G71" s="52">
        <f t="shared" si="7"/>
        <v>0</v>
      </c>
      <c r="H71" s="52">
        <f t="shared" si="7"/>
        <v>0</v>
      </c>
      <c r="I71" s="52">
        <f t="shared" si="7"/>
        <v>0</v>
      </c>
      <c r="J71" s="53">
        <f t="shared" si="7"/>
        <v>0</v>
      </c>
      <c r="K71" s="50">
        <f t="shared" si="7"/>
        <v>0</v>
      </c>
      <c r="L71" s="54">
        <f t="shared" si="7"/>
        <v>0</v>
      </c>
      <c r="M71" s="50">
        <f t="shared" si="7"/>
        <v>0</v>
      </c>
      <c r="N71" s="52">
        <f t="shared" si="7"/>
        <v>0</v>
      </c>
      <c r="O71" s="54">
        <f t="shared" si="7"/>
        <v>0</v>
      </c>
    </row>
    <row r="72" spans="1:35" ht="15" customHeight="1" x14ac:dyDescent="0.15">
      <c r="A72" s="250" t="s">
        <v>30</v>
      </c>
      <c r="B72" s="13" t="s">
        <v>25</v>
      </c>
      <c r="C72" s="14">
        <f>SUM(D72:J72)+SUM(L72:O72)</f>
        <v>0</v>
      </c>
      <c r="D72" s="55"/>
      <c r="E72" s="56"/>
      <c r="F72" s="57"/>
      <c r="G72" s="57"/>
      <c r="H72" s="57"/>
      <c r="I72" s="57"/>
      <c r="J72" s="58"/>
      <c r="K72" s="59"/>
      <c r="L72" s="22"/>
      <c r="M72" s="20"/>
      <c r="N72" s="21"/>
      <c r="O72" s="22"/>
      <c r="P72" s="2" t="str">
        <f>$AA72&amp;" "&amp;$AB72&amp;""&amp;$AC72&amp;""&amp;$AD72</f>
        <v xml:space="preserve"> </v>
      </c>
      <c r="AA72" s="23" t="s">
        <v>26</v>
      </c>
      <c r="AB72" s="23" t="s">
        <v>26</v>
      </c>
      <c r="AC72" s="23" t="s">
        <v>26</v>
      </c>
      <c r="AD72" s="23" t="s">
        <v>26</v>
      </c>
      <c r="AE72" s="24"/>
      <c r="AF72" s="25" t="s">
        <v>26</v>
      </c>
      <c r="AG72" s="25" t="s">
        <v>26</v>
      </c>
      <c r="AH72" s="25" t="s">
        <v>26</v>
      </c>
      <c r="AI72" s="25" t="s">
        <v>26</v>
      </c>
    </row>
    <row r="73" spans="1:35" ht="15" customHeight="1" x14ac:dyDescent="0.15">
      <c r="A73" s="251"/>
      <c r="B73" s="26" t="s">
        <v>27</v>
      </c>
      <c r="C73" s="14">
        <f>SUM(H73:J73)</f>
        <v>0</v>
      </c>
      <c r="D73" s="61"/>
      <c r="E73" s="62"/>
      <c r="F73" s="63"/>
      <c r="G73" s="63"/>
      <c r="H73" s="31"/>
      <c r="I73" s="31"/>
      <c r="J73" s="32"/>
      <c r="K73" s="59"/>
      <c r="L73" s="64"/>
      <c r="M73" s="59"/>
      <c r="N73" s="65"/>
      <c r="O73" s="64"/>
      <c r="P73" s="2" t="str">
        <f>$AA73&amp;" "&amp;$AB73&amp;""&amp;$AC73</f>
        <v xml:space="preserve"> </v>
      </c>
      <c r="AA73" s="23" t="s">
        <v>26</v>
      </c>
      <c r="AB73" s="23" t="s">
        <v>26</v>
      </c>
      <c r="AC73" s="23" t="s">
        <v>26</v>
      </c>
      <c r="AD73" s="23" t="s">
        <v>26</v>
      </c>
      <c r="AE73" s="24"/>
      <c r="AF73" s="25" t="s">
        <v>26</v>
      </c>
      <c r="AG73" s="25" t="s">
        <v>26</v>
      </c>
      <c r="AH73" s="25" t="s">
        <v>26</v>
      </c>
      <c r="AI73" s="25" t="s">
        <v>26</v>
      </c>
    </row>
    <row r="74" spans="1:35" ht="15" customHeight="1" x14ac:dyDescent="0.15">
      <c r="A74" s="251"/>
      <c r="B74" s="66" t="s">
        <v>31</v>
      </c>
      <c r="C74" s="36">
        <f>SUM(F74:J74)</f>
        <v>0</v>
      </c>
      <c r="D74" s="61"/>
      <c r="E74" s="62"/>
      <c r="F74" s="67"/>
      <c r="G74" s="21"/>
      <c r="H74" s="21"/>
      <c r="I74" s="21"/>
      <c r="J74" s="68"/>
      <c r="K74" s="59"/>
      <c r="L74" s="64"/>
      <c r="M74" s="59"/>
      <c r="N74" s="65"/>
      <c r="O74" s="64"/>
      <c r="P74" s="2"/>
      <c r="Q74" s="69"/>
      <c r="R74" s="69"/>
      <c r="AA74" s="23" t="s">
        <v>26</v>
      </c>
      <c r="AB74" s="23" t="s">
        <v>26</v>
      </c>
      <c r="AC74" s="23" t="s">
        <v>26</v>
      </c>
      <c r="AF74" s="25" t="s">
        <v>26</v>
      </c>
      <c r="AG74" s="25" t="s">
        <v>26</v>
      </c>
      <c r="AH74" s="25" t="s">
        <v>26</v>
      </c>
    </row>
    <row r="75" spans="1:35" ht="15" customHeight="1" x14ac:dyDescent="0.15">
      <c r="A75" s="251"/>
      <c r="B75" s="35" t="s">
        <v>28</v>
      </c>
      <c r="C75" s="36">
        <f>SUM(L75:O75)</f>
        <v>0</v>
      </c>
      <c r="D75" s="61"/>
      <c r="E75" s="62"/>
      <c r="F75" s="63"/>
      <c r="G75" s="63"/>
      <c r="H75" s="29"/>
      <c r="I75" s="29"/>
      <c r="J75" s="37"/>
      <c r="K75" s="59"/>
      <c r="L75" s="22"/>
      <c r="M75" s="20"/>
      <c r="N75" s="21"/>
      <c r="O75" s="22"/>
      <c r="P75" s="2" t="str">
        <f>$AA74&amp;" "&amp;$AB74&amp;""&amp;$AC74&amp;""&amp;$AD73</f>
        <v xml:space="preserve"> </v>
      </c>
    </row>
    <row r="76" spans="1:35" ht="15" customHeight="1" x14ac:dyDescent="0.15">
      <c r="A76" s="251"/>
      <c r="B76" s="35"/>
      <c r="C76" s="14"/>
      <c r="D76" s="39"/>
      <c r="E76" s="40"/>
      <c r="F76" s="41"/>
      <c r="G76" s="41"/>
      <c r="H76" s="42"/>
      <c r="I76" s="42"/>
      <c r="J76" s="43"/>
      <c r="K76" s="44"/>
      <c r="L76" s="45"/>
      <c r="M76" s="44"/>
      <c r="N76" s="46"/>
      <c r="O76" s="45"/>
    </row>
    <row r="77" spans="1:35" ht="15" customHeight="1" x14ac:dyDescent="0.15">
      <c r="A77" s="252"/>
      <c r="B77" s="70" t="s">
        <v>29</v>
      </c>
      <c r="C77" s="49">
        <f>SUM(D77:O77)</f>
        <v>0</v>
      </c>
      <c r="D77" s="50">
        <f t="shared" ref="D77:O77" si="8">SUM(D72:D76)</f>
        <v>0</v>
      </c>
      <c r="E77" s="51">
        <f t="shared" si="8"/>
        <v>0</v>
      </c>
      <c r="F77" s="52">
        <f t="shared" si="8"/>
        <v>0</v>
      </c>
      <c r="G77" s="52">
        <f t="shared" si="8"/>
        <v>0</v>
      </c>
      <c r="H77" s="52">
        <f t="shared" si="8"/>
        <v>0</v>
      </c>
      <c r="I77" s="52">
        <f t="shared" si="8"/>
        <v>0</v>
      </c>
      <c r="J77" s="53">
        <f t="shared" si="8"/>
        <v>0</v>
      </c>
      <c r="K77" s="50">
        <f t="shared" si="8"/>
        <v>0</v>
      </c>
      <c r="L77" s="54">
        <f t="shared" si="8"/>
        <v>0</v>
      </c>
      <c r="M77" s="50">
        <f t="shared" si="8"/>
        <v>0</v>
      </c>
      <c r="N77" s="52">
        <f t="shared" si="8"/>
        <v>0</v>
      </c>
      <c r="O77" s="54">
        <f t="shared" si="8"/>
        <v>0</v>
      </c>
      <c r="P77" s="69"/>
      <c r="Q77" s="69"/>
      <c r="R77" s="69"/>
    </row>
    <row r="78" spans="1:35" ht="15" customHeight="1" x14ac:dyDescent="0.15">
      <c r="A78" s="250" t="s">
        <v>32</v>
      </c>
      <c r="B78" s="13" t="s">
        <v>25</v>
      </c>
      <c r="C78" s="14">
        <f>SUM(D78:J78)</f>
        <v>0</v>
      </c>
      <c r="D78" s="55"/>
      <c r="E78" s="56"/>
      <c r="F78" s="57"/>
      <c r="G78" s="57"/>
      <c r="H78" s="57"/>
      <c r="I78" s="57"/>
      <c r="J78" s="58"/>
      <c r="K78" s="27"/>
      <c r="L78" s="34"/>
      <c r="M78" s="27"/>
      <c r="N78" s="29"/>
      <c r="O78" s="34"/>
      <c r="P78" s="2" t="str">
        <f>$AA78&amp;" "&amp;$AB78&amp;""&amp;$AC78&amp;""&amp;$AD78</f>
        <v xml:space="preserve"> </v>
      </c>
      <c r="AA78" s="23" t="s">
        <v>26</v>
      </c>
      <c r="AB78" s="23" t="s">
        <v>26</v>
      </c>
      <c r="AC78" s="23" t="s">
        <v>26</v>
      </c>
      <c r="AD78" s="23" t="s">
        <v>26</v>
      </c>
      <c r="AE78" s="24"/>
      <c r="AF78" s="25" t="s">
        <v>26</v>
      </c>
      <c r="AG78" s="25" t="s">
        <v>26</v>
      </c>
      <c r="AH78" s="25" t="s">
        <v>26</v>
      </c>
      <c r="AI78" s="25" t="s">
        <v>26</v>
      </c>
    </row>
    <row r="79" spans="1:35" ht="15" customHeight="1" x14ac:dyDescent="0.15">
      <c r="A79" s="251"/>
      <c r="B79" s="26" t="s">
        <v>27</v>
      </c>
      <c r="C79" s="14">
        <f>SUM(H79:J79)</f>
        <v>0</v>
      </c>
      <c r="D79" s="61"/>
      <c r="E79" s="62"/>
      <c r="F79" s="63"/>
      <c r="G79" s="63"/>
      <c r="H79" s="31"/>
      <c r="I79" s="31"/>
      <c r="J79" s="32"/>
      <c r="K79" s="59"/>
      <c r="L79" s="64"/>
      <c r="M79" s="59"/>
      <c r="N79" s="65"/>
      <c r="O79" s="64"/>
      <c r="P79" s="2" t="str">
        <f>$AA79&amp;" "&amp;$AB79&amp;""&amp;$AC79</f>
        <v xml:space="preserve"> </v>
      </c>
      <c r="AA79" s="23" t="s">
        <v>26</v>
      </c>
      <c r="AB79" s="23" t="s">
        <v>26</v>
      </c>
      <c r="AC79" s="23" t="s">
        <v>26</v>
      </c>
      <c r="AD79" s="71"/>
      <c r="AE79" s="24"/>
      <c r="AF79" s="25" t="s">
        <v>26</v>
      </c>
      <c r="AG79" s="25" t="s">
        <v>26</v>
      </c>
      <c r="AH79" s="25" t="s">
        <v>26</v>
      </c>
      <c r="AI79" s="71"/>
    </row>
    <row r="80" spans="1:35" ht="15" customHeight="1" x14ac:dyDescent="0.15">
      <c r="A80" s="251"/>
      <c r="B80" s="66" t="s">
        <v>31</v>
      </c>
      <c r="C80" s="36">
        <f>SUM(F80:J80)</f>
        <v>0</v>
      </c>
      <c r="D80" s="61"/>
      <c r="E80" s="62"/>
      <c r="F80" s="67"/>
      <c r="G80" s="67"/>
      <c r="H80" s="72"/>
      <c r="I80" s="72"/>
      <c r="J80" s="73"/>
      <c r="K80" s="27"/>
      <c r="L80" s="34"/>
      <c r="M80" s="27"/>
      <c r="N80" s="30"/>
      <c r="O80" s="33"/>
      <c r="P80" s="69"/>
      <c r="Q80" s="69"/>
      <c r="R80" s="69"/>
    </row>
    <row r="81" spans="1:35" ht="15" customHeight="1" x14ac:dyDescent="0.15">
      <c r="A81" s="251"/>
      <c r="B81" s="35"/>
      <c r="C81" s="14"/>
      <c r="D81" s="39"/>
      <c r="E81" s="40"/>
      <c r="F81" s="41"/>
      <c r="G81" s="41"/>
      <c r="H81" s="42"/>
      <c r="I81" s="42"/>
      <c r="J81" s="43"/>
      <c r="K81" s="44"/>
      <c r="L81" s="45"/>
      <c r="M81" s="44"/>
      <c r="N81" s="46"/>
      <c r="O81" s="45"/>
    </row>
    <row r="82" spans="1:35" ht="15" customHeight="1" x14ac:dyDescent="0.15">
      <c r="A82" s="252"/>
      <c r="B82" s="70" t="s">
        <v>29</v>
      </c>
      <c r="C82" s="49">
        <f>SUM(D82:O82)</f>
        <v>0</v>
      </c>
      <c r="D82" s="50">
        <f t="shared" ref="D82:O82" si="9">SUM(D78:D81)</f>
        <v>0</v>
      </c>
      <c r="E82" s="51">
        <f t="shared" si="9"/>
        <v>0</v>
      </c>
      <c r="F82" s="52">
        <f t="shared" si="9"/>
        <v>0</v>
      </c>
      <c r="G82" s="52">
        <f t="shared" si="9"/>
        <v>0</v>
      </c>
      <c r="H82" s="52">
        <f t="shared" si="9"/>
        <v>0</v>
      </c>
      <c r="I82" s="52">
        <f t="shared" si="9"/>
        <v>0</v>
      </c>
      <c r="J82" s="53">
        <f t="shared" si="9"/>
        <v>0</v>
      </c>
      <c r="K82" s="50">
        <f t="shared" si="9"/>
        <v>0</v>
      </c>
      <c r="L82" s="54">
        <f t="shared" si="9"/>
        <v>0</v>
      </c>
      <c r="M82" s="50">
        <f t="shared" si="9"/>
        <v>0</v>
      </c>
      <c r="N82" s="52">
        <f t="shared" si="9"/>
        <v>0</v>
      </c>
      <c r="O82" s="54">
        <f t="shared" si="9"/>
        <v>0</v>
      </c>
      <c r="P82" s="69"/>
      <c r="Q82" s="69"/>
      <c r="R82" s="69"/>
    </row>
    <row r="83" spans="1:35" ht="15" customHeight="1" x14ac:dyDescent="0.15">
      <c r="A83" s="319" t="s">
        <v>1</v>
      </c>
      <c r="B83" s="320"/>
      <c r="C83" s="76">
        <f>SUM(D83:O83)</f>
        <v>0</v>
      </c>
      <c r="D83" s="77">
        <f>+D71+D77+D82</f>
        <v>0</v>
      </c>
      <c r="E83" s="78">
        <f>+E71+E77+E82</f>
        <v>0</v>
      </c>
      <c r="F83" s="79">
        <f t="shared" ref="F83:O83" si="10">+F71+F77+F82</f>
        <v>0</v>
      </c>
      <c r="G83" s="79">
        <f t="shared" si="10"/>
        <v>0</v>
      </c>
      <c r="H83" s="79">
        <f t="shared" si="10"/>
        <v>0</v>
      </c>
      <c r="I83" s="79">
        <f t="shared" si="10"/>
        <v>0</v>
      </c>
      <c r="J83" s="80">
        <f t="shared" si="10"/>
        <v>0</v>
      </c>
      <c r="K83" s="77">
        <f t="shared" si="10"/>
        <v>0</v>
      </c>
      <c r="L83" s="81">
        <f t="shared" si="10"/>
        <v>0</v>
      </c>
      <c r="M83" s="77">
        <f t="shared" si="10"/>
        <v>0</v>
      </c>
      <c r="N83" s="79">
        <f t="shared" si="10"/>
        <v>0</v>
      </c>
      <c r="O83" s="81">
        <f t="shared" si="10"/>
        <v>0</v>
      </c>
      <c r="P83" s="69"/>
      <c r="Q83" s="69"/>
      <c r="R83" s="69"/>
    </row>
    <row r="84" spans="1:35" ht="30" customHeight="1" x14ac:dyDescent="0.2">
      <c r="A84" s="10" t="s">
        <v>69</v>
      </c>
    </row>
    <row r="85" spans="1:35" s="74" customFormat="1" ht="18" customHeight="1" x14ac:dyDescent="0.15">
      <c r="A85" s="321" t="s">
        <v>34</v>
      </c>
      <c r="B85" s="322"/>
      <c r="C85" s="250" t="s">
        <v>1</v>
      </c>
      <c r="D85" s="304" t="s">
        <v>35</v>
      </c>
      <c r="E85" s="305"/>
      <c r="F85" s="305"/>
      <c r="G85" s="325"/>
      <c r="H85" s="11"/>
      <c r="I85" s="11"/>
      <c r="J85" s="11"/>
      <c r="K85" s="11"/>
      <c r="L85" s="11"/>
      <c r="M85" s="11"/>
      <c r="N85" s="11"/>
      <c r="O85" s="11"/>
      <c r="P85" s="11"/>
      <c r="Q85" s="11"/>
      <c r="Z85" s="75"/>
      <c r="AE85" s="75"/>
    </row>
    <row r="86" spans="1:35" ht="18" customHeight="1" x14ac:dyDescent="0.15">
      <c r="A86" s="323"/>
      <c r="B86" s="324"/>
      <c r="C86" s="252"/>
      <c r="D86" s="82" t="s">
        <v>13</v>
      </c>
      <c r="E86" s="83" t="s">
        <v>14</v>
      </c>
      <c r="F86" s="83" t="s">
        <v>15</v>
      </c>
      <c r="G86" s="84" t="s">
        <v>36</v>
      </c>
    </row>
    <row r="87" spans="1:35" ht="15" customHeight="1" x14ac:dyDescent="0.15">
      <c r="A87" s="285" t="s">
        <v>37</v>
      </c>
      <c r="B87" s="286"/>
      <c r="C87" s="87">
        <f>SUM(D87:F87)</f>
        <v>0</v>
      </c>
      <c r="D87" s="206"/>
      <c r="E87" s="90"/>
      <c r="F87" s="90"/>
      <c r="G87" s="91"/>
    </row>
    <row r="88" spans="1:35" ht="15" customHeight="1" thickBot="1" x14ac:dyDescent="0.2">
      <c r="A88" s="287" t="s">
        <v>38</v>
      </c>
      <c r="B88" s="288"/>
      <c r="C88" s="92">
        <f>+F88</f>
        <v>0</v>
      </c>
      <c r="D88" s="207"/>
      <c r="E88" s="208"/>
      <c r="F88" s="95"/>
      <c r="G88" s="96"/>
    </row>
    <row r="89" spans="1:35" ht="15" customHeight="1" thickTop="1" x14ac:dyDescent="0.15">
      <c r="A89" s="97" t="s">
        <v>39</v>
      </c>
      <c r="B89" s="98"/>
      <c r="C89" s="99">
        <f>+G89</f>
        <v>0</v>
      </c>
      <c r="D89" s="100"/>
      <c r="E89" s="101"/>
      <c r="F89" s="101"/>
      <c r="G89" s="102"/>
    </row>
    <row r="90" spans="1:35" ht="15" customHeight="1" x14ac:dyDescent="0.15">
      <c r="A90" s="103" t="s">
        <v>40</v>
      </c>
      <c r="B90" s="104"/>
      <c r="C90" s="105">
        <f>+F90+G90</f>
        <v>0</v>
      </c>
      <c r="D90" s="106"/>
      <c r="E90" s="107"/>
      <c r="F90" s="108"/>
      <c r="G90" s="109"/>
    </row>
    <row r="91" spans="1:35" ht="30" customHeight="1" x14ac:dyDescent="0.2">
      <c r="A91" s="10" t="s">
        <v>70</v>
      </c>
      <c r="C91" s="110"/>
    </row>
    <row r="92" spans="1:35" ht="12.75" customHeight="1" x14ac:dyDescent="0.15">
      <c r="A92" s="289" t="s">
        <v>8</v>
      </c>
      <c r="B92" s="290"/>
      <c r="C92" s="250" t="s">
        <v>1</v>
      </c>
      <c r="D92" s="256" t="s">
        <v>10</v>
      </c>
      <c r="E92" s="257"/>
      <c r="F92" s="257"/>
      <c r="G92" s="257"/>
      <c r="H92" s="257"/>
      <c r="I92" s="257"/>
      <c r="J92" s="258"/>
      <c r="K92" s="256" t="s">
        <v>11</v>
      </c>
      <c r="L92" s="258"/>
      <c r="M92" s="260" t="s">
        <v>12</v>
      </c>
      <c r="N92" s="260"/>
      <c r="O92" s="261"/>
      <c r="R92" s="111"/>
    </row>
    <row r="93" spans="1:35" ht="20.100000000000001" customHeight="1" x14ac:dyDescent="0.15">
      <c r="A93" s="291"/>
      <c r="B93" s="292"/>
      <c r="C93" s="291"/>
      <c r="D93" s="262" t="s">
        <v>13</v>
      </c>
      <c r="E93" s="262" t="s">
        <v>14</v>
      </c>
      <c r="F93" s="265" t="s">
        <v>15</v>
      </c>
      <c r="G93" s="268" t="s">
        <v>3</v>
      </c>
      <c r="H93" s="265" t="s">
        <v>16</v>
      </c>
      <c r="I93" s="265" t="s">
        <v>17</v>
      </c>
      <c r="J93" s="295" t="s">
        <v>18</v>
      </c>
      <c r="K93" s="298" t="s">
        <v>19</v>
      </c>
      <c r="L93" s="301" t="s">
        <v>20</v>
      </c>
      <c r="M93" s="341" t="s">
        <v>21</v>
      </c>
      <c r="N93" s="271" t="s">
        <v>22</v>
      </c>
      <c r="O93" s="274" t="s">
        <v>23</v>
      </c>
      <c r="R93" s="111"/>
    </row>
    <row r="94" spans="1:35" ht="15" customHeight="1" x14ac:dyDescent="0.15">
      <c r="A94" s="291"/>
      <c r="B94" s="292"/>
      <c r="C94" s="291"/>
      <c r="D94" s="263"/>
      <c r="E94" s="263"/>
      <c r="F94" s="266"/>
      <c r="G94" s="269"/>
      <c r="H94" s="266"/>
      <c r="I94" s="266"/>
      <c r="J94" s="296"/>
      <c r="K94" s="299"/>
      <c r="L94" s="302"/>
      <c r="M94" s="342"/>
      <c r="N94" s="272"/>
      <c r="O94" s="275"/>
      <c r="R94" s="111"/>
    </row>
    <row r="95" spans="1:35" ht="9" customHeight="1" x14ac:dyDescent="0.15">
      <c r="A95" s="293"/>
      <c r="B95" s="294"/>
      <c r="C95" s="291"/>
      <c r="D95" s="264"/>
      <c r="E95" s="264"/>
      <c r="F95" s="267"/>
      <c r="G95" s="270"/>
      <c r="H95" s="267"/>
      <c r="I95" s="267"/>
      <c r="J95" s="297"/>
      <c r="K95" s="300"/>
      <c r="L95" s="303"/>
      <c r="M95" s="343"/>
      <c r="N95" s="273"/>
      <c r="O95" s="276"/>
      <c r="R95" s="111"/>
    </row>
    <row r="96" spans="1:35" ht="15" customHeight="1" x14ac:dyDescent="0.15">
      <c r="A96" s="289" t="s">
        <v>24</v>
      </c>
      <c r="B96" s="290"/>
      <c r="C96" s="112">
        <f>SUM(D96:K96)+SUM(M96:O96)</f>
        <v>0</v>
      </c>
      <c r="D96" s="113"/>
      <c r="E96" s="114"/>
      <c r="F96" s="115"/>
      <c r="G96" s="115"/>
      <c r="H96" s="115"/>
      <c r="I96" s="115"/>
      <c r="J96" s="116"/>
      <c r="K96" s="113"/>
      <c r="L96" s="117"/>
      <c r="M96" s="114"/>
      <c r="N96" s="115"/>
      <c r="O96" s="116"/>
      <c r="P96" s="2" t="str">
        <f>$AA96&amp;" "&amp;$AB96&amp;""&amp;$AC96&amp;""&amp;$AD96&amp;""&amp;$AA97&amp;" "&amp;$AB97&amp;""&amp;$AC97&amp;""&amp;$AD97&amp;""&amp;$AA98&amp;" "&amp;$AB98&amp;" "&amp;$AC98</f>
        <v xml:space="preserve">    </v>
      </c>
      <c r="R96" s="111"/>
      <c r="AA96" s="23" t="s">
        <v>26</v>
      </c>
      <c r="AB96" s="23" t="s">
        <v>26</v>
      </c>
      <c r="AC96" s="23" t="s">
        <v>26</v>
      </c>
      <c r="AD96" s="23" t="s">
        <v>26</v>
      </c>
      <c r="AE96" s="24"/>
      <c r="AF96" s="25" t="s">
        <v>26</v>
      </c>
      <c r="AG96" s="25" t="s">
        <v>26</v>
      </c>
      <c r="AH96" s="25" t="s">
        <v>26</v>
      </c>
      <c r="AI96" s="25" t="s">
        <v>26</v>
      </c>
    </row>
    <row r="97" spans="1:35" ht="38.25" customHeight="1" x14ac:dyDescent="0.15">
      <c r="A97" s="310" t="s">
        <v>42</v>
      </c>
      <c r="B97" s="118" t="s">
        <v>43</v>
      </c>
      <c r="C97" s="119">
        <f>SUM(D97:J97)+SUM(L97:O97)</f>
        <v>0</v>
      </c>
      <c r="D97" s="120"/>
      <c r="E97" s="121"/>
      <c r="F97" s="122"/>
      <c r="G97" s="122"/>
      <c r="H97" s="122"/>
      <c r="I97" s="122"/>
      <c r="J97" s="123"/>
      <c r="K97" s="124"/>
      <c r="L97" s="123"/>
      <c r="M97" s="121"/>
      <c r="N97" s="122"/>
      <c r="O97" s="123"/>
      <c r="P97" s="2" t="str">
        <f>$AA99&amp;" "&amp;$AB99&amp;""&amp;$AC99&amp;""&amp;$AD99&amp;""&amp;$AA100&amp;" "&amp;$AB100&amp;""&amp;$AC100&amp;""&amp;$AD100&amp;""&amp;$AA101&amp;" "&amp;$AB101&amp;" "&amp;$AC101</f>
        <v xml:space="preserve">    </v>
      </c>
      <c r="R97" s="111"/>
      <c r="AA97" s="23" t="s">
        <v>26</v>
      </c>
      <c r="AB97" s="23" t="s">
        <v>26</v>
      </c>
      <c r="AC97" s="23" t="s">
        <v>26</v>
      </c>
      <c r="AD97" s="23" t="s">
        <v>26</v>
      </c>
      <c r="AE97" s="24"/>
      <c r="AF97" s="25" t="s">
        <v>26</v>
      </c>
      <c r="AG97" s="25" t="s">
        <v>26</v>
      </c>
      <c r="AH97" s="25" t="s">
        <v>26</v>
      </c>
      <c r="AI97" s="25" t="s">
        <v>26</v>
      </c>
    </row>
    <row r="98" spans="1:35" ht="15" customHeight="1" x14ac:dyDescent="0.15">
      <c r="A98" s="310"/>
      <c r="B98" s="125" t="s">
        <v>44</v>
      </c>
      <c r="C98" s="209">
        <f>SUM(D98:J98)</f>
        <v>0</v>
      </c>
      <c r="D98" s="210"/>
      <c r="E98" s="211"/>
      <c r="F98" s="212"/>
      <c r="G98" s="212"/>
      <c r="H98" s="212"/>
      <c r="I98" s="212"/>
      <c r="J98" s="213"/>
      <c r="K98" s="214"/>
      <c r="L98" s="215"/>
      <c r="M98" s="216"/>
      <c r="N98" s="217"/>
      <c r="O98" s="215"/>
      <c r="P98" s="2" t="str">
        <f>$AA102&amp;" "&amp;$AB102&amp;""&amp;$AC102&amp;""&amp;$AD102&amp;""&amp;$AA103&amp;" "&amp;$AB103&amp;""&amp;$AC103</f>
        <v xml:space="preserve">  </v>
      </c>
      <c r="R98" s="111"/>
      <c r="AA98" s="23" t="s">
        <v>26</v>
      </c>
      <c r="AB98" s="23" t="s">
        <v>26</v>
      </c>
      <c r="AC98" s="23" t="s">
        <v>26</v>
      </c>
      <c r="AF98" s="25" t="s">
        <v>26</v>
      </c>
      <c r="AG98" s="25" t="s">
        <v>26</v>
      </c>
      <c r="AH98" s="25" t="s">
        <v>26</v>
      </c>
    </row>
    <row r="99" spans="1:35" ht="15" customHeight="1" x14ac:dyDescent="0.15">
      <c r="A99" s="304" t="s">
        <v>1</v>
      </c>
      <c r="B99" s="325"/>
      <c r="C99" s="218">
        <f>SUM(D99:O99)</f>
        <v>0</v>
      </c>
      <c r="D99" s="219">
        <f t="shared" ref="D99:O99" si="11">SUM(D96:D98)</f>
        <v>0</v>
      </c>
      <c r="E99" s="220">
        <f t="shared" si="11"/>
        <v>0</v>
      </c>
      <c r="F99" s="221">
        <f t="shared" si="11"/>
        <v>0</v>
      </c>
      <c r="G99" s="221">
        <f t="shared" si="11"/>
        <v>0</v>
      </c>
      <c r="H99" s="221">
        <f t="shared" si="11"/>
        <v>0</v>
      </c>
      <c r="I99" s="221">
        <f t="shared" si="11"/>
        <v>0</v>
      </c>
      <c r="J99" s="222">
        <f t="shared" si="11"/>
        <v>0</v>
      </c>
      <c r="K99" s="219">
        <f t="shared" si="11"/>
        <v>0</v>
      </c>
      <c r="L99" s="222">
        <f t="shared" si="11"/>
        <v>0</v>
      </c>
      <c r="M99" s="220">
        <f t="shared" si="11"/>
        <v>0</v>
      </c>
      <c r="N99" s="221">
        <f t="shared" si="11"/>
        <v>0</v>
      </c>
      <c r="O99" s="222">
        <f t="shared" si="11"/>
        <v>0</v>
      </c>
      <c r="R99" s="111"/>
      <c r="AA99" s="23" t="s">
        <v>26</v>
      </c>
      <c r="AB99" s="23" t="s">
        <v>26</v>
      </c>
      <c r="AC99" s="23" t="s">
        <v>26</v>
      </c>
      <c r="AD99" s="23" t="s">
        <v>26</v>
      </c>
      <c r="AE99" s="24"/>
      <c r="AF99" s="25" t="s">
        <v>26</v>
      </c>
      <c r="AG99" s="25" t="s">
        <v>26</v>
      </c>
      <c r="AH99" s="25" t="s">
        <v>26</v>
      </c>
      <c r="AI99" s="25" t="s">
        <v>26</v>
      </c>
    </row>
    <row r="100" spans="1:35" ht="15" customHeight="1" x14ac:dyDescent="0.15">
      <c r="A100" s="304" t="s">
        <v>46</v>
      </c>
      <c r="B100" s="305"/>
      <c r="C100" s="134">
        <f>SUM(D100:H100)</f>
        <v>0</v>
      </c>
      <c r="D100" s="140"/>
      <c r="E100" s="141"/>
      <c r="F100" s="142"/>
      <c r="G100" s="142"/>
      <c r="H100" s="142"/>
      <c r="I100" s="146"/>
      <c r="J100" s="144"/>
      <c r="K100" s="145"/>
      <c r="L100" s="144"/>
      <c r="M100" s="223"/>
      <c r="N100" s="146"/>
      <c r="O100" s="144"/>
      <c r="R100" s="111"/>
      <c r="AA100" s="23" t="s">
        <v>26</v>
      </c>
      <c r="AB100" s="23" t="s">
        <v>26</v>
      </c>
      <c r="AC100" s="23" t="s">
        <v>26</v>
      </c>
      <c r="AD100" s="23" t="s">
        <v>26</v>
      </c>
      <c r="AE100" s="24"/>
      <c r="AF100" s="25" t="s">
        <v>26</v>
      </c>
      <c r="AG100" s="25" t="s">
        <v>26</v>
      </c>
      <c r="AH100" s="25" t="s">
        <v>26</v>
      </c>
      <c r="AI100" s="25" t="s">
        <v>26</v>
      </c>
    </row>
    <row r="101" spans="1:35" ht="30" customHeight="1" x14ac:dyDescent="0.2">
      <c r="A101" s="10" t="s">
        <v>71</v>
      </c>
      <c r="C101" s="224"/>
      <c r="AA101" s="23" t="s">
        <v>26</v>
      </c>
      <c r="AB101" s="23" t="s">
        <v>26</v>
      </c>
      <c r="AC101" s="23" t="s">
        <v>26</v>
      </c>
      <c r="AF101" s="25" t="s">
        <v>26</v>
      </c>
      <c r="AG101" s="25" t="s">
        <v>26</v>
      </c>
      <c r="AH101" s="25" t="s">
        <v>26</v>
      </c>
    </row>
    <row r="102" spans="1:35" ht="48" customHeight="1" x14ac:dyDescent="0.15">
      <c r="A102" s="289" t="s">
        <v>72</v>
      </c>
      <c r="B102" s="338"/>
      <c r="C102" s="304" t="s">
        <v>73</v>
      </c>
      <c r="D102" s="340"/>
      <c r="AA102" s="23" t="s">
        <v>26</v>
      </c>
      <c r="AB102" s="23" t="s">
        <v>26</v>
      </c>
      <c r="AC102" s="23" t="s">
        <v>26</v>
      </c>
      <c r="AD102" s="23" t="s">
        <v>26</v>
      </c>
      <c r="AE102" s="24"/>
      <c r="AF102" s="25" t="s">
        <v>26</v>
      </c>
      <c r="AG102" s="25" t="s">
        <v>26</v>
      </c>
      <c r="AH102" s="25" t="s">
        <v>26</v>
      </c>
      <c r="AI102" s="25" t="s">
        <v>26</v>
      </c>
    </row>
    <row r="103" spans="1:35" ht="27" customHeight="1" x14ac:dyDescent="0.15">
      <c r="A103" s="293"/>
      <c r="B103" s="339"/>
      <c r="C103" s="241" t="s">
        <v>74</v>
      </c>
      <c r="D103" s="242" t="s">
        <v>75</v>
      </c>
      <c r="AA103" s="23" t="s">
        <v>26</v>
      </c>
      <c r="AB103" s="23" t="s">
        <v>26</v>
      </c>
      <c r="AC103" s="23" t="s">
        <v>26</v>
      </c>
      <c r="AD103" s="147"/>
      <c r="AE103" s="24"/>
      <c r="AF103" s="25" t="s">
        <v>26</v>
      </c>
      <c r="AG103" s="25" t="s">
        <v>26</v>
      </c>
      <c r="AH103" s="25" t="s">
        <v>26</v>
      </c>
      <c r="AI103" s="147"/>
    </row>
    <row r="104" spans="1:35" ht="15" customHeight="1" x14ac:dyDescent="0.15">
      <c r="A104" s="317" t="s">
        <v>76</v>
      </c>
      <c r="B104" s="318"/>
      <c r="C104" s="227"/>
      <c r="D104" s="228"/>
    </row>
    <row r="105" spans="1:35" ht="15" customHeight="1" x14ac:dyDescent="0.15">
      <c r="A105" s="313" t="s">
        <v>77</v>
      </c>
      <c r="B105" s="314"/>
      <c r="C105" s="229"/>
      <c r="D105" s="230"/>
    </row>
    <row r="106" spans="1:35" ht="15" customHeight="1" x14ac:dyDescent="0.15">
      <c r="A106" s="313" t="s">
        <v>78</v>
      </c>
      <c r="B106" s="314"/>
      <c r="C106" s="229"/>
      <c r="D106" s="230"/>
    </row>
    <row r="107" spans="1:35" ht="15" customHeight="1" x14ac:dyDescent="0.15">
      <c r="A107" s="313" t="s">
        <v>79</v>
      </c>
      <c r="B107" s="314"/>
      <c r="C107" s="229"/>
      <c r="D107" s="230"/>
    </row>
    <row r="108" spans="1:35" ht="15" customHeight="1" x14ac:dyDescent="0.15">
      <c r="A108" s="315" t="s">
        <v>80</v>
      </c>
      <c r="B108" s="316"/>
      <c r="C108" s="231"/>
      <c r="D108" s="232"/>
    </row>
    <row r="109" spans="1:35" ht="12.95" customHeight="1" x14ac:dyDescent="0.15">
      <c r="A109" s="8" t="s">
        <v>47</v>
      </c>
    </row>
    <row r="116" spans="1:16" ht="12.75" customHeight="1" x14ac:dyDescent="0.15">
      <c r="A116" s="311"/>
      <c r="B116" s="311"/>
      <c r="G116" s="311"/>
      <c r="H116" s="311"/>
      <c r="I116" s="311"/>
      <c r="J116" s="311"/>
      <c r="K116" s="311"/>
      <c r="L116" s="239"/>
      <c r="M116" s="1"/>
      <c r="P116" s="1"/>
    </row>
    <row r="117" spans="1:16" ht="15" customHeight="1" x14ac:dyDescent="0.15">
      <c r="A117" s="311"/>
      <c r="B117" s="311"/>
      <c r="G117" s="312"/>
      <c r="H117" s="312"/>
      <c r="I117" s="312"/>
      <c r="J117" s="312"/>
      <c r="K117" s="312"/>
      <c r="L117" s="240"/>
      <c r="M117" s="3"/>
      <c r="P117" s="3"/>
    </row>
    <row r="118" spans="1:16" ht="18.75" customHeight="1" x14ac:dyDescent="0.15">
      <c r="A118" s="312"/>
      <c r="B118" s="312"/>
      <c r="G118" s="312"/>
      <c r="H118" s="312"/>
      <c r="I118" s="312"/>
      <c r="J118" s="312"/>
      <c r="K118" s="312"/>
      <c r="L118" s="240"/>
      <c r="M118" s="1"/>
      <c r="P118" s="1"/>
    </row>
    <row r="119" spans="1:16" x14ac:dyDescent="0.15">
      <c r="K119" s="1"/>
      <c r="L119" s="1"/>
      <c r="M119" s="1"/>
      <c r="P119" s="1"/>
    </row>
    <row r="120" spans="1:16" ht="12.75" x14ac:dyDescent="0.2">
      <c r="A120" s="235"/>
      <c r="B120" s="235"/>
      <c r="C120" s="235"/>
      <c r="K120" s="1"/>
      <c r="L120" s="1"/>
      <c r="M120" s="1"/>
      <c r="P120" s="1"/>
    </row>
    <row r="121" spans="1:16" ht="12.75" x14ac:dyDescent="0.2">
      <c r="A121" s="235"/>
      <c r="B121" s="235"/>
      <c r="C121" s="235"/>
    </row>
    <row r="122" spans="1:16" ht="12.75" x14ac:dyDescent="0.2">
      <c r="A122" s="235"/>
      <c r="B122" s="235"/>
      <c r="C122" s="235"/>
    </row>
    <row r="123" spans="1:16" ht="12.75" x14ac:dyDescent="0.2">
      <c r="A123" s="235"/>
      <c r="B123" s="235"/>
      <c r="C123" s="235"/>
    </row>
    <row r="124" spans="1:16" ht="12.75" x14ac:dyDescent="0.2">
      <c r="A124" s="235"/>
      <c r="B124" s="235"/>
      <c r="C124" s="235"/>
    </row>
    <row r="125" spans="1:16" ht="12.75" x14ac:dyDescent="0.2">
      <c r="A125" s="235"/>
      <c r="B125" s="235"/>
      <c r="C125" s="235"/>
    </row>
    <row r="126" spans="1:16" ht="12.75" x14ac:dyDescent="0.2">
      <c r="A126" s="235"/>
      <c r="B126" s="235"/>
      <c r="C126" s="235"/>
    </row>
    <row r="127" spans="1:16" ht="12.75" x14ac:dyDescent="0.2">
      <c r="A127" s="235"/>
      <c r="B127" s="235"/>
      <c r="C127" s="235"/>
    </row>
    <row r="128" spans="1:16" ht="12.75" x14ac:dyDescent="0.2">
      <c r="A128" s="235"/>
      <c r="B128" s="235"/>
      <c r="C128" s="235"/>
    </row>
    <row r="129" spans="1:3" ht="12.75" x14ac:dyDescent="0.2">
      <c r="A129" s="235"/>
      <c r="B129" s="235"/>
      <c r="C129" s="235"/>
    </row>
    <row r="130" spans="1:3" ht="12.75" x14ac:dyDescent="0.2">
      <c r="A130" s="235"/>
      <c r="B130" s="235"/>
      <c r="C130" s="235"/>
    </row>
    <row r="131" spans="1:3" ht="12.75" x14ac:dyDescent="0.2">
      <c r="A131" s="235"/>
      <c r="B131" s="235"/>
      <c r="C131" s="235"/>
    </row>
    <row r="199" spans="1:32" ht="18.75" customHeight="1" x14ac:dyDescent="0.15"/>
    <row r="200" spans="1:32" ht="18.75" customHeight="1" x14ac:dyDescent="0.15">
      <c r="A200" s="236">
        <v>1337600</v>
      </c>
      <c r="AF200" s="237">
        <f>SUM(AF1:AI199)</f>
        <v>0</v>
      </c>
    </row>
    <row r="201" spans="1:32" ht="18.75" customHeight="1" x14ac:dyDescent="0.15"/>
  </sheetData>
  <mergeCells count="136">
    <mergeCell ref="A6:K6"/>
    <mergeCell ref="A7:Q7"/>
    <mergeCell ref="A9:A12"/>
    <mergeCell ref="B9:B12"/>
    <mergeCell ref="C9:C12"/>
    <mergeCell ref="D9:J9"/>
    <mergeCell ref="K9:L9"/>
    <mergeCell ref="M9:O9"/>
    <mergeCell ref="D10:D12"/>
    <mergeCell ref="E10:E12"/>
    <mergeCell ref="O10:O12"/>
    <mergeCell ref="A13:A17"/>
    <mergeCell ref="A18:A23"/>
    <mergeCell ref="F10:F12"/>
    <mergeCell ref="G10:G12"/>
    <mergeCell ref="H10:H12"/>
    <mergeCell ref="I10:I12"/>
    <mergeCell ref="J10:J12"/>
    <mergeCell ref="K10:K12"/>
    <mergeCell ref="A24:A28"/>
    <mergeCell ref="A29:B29"/>
    <mergeCell ref="A31:B32"/>
    <mergeCell ref="C31:C32"/>
    <mergeCell ref="D31:G31"/>
    <mergeCell ref="A33:B33"/>
    <mergeCell ref="L10:L12"/>
    <mergeCell ref="M10:M12"/>
    <mergeCell ref="N10:N12"/>
    <mergeCell ref="A34:B34"/>
    <mergeCell ref="A38:B41"/>
    <mergeCell ref="C38:C41"/>
    <mergeCell ref="D38:J38"/>
    <mergeCell ref="K38:L38"/>
    <mergeCell ref="M38:O38"/>
    <mergeCell ref="D39:D41"/>
    <mergeCell ref="E39:E41"/>
    <mergeCell ref="F39:F41"/>
    <mergeCell ref="G39:G41"/>
    <mergeCell ref="A47:B47"/>
    <mergeCell ref="A50:B52"/>
    <mergeCell ref="C50:C52"/>
    <mergeCell ref="D50:E50"/>
    <mergeCell ref="F50:F52"/>
    <mergeCell ref="G50:M50"/>
    <mergeCell ref="N39:N41"/>
    <mergeCell ref="O39:O41"/>
    <mergeCell ref="A42:B42"/>
    <mergeCell ref="A43:A44"/>
    <mergeCell ref="A45:B45"/>
    <mergeCell ref="A46:B46"/>
    <mergeCell ref="H39:H41"/>
    <mergeCell ref="I39:I41"/>
    <mergeCell ref="J39:J41"/>
    <mergeCell ref="K39:K41"/>
    <mergeCell ref="L39:L41"/>
    <mergeCell ref="M39:M41"/>
    <mergeCell ref="A59:B59"/>
    <mergeCell ref="A60:B60"/>
    <mergeCell ref="A61:B61"/>
    <mergeCell ref="A63:A66"/>
    <mergeCell ref="B63:B66"/>
    <mergeCell ref="C63:C66"/>
    <mergeCell ref="P51:P52"/>
    <mergeCell ref="A53:B53"/>
    <mergeCell ref="A54:B54"/>
    <mergeCell ref="A55:B55"/>
    <mergeCell ref="A57:B57"/>
    <mergeCell ref="A58:B58"/>
    <mergeCell ref="N50:N52"/>
    <mergeCell ref="O50:P50"/>
    <mergeCell ref="D51:D52"/>
    <mergeCell ref="E51:E52"/>
    <mergeCell ref="G51:I51"/>
    <mergeCell ref="J51:J52"/>
    <mergeCell ref="K51:K52"/>
    <mergeCell ref="L51:L52"/>
    <mergeCell ref="M51:M52"/>
    <mergeCell ref="O51:O52"/>
    <mergeCell ref="K64:K66"/>
    <mergeCell ref="L64:L66"/>
    <mergeCell ref="M64:M66"/>
    <mergeCell ref="N64:N66"/>
    <mergeCell ref="O64:O66"/>
    <mergeCell ref="A67:A71"/>
    <mergeCell ref="D63:J63"/>
    <mergeCell ref="K63:L63"/>
    <mergeCell ref="M63:O63"/>
    <mergeCell ref="D64:D66"/>
    <mergeCell ref="E64:E66"/>
    <mergeCell ref="F64:F66"/>
    <mergeCell ref="G64:G66"/>
    <mergeCell ref="H64:H66"/>
    <mergeCell ref="I64:I66"/>
    <mergeCell ref="J64:J66"/>
    <mergeCell ref="A87:B87"/>
    <mergeCell ref="A88:B88"/>
    <mergeCell ref="A92:B95"/>
    <mergeCell ref="C92:C95"/>
    <mergeCell ref="D92:J92"/>
    <mergeCell ref="K92:L92"/>
    <mergeCell ref="A72:A77"/>
    <mergeCell ref="A78:A82"/>
    <mergeCell ref="A83:B83"/>
    <mergeCell ref="A85:B86"/>
    <mergeCell ref="C85:C86"/>
    <mergeCell ref="D85:G85"/>
    <mergeCell ref="M93:M95"/>
    <mergeCell ref="N93:N95"/>
    <mergeCell ref="O93:O95"/>
    <mergeCell ref="A96:B96"/>
    <mergeCell ref="A97:A98"/>
    <mergeCell ref="A99:B99"/>
    <mergeCell ref="M92:O92"/>
    <mergeCell ref="D93:D95"/>
    <mergeCell ref="E93:E95"/>
    <mergeCell ref="F93:F95"/>
    <mergeCell ref="G93:G95"/>
    <mergeCell ref="H93:H95"/>
    <mergeCell ref="I93:I95"/>
    <mergeCell ref="J93:J95"/>
    <mergeCell ref="K93:K95"/>
    <mergeCell ref="L93:L95"/>
    <mergeCell ref="A118:B118"/>
    <mergeCell ref="G118:K118"/>
    <mergeCell ref="A107:B107"/>
    <mergeCell ref="A108:B108"/>
    <mergeCell ref="A116:B116"/>
    <mergeCell ref="G116:K116"/>
    <mergeCell ref="A117:B117"/>
    <mergeCell ref="G117:K117"/>
    <mergeCell ref="A100:B100"/>
    <mergeCell ref="A102:B103"/>
    <mergeCell ref="C102:D102"/>
    <mergeCell ref="A104:B104"/>
    <mergeCell ref="A105:B105"/>
    <mergeCell ref="A106:B106"/>
  </mergeCells>
  <dataValidations count="2">
    <dataValidation type="whole" allowBlank="1" showInputMessage="1" showErrorMessage="1" sqref="A37:XFD47 A65573:XFD65583 A131109:XFD131119 A196645:XFD196655 A262181:XFD262191 A327717:XFD327727 A393253:XFD393263 A458789:XFD458799 A524325:XFD524335 A589861:XFD589871 A655397:XFD655407 A720933:XFD720943 A786469:XFD786479 A852005:XFD852015 A917541:XFD917551 A983077:XFD983087 B92:IV111 IX92:SR111 ST92:ACN111 ACP92:AMJ111 AML92:AWF111 AWH92:BGB111 BGD92:BPX111 BPZ92:BZT111 BZV92:CJP111 CJR92:CTL111 CTN92:DDH111 DDJ92:DND111 DNF92:DWZ111 DXB92:EGV111 EGX92:EQR111 EQT92:FAN111 FAP92:FKJ111 FKL92:FUF111 FUH92:GEB111 GED92:GNX111 GNZ92:GXT111 GXV92:HHP111 HHR92:HRL111 HRN92:IBH111 IBJ92:ILD111 ILF92:IUZ111 IVB92:JEV111 JEX92:JOR111 JOT92:JYN111 JYP92:KIJ111 KIL92:KSF111 KSH92:LCB111 LCD92:LLX111 LLZ92:LVT111 LVV92:MFP111 MFR92:MPL111 MPN92:MZH111 MZJ92:NJD111 NJF92:NSZ111 NTB92:OCV111 OCX92:OMR111 OMT92:OWN111 OWP92:PGJ111 PGL92:PQF111 PQH92:QAB111 QAD92:QJX111 QJZ92:QTT111 QTV92:RDP111 RDR92:RNL111 RNN92:RXH111 RXJ92:SHD111 SHF92:SQZ111 SRB92:TAV111 TAX92:TKR111 TKT92:TUN111 TUP92:UEJ111 UEL92:UOF111 UOH92:UYB111 UYD92:VHX111 VHZ92:VRT111 VRV92:WBP111 WBR92:WLL111 WLN92:WVH111 WVJ92:XFD111 B65628:IV65647 IX65628:SR65647 ST65628:ACN65647 ACP65628:AMJ65647 AML65628:AWF65647 AWH65628:BGB65647 BGD65628:BPX65647 BPZ65628:BZT65647 BZV65628:CJP65647 CJR65628:CTL65647 CTN65628:DDH65647 DDJ65628:DND65647 DNF65628:DWZ65647 DXB65628:EGV65647 EGX65628:EQR65647 EQT65628:FAN65647 FAP65628:FKJ65647 FKL65628:FUF65647 FUH65628:GEB65647 GED65628:GNX65647 GNZ65628:GXT65647 GXV65628:HHP65647 HHR65628:HRL65647 HRN65628:IBH65647 IBJ65628:ILD65647 ILF65628:IUZ65647 IVB65628:JEV65647 JEX65628:JOR65647 JOT65628:JYN65647 JYP65628:KIJ65647 KIL65628:KSF65647 KSH65628:LCB65647 LCD65628:LLX65647 LLZ65628:LVT65647 LVV65628:MFP65647 MFR65628:MPL65647 MPN65628:MZH65647 MZJ65628:NJD65647 NJF65628:NSZ65647 NTB65628:OCV65647 OCX65628:OMR65647 OMT65628:OWN65647 OWP65628:PGJ65647 PGL65628:PQF65647 PQH65628:QAB65647 QAD65628:QJX65647 QJZ65628:QTT65647 QTV65628:RDP65647 RDR65628:RNL65647 RNN65628:RXH65647 RXJ65628:SHD65647 SHF65628:SQZ65647 SRB65628:TAV65647 TAX65628:TKR65647 TKT65628:TUN65647 TUP65628:UEJ65647 UEL65628:UOF65647 UOH65628:UYB65647 UYD65628:VHX65647 VHZ65628:VRT65647 VRV65628:WBP65647 WBR65628:WLL65647 WLN65628:WVH65647 WVJ65628:XFD65647 B131164:IV131183 IX131164:SR131183 ST131164:ACN131183 ACP131164:AMJ131183 AML131164:AWF131183 AWH131164:BGB131183 BGD131164:BPX131183 BPZ131164:BZT131183 BZV131164:CJP131183 CJR131164:CTL131183 CTN131164:DDH131183 DDJ131164:DND131183 DNF131164:DWZ131183 DXB131164:EGV131183 EGX131164:EQR131183 EQT131164:FAN131183 FAP131164:FKJ131183 FKL131164:FUF131183 FUH131164:GEB131183 GED131164:GNX131183 GNZ131164:GXT131183 GXV131164:HHP131183 HHR131164:HRL131183 HRN131164:IBH131183 IBJ131164:ILD131183 ILF131164:IUZ131183 IVB131164:JEV131183 JEX131164:JOR131183 JOT131164:JYN131183 JYP131164:KIJ131183 KIL131164:KSF131183 KSH131164:LCB131183 LCD131164:LLX131183 LLZ131164:LVT131183 LVV131164:MFP131183 MFR131164:MPL131183 MPN131164:MZH131183 MZJ131164:NJD131183 NJF131164:NSZ131183 NTB131164:OCV131183 OCX131164:OMR131183 OMT131164:OWN131183 OWP131164:PGJ131183 PGL131164:PQF131183 PQH131164:QAB131183 QAD131164:QJX131183 QJZ131164:QTT131183 QTV131164:RDP131183 RDR131164:RNL131183 RNN131164:RXH131183 RXJ131164:SHD131183 SHF131164:SQZ131183 SRB131164:TAV131183 TAX131164:TKR131183 TKT131164:TUN131183 TUP131164:UEJ131183 UEL131164:UOF131183 UOH131164:UYB131183 UYD131164:VHX131183 VHZ131164:VRT131183 VRV131164:WBP131183 WBR131164:WLL131183 WLN131164:WVH131183 WVJ131164:XFD131183 B196700:IV196719 IX196700:SR196719 ST196700:ACN196719 ACP196700:AMJ196719 AML196700:AWF196719 AWH196700:BGB196719 BGD196700:BPX196719 BPZ196700:BZT196719 BZV196700:CJP196719 CJR196700:CTL196719 CTN196700:DDH196719 DDJ196700:DND196719 DNF196700:DWZ196719 DXB196700:EGV196719 EGX196700:EQR196719 EQT196700:FAN196719 FAP196700:FKJ196719 FKL196700:FUF196719 FUH196700:GEB196719 GED196700:GNX196719 GNZ196700:GXT196719 GXV196700:HHP196719 HHR196700:HRL196719 HRN196700:IBH196719 IBJ196700:ILD196719 ILF196700:IUZ196719 IVB196700:JEV196719 JEX196700:JOR196719 JOT196700:JYN196719 JYP196700:KIJ196719 KIL196700:KSF196719 KSH196700:LCB196719 LCD196700:LLX196719 LLZ196700:LVT196719 LVV196700:MFP196719 MFR196700:MPL196719 MPN196700:MZH196719 MZJ196700:NJD196719 NJF196700:NSZ196719 NTB196700:OCV196719 OCX196700:OMR196719 OMT196700:OWN196719 OWP196700:PGJ196719 PGL196700:PQF196719 PQH196700:QAB196719 QAD196700:QJX196719 QJZ196700:QTT196719 QTV196700:RDP196719 RDR196700:RNL196719 RNN196700:RXH196719 RXJ196700:SHD196719 SHF196700:SQZ196719 SRB196700:TAV196719 TAX196700:TKR196719 TKT196700:TUN196719 TUP196700:UEJ196719 UEL196700:UOF196719 UOH196700:UYB196719 UYD196700:VHX196719 VHZ196700:VRT196719 VRV196700:WBP196719 WBR196700:WLL196719 WLN196700:WVH196719 WVJ196700:XFD196719 B262236:IV262255 IX262236:SR262255 ST262236:ACN262255 ACP262236:AMJ262255 AML262236:AWF262255 AWH262236:BGB262255 BGD262236:BPX262255 BPZ262236:BZT262255 BZV262236:CJP262255 CJR262236:CTL262255 CTN262236:DDH262255 DDJ262236:DND262255 DNF262236:DWZ262255 DXB262236:EGV262255 EGX262236:EQR262255 EQT262236:FAN262255 FAP262236:FKJ262255 FKL262236:FUF262255 FUH262236:GEB262255 GED262236:GNX262255 GNZ262236:GXT262255 GXV262236:HHP262255 HHR262236:HRL262255 HRN262236:IBH262255 IBJ262236:ILD262255 ILF262236:IUZ262255 IVB262236:JEV262255 JEX262236:JOR262255 JOT262236:JYN262255 JYP262236:KIJ262255 KIL262236:KSF262255 KSH262236:LCB262255 LCD262236:LLX262255 LLZ262236:LVT262255 LVV262236:MFP262255 MFR262236:MPL262255 MPN262236:MZH262255 MZJ262236:NJD262255 NJF262236:NSZ262255 NTB262236:OCV262255 OCX262236:OMR262255 OMT262236:OWN262255 OWP262236:PGJ262255 PGL262236:PQF262255 PQH262236:QAB262255 QAD262236:QJX262255 QJZ262236:QTT262255 QTV262236:RDP262255 RDR262236:RNL262255 RNN262236:RXH262255 RXJ262236:SHD262255 SHF262236:SQZ262255 SRB262236:TAV262255 TAX262236:TKR262255 TKT262236:TUN262255 TUP262236:UEJ262255 UEL262236:UOF262255 UOH262236:UYB262255 UYD262236:VHX262255 VHZ262236:VRT262255 VRV262236:WBP262255 WBR262236:WLL262255 WLN262236:WVH262255 WVJ262236:XFD262255 B327772:IV327791 IX327772:SR327791 ST327772:ACN327791 ACP327772:AMJ327791 AML327772:AWF327791 AWH327772:BGB327791 BGD327772:BPX327791 BPZ327772:BZT327791 BZV327772:CJP327791 CJR327772:CTL327791 CTN327772:DDH327791 DDJ327772:DND327791 DNF327772:DWZ327791 DXB327772:EGV327791 EGX327772:EQR327791 EQT327772:FAN327791 FAP327772:FKJ327791 FKL327772:FUF327791 FUH327772:GEB327791 GED327772:GNX327791 GNZ327772:GXT327791 GXV327772:HHP327791 HHR327772:HRL327791 HRN327772:IBH327791 IBJ327772:ILD327791 ILF327772:IUZ327791 IVB327772:JEV327791 JEX327772:JOR327791 JOT327772:JYN327791 JYP327772:KIJ327791 KIL327772:KSF327791 KSH327772:LCB327791 LCD327772:LLX327791 LLZ327772:LVT327791 LVV327772:MFP327791 MFR327772:MPL327791 MPN327772:MZH327791 MZJ327772:NJD327791 NJF327772:NSZ327791 NTB327772:OCV327791 OCX327772:OMR327791 OMT327772:OWN327791 OWP327772:PGJ327791 PGL327772:PQF327791 PQH327772:QAB327791 QAD327772:QJX327791 QJZ327772:QTT327791 QTV327772:RDP327791 RDR327772:RNL327791 RNN327772:RXH327791 RXJ327772:SHD327791 SHF327772:SQZ327791 SRB327772:TAV327791 TAX327772:TKR327791 TKT327772:TUN327791 TUP327772:UEJ327791 UEL327772:UOF327791 UOH327772:UYB327791 UYD327772:VHX327791 VHZ327772:VRT327791 VRV327772:WBP327791 WBR327772:WLL327791 WLN327772:WVH327791 WVJ327772:XFD327791 B393308:IV393327 IX393308:SR393327 ST393308:ACN393327 ACP393308:AMJ393327 AML393308:AWF393327 AWH393308:BGB393327 BGD393308:BPX393327 BPZ393308:BZT393327 BZV393308:CJP393327 CJR393308:CTL393327 CTN393308:DDH393327 DDJ393308:DND393327 DNF393308:DWZ393327 DXB393308:EGV393327 EGX393308:EQR393327 EQT393308:FAN393327 FAP393308:FKJ393327 FKL393308:FUF393327 FUH393308:GEB393327 GED393308:GNX393327 GNZ393308:GXT393327 GXV393308:HHP393327 HHR393308:HRL393327 HRN393308:IBH393327 IBJ393308:ILD393327 ILF393308:IUZ393327 IVB393308:JEV393327 JEX393308:JOR393327 JOT393308:JYN393327 JYP393308:KIJ393327 KIL393308:KSF393327 KSH393308:LCB393327 LCD393308:LLX393327 LLZ393308:LVT393327 LVV393308:MFP393327 MFR393308:MPL393327 MPN393308:MZH393327 MZJ393308:NJD393327 NJF393308:NSZ393327 NTB393308:OCV393327 OCX393308:OMR393327 OMT393308:OWN393327 OWP393308:PGJ393327 PGL393308:PQF393327 PQH393308:QAB393327 QAD393308:QJX393327 QJZ393308:QTT393327 QTV393308:RDP393327 RDR393308:RNL393327 RNN393308:RXH393327 RXJ393308:SHD393327 SHF393308:SQZ393327 SRB393308:TAV393327 TAX393308:TKR393327 TKT393308:TUN393327 TUP393308:UEJ393327 UEL393308:UOF393327 UOH393308:UYB393327 UYD393308:VHX393327 VHZ393308:VRT393327 VRV393308:WBP393327 WBR393308:WLL393327 WLN393308:WVH393327 WVJ393308:XFD393327 B458844:IV458863 IX458844:SR458863 ST458844:ACN458863 ACP458844:AMJ458863 AML458844:AWF458863 AWH458844:BGB458863 BGD458844:BPX458863 BPZ458844:BZT458863 BZV458844:CJP458863 CJR458844:CTL458863 CTN458844:DDH458863 DDJ458844:DND458863 DNF458844:DWZ458863 DXB458844:EGV458863 EGX458844:EQR458863 EQT458844:FAN458863 FAP458844:FKJ458863 FKL458844:FUF458863 FUH458844:GEB458863 GED458844:GNX458863 GNZ458844:GXT458863 GXV458844:HHP458863 HHR458844:HRL458863 HRN458844:IBH458863 IBJ458844:ILD458863 ILF458844:IUZ458863 IVB458844:JEV458863 JEX458844:JOR458863 JOT458844:JYN458863 JYP458844:KIJ458863 KIL458844:KSF458863 KSH458844:LCB458863 LCD458844:LLX458863 LLZ458844:LVT458863 LVV458844:MFP458863 MFR458844:MPL458863 MPN458844:MZH458863 MZJ458844:NJD458863 NJF458844:NSZ458863 NTB458844:OCV458863 OCX458844:OMR458863 OMT458844:OWN458863 OWP458844:PGJ458863 PGL458844:PQF458863 PQH458844:QAB458863 QAD458844:QJX458863 QJZ458844:QTT458863 QTV458844:RDP458863 RDR458844:RNL458863 RNN458844:RXH458863 RXJ458844:SHD458863 SHF458844:SQZ458863 SRB458844:TAV458863 TAX458844:TKR458863 TKT458844:TUN458863 TUP458844:UEJ458863 UEL458844:UOF458863 UOH458844:UYB458863 UYD458844:VHX458863 VHZ458844:VRT458863 VRV458844:WBP458863 WBR458844:WLL458863 WLN458844:WVH458863 WVJ458844:XFD458863 B524380:IV524399 IX524380:SR524399 ST524380:ACN524399 ACP524380:AMJ524399 AML524380:AWF524399 AWH524380:BGB524399 BGD524380:BPX524399 BPZ524380:BZT524399 BZV524380:CJP524399 CJR524380:CTL524399 CTN524380:DDH524399 DDJ524380:DND524399 DNF524380:DWZ524399 DXB524380:EGV524399 EGX524380:EQR524399 EQT524380:FAN524399 FAP524380:FKJ524399 FKL524380:FUF524399 FUH524380:GEB524399 GED524380:GNX524399 GNZ524380:GXT524399 GXV524380:HHP524399 HHR524380:HRL524399 HRN524380:IBH524399 IBJ524380:ILD524399 ILF524380:IUZ524399 IVB524380:JEV524399 JEX524380:JOR524399 JOT524380:JYN524399 JYP524380:KIJ524399 KIL524380:KSF524399 KSH524380:LCB524399 LCD524380:LLX524399 LLZ524380:LVT524399 LVV524380:MFP524399 MFR524380:MPL524399 MPN524380:MZH524399 MZJ524380:NJD524399 NJF524380:NSZ524399 NTB524380:OCV524399 OCX524380:OMR524399 OMT524380:OWN524399 OWP524380:PGJ524399 PGL524380:PQF524399 PQH524380:QAB524399 QAD524380:QJX524399 QJZ524380:QTT524399 QTV524380:RDP524399 RDR524380:RNL524399 RNN524380:RXH524399 RXJ524380:SHD524399 SHF524380:SQZ524399 SRB524380:TAV524399 TAX524380:TKR524399 TKT524380:TUN524399 TUP524380:UEJ524399 UEL524380:UOF524399 UOH524380:UYB524399 UYD524380:VHX524399 VHZ524380:VRT524399 VRV524380:WBP524399 WBR524380:WLL524399 WLN524380:WVH524399 WVJ524380:XFD524399 B589916:IV589935 IX589916:SR589935 ST589916:ACN589935 ACP589916:AMJ589935 AML589916:AWF589935 AWH589916:BGB589935 BGD589916:BPX589935 BPZ589916:BZT589935 BZV589916:CJP589935 CJR589916:CTL589935 CTN589916:DDH589935 DDJ589916:DND589935 DNF589916:DWZ589935 DXB589916:EGV589935 EGX589916:EQR589935 EQT589916:FAN589935 FAP589916:FKJ589935 FKL589916:FUF589935 FUH589916:GEB589935 GED589916:GNX589935 GNZ589916:GXT589935 GXV589916:HHP589935 HHR589916:HRL589935 HRN589916:IBH589935 IBJ589916:ILD589935 ILF589916:IUZ589935 IVB589916:JEV589935 JEX589916:JOR589935 JOT589916:JYN589935 JYP589916:KIJ589935 KIL589916:KSF589935 KSH589916:LCB589935 LCD589916:LLX589935 LLZ589916:LVT589935 LVV589916:MFP589935 MFR589916:MPL589935 MPN589916:MZH589935 MZJ589916:NJD589935 NJF589916:NSZ589935 NTB589916:OCV589935 OCX589916:OMR589935 OMT589916:OWN589935 OWP589916:PGJ589935 PGL589916:PQF589935 PQH589916:QAB589935 QAD589916:QJX589935 QJZ589916:QTT589935 QTV589916:RDP589935 RDR589916:RNL589935 RNN589916:RXH589935 RXJ589916:SHD589935 SHF589916:SQZ589935 SRB589916:TAV589935 TAX589916:TKR589935 TKT589916:TUN589935 TUP589916:UEJ589935 UEL589916:UOF589935 UOH589916:UYB589935 UYD589916:VHX589935 VHZ589916:VRT589935 VRV589916:WBP589935 WBR589916:WLL589935 WLN589916:WVH589935 WVJ589916:XFD589935 B655452:IV655471 IX655452:SR655471 ST655452:ACN655471 ACP655452:AMJ655471 AML655452:AWF655471 AWH655452:BGB655471 BGD655452:BPX655471 BPZ655452:BZT655471 BZV655452:CJP655471 CJR655452:CTL655471 CTN655452:DDH655471 DDJ655452:DND655471 DNF655452:DWZ655471 DXB655452:EGV655471 EGX655452:EQR655471 EQT655452:FAN655471 FAP655452:FKJ655471 FKL655452:FUF655471 FUH655452:GEB655471 GED655452:GNX655471 GNZ655452:GXT655471 GXV655452:HHP655471 HHR655452:HRL655471 HRN655452:IBH655471 IBJ655452:ILD655471 ILF655452:IUZ655471 IVB655452:JEV655471 JEX655452:JOR655471 JOT655452:JYN655471 JYP655452:KIJ655471 KIL655452:KSF655471 KSH655452:LCB655471 LCD655452:LLX655471 LLZ655452:LVT655471 LVV655452:MFP655471 MFR655452:MPL655471 MPN655452:MZH655471 MZJ655452:NJD655471 NJF655452:NSZ655471 NTB655452:OCV655471 OCX655452:OMR655471 OMT655452:OWN655471 OWP655452:PGJ655471 PGL655452:PQF655471 PQH655452:QAB655471 QAD655452:QJX655471 QJZ655452:QTT655471 QTV655452:RDP655471 RDR655452:RNL655471 RNN655452:RXH655471 RXJ655452:SHD655471 SHF655452:SQZ655471 SRB655452:TAV655471 TAX655452:TKR655471 TKT655452:TUN655471 TUP655452:UEJ655471 UEL655452:UOF655471 UOH655452:UYB655471 UYD655452:VHX655471 VHZ655452:VRT655471 VRV655452:WBP655471 WBR655452:WLL655471 WLN655452:WVH655471 WVJ655452:XFD655471 B720988:IV721007 IX720988:SR721007 ST720988:ACN721007 ACP720988:AMJ721007 AML720988:AWF721007 AWH720988:BGB721007 BGD720988:BPX721007 BPZ720988:BZT721007 BZV720988:CJP721007 CJR720988:CTL721007 CTN720988:DDH721007 DDJ720988:DND721007 DNF720988:DWZ721007 DXB720988:EGV721007 EGX720988:EQR721007 EQT720988:FAN721007 FAP720988:FKJ721007 FKL720988:FUF721007 FUH720988:GEB721007 GED720988:GNX721007 GNZ720988:GXT721007 GXV720988:HHP721007 HHR720988:HRL721007 HRN720988:IBH721007 IBJ720988:ILD721007 ILF720988:IUZ721007 IVB720988:JEV721007 JEX720988:JOR721007 JOT720988:JYN721007 JYP720988:KIJ721007 KIL720988:KSF721007 KSH720988:LCB721007 LCD720988:LLX721007 LLZ720988:LVT721007 LVV720988:MFP721007 MFR720988:MPL721007 MPN720988:MZH721007 MZJ720988:NJD721007 NJF720988:NSZ721007 NTB720988:OCV721007 OCX720988:OMR721007 OMT720988:OWN721007 OWP720988:PGJ721007 PGL720988:PQF721007 PQH720988:QAB721007 QAD720988:QJX721007 QJZ720988:QTT721007 QTV720988:RDP721007 RDR720988:RNL721007 RNN720988:RXH721007 RXJ720988:SHD721007 SHF720988:SQZ721007 SRB720988:TAV721007 TAX720988:TKR721007 TKT720988:TUN721007 TUP720988:UEJ721007 UEL720988:UOF721007 UOH720988:UYB721007 UYD720988:VHX721007 VHZ720988:VRT721007 VRV720988:WBP721007 WBR720988:WLL721007 WLN720988:WVH721007 WVJ720988:XFD721007 B786524:IV786543 IX786524:SR786543 ST786524:ACN786543 ACP786524:AMJ786543 AML786524:AWF786543 AWH786524:BGB786543 BGD786524:BPX786543 BPZ786524:BZT786543 BZV786524:CJP786543 CJR786524:CTL786543 CTN786524:DDH786543 DDJ786524:DND786543 DNF786524:DWZ786543 DXB786524:EGV786543 EGX786524:EQR786543 EQT786524:FAN786543 FAP786524:FKJ786543 FKL786524:FUF786543 FUH786524:GEB786543 GED786524:GNX786543 GNZ786524:GXT786543 GXV786524:HHP786543 HHR786524:HRL786543 HRN786524:IBH786543 IBJ786524:ILD786543 ILF786524:IUZ786543 IVB786524:JEV786543 JEX786524:JOR786543 JOT786524:JYN786543 JYP786524:KIJ786543 KIL786524:KSF786543 KSH786524:LCB786543 LCD786524:LLX786543 LLZ786524:LVT786543 LVV786524:MFP786543 MFR786524:MPL786543 MPN786524:MZH786543 MZJ786524:NJD786543 NJF786524:NSZ786543 NTB786524:OCV786543 OCX786524:OMR786543 OMT786524:OWN786543 OWP786524:PGJ786543 PGL786524:PQF786543 PQH786524:QAB786543 QAD786524:QJX786543 QJZ786524:QTT786543 QTV786524:RDP786543 RDR786524:RNL786543 RNN786524:RXH786543 RXJ786524:SHD786543 SHF786524:SQZ786543 SRB786524:TAV786543 TAX786524:TKR786543 TKT786524:TUN786543 TUP786524:UEJ786543 UEL786524:UOF786543 UOH786524:UYB786543 UYD786524:VHX786543 VHZ786524:VRT786543 VRV786524:WBP786543 WBR786524:WLL786543 WLN786524:WVH786543 WVJ786524:XFD786543 B852060:IV852079 IX852060:SR852079 ST852060:ACN852079 ACP852060:AMJ852079 AML852060:AWF852079 AWH852060:BGB852079 BGD852060:BPX852079 BPZ852060:BZT852079 BZV852060:CJP852079 CJR852060:CTL852079 CTN852060:DDH852079 DDJ852060:DND852079 DNF852060:DWZ852079 DXB852060:EGV852079 EGX852060:EQR852079 EQT852060:FAN852079 FAP852060:FKJ852079 FKL852060:FUF852079 FUH852060:GEB852079 GED852060:GNX852079 GNZ852060:GXT852079 GXV852060:HHP852079 HHR852060:HRL852079 HRN852060:IBH852079 IBJ852060:ILD852079 ILF852060:IUZ852079 IVB852060:JEV852079 JEX852060:JOR852079 JOT852060:JYN852079 JYP852060:KIJ852079 KIL852060:KSF852079 KSH852060:LCB852079 LCD852060:LLX852079 LLZ852060:LVT852079 LVV852060:MFP852079 MFR852060:MPL852079 MPN852060:MZH852079 MZJ852060:NJD852079 NJF852060:NSZ852079 NTB852060:OCV852079 OCX852060:OMR852079 OMT852060:OWN852079 OWP852060:PGJ852079 PGL852060:PQF852079 PQH852060:QAB852079 QAD852060:QJX852079 QJZ852060:QTT852079 QTV852060:RDP852079 RDR852060:RNL852079 RNN852060:RXH852079 RXJ852060:SHD852079 SHF852060:SQZ852079 SRB852060:TAV852079 TAX852060:TKR852079 TKT852060:TUN852079 TUP852060:UEJ852079 UEL852060:UOF852079 UOH852060:UYB852079 UYD852060:VHX852079 VHZ852060:VRT852079 VRV852060:WBP852079 WBR852060:WLL852079 WLN852060:WVH852079 WVJ852060:XFD852079 B917596:IV917615 IX917596:SR917615 ST917596:ACN917615 ACP917596:AMJ917615 AML917596:AWF917615 AWH917596:BGB917615 BGD917596:BPX917615 BPZ917596:BZT917615 BZV917596:CJP917615 CJR917596:CTL917615 CTN917596:DDH917615 DDJ917596:DND917615 DNF917596:DWZ917615 DXB917596:EGV917615 EGX917596:EQR917615 EQT917596:FAN917615 FAP917596:FKJ917615 FKL917596:FUF917615 FUH917596:GEB917615 GED917596:GNX917615 GNZ917596:GXT917615 GXV917596:HHP917615 HHR917596:HRL917615 HRN917596:IBH917615 IBJ917596:ILD917615 ILF917596:IUZ917615 IVB917596:JEV917615 JEX917596:JOR917615 JOT917596:JYN917615 JYP917596:KIJ917615 KIL917596:KSF917615 KSH917596:LCB917615 LCD917596:LLX917615 LLZ917596:LVT917615 LVV917596:MFP917615 MFR917596:MPL917615 MPN917596:MZH917615 MZJ917596:NJD917615 NJF917596:NSZ917615 NTB917596:OCV917615 OCX917596:OMR917615 OMT917596:OWN917615 OWP917596:PGJ917615 PGL917596:PQF917615 PQH917596:QAB917615 QAD917596:QJX917615 QJZ917596:QTT917615 QTV917596:RDP917615 RDR917596:RNL917615 RNN917596:RXH917615 RXJ917596:SHD917615 SHF917596:SQZ917615 SRB917596:TAV917615 TAX917596:TKR917615 TKT917596:TUN917615 TUP917596:UEJ917615 UEL917596:UOF917615 UOH917596:UYB917615 UYD917596:VHX917615 VHZ917596:VRT917615 VRV917596:WBP917615 WBR917596:WLL917615 WLN917596:WVH917615 WVJ917596:XFD917615 B983132:IV983151 IX983132:SR983151 ST983132:ACN983151 ACP983132:AMJ983151 AML983132:AWF983151 AWH983132:BGB983151 BGD983132:BPX983151 BPZ983132:BZT983151 BZV983132:CJP983151 CJR983132:CTL983151 CTN983132:DDH983151 DDJ983132:DND983151 DNF983132:DWZ983151 DXB983132:EGV983151 EGX983132:EQR983151 EQT983132:FAN983151 FAP983132:FKJ983151 FKL983132:FUF983151 FUH983132:GEB983151 GED983132:GNX983151 GNZ983132:GXT983151 GXV983132:HHP983151 HHR983132:HRL983151 HRN983132:IBH983151 IBJ983132:ILD983151 ILF983132:IUZ983151 IVB983132:JEV983151 JEX983132:JOR983151 JOT983132:JYN983151 JYP983132:KIJ983151 KIL983132:KSF983151 KSH983132:LCB983151 LCD983132:LLX983151 LLZ983132:LVT983151 LVV983132:MFP983151 MFR983132:MPL983151 MPN983132:MZH983151 MZJ983132:NJD983151 NJF983132:NSZ983151 NTB983132:OCV983151 OCX983132:OMR983151 OMT983132:OWN983151 OWP983132:PGJ983151 PGL983132:PQF983151 PQH983132:QAB983151 QAD983132:QJX983151 QJZ983132:QTT983151 QTV983132:RDP983151 RDR983132:RNL983151 RNN983132:RXH983151 RXJ983132:SHD983151 SHF983132:SQZ983151 SRB983132:TAV983151 TAX983132:TKR983151 TKT983132:TUN983151 TUP983132:UEJ983151 UEL983132:UOF983151 UOH983132:UYB983151 UYD983132:VHX983151 VHZ983132:VRT983151 VRV983132:WBP983151 WBR983132:WLL983151 WLN983132:WVH983151 WVJ983132:XFD983151 A92:A100 IW92:IW100 SS92:SS100 ACO92:ACO100 AMK92:AMK100 AWG92:AWG100 BGC92:BGC100 BPY92:BPY100 BZU92:BZU100 CJQ92:CJQ100 CTM92:CTM100 DDI92:DDI100 DNE92:DNE100 DXA92:DXA100 EGW92:EGW100 EQS92:EQS100 FAO92:FAO100 FKK92:FKK100 FUG92:FUG100 GEC92:GEC100 GNY92:GNY100 GXU92:GXU100 HHQ92:HHQ100 HRM92:HRM100 IBI92:IBI100 ILE92:ILE100 IVA92:IVA100 JEW92:JEW100 JOS92:JOS100 JYO92:JYO100 KIK92:KIK100 KSG92:KSG100 LCC92:LCC100 LLY92:LLY100 LVU92:LVU100 MFQ92:MFQ100 MPM92:MPM100 MZI92:MZI100 NJE92:NJE100 NTA92:NTA100 OCW92:OCW100 OMS92:OMS100 OWO92:OWO100 PGK92:PGK100 PQG92:PQG100 QAC92:QAC100 QJY92:QJY100 QTU92:QTU100 RDQ92:RDQ100 RNM92:RNM100 RXI92:RXI100 SHE92:SHE100 SRA92:SRA100 TAW92:TAW100 TKS92:TKS100 TUO92:TUO100 UEK92:UEK100 UOG92:UOG100 UYC92:UYC100 VHY92:VHY100 VRU92:VRU100 WBQ92:WBQ100 WLM92:WLM100 WVI92:WVI100 A65628:A65636 IW65628:IW65636 SS65628:SS65636 ACO65628:ACO65636 AMK65628:AMK65636 AWG65628:AWG65636 BGC65628:BGC65636 BPY65628:BPY65636 BZU65628:BZU65636 CJQ65628:CJQ65636 CTM65628:CTM65636 DDI65628:DDI65636 DNE65628:DNE65636 DXA65628:DXA65636 EGW65628:EGW65636 EQS65628:EQS65636 FAO65628:FAO65636 FKK65628:FKK65636 FUG65628:FUG65636 GEC65628:GEC65636 GNY65628:GNY65636 GXU65628:GXU65636 HHQ65628:HHQ65636 HRM65628:HRM65636 IBI65628:IBI65636 ILE65628:ILE65636 IVA65628:IVA65636 JEW65628:JEW65636 JOS65628:JOS65636 JYO65628:JYO65636 KIK65628:KIK65636 KSG65628:KSG65636 LCC65628:LCC65636 LLY65628:LLY65636 LVU65628:LVU65636 MFQ65628:MFQ65636 MPM65628:MPM65636 MZI65628:MZI65636 NJE65628:NJE65636 NTA65628:NTA65636 OCW65628:OCW65636 OMS65628:OMS65636 OWO65628:OWO65636 PGK65628:PGK65636 PQG65628:PQG65636 QAC65628:QAC65636 QJY65628:QJY65636 QTU65628:QTU65636 RDQ65628:RDQ65636 RNM65628:RNM65636 RXI65628:RXI65636 SHE65628:SHE65636 SRA65628:SRA65636 TAW65628:TAW65636 TKS65628:TKS65636 TUO65628:TUO65636 UEK65628:UEK65636 UOG65628:UOG65636 UYC65628:UYC65636 VHY65628:VHY65636 VRU65628:VRU65636 WBQ65628:WBQ65636 WLM65628:WLM65636 WVI65628:WVI65636 A131164:A131172 IW131164:IW131172 SS131164:SS131172 ACO131164:ACO131172 AMK131164:AMK131172 AWG131164:AWG131172 BGC131164:BGC131172 BPY131164:BPY131172 BZU131164:BZU131172 CJQ131164:CJQ131172 CTM131164:CTM131172 DDI131164:DDI131172 DNE131164:DNE131172 DXA131164:DXA131172 EGW131164:EGW131172 EQS131164:EQS131172 FAO131164:FAO131172 FKK131164:FKK131172 FUG131164:FUG131172 GEC131164:GEC131172 GNY131164:GNY131172 GXU131164:GXU131172 HHQ131164:HHQ131172 HRM131164:HRM131172 IBI131164:IBI131172 ILE131164:ILE131172 IVA131164:IVA131172 JEW131164:JEW131172 JOS131164:JOS131172 JYO131164:JYO131172 KIK131164:KIK131172 KSG131164:KSG131172 LCC131164:LCC131172 LLY131164:LLY131172 LVU131164:LVU131172 MFQ131164:MFQ131172 MPM131164:MPM131172 MZI131164:MZI131172 NJE131164:NJE131172 NTA131164:NTA131172 OCW131164:OCW131172 OMS131164:OMS131172 OWO131164:OWO131172 PGK131164:PGK131172 PQG131164:PQG131172 QAC131164:QAC131172 QJY131164:QJY131172 QTU131164:QTU131172 RDQ131164:RDQ131172 RNM131164:RNM131172 RXI131164:RXI131172 SHE131164:SHE131172 SRA131164:SRA131172 TAW131164:TAW131172 TKS131164:TKS131172 TUO131164:TUO131172 UEK131164:UEK131172 UOG131164:UOG131172 UYC131164:UYC131172 VHY131164:VHY131172 VRU131164:VRU131172 WBQ131164:WBQ131172 WLM131164:WLM131172 WVI131164:WVI131172 A196700:A196708 IW196700:IW196708 SS196700:SS196708 ACO196700:ACO196708 AMK196700:AMK196708 AWG196700:AWG196708 BGC196700:BGC196708 BPY196700:BPY196708 BZU196700:BZU196708 CJQ196700:CJQ196708 CTM196700:CTM196708 DDI196700:DDI196708 DNE196700:DNE196708 DXA196700:DXA196708 EGW196700:EGW196708 EQS196700:EQS196708 FAO196700:FAO196708 FKK196700:FKK196708 FUG196700:FUG196708 GEC196700:GEC196708 GNY196700:GNY196708 GXU196700:GXU196708 HHQ196700:HHQ196708 HRM196700:HRM196708 IBI196700:IBI196708 ILE196700:ILE196708 IVA196700:IVA196708 JEW196700:JEW196708 JOS196700:JOS196708 JYO196700:JYO196708 KIK196700:KIK196708 KSG196700:KSG196708 LCC196700:LCC196708 LLY196700:LLY196708 LVU196700:LVU196708 MFQ196700:MFQ196708 MPM196700:MPM196708 MZI196700:MZI196708 NJE196700:NJE196708 NTA196700:NTA196708 OCW196700:OCW196708 OMS196700:OMS196708 OWO196700:OWO196708 PGK196700:PGK196708 PQG196700:PQG196708 QAC196700:QAC196708 QJY196700:QJY196708 QTU196700:QTU196708 RDQ196700:RDQ196708 RNM196700:RNM196708 RXI196700:RXI196708 SHE196700:SHE196708 SRA196700:SRA196708 TAW196700:TAW196708 TKS196700:TKS196708 TUO196700:TUO196708 UEK196700:UEK196708 UOG196700:UOG196708 UYC196700:UYC196708 VHY196700:VHY196708 VRU196700:VRU196708 WBQ196700:WBQ196708 WLM196700:WLM196708 WVI196700:WVI196708 A262236:A262244 IW262236:IW262244 SS262236:SS262244 ACO262236:ACO262244 AMK262236:AMK262244 AWG262236:AWG262244 BGC262236:BGC262244 BPY262236:BPY262244 BZU262236:BZU262244 CJQ262236:CJQ262244 CTM262236:CTM262244 DDI262236:DDI262244 DNE262236:DNE262244 DXA262236:DXA262244 EGW262236:EGW262244 EQS262236:EQS262244 FAO262236:FAO262244 FKK262236:FKK262244 FUG262236:FUG262244 GEC262236:GEC262244 GNY262236:GNY262244 GXU262236:GXU262244 HHQ262236:HHQ262244 HRM262236:HRM262244 IBI262236:IBI262244 ILE262236:ILE262244 IVA262236:IVA262244 JEW262236:JEW262244 JOS262236:JOS262244 JYO262236:JYO262244 KIK262236:KIK262244 KSG262236:KSG262244 LCC262236:LCC262244 LLY262236:LLY262244 LVU262236:LVU262244 MFQ262236:MFQ262244 MPM262236:MPM262244 MZI262236:MZI262244 NJE262236:NJE262244 NTA262236:NTA262244 OCW262236:OCW262244 OMS262236:OMS262244 OWO262236:OWO262244 PGK262236:PGK262244 PQG262236:PQG262244 QAC262236:QAC262244 QJY262236:QJY262244 QTU262236:QTU262244 RDQ262236:RDQ262244 RNM262236:RNM262244 RXI262236:RXI262244 SHE262236:SHE262244 SRA262236:SRA262244 TAW262236:TAW262244 TKS262236:TKS262244 TUO262236:TUO262244 UEK262236:UEK262244 UOG262236:UOG262244 UYC262236:UYC262244 VHY262236:VHY262244 VRU262236:VRU262244 WBQ262236:WBQ262244 WLM262236:WLM262244 WVI262236:WVI262244 A327772:A327780 IW327772:IW327780 SS327772:SS327780 ACO327772:ACO327780 AMK327772:AMK327780 AWG327772:AWG327780 BGC327772:BGC327780 BPY327772:BPY327780 BZU327772:BZU327780 CJQ327772:CJQ327780 CTM327772:CTM327780 DDI327772:DDI327780 DNE327772:DNE327780 DXA327772:DXA327780 EGW327772:EGW327780 EQS327772:EQS327780 FAO327772:FAO327780 FKK327772:FKK327780 FUG327772:FUG327780 GEC327772:GEC327780 GNY327772:GNY327780 GXU327772:GXU327780 HHQ327772:HHQ327780 HRM327772:HRM327780 IBI327772:IBI327780 ILE327772:ILE327780 IVA327772:IVA327780 JEW327772:JEW327780 JOS327772:JOS327780 JYO327772:JYO327780 KIK327772:KIK327780 KSG327772:KSG327780 LCC327772:LCC327780 LLY327772:LLY327780 LVU327772:LVU327780 MFQ327772:MFQ327780 MPM327772:MPM327780 MZI327772:MZI327780 NJE327772:NJE327780 NTA327772:NTA327780 OCW327772:OCW327780 OMS327772:OMS327780 OWO327772:OWO327780 PGK327772:PGK327780 PQG327772:PQG327780 QAC327772:QAC327780 QJY327772:QJY327780 QTU327772:QTU327780 RDQ327772:RDQ327780 RNM327772:RNM327780 RXI327772:RXI327780 SHE327772:SHE327780 SRA327772:SRA327780 TAW327772:TAW327780 TKS327772:TKS327780 TUO327772:TUO327780 UEK327772:UEK327780 UOG327772:UOG327780 UYC327772:UYC327780 VHY327772:VHY327780 VRU327772:VRU327780 WBQ327772:WBQ327780 WLM327772:WLM327780 WVI327772:WVI327780 A393308:A393316 IW393308:IW393316 SS393308:SS393316 ACO393308:ACO393316 AMK393308:AMK393316 AWG393308:AWG393316 BGC393308:BGC393316 BPY393308:BPY393316 BZU393308:BZU393316 CJQ393308:CJQ393316 CTM393308:CTM393316 DDI393308:DDI393316 DNE393308:DNE393316 DXA393308:DXA393316 EGW393308:EGW393316 EQS393308:EQS393316 FAO393308:FAO393316 FKK393308:FKK393316 FUG393308:FUG393316 GEC393308:GEC393316 GNY393308:GNY393316 GXU393308:GXU393316 HHQ393308:HHQ393316 HRM393308:HRM393316 IBI393308:IBI393316 ILE393308:ILE393316 IVA393308:IVA393316 JEW393308:JEW393316 JOS393308:JOS393316 JYO393308:JYO393316 KIK393308:KIK393316 KSG393308:KSG393316 LCC393308:LCC393316 LLY393308:LLY393316 LVU393308:LVU393316 MFQ393308:MFQ393316 MPM393308:MPM393316 MZI393308:MZI393316 NJE393308:NJE393316 NTA393308:NTA393316 OCW393308:OCW393316 OMS393308:OMS393316 OWO393308:OWO393316 PGK393308:PGK393316 PQG393308:PQG393316 QAC393308:QAC393316 QJY393308:QJY393316 QTU393308:QTU393316 RDQ393308:RDQ393316 RNM393308:RNM393316 RXI393308:RXI393316 SHE393308:SHE393316 SRA393308:SRA393316 TAW393308:TAW393316 TKS393308:TKS393316 TUO393308:TUO393316 UEK393308:UEK393316 UOG393308:UOG393316 UYC393308:UYC393316 VHY393308:VHY393316 VRU393308:VRU393316 WBQ393308:WBQ393316 WLM393308:WLM393316 WVI393308:WVI393316 A458844:A458852 IW458844:IW458852 SS458844:SS458852 ACO458844:ACO458852 AMK458844:AMK458852 AWG458844:AWG458852 BGC458844:BGC458852 BPY458844:BPY458852 BZU458844:BZU458852 CJQ458844:CJQ458852 CTM458844:CTM458852 DDI458844:DDI458852 DNE458844:DNE458852 DXA458844:DXA458852 EGW458844:EGW458852 EQS458844:EQS458852 FAO458844:FAO458852 FKK458844:FKK458852 FUG458844:FUG458852 GEC458844:GEC458852 GNY458844:GNY458852 GXU458844:GXU458852 HHQ458844:HHQ458852 HRM458844:HRM458852 IBI458844:IBI458852 ILE458844:ILE458852 IVA458844:IVA458852 JEW458844:JEW458852 JOS458844:JOS458852 JYO458844:JYO458852 KIK458844:KIK458852 KSG458844:KSG458852 LCC458844:LCC458852 LLY458844:LLY458852 LVU458844:LVU458852 MFQ458844:MFQ458852 MPM458844:MPM458852 MZI458844:MZI458852 NJE458844:NJE458852 NTA458844:NTA458852 OCW458844:OCW458852 OMS458844:OMS458852 OWO458844:OWO458852 PGK458844:PGK458852 PQG458844:PQG458852 QAC458844:QAC458852 QJY458844:QJY458852 QTU458844:QTU458852 RDQ458844:RDQ458852 RNM458844:RNM458852 RXI458844:RXI458852 SHE458844:SHE458852 SRA458844:SRA458852 TAW458844:TAW458852 TKS458844:TKS458852 TUO458844:TUO458852 UEK458844:UEK458852 UOG458844:UOG458852 UYC458844:UYC458852 VHY458844:VHY458852 VRU458844:VRU458852 WBQ458844:WBQ458852 WLM458844:WLM458852 WVI458844:WVI458852 A524380:A524388 IW524380:IW524388 SS524380:SS524388 ACO524380:ACO524388 AMK524380:AMK524388 AWG524380:AWG524388 BGC524380:BGC524388 BPY524380:BPY524388 BZU524380:BZU524388 CJQ524380:CJQ524388 CTM524380:CTM524388 DDI524380:DDI524388 DNE524380:DNE524388 DXA524380:DXA524388 EGW524380:EGW524388 EQS524380:EQS524388 FAO524380:FAO524388 FKK524380:FKK524388 FUG524380:FUG524388 GEC524380:GEC524388 GNY524380:GNY524388 GXU524380:GXU524388 HHQ524380:HHQ524388 HRM524380:HRM524388 IBI524380:IBI524388 ILE524380:ILE524388 IVA524380:IVA524388 JEW524380:JEW524388 JOS524380:JOS524388 JYO524380:JYO524388 KIK524380:KIK524388 KSG524380:KSG524388 LCC524380:LCC524388 LLY524380:LLY524388 LVU524380:LVU524388 MFQ524380:MFQ524388 MPM524380:MPM524388 MZI524380:MZI524388 NJE524380:NJE524388 NTA524380:NTA524388 OCW524380:OCW524388 OMS524380:OMS524388 OWO524380:OWO524388 PGK524380:PGK524388 PQG524380:PQG524388 QAC524380:QAC524388 QJY524380:QJY524388 QTU524380:QTU524388 RDQ524380:RDQ524388 RNM524380:RNM524388 RXI524380:RXI524388 SHE524380:SHE524388 SRA524380:SRA524388 TAW524380:TAW524388 TKS524380:TKS524388 TUO524380:TUO524388 UEK524380:UEK524388 UOG524380:UOG524388 UYC524380:UYC524388 VHY524380:VHY524388 VRU524380:VRU524388 WBQ524380:WBQ524388 WLM524380:WLM524388 WVI524380:WVI524388 A589916:A589924 IW589916:IW589924 SS589916:SS589924 ACO589916:ACO589924 AMK589916:AMK589924 AWG589916:AWG589924 BGC589916:BGC589924 BPY589916:BPY589924 BZU589916:BZU589924 CJQ589916:CJQ589924 CTM589916:CTM589924 DDI589916:DDI589924 DNE589916:DNE589924 DXA589916:DXA589924 EGW589916:EGW589924 EQS589916:EQS589924 FAO589916:FAO589924 FKK589916:FKK589924 FUG589916:FUG589924 GEC589916:GEC589924 GNY589916:GNY589924 GXU589916:GXU589924 HHQ589916:HHQ589924 HRM589916:HRM589924 IBI589916:IBI589924 ILE589916:ILE589924 IVA589916:IVA589924 JEW589916:JEW589924 JOS589916:JOS589924 JYO589916:JYO589924 KIK589916:KIK589924 KSG589916:KSG589924 LCC589916:LCC589924 LLY589916:LLY589924 LVU589916:LVU589924 MFQ589916:MFQ589924 MPM589916:MPM589924 MZI589916:MZI589924 NJE589916:NJE589924 NTA589916:NTA589924 OCW589916:OCW589924 OMS589916:OMS589924 OWO589916:OWO589924 PGK589916:PGK589924 PQG589916:PQG589924 QAC589916:QAC589924 QJY589916:QJY589924 QTU589916:QTU589924 RDQ589916:RDQ589924 RNM589916:RNM589924 RXI589916:RXI589924 SHE589916:SHE589924 SRA589916:SRA589924 TAW589916:TAW589924 TKS589916:TKS589924 TUO589916:TUO589924 UEK589916:UEK589924 UOG589916:UOG589924 UYC589916:UYC589924 VHY589916:VHY589924 VRU589916:VRU589924 WBQ589916:WBQ589924 WLM589916:WLM589924 WVI589916:WVI589924 A655452:A655460 IW655452:IW655460 SS655452:SS655460 ACO655452:ACO655460 AMK655452:AMK655460 AWG655452:AWG655460 BGC655452:BGC655460 BPY655452:BPY655460 BZU655452:BZU655460 CJQ655452:CJQ655460 CTM655452:CTM655460 DDI655452:DDI655460 DNE655452:DNE655460 DXA655452:DXA655460 EGW655452:EGW655460 EQS655452:EQS655460 FAO655452:FAO655460 FKK655452:FKK655460 FUG655452:FUG655460 GEC655452:GEC655460 GNY655452:GNY655460 GXU655452:GXU655460 HHQ655452:HHQ655460 HRM655452:HRM655460 IBI655452:IBI655460 ILE655452:ILE655460 IVA655452:IVA655460 JEW655452:JEW655460 JOS655452:JOS655460 JYO655452:JYO655460 KIK655452:KIK655460 KSG655452:KSG655460 LCC655452:LCC655460 LLY655452:LLY655460 LVU655452:LVU655460 MFQ655452:MFQ655460 MPM655452:MPM655460 MZI655452:MZI655460 NJE655452:NJE655460 NTA655452:NTA655460 OCW655452:OCW655460 OMS655452:OMS655460 OWO655452:OWO655460 PGK655452:PGK655460 PQG655452:PQG655460 QAC655452:QAC655460 QJY655452:QJY655460 QTU655452:QTU655460 RDQ655452:RDQ655460 RNM655452:RNM655460 RXI655452:RXI655460 SHE655452:SHE655460 SRA655452:SRA655460 TAW655452:TAW655460 TKS655452:TKS655460 TUO655452:TUO655460 UEK655452:UEK655460 UOG655452:UOG655460 UYC655452:UYC655460 VHY655452:VHY655460 VRU655452:VRU655460 WBQ655452:WBQ655460 WLM655452:WLM655460 WVI655452:WVI655460 A720988:A720996 IW720988:IW720996 SS720988:SS720996 ACO720988:ACO720996 AMK720988:AMK720996 AWG720988:AWG720996 BGC720988:BGC720996 BPY720988:BPY720996 BZU720988:BZU720996 CJQ720988:CJQ720996 CTM720988:CTM720996 DDI720988:DDI720996 DNE720988:DNE720996 DXA720988:DXA720996 EGW720988:EGW720996 EQS720988:EQS720996 FAO720988:FAO720996 FKK720988:FKK720996 FUG720988:FUG720996 GEC720988:GEC720996 GNY720988:GNY720996 GXU720988:GXU720996 HHQ720988:HHQ720996 HRM720988:HRM720996 IBI720988:IBI720996 ILE720988:ILE720996 IVA720988:IVA720996 JEW720988:JEW720996 JOS720988:JOS720996 JYO720988:JYO720996 KIK720988:KIK720996 KSG720988:KSG720996 LCC720988:LCC720996 LLY720988:LLY720996 LVU720988:LVU720996 MFQ720988:MFQ720996 MPM720988:MPM720996 MZI720988:MZI720996 NJE720988:NJE720996 NTA720988:NTA720996 OCW720988:OCW720996 OMS720988:OMS720996 OWO720988:OWO720996 PGK720988:PGK720996 PQG720988:PQG720996 QAC720988:QAC720996 QJY720988:QJY720996 QTU720988:QTU720996 RDQ720988:RDQ720996 RNM720988:RNM720996 RXI720988:RXI720996 SHE720988:SHE720996 SRA720988:SRA720996 TAW720988:TAW720996 TKS720988:TKS720996 TUO720988:TUO720996 UEK720988:UEK720996 UOG720988:UOG720996 UYC720988:UYC720996 VHY720988:VHY720996 VRU720988:VRU720996 WBQ720988:WBQ720996 WLM720988:WLM720996 WVI720988:WVI720996 A786524:A786532 IW786524:IW786532 SS786524:SS786532 ACO786524:ACO786532 AMK786524:AMK786532 AWG786524:AWG786532 BGC786524:BGC786532 BPY786524:BPY786532 BZU786524:BZU786532 CJQ786524:CJQ786532 CTM786524:CTM786532 DDI786524:DDI786532 DNE786524:DNE786532 DXA786524:DXA786532 EGW786524:EGW786532 EQS786524:EQS786532 FAO786524:FAO786532 FKK786524:FKK786532 FUG786524:FUG786532 GEC786524:GEC786532 GNY786524:GNY786532 GXU786524:GXU786532 HHQ786524:HHQ786532 HRM786524:HRM786532 IBI786524:IBI786532 ILE786524:ILE786532 IVA786524:IVA786532 JEW786524:JEW786532 JOS786524:JOS786532 JYO786524:JYO786532 KIK786524:KIK786532 KSG786524:KSG786532 LCC786524:LCC786532 LLY786524:LLY786532 LVU786524:LVU786532 MFQ786524:MFQ786532 MPM786524:MPM786532 MZI786524:MZI786532 NJE786524:NJE786532 NTA786524:NTA786532 OCW786524:OCW786532 OMS786524:OMS786532 OWO786524:OWO786532 PGK786524:PGK786532 PQG786524:PQG786532 QAC786524:QAC786532 QJY786524:QJY786532 QTU786524:QTU786532 RDQ786524:RDQ786532 RNM786524:RNM786532 RXI786524:RXI786532 SHE786524:SHE786532 SRA786524:SRA786532 TAW786524:TAW786532 TKS786524:TKS786532 TUO786524:TUO786532 UEK786524:UEK786532 UOG786524:UOG786532 UYC786524:UYC786532 VHY786524:VHY786532 VRU786524:VRU786532 WBQ786524:WBQ786532 WLM786524:WLM786532 WVI786524:WVI786532 A852060:A852068 IW852060:IW852068 SS852060:SS852068 ACO852060:ACO852068 AMK852060:AMK852068 AWG852060:AWG852068 BGC852060:BGC852068 BPY852060:BPY852068 BZU852060:BZU852068 CJQ852060:CJQ852068 CTM852060:CTM852068 DDI852060:DDI852068 DNE852060:DNE852068 DXA852060:DXA852068 EGW852060:EGW852068 EQS852060:EQS852068 FAO852060:FAO852068 FKK852060:FKK852068 FUG852060:FUG852068 GEC852060:GEC852068 GNY852060:GNY852068 GXU852060:GXU852068 HHQ852060:HHQ852068 HRM852060:HRM852068 IBI852060:IBI852068 ILE852060:ILE852068 IVA852060:IVA852068 JEW852060:JEW852068 JOS852060:JOS852068 JYO852060:JYO852068 KIK852060:KIK852068 KSG852060:KSG852068 LCC852060:LCC852068 LLY852060:LLY852068 LVU852060:LVU852068 MFQ852060:MFQ852068 MPM852060:MPM852068 MZI852060:MZI852068 NJE852060:NJE852068 NTA852060:NTA852068 OCW852060:OCW852068 OMS852060:OMS852068 OWO852060:OWO852068 PGK852060:PGK852068 PQG852060:PQG852068 QAC852060:QAC852068 QJY852060:QJY852068 QTU852060:QTU852068 RDQ852060:RDQ852068 RNM852060:RNM852068 RXI852060:RXI852068 SHE852060:SHE852068 SRA852060:SRA852068 TAW852060:TAW852068 TKS852060:TKS852068 TUO852060:TUO852068 UEK852060:UEK852068 UOG852060:UOG852068 UYC852060:UYC852068 VHY852060:VHY852068 VRU852060:VRU852068 WBQ852060:WBQ852068 WLM852060:WLM852068 WVI852060:WVI852068 A917596:A917604 IW917596:IW917604 SS917596:SS917604 ACO917596:ACO917604 AMK917596:AMK917604 AWG917596:AWG917604 BGC917596:BGC917604 BPY917596:BPY917604 BZU917596:BZU917604 CJQ917596:CJQ917604 CTM917596:CTM917604 DDI917596:DDI917604 DNE917596:DNE917604 DXA917596:DXA917604 EGW917596:EGW917604 EQS917596:EQS917604 FAO917596:FAO917604 FKK917596:FKK917604 FUG917596:FUG917604 GEC917596:GEC917604 GNY917596:GNY917604 GXU917596:GXU917604 HHQ917596:HHQ917604 HRM917596:HRM917604 IBI917596:IBI917604 ILE917596:ILE917604 IVA917596:IVA917604 JEW917596:JEW917604 JOS917596:JOS917604 JYO917596:JYO917604 KIK917596:KIK917604 KSG917596:KSG917604 LCC917596:LCC917604 LLY917596:LLY917604 LVU917596:LVU917604 MFQ917596:MFQ917604 MPM917596:MPM917604 MZI917596:MZI917604 NJE917596:NJE917604 NTA917596:NTA917604 OCW917596:OCW917604 OMS917596:OMS917604 OWO917596:OWO917604 PGK917596:PGK917604 PQG917596:PQG917604 QAC917596:QAC917604 QJY917596:QJY917604 QTU917596:QTU917604 RDQ917596:RDQ917604 RNM917596:RNM917604 RXI917596:RXI917604 SHE917596:SHE917604 SRA917596:SRA917604 TAW917596:TAW917604 TKS917596:TKS917604 TUO917596:TUO917604 UEK917596:UEK917604 UOG917596:UOG917604 UYC917596:UYC917604 VHY917596:VHY917604 VRU917596:VRU917604 WBQ917596:WBQ917604 WLM917596:WLM917604 WVI917596:WVI917604 A983132:A983140 IW983132:IW983140 SS983132:SS983140 ACO983132:ACO983140 AMK983132:AMK983140 AWG983132:AWG983140 BGC983132:BGC983140 BPY983132:BPY983140 BZU983132:BZU983140 CJQ983132:CJQ983140 CTM983132:CTM983140 DDI983132:DDI983140 DNE983132:DNE983140 DXA983132:DXA983140 EGW983132:EGW983140 EQS983132:EQS983140 FAO983132:FAO983140 FKK983132:FKK983140 FUG983132:FUG983140 GEC983132:GEC983140 GNY983132:GNY983140 GXU983132:GXU983140 HHQ983132:HHQ983140 HRM983132:HRM983140 IBI983132:IBI983140 ILE983132:ILE983140 IVA983132:IVA983140 JEW983132:JEW983140 JOS983132:JOS983140 JYO983132:JYO983140 KIK983132:KIK983140 KSG983132:KSG983140 LCC983132:LCC983140 LLY983132:LLY983140 LVU983132:LVU983140 MFQ983132:MFQ983140 MPM983132:MPM983140 MZI983132:MZI983140 NJE983132:NJE983140 NTA983132:NTA983140 OCW983132:OCW983140 OMS983132:OMS983140 OWO983132:OWO983140 PGK983132:PGK983140 PQG983132:PQG983140 QAC983132:QAC983140 QJY983132:QJY983140 QTU983132:QTU983140 RDQ983132:RDQ983140 RNM983132:RNM983140 RXI983132:RXI983140 SHE983132:SHE983140 SRA983132:SRA983140 TAW983132:TAW983140 TKS983132:TKS983140 TUO983132:TUO983140 UEK983132:UEK983140 UOG983132:UOG983140 UYC983132:UYC983140 VHY983132:VHY983140 VRU983132:VRU983140 WBQ983132:WBQ983140 WLM983132:WLM983140 WVI983132:WVI983140 A102:A111 IW102:IW111 SS102:SS111 ACO102:ACO111 AMK102:AMK111 AWG102:AWG111 BGC102:BGC111 BPY102:BPY111 BZU102:BZU111 CJQ102:CJQ111 CTM102:CTM111 DDI102:DDI111 DNE102:DNE111 DXA102:DXA111 EGW102:EGW111 EQS102:EQS111 FAO102:FAO111 FKK102:FKK111 FUG102:FUG111 GEC102:GEC111 GNY102:GNY111 GXU102:GXU111 HHQ102:HHQ111 HRM102:HRM111 IBI102:IBI111 ILE102:ILE111 IVA102:IVA111 JEW102:JEW111 JOS102:JOS111 JYO102:JYO111 KIK102:KIK111 KSG102:KSG111 LCC102:LCC111 LLY102:LLY111 LVU102:LVU111 MFQ102:MFQ111 MPM102:MPM111 MZI102:MZI111 NJE102:NJE111 NTA102:NTA111 OCW102:OCW111 OMS102:OMS111 OWO102:OWO111 PGK102:PGK111 PQG102:PQG111 QAC102:QAC111 QJY102:QJY111 QTU102:QTU111 RDQ102:RDQ111 RNM102:RNM111 RXI102:RXI111 SHE102:SHE111 SRA102:SRA111 TAW102:TAW111 TKS102:TKS111 TUO102:TUO111 UEK102:UEK111 UOG102:UOG111 UYC102:UYC111 VHY102:VHY111 VRU102:VRU111 WBQ102:WBQ111 WLM102:WLM111 WVI102:WVI111 A65638:A65647 IW65638:IW65647 SS65638:SS65647 ACO65638:ACO65647 AMK65638:AMK65647 AWG65638:AWG65647 BGC65638:BGC65647 BPY65638:BPY65647 BZU65638:BZU65647 CJQ65638:CJQ65647 CTM65638:CTM65647 DDI65638:DDI65647 DNE65638:DNE65647 DXA65638:DXA65647 EGW65638:EGW65647 EQS65638:EQS65647 FAO65638:FAO65647 FKK65638:FKK65647 FUG65638:FUG65647 GEC65638:GEC65647 GNY65638:GNY65647 GXU65638:GXU65647 HHQ65638:HHQ65647 HRM65638:HRM65647 IBI65638:IBI65647 ILE65638:ILE65647 IVA65638:IVA65647 JEW65638:JEW65647 JOS65638:JOS65647 JYO65638:JYO65647 KIK65638:KIK65647 KSG65638:KSG65647 LCC65638:LCC65647 LLY65638:LLY65647 LVU65638:LVU65647 MFQ65638:MFQ65647 MPM65638:MPM65647 MZI65638:MZI65647 NJE65638:NJE65647 NTA65638:NTA65647 OCW65638:OCW65647 OMS65638:OMS65647 OWO65638:OWO65647 PGK65638:PGK65647 PQG65638:PQG65647 QAC65638:QAC65647 QJY65638:QJY65647 QTU65638:QTU65647 RDQ65638:RDQ65647 RNM65638:RNM65647 RXI65638:RXI65647 SHE65638:SHE65647 SRA65638:SRA65647 TAW65638:TAW65647 TKS65638:TKS65647 TUO65638:TUO65647 UEK65638:UEK65647 UOG65638:UOG65647 UYC65638:UYC65647 VHY65638:VHY65647 VRU65638:VRU65647 WBQ65638:WBQ65647 WLM65638:WLM65647 WVI65638:WVI65647 A131174:A131183 IW131174:IW131183 SS131174:SS131183 ACO131174:ACO131183 AMK131174:AMK131183 AWG131174:AWG131183 BGC131174:BGC131183 BPY131174:BPY131183 BZU131174:BZU131183 CJQ131174:CJQ131183 CTM131174:CTM131183 DDI131174:DDI131183 DNE131174:DNE131183 DXA131174:DXA131183 EGW131174:EGW131183 EQS131174:EQS131183 FAO131174:FAO131183 FKK131174:FKK131183 FUG131174:FUG131183 GEC131174:GEC131183 GNY131174:GNY131183 GXU131174:GXU131183 HHQ131174:HHQ131183 HRM131174:HRM131183 IBI131174:IBI131183 ILE131174:ILE131183 IVA131174:IVA131183 JEW131174:JEW131183 JOS131174:JOS131183 JYO131174:JYO131183 KIK131174:KIK131183 KSG131174:KSG131183 LCC131174:LCC131183 LLY131174:LLY131183 LVU131174:LVU131183 MFQ131174:MFQ131183 MPM131174:MPM131183 MZI131174:MZI131183 NJE131174:NJE131183 NTA131174:NTA131183 OCW131174:OCW131183 OMS131174:OMS131183 OWO131174:OWO131183 PGK131174:PGK131183 PQG131174:PQG131183 QAC131174:QAC131183 QJY131174:QJY131183 QTU131174:QTU131183 RDQ131174:RDQ131183 RNM131174:RNM131183 RXI131174:RXI131183 SHE131174:SHE131183 SRA131174:SRA131183 TAW131174:TAW131183 TKS131174:TKS131183 TUO131174:TUO131183 UEK131174:UEK131183 UOG131174:UOG131183 UYC131174:UYC131183 VHY131174:VHY131183 VRU131174:VRU131183 WBQ131174:WBQ131183 WLM131174:WLM131183 WVI131174:WVI131183 A196710:A196719 IW196710:IW196719 SS196710:SS196719 ACO196710:ACO196719 AMK196710:AMK196719 AWG196710:AWG196719 BGC196710:BGC196719 BPY196710:BPY196719 BZU196710:BZU196719 CJQ196710:CJQ196719 CTM196710:CTM196719 DDI196710:DDI196719 DNE196710:DNE196719 DXA196710:DXA196719 EGW196710:EGW196719 EQS196710:EQS196719 FAO196710:FAO196719 FKK196710:FKK196719 FUG196710:FUG196719 GEC196710:GEC196719 GNY196710:GNY196719 GXU196710:GXU196719 HHQ196710:HHQ196719 HRM196710:HRM196719 IBI196710:IBI196719 ILE196710:ILE196719 IVA196710:IVA196719 JEW196710:JEW196719 JOS196710:JOS196719 JYO196710:JYO196719 KIK196710:KIK196719 KSG196710:KSG196719 LCC196710:LCC196719 LLY196710:LLY196719 LVU196710:LVU196719 MFQ196710:MFQ196719 MPM196710:MPM196719 MZI196710:MZI196719 NJE196710:NJE196719 NTA196710:NTA196719 OCW196710:OCW196719 OMS196710:OMS196719 OWO196710:OWO196719 PGK196710:PGK196719 PQG196710:PQG196719 QAC196710:QAC196719 QJY196710:QJY196719 QTU196710:QTU196719 RDQ196710:RDQ196719 RNM196710:RNM196719 RXI196710:RXI196719 SHE196710:SHE196719 SRA196710:SRA196719 TAW196710:TAW196719 TKS196710:TKS196719 TUO196710:TUO196719 UEK196710:UEK196719 UOG196710:UOG196719 UYC196710:UYC196719 VHY196710:VHY196719 VRU196710:VRU196719 WBQ196710:WBQ196719 WLM196710:WLM196719 WVI196710:WVI196719 A262246:A262255 IW262246:IW262255 SS262246:SS262255 ACO262246:ACO262255 AMK262246:AMK262255 AWG262246:AWG262255 BGC262246:BGC262255 BPY262246:BPY262255 BZU262246:BZU262255 CJQ262246:CJQ262255 CTM262246:CTM262255 DDI262246:DDI262255 DNE262246:DNE262255 DXA262246:DXA262255 EGW262246:EGW262255 EQS262246:EQS262255 FAO262246:FAO262255 FKK262246:FKK262255 FUG262246:FUG262255 GEC262246:GEC262255 GNY262246:GNY262255 GXU262246:GXU262255 HHQ262246:HHQ262255 HRM262246:HRM262255 IBI262246:IBI262255 ILE262246:ILE262255 IVA262246:IVA262255 JEW262246:JEW262255 JOS262246:JOS262255 JYO262246:JYO262255 KIK262246:KIK262255 KSG262246:KSG262255 LCC262246:LCC262255 LLY262246:LLY262255 LVU262246:LVU262255 MFQ262246:MFQ262255 MPM262246:MPM262255 MZI262246:MZI262255 NJE262246:NJE262255 NTA262246:NTA262255 OCW262246:OCW262255 OMS262246:OMS262255 OWO262246:OWO262255 PGK262246:PGK262255 PQG262246:PQG262255 QAC262246:QAC262255 QJY262246:QJY262255 QTU262246:QTU262255 RDQ262246:RDQ262255 RNM262246:RNM262255 RXI262246:RXI262255 SHE262246:SHE262255 SRA262246:SRA262255 TAW262246:TAW262255 TKS262246:TKS262255 TUO262246:TUO262255 UEK262246:UEK262255 UOG262246:UOG262255 UYC262246:UYC262255 VHY262246:VHY262255 VRU262246:VRU262255 WBQ262246:WBQ262255 WLM262246:WLM262255 WVI262246:WVI262255 A327782:A327791 IW327782:IW327791 SS327782:SS327791 ACO327782:ACO327791 AMK327782:AMK327791 AWG327782:AWG327791 BGC327782:BGC327791 BPY327782:BPY327791 BZU327782:BZU327791 CJQ327782:CJQ327791 CTM327782:CTM327791 DDI327782:DDI327791 DNE327782:DNE327791 DXA327782:DXA327791 EGW327782:EGW327791 EQS327782:EQS327791 FAO327782:FAO327791 FKK327782:FKK327791 FUG327782:FUG327791 GEC327782:GEC327791 GNY327782:GNY327791 GXU327782:GXU327791 HHQ327782:HHQ327791 HRM327782:HRM327791 IBI327782:IBI327791 ILE327782:ILE327791 IVA327782:IVA327791 JEW327782:JEW327791 JOS327782:JOS327791 JYO327782:JYO327791 KIK327782:KIK327791 KSG327782:KSG327791 LCC327782:LCC327791 LLY327782:LLY327791 LVU327782:LVU327791 MFQ327782:MFQ327791 MPM327782:MPM327791 MZI327782:MZI327791 NJE327782:NJE327791 NTA327782:NTA327791 OCW327782:OCW327791 OMS327782:OMS327791 OWO327782:OWO327791 PGK327782:PGK327791 PQG327782:PQG327791 QAC327782:QAC327791 QJY327782:QJY327791 QTU327782:QTU327791 RDQ327782:RDQ327791 RNM327782:RNM327791 RXI327782:RXI327791 SHE327782:SHE327791 SRA327782:SRA327791 TAW327782:TAW327791 TKS327782:TKS327791 TUO327782:TUO327791 UEK327782:UEK327791 UOG327782:UOG327791 UYC327782:UYC327791 VHY327782:VHY327791 VRU327782:VRU327791 WBQ327782:WBQ327791 WLM327782:WLM327791 WVI327782:WVI327791 A393318:A393327 IW393318:IW393327 SS393318:SS393327 ACO393318:ACO393327 AMK393318:AMK393327 AWG393318:AWG393327 BGC393318:BGC393327 BPY393318:BPY393327 BZU393318:BZU393327 CJQ393318:CJQ393327 CTM393318:CTM393327 DDI393318:DDI393327 DNE393318:DNE393327 DXA393318:DXA393327 EGW393318:EGW393327 EQS393318:EQS393327 FAO393318:FAO393327 FKK393318:FKK393327 FUG393318:FUG393327 GEC393318:GEC393327 GNY393318:GNY393327 GXU393318:GXU393327 HHQ393318:HHQ393327 HRM393318:HRM393327 IBI393318:IBI393327 ILE393318:ILE393327 IVA393318:IVA393327 JEW393318:JEW393327 JOS393318:JOS393327 JYO393318:JYO393327 KIK393318:KIK393327 KSG393318:KSG393327 LCC393318:LCC393327 LLY393318:LLY393327 LVU393318:LVU393327 MFQ393318:MFQ393327 MPM393318:MPM393327 MZI393318:MZI393327 NJE393318:NJE393327 NTA393318:NTA393327 OCW393318:OCW393327 OMS393318:OMS393327 OWO393318:OWO393327 PGK393318:PGK393327 PQG393318:PQG393327 QAC393318:QAC393327 QJY393318:QJY393327 QTU393318:QTU393327 RDQ393318:RDQ393327 RNM393318:RNM393327 RXI393318:RXI393327 SHE393318:SHE393327 SRA393318:SRA393327 TAW393318:TAW393327 TKS393318:TKS393327 TUO393318:TUO393327 UEK393318:UEK393327 UOG393318:UOG393327 UYC393318:UYC393327 VHY393318:VHY393327 VRU393318:VRU393327 WBQ393318:WBQ393327 WLM393318:WLM393327 WVI393318:WVI393327 A458854:A458863 IW458854:IW458863 SS458854:SS458863 ACO458854:ACO458863 AMK458854:AMK458863 AWG458854:AWG458863 BGC458854:BGC458863 BPY458854:BPY458863 BZU458854:BZU458863 CJQ458854:CJQ458863 CTM458854:CTM458863 DDI458854:DDI458863 DNE458854:DNE458863 DXA458854:DXA458863 EGW458854:EGW458863 EQS458854:EQS458863 FAO458854:FAO458863 FKK458854:FKK458863 FUG458854:FUG458863 GEC458854:GEC458863 GNY458854:GNY458863 GXU458854:GXU458863 HHQ458854:HHQ458863 HRM458854:HRM458863 IBI458854:IBI458863 ILE458854:ILE458863 IVA458854:IVA458863 JEW458854:JEW458863 JOS458854:JOS458863 JYO458854:JYO458863 KIK458854:KIK458863 KSG458854:KSG458863 LCC458854:LCC458863 LLY458854:LLY458863 LVU458854:LVU458863 MFQ458854:MFQ458863 MPM458854:MPM458863 MZI458854:MZI458863 NJE458854:NJE458863 NTA458854:NTA458863 OCW458854:OCW458863 OMS458854:OMS458863 OWO458854:OWO458863 PGK458854:PGK458863 PQG458854:PQG458863 QAC458854:QAC458863 QJY458854:QJY458863 QTU458854:QTU458863 RDQ458854:RDQ458863 RNM458854:RNM458863 RXI458854:RXI458863 SHE458854:SHE458863 SRA458854:SRA458863 TAW458854:TAW458863 TKS458854:TKS458863 TUO458854:TUO458863 UEK458854:UEK458863 UOG458854:UOG458863 UYC458854:UYC458863 VHY458854:VHY458863 VRU458854:VRU458863 WBQ458854:WBQ458863 WLM458854:WLM458863 WVI458854:WVI458863 A524390:A524399 IW524390:IW524399 SS524390:SS524399 ACO524390:ACO524399 AMK524390:AMK524399 AWG524390:AWG524399 BGC524390:BGC524399 BPY524390:BPY524399 BZU524390:BZU524399 CJQ524390:CJQ524399 CTM524390:CTM524399 DDI524390:DDI524399 DNE524390:DNE524399 DXA524390:DXA524399 EGW524390:EGW524399 EQS524390:EQS524399 FAO524390:FAO524399 FKK524390:FKK524399 FUG524390:FUG524399 GEC524390:GEC524399 GNY524390:GNY524399 GXU524390:GXU524399 HHQ524390:HHQ524399 HRM524390:HRM524399 IBI524390:IBI524399 ILE524390:ILE524399 IVA524390:IVA524399 JEW524390:JEW524399 JOS524390:JOS524399 JYO524390:JYO524399 KIK524390:KIK524399 KSG524390:KSG524399 LCC524390:LCC524399 LLY524390:LLY524399 LVU524390:LVU524399 MFQ524390:MFQ524399 MPM524390:MPM524399 MZI524390:MZI524399 NJE524390:NJE524399 NTA524390:NTA524399 OCW524390:OCW524399 OMS524390:OMS524399 OWO524390:OWO524399 PGK524390:PGK524399 PQG524390:PQG524399 QAC524390:QAC524399 QJY524390:QJY524399 QTU524390:QTU524399 RDQ524390:RDQ524399 RNM524390:RNM524399 RXI524390:RXI524399 SHE524390:SHE524399 SRA524390:SRA524399 TAW524390:TAW524399 TKS524390:TKS524399 TUO524390:TUO524399 UEK524390:UEK524399 UOG524390:UOG524399 UYC524390:UYC524399 VHY524390:VHY524399 VRU524390:VRU524399 WBQ524390:WBQ524399 WLM524390:WLM524399 WVI524390:WVI524399 A589926:A589935 IW589926:IW589935 SS589926:SS589935 ACO589926:ACO589935 AMK589926:AMK589935 AWG589926:AWG589935 BGC589926:BGC589935 BPY589926:BPY589935 BZU589926:BZU589935 CJQ589926:CJQ589935 CTM589926:CTM589935 DDI589926:DDI589935 DNE589926:DNE589935 DXA589926:DXA589935 EGW589926:EGW589935 EQS589926:EQS589935 FAO589926:FAO589935 FKK589926:FKK589935 FUG589926:FUG589935 GEC589926:GEC589935 GNY589926:GNY589935 GXU589926:GXU589935 HHQ589926:HHQ589935 HRM589926:HRM589935 IBI589926:IBI589935 ILE589926:ILE589935 IVA589926:IVA589935 JEW589926:JEW589935 JOS589926:JOS589935 JYO589926:JYO589935 KIK589926:KIK589935 KSG589926:KSG589935 LCC589926:LCC589935 LLY589926:LLY589935 LVU589926:LVU589935 MFQ589926:MFQ589935 MPM589926:MPM589935 MZI589926:MZI589935 NJE589926:NJE589935 NTA589926:NTA589935 OCW589926:OCW589935 OMS589926:OMS589935 OWO589926:OWO589935 PGK589926:PGK589935 PQG589926:PQG589935 QAC589926:QAC589935 QJY589926:QJY589935 QTU589926:QTU589935 RDQ589926:RDQ589935 RNM589926:RNM589935 RXI589926:RXI589935 SHE589926:SHE589935 SRA589926:SRA589935 TAW589926:TAW589935 TKS589926:TKS589935 TUO589926:TUO589935 UEK589926:UEK589935 UOG589926:UOG589935 UYC589926:UYC589935 VHY589926:VHY589935 VRU589926:VRU589935 WBQ589926:WBQ589935 WLM589926:WLM589935 WVI589926:WVI589935 A655462:A655471 IW655462:IW655471 SS655462:SS655471 ACO655462:ACO655471 AMK655462:AMK655471 AWG655462:AWG655471 BGC655462:BGC655471 BPY655462:BPY655471 BZU655462:BZU655471 CJQ655462:CJQ655471 CTM655462:CTM655471 DDI655462:DDI655471 DNE655462:DNE655471 DXA655462:DXA655471 EGW655462:EGW655471 EQS655462:EQS655471 FAO655462:FAO655471 FKK655462:FKK655471 FUG655462:FUG655471 GEC655462:GEC655471 GNY655462:GNY655471 GXU655462:GXU655471 HHQ655462:HHQ655471 HRM655462:HRM655471 IBI655462:IBI655471 ILE655462:ILE655471 IVA655462:IVA655471 JEW655462:JEW655471 JOS655462:JOS655471 JYO655462:JYO655471 KIK655462:KIK655471 KSG655462:KSG655471 LCC655462:LCC655471 LLY655462:LLY655471 LVU655462:LVU655471 MFQ655462:MFQ655471 MPM655462:MPM655471 MZI655462:MZI655471 NJE655462:NJE655471 NTA655462:NTA655471 OCW655462:OCW655471 OMS655462:OMS655471 OWO655462:OWO655471 PGK655462:PGK655471 PQG655462:PQG655471 QAC655462:QAC655471 QJY655462:QJY655471 QTU655462:QTU655471 RDQ655462:RDQ655471 RNM655462:RNM655471 RXI655462:RXI655471 SHE655462:SHE655471 SRA655462:SRA655471 TAW655462:TAW655471 TKS655462:TKS655471 TUO655462:TUO655471 UEK655462:UEK655471 UOG655462:UOG655471 UYC655462:UYC655471 VHY655462:VHY655471 VRU655462:VRU655471 WBQ655462:WBQ655471 WLM655462:WLM655471 WVI655462:WVI655471 A720998:A721007 IW720998:IW721007 SS720998:SS721007 ACO720998:ACO721007 AMK720998:AMK721007 AWG720998:AWG721007 BGC720998:BGC721007 BPY720998:BPY721007 BZU720998:BZU721007 CJQ720998:CJQ721007 CTM720998:CTM721007 DDI720998:DDI721007 DNE720998:DNE721007 DXA720998:DXA721007 EGW720998:EGW721007 EQS720998:EQS721007 FAO720998:FAO721007 FKK720998:FKK721007 FUG720998:FUG721007 GEC720998:GEC721007 GNY720998:GNY721007 GXU720998:GXU721007 HHQ720998:HHQ721007 HRM720998:HRM721007 IBI720998:IBI721007 ILE720998:ILE721007 IVA720998:IVA721007 JEW720998:JEW721007 JOS720998:JOS721007 JYO720998:JYO721007 KIK720998:KIK721007 KSG720998:KSG721007 LCC720998:LCC721007 LLY720998:LLY721007 LVU720998:LVU721007 MFQ720998:MFQ721007 MPM720998:MPM721007 MZI720998:MZI721007 NJE720998:NJE721007 NTA720998:NTA721007 OCW720998:OCW721007 OMS720998:OMS721007 OWO720998:OWO721007 PGK720998:PGK721007 PQG720998:PQG721007 QAC720998:QAC721007 QJY720998:QJY721007 QTU720998:QTU721007 RDQ720998:RDQ721007 RNM720998:RNM721007 RXI720998:RXI721007 SHE720998:SHE721007 SRA720998:SRA721007 TAW720998:TAW721007 TKS720998:TKS721007 TUO720998:TUO721007 UEK720998:UEK721007 UOG720998:UOG721007 UYC720998:UYC721007 VHY720998:VHY721007 VRU720998:VRU721007 WBQ720998:WBQ721007 WLM720998:WLM721007 WVI720998:WVI721007 A786534:A786543 IW786534:IW786543 SS786534:SS786543 ACO786534:ACO786543 AMK786534:AMK786543 AWG786534:AWG786543 BGC786534:BGC786543 BPY786534:BPY786543 BZU786534:BZU786543 CJQ786534:CJQ786543 CTM786534:CTM786543 DDI786534:DDI786543 DNE786534:DNE786543 DXA786534:DXA786543 EGW786534:EGW786543 EQS786534:EQS786543 FAO786534:FAO786543 FKK786534:FKK786543 FUG786534:FUG786543 GEC786534:GEC786543 GNY786534:GNY786543 GXU786534:GXU786543 HHQ786534:HHQ786543 HRM786534:HRM786543 IBI786534:IBI786543 ILE786534:ILE786543 IVA786534:IVA786543 JEW786534:JEW786543 JOS786534:JOS786543 JYO786534:JYO786543 KIK786534:KIK786543 KSG786534:KSG786543 LCC786534:LCC786543 LLY786534:LLY786543 LVU786534:LVU786543 MFQ786534:MFQ786543 MPM786534:MPM786543 MZI786534:MZI786543 NJE786534:NJE786543 NTA786534:NTA786543 OCW786534:OCW786543 OMS786534:OMS786543 OWO786534:OWO786543 PGK786534:PGK786543 PQG786534:PQG786543 QAC786534:QAC786543 QJY786534:QJY786543 QTU786534:QTU786543 RDQ786534:RDQ786543 RNM786534:RNM786543 RXI786534:RXI786543 SHE786534:SHE786543 SRA786534:SRA786543 TAW786534:TAW786543 TKS786534:TKS786543 TUO786534:TUO786543 UEK786534:UEK786543 UOG786534:UOG786543 UYC786534:UYC786543 VHY786534:VHY786543 VRU786534:VRU786543 WBQ786534:WBQ786543 WLM786534:WLM786543 WVI786534:WVI786543 A852070:A852079 IW852070:IW852079 SS852070:SS852079 ACO852070:ACO852079 AMK852070:AMK852079 AWG852070:AWG852079 BGC852070:BGC852079 BPY852070:BPY852079 BZU852070:BZU852079 CJQ852070:CJQ852079 CTM852070:CTM852079 DDI852070:DDI852079 DNE852070:DNE852079 DXA852070:DXA852079 EGW852070:EGW852079 EQS852070:EQS852079 FAO852070:FAO852079 FKK852070:FKK852079 FUG852070:FUG852079 GEC852070:GEC852079 GNY852070:GNY852079 GXU852070:GXU852079 HHQ852070:HHQ852079 HRM852070:HRM852079 IBI852070:IBI852079 ILE852070:ILE852079 IVA852070:IVA852079 JEW852070:JEW852079 JOS852070:JOS852079 JYO852070:JYO852079 KIK852070:KIK852079 KSG852070:KSG852079 LCC852070:LCC852079 LLY852070:LLY852079 LVU852070:LVU852079 MFQ852070:MFQ852079 MPM852070:MPM852079 MZI852070:MZI852079 NJE852070:NJE852079 NTA852070:NTA852079 OCW852070:OCW852079 OMS852070:OMS852079 OWO852070:OWO852079 PGK852070:PGK852079 PQG852070:PQG852079 QAC852070:QAC852079 QJY852070:QJY852079 QTU852070:QTU852079 RDQ852070:RDQ852079 RNM852070:RNM852079 RXI852070:RXI852079 SHE852070:SHE852079 SRA852070:SRA852079 TAW852070:TAW852079 TKS852070:TKS852079 TUO852070:TUO852079 UEK852070:UEK852079 UOG852070:UOG852079 UYC852070:UYC852079 VHY852070:VHY852079 VRU852070:VRU852079 WBQ852070:WBQ852079 WLM852070:WLM852079 WVI852070:WVI852079 A917606:A917615 IW917606:IW917615 SS917606:SS917615 ACO917606:ACO917615 AMK917606:AMK917615 AWG917606:AWG917615 BGC917606:BGC917615 BPY917606:BPY917615 BZU917606:BZU917615 CJQ917606:CJQ917615 CTM917606:CTM917615 DDI917606:DDI917615 DNE917606:DNE917615 DXA917606:DXA917615 EGW917606:EGW917615 EQS917606:EQS917615 FAO917606:FAO917615 FKK917606:FKK917615 FUG917606:FUG917615 GEC917606:GEC917615 GNY917606:GNY917615 GXU917606:GXU917615 HHQ917606:HHQ917615 HRM917606:HRM917615 IBI917606:IBI917615 ILE917606:ILE917615 IVA917606:IVA917615 JEW917606:JEW917615 JOS917606:JOS917615 JYO917606:JYO917615 KIK917606:KIK917615 KSG917606:KSG917615 LCC917606:LCC917615 LLY917606:LLY917615 LVU917606:LVU917615 MFQ917606:MFQ917615 MPM917606:MPM917615 MZI917606:MZI917615 NJE917606:NJE917615 NTA917606:NTA917615 OCW917606:OCW917615 OMS917606:OMS917615 OWO917606:OWO917615 PGK917606:PGK917615 PQG917606:PQG917615 QAC917606:QAC917615 QJY917606:QJY917615 QTU917606:QTU917615 RDQ917606:RDQ917615 RNM917606:RNM917615 RXI917606:RXI917615 SHE917606:SHE917615 SRA917606:SRA917615 TAW917606:TAW917615 TKS917606:TKS917615 TUO917606:TUO917615 UEK917606:UEK917615 UOG917606:UOG917615 UYC917606:UYC917615 VHY917606:VHY917615 VRU917606:VRU917615 WBQ917606:WBQ917615 WLM917606:WLM917615 WVI917606:WVI917615 A983142:A983151 IW983142:IW983151 SS983142:SS983151 ACO983142:ACO983151 AMK983142:AMK983151 AWG983142:AWG983151 BGC983142:BGC983151 BPY983142:BPY983151 BZU983142:BZU983151 CJQ983142:CJQ983151 CTM983142:CTM983151 DDI983142:DDI983151 DNE983142:DNE983151 DXA983142:DXA983151 EGW983142:EGW983151 EQS983142:EQS983151 FAO983142:FAO983151 FKK983142:FKK983151 FUG983142:FUG983151 GEC983142:GEC983151 GNY983142:GNY983151 GXU983142:GXU983151 HHQ983142:HHQ983151 HRM983142:HRM983151 IBI983142:IBI983151 ILE983142:ILE983151 IVA983142:IVA983151 JEW983142:JEW983151 JOS983142:JOS983151 JYO983142:JYO983151 KIK983142:KIK983151 KSG983142:KSG983151 LCC983142:LCC983151 LLY983142:LLY983151 LVU983142:LVU983151 MFQ983142:MFQ983151 MPM983142:MPM983151 MZI983142:MZI983151 NJE983142:NJE983151 NTA983142:NTA983151 OCW983142:OCW983151 OMS983142:OMS983151 OWO983142:OWO983151 PGK983142:PGK983151 PQG983142:PQG983151 QAC983142:QAC983151 QJY983142:QJY983151 QTU983142:QTU983151 RDQ983142:RDQ983151 RNM983142:RNM983151 RXI983142:RXI983151 SHE983142:SHE983151 SRA983142:SRA983151 TAW983142:TAW983151 TKS983142:TKS983151 TUO983142:TUO983151 UEK983142:UEK983151 UOG983142:UOG983151 UYC983142:UYC983151 VHY983142:VHY983151 VRU983142:VRU983151 WBQ983142:WBQ983151 WLM983142:WLM983151 WVI983142:WVI983151">
      <formula1>0</formula1>
      <formula2>99999999</formula2>
    </dataValidation>
    <dataValidation type="decimal" allowBlank="1" showInputMessage="1" showErrorMessage="1" sqref="A1:AE36 AJ1:KA36 KF1:TW36 UB1:ADS36 ADX1:ANO36 ANT1:AXK36 AXP1:BHG36 BHL1:BRC36 BRH1:CAY36 CBD1:CKU36 CKZ1:CUQ36 CUV1:DEM36 DER1:DOI36 DON1:DYE36 DYJ1:EIA36 EIF1:ERW36 ESB1:FBS36 FBX1:FLO36 FLT1:FVK36 FVP1:GFG36 GFL1:GPC36 GPH1:GYY36 GZD1:HIU36 HIZ1:HSQ36 HSV1:ICM36 ICR1:IMI36 IMN1:IWE36 IWJ1:JGA36 JGF1:JPW36 JQB1:JZS36 JZX1:KJO36 KJT1:KTK36 KTP1:LDG36 LDL1:LNC36 LNH1:LWY36 LXD1:MGU36 MGZ1:MQQ36 MQV1:NAM36 NAR1:NKI36 NKN1:NUE36 NUJ1:OEA36 OEF1:ONW36 OOB1:OXS36 OXX1:PHO36 PHT1:PRK36 PRP1:QBG36 QBL1:QLC36 QLH1:QUY36 QVD1:REU36 REZ1:ROQ36 ROV1:RYM36 RYR1:SII36 SIN1:SSE36 SSJ1:TCA36 TCF1:TLW36 TMB1:TVS36 TVX1:UFO36 UFT1:UPK36 UPP1:UZG36 UZL1:VJC36 VJH1:VSY36 VTD1:WCU36 WCZ1:WMQ36 WMV1:WWM36 A65537:AE65572 AJ65537:KA65572 KF65537:TW65572 UB65537:ADS65572 ADX65537:ANO65572 ANT65537:AXK65572 AXP65537:BHG65572 BHL65537:BRC65572 BRH65537:CAY65572 CBD65537:CKU65572 CKZ65537:CUQ65572 CUV65537:DEM65572 DER65537:DOI65572 DON65537:DYE65572 DYJ65537:EIA65572 EIF65537:ERW65572 ESB65537:FBS65572 FBX65537:FLO65572 FLT65537:FVK65572 FVP65537:GFG65572 GFL65537:GPC65572 GPH65537:GYY65572 GZD65537:HIU65572 HIZ65537:HSQ65572 HSV65537:ICM65572 ICR65537:IMI65572 IMN65537:IWE65572 IWJ65537:JGA65572 JGF65537:JPW65572 JQB65537:JZS65572 JZX65537:KJO65572 KJT65537:KTK65572 KTP65537:LDG65572 LDL65537:LNC65572 LNH65537:LWY65572 LXD65537:MGU65572 MGZ65537:MQQ65572 MQV65537:NAM65572 NAR65537:NKI65572 NKN65537:NUE65572 NUJ65537:OEA65572 OEF65537:ONW65572 OOB65537:OXS65572 OXX65537:PHO65572 PHT65537:PRK65572 PRP65537:QBG65572 QBL65537:QLC65572 QLH65537:QUY65572 QVD65537:REU65572 REZ65537:ROQ65572 ROV65537:RYM65572 RYR65537:SII65572 SIN65537:SSE65572 SSJ65537:TCA65572 TCF65537:TLW65572 TMB65537:TVS65572 TVX65537:UFO65572 UFT65537:UPK65572 UPP65537:UZG65572 UZL65537:VJC65572 VJH65537:VSY65572 VTD65537:WCU65572 WCZ65537:WMQ65572 WMV65537:WWM65572 A131073:AE131108 AJ131073:KA131108 KF131073:TW131108 UB131073:ADS131108 ADX131073:ANO131108 ANT131073:AXK131108 AXP131073:BHG131108 BHL131073:BRC131108 BRH131073:CAY131108 CBD131073:CKU131108 CKZ131073:CUQ131108 CUV131073:DEM131108 DER131073:DOI131108 DON131073:DYE131108 DYJ131073:EIA131108 EIF131073:ERW131108 ESB131073:FBS131108 FBX131073:FLO131108 FLT131073:FVK131108 FVP131073:GFG131108 GFL131073:GPC131108 GPH131073:GYY131108 GZD131073:HIU131108 HIZ131073:HSQ131108 HSV131073:ICM131108 ICR131073:IMI131108 IMN131073:IWE131108 IWJ131073:JGA131108 JGF131073:JPW131108 JQB131073:JZS131108 JZX131073:KJO131108 KJT131073:KTK131108 KTP131073:LDG131108 LDL131073:LNC131108 LNH131073:LWY131108 LXD131073:MGU131108 MGZ131073:MQQ131108 MQV131073:NAM131108 NAR131073:NKI131108 NKN131073:NUE131108 NUJ131073:OEA131108 OEF131073:ONW131108 OOB131073:OXS131108 OXX131073:PHO131108 PHT131073:PRK131108 PRP131073:QBG131108 QBL131073:QLC131108 QLH131073:QUY131108 QVD131073:REU131108 REZ131073:ROQ131108 ROV131073:RYM131108 RYR131073:SII131108 SIN131073:SSE131108 SSJ131073:TCA131108 TCF131073:TLW131108 TMB131073:TVS131108 TVX131073:UFO131108 UFT131073:UPK131108 UPP131073:UZG131108 UZL131073:VJC131108 VJH131073:VSY131108 VTD131073:WCU131108 WCZ131073:WMQ131108 WMV131073:WWM131108 A196609:AE196644 AJ196609:KA196644 KF196609:TW196644 UB196609:ADS196644 ADX196609:ANO196644 ANT196609:AXK196644 AXP196609:BHG196644 BHL196609:BRC196644 BRH196609:CAY196644 CBD196609:CKU196644 CKZ196609:CUQ196644 CUV196609:DEM196644 DER196609:DOI196644 DON196609:DYE196644 DYJ196609:EIA196644 EIF196609:ERW196644 ESB196609:FBS196644 FBX196609:FLO196644 FLT196609:FVK196644 FVP196609:GFG196644 GFL196609:GPC196644 GPH196609:GYY196644 GZD196609:HIU196644 HIZ196609:HSQ196644 HSV196609:ICM196644 ICR196609:IMI196644 IMN196609:IWE196644 IWJ196609:JGA196644 JGF196609:JPW196644 JQB196609:JZS196644 JZX196609:KJO196644 KJT196609:KTK196644 KTP196609:LDG196644 LDL196609:LNC196644 LNH196609:LWY196644 LXD196609:MGU196644 MGZ196609:MQQ196644 MQV196609:NAM196644 NAR196609:NKI196644 NKN196609:NUE196644 NUJ196609:OEA196644 OEF196609:ONW196644 OOB196609:OXS196644 OXX196609:PHO196644 PHT196609:PRK196644 PRP196609:QBG196644 QBL196609:QLC196644 QLH196609:QUY196644 QVD196609:REU196644 REZ196609:ROQ196644 ROV196609:RYM196644 RYR196609:SII196644 SIN196609:SSE196644 SSJ196609:TCA196644 TCF196609:TLW196644 TMB196609:TVS196644 TVX196609:UFO196644 UFT196609:UPK196644 UPP196609:UZG196644 UZL196609:VJC196644 VJH196609:VSY196644 VTD196609:WCU196644 WCZ196609:WMQ196644 WMV196609:WWM196644 A262145:AE262180 AJ262145:KA262180 KF262145:TW262180 UB262145:ADS262180 ADX262145:ANO262180 ANT262145:AXK262180 AXP262145:BHG262180 BHL262145:BRC262180 BRH262145:CAY262180 CBD262145:CKU262180 CKZ262145:CUQ262180 CUV262145:DEM262180 DER262145:DOI262180 DON262145:DYE262180 DYJ262145:EIA262180 EIF262145:ERW262180 ESB262145:FBS262180 FBX262145:FLO262180 FLT262145:FVK262180 FVP262145:GFG262180 GFL262145:GPC262180 GPH262145:GYY262180 GZD262145:HIU262180 HIZ262145:HSQ262180 HSV262145:ICM262180 ICR262145:IMI262180 IMN262145:IWE262180 IWJ262145:JGA262180 JGF262145:JPW262180 JQB262145:JZS262180 JZX262145:KJO262180 KJT262145:KTK262180 KTP262145:LDG262180 LDL262145:LNC262180 LNH262145:LWY262180 LXD262145:MGU262180 MGZ262145:MQQ262180 MQV262145:NAM262180 NAR262145:NKI262180 NKN262145:NUE262180 NUJ262145:OEA262180 OEF262145:ONW262180 OOB262145:OXS262180 OXX262145:PHO262180 PHT262145:PRK262180 PRP262145:QBG262180 QBL262145:QLC262180 QLH262145:QUY262180 QVD262145:REU262180 REZ262145:ROQ262180 ROV262145:RYM262180 RYR262145:SII262180 SIN262145:SSE262180 SSJ262145:TCA262180 TCF262145:TLW262180 TMB262145:TVS262180 TVX262145:UFO262180 UFT262145:UPK262180 UPP262145:UZG262180 UZL262145:VJC262180 VJH262145:VSY262180 VTD262145:WCU262180 WCZ262145:WMQ262180 WMV262145:WWM262180 A327681:AE327716 AJ327681:KA327716 KF327681:TW327716 UB327681:ADS327716 ADX327681:ANO327716 ANT327681:AXK327716 AXP327681:BHG327716 BHL327681:BRC327716 BRH327681:CAY327716 CBD327681:CKU327716 CKZ327681:CUQ327716 CUV327681:DEM327716 DER327681:DOI327716 DON327681:DYE327716 DYJ327681:EIA327716 EIF327681:ERW327716 ESB327681:FBS327716 FBX327681:FLO327716 FLT327681:FVK327716 FVP327681:GFG327716 GFL327681:GPC327716 GPH327681:GYY327716 GZD327681:HIU327716 HIZ327681:HSQ327716 HSV327681:ICM327716 ICR327681:IMI327716 IMN327681:IWE327716 IWJ327681:JGA327716 JGF327681:JPW327716 JQB327681:JZS327716 JZX327681:KJO327716 KJT327681:KTK327716 KTP327681:LDG327716 LDL327681:LNC327716 LNH327681:LWY327716 LXD327681:MGU327716 MGZ327681:MQQ327716 MQV327681:NAM327716 NAR327681:NKI327716 NKN327681:NUE327716 NUJ327681:OEA327716 OEF327681:ONW327716 OOB327681:OXS327716 OXX327681:PHO327716 PHT327681:PRK327716 PRP327681:QBG327716 QBL327681:QLC327716 QLH327681:QUY327716 QVD327681:REU327716 REZ327681:ROQ327716 ROV327681:RYM327716 RYR327681:SII327716 SIN327681:SSE327716 SSJ327681:TCA327716 TCF327681:TLW327716 TMB327681:TVS327716 TVX327681:UFO327716 UFT327681:UPK327716 UPP327681:UZG327716 UZL327681:VJC327716 VJH327681:VSY327716 VTD327681:WCU327716 WCZ327681:WMQ327716 WMV327681:WWM327716 A393217:AE393252 AJ393217:KA393252 KF393217:TW393252 UB393217:ADS393252 ADX393217:ANO393252 ANT393217:AXK393252 AXP393217:BHG393252 BHL393217:BRC393252 BRH393217:CAY393252 CBD393217:CKU393252 CKZ393217:CUQ393252 CUV393217:DEM393252 DER393217:DOI393252 DON393217:DYE393252 DYJ393217:EIA393252 EIF393217:ERW393252 ESB393217:FBS393252 FBX393217:FLO393252 FLT393217:FVK393252 FVP393217:GFG393252 GFL393217:GPC393252 GPH393217:GYY393252 GZD393217:HIU393252 HIZ393217:HSQ393252 HSV393217:ICM393252 ICR393217:IMI393252 IMN393217:IWE393252 IWJ393217:JGA393252 JGF393217:JPW393252 JQB393217:JZS393252 JZX393217:KJO393252 KJT393217:KTK393252 KTP393217:LDG393252 LDL393217:LNC393252 LNH393217:LWY393252 LXD393217:MGU393252 MGZ393217:MQQ393252 MQV393217:NAM393252 NAR393217:NKI393252 NKN393217:NUE393252 NUJ393217:OEA393252 OEF393217:ONW393252 OOB393217:OXS393252 OXX393217:PHO393252 PHT393217:PRK393252 PRP393217:QBG393252 QBL393217:QLC393252 QLH393217:QUY393252 QVD393217:REU393252 REZ393217:ROQ393252 ROV393217:RYM393252 RYR393217:SII393252 SIN393217:SSE393252 SSJ393217:TCA393252 TCF393217:TLW393252 TMB393217:TVS393252 TVX393217:UFO393252 UFT393217:UPK393252 UPP393217:UZG393252 UZL393217:VJC393252 VJH393217:VSY393252 VTD393217:WCU393252 WCZ393217:WMQ393252 WMV393217:WWM393252 A458753:AE458788 AJ458753:KA458788 KF458753:TW458788 UB458753:ADS458788 ADX458753:ANO458788 ANT458753:AXK458788 AXP458753:BHG458788 BHL458753:BRC458788 BRH458753:CAY458788 CBD458753:CKU458788 CKZ458753:CUQ458788 CUV458753:DEM458788 DER458753:DOI458788 DON458753:DYE458788 DYJ458753:EIA458788 EIF458753:ERW458788 ESB458753:FBS458788 FBX458753:FLO458788 FLT458753:FVK458788 FVP458753:GFG458788 GFL458753:GPC458788 GPH458753:GYY458788 GZD458753:HIU458788 HIZ458753:HSQ458788 HSV458753:ICM458788 ICR458753:IMI458788 IMN458753:IWE458788 IWJ458753:JGA458788 JGF458753:JPW458788 JQB458753:JZS458788 JZX458753:KJO458788 KJT458753:KTK458788 KTP458753:LDG458788 LDL458753:LNC458788 LNH458753:LWY458788 LXD458753:MGU458788 MGZ458753:MQQ458788 MQV458753:NAM458788 NAR458753:NKI458788 NKN458753:NUE458788 NUJ458753:OEA458788 OEF458753:ONW458788 OOB458753:OXS458788 OXX458753:PHO458788 PHT458753:PRK458788 PRP458753:QBG458788 QBL458753:QLC458788 QLH458753:QUY458788 QVD458753:REU458788 REZ458753:ROQ458788 ROV458753:RYM458788 RYR458753:SII458788 SIN458753:SSE458788 SSJ458753:TCA458788 TCF458753:TLW458788 TMB458753:TVS458788 TVX458753:UFO458788 UFT458753:UPK458788 UPP458753:UZG458788 UZL458753:VJC458788 VJH458753:VSY458788 VTD458753:WCU458788 WCZ458753:WMQ458788 WMV458753:WWM458788 A524289:AE524324 AJ524289:KA524324 KF524289:TW524324 UB524289:ADS524324 ADX524289:ANO524324 ANT524289:AXK524324 AXP524289:BHG524324 BHL524289:BRC524324 BRH524289:CAY524324 CBD524289:CKU524324 CKZ524289:CUQ524324 CUV524289:DEM524324 DER524289:DOI524324 DON524289:DYE524324 DYJ524289:EIA524324 EIF524289:ERW524324 ESB524289:FBS524324 FBX524289:FLO524324 FLT524289:FVK524324 FVP524289:GFG524324 GFL524289:GPC524324 GPH524289:GYY524324 GZD524289:HIU524324 HIZ524289:HSQ524324 HSV524289:ICM524324 ICR524289:IMI524324 IMN524289:IWE524324 IWJ524289:JGA524324 JGF524289:JPW524324 JQB524289:JZS524324 JZX524289:KJO524324 KJT524289:KTK524324 KTP524289:LDG524324 LDL524289:LNC524324 LNH524289:LWY524324 LXD524289:MGU524324 MGZ524289:MQQ524324 MQV524289:NAM524324 NAR524289:NKI524324 NKN524289:NUE524324 NUJ524289:OEA524324 OEF524289:ONW524324 OOB524289:OXS524324 OXX524289:PHO524324 PHT524289:PRK524324 PRP524289:QBG524324 QBL524289:QLC524324 QLH524289:QUY524324 QVD524289:REU524324 REZ524289:ROQ524324 ROV524289:RYM524324 RYR524289:SII524324 SIN524289:SSE524324 SSJ524289:TCA524324 TCF524289:TLW524324 TMB524289:TVS524324 TVX524289:UFO524324 UFT524289:UPK524324 UPP524289:UZG524324 UZL524289:VJC524324 VJH524289:VSY524324 VTD524289:WCU524324 WCZ524289:WMQ524324 WMV524289:WWM524324 A589825:AE589860 AJ589825:KA589860 KF589825:TW589860 UB589825:ADS589860 ADX589825:ANO589860 ANT589825:AXK589860 AXP589825:BHG589860 BHL589825:BRC589860 BRH589825:CAY589860 CBD589825:CKU589860 CKZ589825:CUQ589860 CUV589825:DEM589860 DER589825:DOI589860 DON589825:DYE589860 DYJ589825:EIA589860 EIF589825:ERW589860 ESB589825:FBS589860 FBX589825:FLO589860 FLT589825:FVK589860 FVP589825:GFG589860 GFL589825:GPC589860 GPH589825:GYY589860 GZD589825:HIU589860 HIZ589825:HSQ589860 HSV589825:ICM589860 ICR589825:IMI589860 IMN589825:IWE589860 IWJ589825:JGA589860 JGF589825:JPW589860 JQB589825:JZS589860 JZX589825:KJO589860 KJT589825:KTK589860 KTP589825:LDG589860 LDL589825:LNC589860 LNH589825:LWY589860 LXD589825:MGU589860 MGZ589825:MQQ589860 MQV589825:NAM589860 NAR589825:NKI589860 NKN589825:NUE589860 NUJ589825:OEA589860 OEF589825:ONW589860 OOB589825:OXS589860 OXX589825:PHO589860 PHT589825:PRK589860 PRP589825:QBG589860 QBL589825:QLC589860 QLH589825:QUY589860 QVD589825:REU589860 REZ589825:ROQ589860 ROV589825:RYM589860 RYR589825:SII589860 SIN589825:SSE589860 SSJ589825:TCA589860 TCF589825:TLW589860 TMB589825:TVS589860 TVX589825:UFO589860 UFT589825:UPK589860 UPP589825:UZG589860 UZL589825:VJC589860 VJH589825:VSY589860 VTD589825:WCU589860 WCZ589825:WMQ589860 WMV589825:WWM589860 A655361:AE655396 AJ655361:KA655396 KF655361:TW655396 UB655361:ADS655396 ADX655361:ANO655396 ANT655361:AXK655396 AXP655361:BHG655396 BHL655361:BRC655396 BRH655361:CAY655396 CBD655361:CKU655396 CKZ655361:CUQ655396 CUV655361:DEM655396 DER655361:DOI655396 DON655361:DYE655396 DYJ655361:EIA655396 EIF655361:ERW655396 ESB655361:FBS655396 FBX655361:FLO655396 FLT655361:FVK655396 FVP655361:GFG655396 GFL655361:GPC655396 GPH655361:GYY655396 GZD655361:HIU655396 HIZ655361:HSQ655396 HSV655361:ICM655396 ICR655361:IMI655396 IMN655361:IWE655396 IWJ655361:JGA655396 JGF655361:JPW655396 JQB655361:JZS655396 JZX655361:KJO655396 KJT655361:KTK655396 KTP655361:LDG655396 LDL655361:LNC655396 LNH655361:LWY655396 LXD655361:MGU655396 MGZ655361:MQQ655396 MQV655361:NAM655396 NAR655361:NKI655396 NKN655361:NUE655396 NUJ655361:OEA655396 OEF655361:ONW655396 OOB655361:OXS655396 OXX655361:PHO655396 PHT655361:PRK655396 PRP655361:QBG655396 QBL655361:QLC655396 QLH655361:QUY655396 QVD655361:REU655396 REZ655361:ROQ655396 ROV655361:RYM655396 RYR655361:SII655396 SIN655361:SSE655396 SSJ655361:TCA655396 TCF655361:TLW655396 TMB655361:TVS655396 TVX655361:UFO655396 UFT655361:UPK655396 UPP655361:UZG655396 UZL655361:VJC655396 VJH655361:VSY655396 VTD655361:WCU655396 WCZ655361:WMQ655396 WMV655361:WWM655396 A720897:AE720932 AJ720897:KA720932 KF720897:TW720932 UB720897:ADS720932 ADX720897:ANO720932 ANT720897:AXK720932 AXP720897:BHG720932 BHL720897:BRC720932 BRH720897:CAY720932 CBD720897:CKU720932 CKZ720897:CUQ720932 CUV720897:DEM720932 DER720897:DOI720932 DON720897:DYE720932 DYJ720897:EIA720932 EIF720897:ERW720932 ESB720897:FBS720932 FBX720897:FLO720932 FLT720897:FVK720932 FVP720897:GFG720932 GFL720897:GPC720932 GPH720897:GYY720932 GZD720897:HIU720932 HIZ720897:HSQ720932 HSV720897:ICM720932 ICR720897:IMI720932 IMN720897:IWE720932 IWJ720897:JGA720932 JGF720897:JPW720932 JQB720897:JZS720932 JZX720897:KJO720932 KJT720897:KTK720932 KTP720897:LDG720932 LDL720897:LNC720932 LNH720897:LWY720932 LXD720897:MGU720932 MGZ720897:MQQ720932 MQV720897:NAM720932 NAR720897:NKI720932 NKN720897:NUE720932 NUJ720897:OEA720932 OEF720897:ONW720932 OOB720897:OXS720932 OXX720897:PHO720932 PHT720897:PRK720932 PRP720897:QBG720932 QBL720897:QLC720932 QLH720897:QUY720932 QVD720897:REU720932 REZ720897:ROQ720932 ROV720897:RYM720932 RYR720897:SII720932 SIN720897:SSE720932 SSJ720897:TCA720932 TCF720897:TLW720932 TMB720897:TVS720932 TVX720897:UFO720932 UFT720897:UPK720932 UPP720897:UZG720932 UZL720897:VJC720932 VJH720897:VSY720932 VTD720897:WCU720932 WCZ720897:WMQ720932 WMV720897:WWM720932 A786433:AE786468 AJ786433:KA786468 KF786433:TW786468 UB786433:ADS786468 ADX786433:ANO786468 ANT786433:AXK786468 AXP786433:BHG786468 BHL786433:BRC786468 BRH786433:CAY786468 CBD786433:CKU786468 CKZ786433:CUQ786468 CUV786433:DEM786468 DER786433:DOI786468 DON786433:DYE786468 DYJ786433:EIA786468 EIF786433:ERW786468 ESB786433:FBS786468 FBX786433:FLO786468 FLT786433:FVK786468 FVP786433:GFG786468 GFL786433:GPC786468 GPH786433:GYY786468 GZD786433:HIU786468 HIZ786433:HSQ786468 HSV786433:ICM786468 ICR786433:IMI786468 IMN786433:IWE786468 IWJ786433:JGA786468 JGF786433:JPW786468 JQB786433:JZS786468 JZX786433:KJO786468 KJT786433:KTK786468 KTP786433:LDG786468 LDL786433:LNC786468 LNH786433:LWY786468 LXD786433:MGU786468 MGZ786433:MQQ786468 MQV786433:NAM786468 NAR786433:NKI786468 NKN786433:NUE786468 NUJ786433:OEA786468 OEF786433:ONW786468 OOB786433:OXS786468 OXX786433:PHO786468 PHT786433:PRK786468 PRP786433:QBG786468 QBL786433:QLC786468 QLH786433:QUY786468 QVD786433:REU786468 REZ786433:ROQ786468 ROV786433:RYM786468 RYR786433:SII786468 SIN786433:SSE786468 SSJ786433:TCA786468 TCF786433:TLW786468 TMB786433:TVS786468 TVX786433:UFO786468 UFT786433:UPK786468 UPP786433:UZG786468 UZL786433:VJC786468 VJH786433:VSY786468 VTD786433:WCU786468 WCZ786433:WMQ786468 WMV786433:WWM786468 A851969:AE852004 AJ851969:KA852004 KF851969:TW852004 UB851969:ADS852004 ADX851969:ANO852004 ANT851969:AXK852004 AXP851969:BHG852004 BHL851969:BRC852004 BRH851969:CAY852004 CBD851969:CKU852004 CKZ851969:CUQ852004 CUV851969:DEM852004 DER851969:DOI852004 DON851969:DYE852004 DYJ851969:EIA852004 EIF851969:ERW852004 ESB851969:FBS852004 FBX851969:FLO852004 FLT851969:FVK852004 FVP851969:GFG852004 GFL851969:GPC852004 GPH851969:GYY852004 GZD851969:HIU852004 HIZ851969:HSQ852004 HSV851969:ICM852004 ICR851969:IMI852004 IMN851969:IWE852004 IWJ851969:JGA852004 JGF851969:JPW852004 JQB851969:JZS852004 JZX851969:KJO852004 KJT851969:KTK852004 KTP851969:LDG852004 LDL851969:LNC852004 LNH851969:LWY852004 LXD851969:MGU852004 MGZ851969:MQQ852004 MQV851969:NAM852004 NAR851969:NKI852004 NKN851969:NUE852004 NUJ851969:OEA852004 OEF851969:ONW852004 OOB851969:OXS852004 OXX851969:PHO852004 PHT851969:PRK852004 PRP851969:QBG852004 QBL851969:QLC852004 QLH851969:QUY852004 QVD851969:REU852004 REZ851969:ROQ852004 ROV851969:RYM852004 RYR851969:SII852004 SIN851969:SSE852004 SSJ851969:TCA852004 TCF851969:TLW852004 TMB851969:TVS852004 TVX851969:UFO852004 UFT851969:UPK852004 UPP851969:UZG852004 UZL851969:VJC852004 VJH851969:VSY852004 VTD851969:WCU852004 WCZ851969:WMQ852004 WMV851969:WWM852004 A917505:AE917540 AJ917505:KA917540 KF917505:TW917540 UB917505:ADS917540 ADX917505:ANO917540 ANT917505:AXK917540 AXP917505:BHG917540 BHL917505:BRC917540 BRH917505:CAY917540 CBD917505:CKU917540 CKZ917505:CUQ917540 CUV917505:DEM917540 DER917505:DOI917540 DON917505:DYE917540 DYJ917505:EIA917540 EIF917505:ERW917540 ESB917505:FBS917540 FBX917505:FLO917540 FLT917505:FVK917540 FVP917505:GFG917540 GFL917505:GPC917540 GPH917505:GYY917540 GZD917505:HIU917540 HIZ917505:HSQ917540 HSV917505:ICM917540 ICR917505:IMI917540 IMN917505:IWE917540 IWJ917505:JGA917540 JGF917505:JPW917540 JQB917505:JZS917540 JZX917505:KJO917540 KJT917505:KTK917540 KTP917505:LDG917540 LDL917505:LNC917540 LNH917505:LWY917540 LXD917505:MGU917540 MGZ917505:MQQ917540 MQV917505:NAM917540 NAR917505:NKI917540 NKN917505:NUE917540 NUJ917505:OEA917540 OEF917505:ONW917540 OOB917505:OXS917540 OXX917505:PHO917540 PHT917505:PRK917540 PRP917505:QBG917540 QBL917505:QLC917540 QLH917505:QUY917540 QVD917505:REU917540 REZ917505:ROQ917540 ROV917505:RYM917540 RYR917505:SII917540 SIN917505:SSE917540 SSJ917505:TCA917540 TCF917505:TLW917540 TMB917505:TVS917540 TVX917505:UFO917540 UFT917505:UPK917540 UPP917505:UZG917540 UZL917505:VJC917540 VJH917505:VSY917540 VTD917505:WCU917540 WCZ917505:WMQ917540 WMV917505:WWM917540 A983041:AE983076 AJ983041:KA983076 KF983041:TW983076 UB983041:ADS983076 ADX983041:ANO983076 ANT983041:AXK983076 AXP983041:BHG983076 BHL983041:BRC983076 BRH983041:CAY983076 CBD983041:CKU983076 CKZ983041:CUQ983076 CUV983041:DEM983076 DER983041:DOI983076 DON983041:DYE983076 DYJ983041:EIA983076 EIF983041:ERW983076 ESB983041:FBS983076 FBX983041:FLO983076 FLT983041:FVK983076 FVP983041:GFG983076 GFL983041:GPC983076 GPH983041:GYY983076 GZD983041:HIU983076 HIZ983041:HSQ983076 HSV983041:ICM983076 ICR983041:IMI983076 IMN983041:IWE983076 IWJ983041:JGA983076 JGF983041:JPW983076 JQB983041:JZS983076 JZX983041:KJO983076 KJT983041:KTK983076 KTP983041:LDG983076 LDL983041:LNC983076 LNH983041:LWY983076 LXD983041:MGU983076 MGZ983041:MQQ983076 MQV983041:NAM983076 NAR983041:NKI983076 NKN983041:NUE983076 NUJ983041:OEA983076 OEF983041:ONW983076 OOB983041:OXS983076 OXX983041:PHO983076 PHT983041:PRK983076 PRP983041:QBG983076 QBL983041:QLC983076 QLH983041:QUY983076 QVD983041:REU983076 REZ983041:ROQ983076 ROV983041:RYM983076 RYR983041:SII983076 SIN983041:SSE983076 SSJ983041:TCA983076 TCF983041:TLW983076 TMB983041:TVS983076 TVX983041:UFO983076 UFT983041:UPK983076 UPP983041:UZG983076 UZL983041:VJC983076 VJH983041:VSY983076 VTD983041:WCU983076 WCZ983041:WMQ983076 WMV983041:WWM983076 AF20:AI36 KB20:KE36 TX20:UA36 ADT20:ADW36 ANP20:ANS36 AXL20:AXO36 BHH20:BHK36 BRD20:BRG36 CAZ20:CBC36 CKV20:CKY36 CUR20:CUU36 DEN20:DEQ36 DOJ20:DOM36 DYF20:DYI36 EIB20:EIE36 ERX20:ESA36 FBT20:FBW36 FLP20:FLS36 FVL20:FVO36 GFH20:GFK36 GPD20:GPG36 GYZ20:GZC36 HIV20:HIY36 HSR20:HSU36 ICN20:ICQ36 IMJ20:IMM36 IWF20:IWI36 JGB20:JGE36 JPX20:JQA36 JZT20:JZW36 KJP20:KJS36 KTL20:KTO36 LDH20:LDK36 LND20:LNG36 LWZ20:LXC36 MGV20:MGY36 MQR20:MQU36 NAN20:NAQ36 NKJ20:NKM36 NUF20:NUI36 OEB20:OEE36 ONX20:OOA36 OXT20:OXW36 PHP20:PHS36 PRL20:PRO36 QBH20:QBK36 QLD20:QLG36 QUZ20:QVC36 REV20:REY36 ROR20:ROU36 RYN20:RYQ36 SIJ20:SIM36 SSF20:SSI36 TCB20:TCE36 TLX20:TMA36 TVT20:TVW36 UFP20:UFS36 UPL20:UPO36 UZH20:UZK36 VJD20:VJG36 VSZ20:VTC36 WCV20:WCY36 WMR20:WMU36 WWN20:WWQ36 AF65556:AI65572 KB65556:KE65572 TX65556:UA65572 ADT65556:ADW65572 ANP65556:ANS65572 AXL65556:AXO65572 BHH65556:BHK65572 BRD65556:BRG65572 CAZ65556:CBC65572 CKV65556:CKY65572 CUR65556:CUU65572 DEN65556:DEQ65572 DOJ65556:DOM65572 DYF65556:DYI65572 EIB65556:EIE65572 ERX65556:ESA65572 FBT65556:FBW65572 FLP65556:FLS65572 FVL65556:FVO65572 GFH65556:GFK65572 GPD65556:GPG65572 GYZ65556:GZC65572 HIV65556:HIY65572 HSR65556:HSU65572 ICN65556:ICQ65572 IMJ65556:IMM65572 IWF65556:IWI65572 JGB65556:JGE65572 JPX65556:JQA65572 JZT65556:JZW65572 KJP65556:KJS65572 KTL65556:KTO65572 LDH65556:LDK65572 LND65556:LNG65572 LWZ65556:LXC65572 MGV65556:MGY65572 MQR65556:MQU65572 NAN65556:NAQ65572 NKJ65556:NKM65572 NUF65556:NUI65572 OEB65556:OEE65572 ONX65556:OOA65572 OXT65556:OXW65572 PHP65556:PHS65572 PRL65556:PRO65572 QBH65556:QBK65572 QLD65556:QLG65572 QUZ65556:QVC65572 REV65556:REY65572 ROR65556:ROU65572 RYN65556:RYQ65572 SIJ65556:SIM65572 SSF65556:SSI65572 TCB65556:TCE65572 TLX65556:TMA65572 TVT65556:TVW65572 UFP65556:UFS65572 UPL65556:UPO65572 UZH65556:UZK65572 VJD65556:VJG65572 VSZ65556:VTC65572 WCV65556:WCY65572 WMR65556:WMU65572 WWN65556:WWQ65572 AF131092:AI131108 KB131092:KE131108 TX131092:UA131108 ADT131092:ADW131108 ANP131092:ANS131108 AXL131092:AXO131108 BHH131092:BHK131108 BRD131092:BRG131108 CAZ131092:CBC131108 CKV131092:CKY131108 CUR131092:CUU131108 DEN131092:DEQ131108 DOJ131092:DOM131108 DYF131092:DYI131108 EIB131092:EIE131108 ERX131092:ESA131108 FBT131092:FBW131108 FLP131092:FLS131108 FVL131092:FVO131108 GFH131092:GFK131108 GPD131092:GPG131108 GYZ131092:GZC131108 HIV131092:HIY131108 HSR131092:HSU131108 ICN131092:ICQ131108 IMJ131092:IMM131108 IWF131092:IWI131108 JGB131092:JGE131108 JPX131092:JQA131108 JZT131092:JZW131108 KJP131092:KJS131108 KTL131092:KTO131108 LDH131092:LDK131108 LND131092:LNG131108 LWZ131092:LXC131108 MGV131092:MGY131108 MQR131092:MQU131108 NAN131092:NAQ131108 NKJ131092:NKM131108 NUF131092:NUI131108 OEB131092:OEE131108 ONX131092:OOA131108 OXT131092:OXW131108 PHP131092:PHS131108 PRL131092:PRO131108 QBH131092:QBK131108 QLD131092:QLG131108 QUZ131092:QVC131108 REV131092:REY131108 ROR131092:ROU131108 RYN131092:RYQ131108 SIJ131092:SIM131108 SSF131092:SSI131108 TCB131092:TCE131108 TLX131092:TMA131108 TVT131092:TVW131108 UFP131092:UFS131108 UPL131092:UPO131108 UZH131092:UZK131108 VJD131092:VJG131108 VSZ131092:VTC131108 WCV131092:WCY131108 WMR131092:WMU131108 WWN131092:WWQ131108 AF196628:AI196644 KB196628:KE196644 TX196628:UA196644 ADT196628:ADW196644 ANP196628:ANS196644 AXL196628:AXO196644 BHH196628:BHK196644 BRD196628:BRG196644 CAZ196628:CBC196644 CKV196628:CKY196644 CUR196628:CUU196644 DEN196628:DEQ196644 DOJ196628:DOM196644 DYF196628:DYI196644 EIB196628:EIE196644 ERX196628:ESA196644 FBT196628:FBW196644 FLP196628:FLS196644 FVL196628:FVO196644 GFH196628:GFK196644 GPD196628:GPG196644 GYZ196628:GZC196644 HIV196628:HIY196644 HSR196628:HSU196644 ICN196628:ICQ196644 IMJ196628:IMM196644 IWF196628:IWI196644 JGB196628:JGE196644 JPX196628:JQA196644 JZT196628:JZW196644 KJP196628:KJS196644 KTL196628:KTO196644 LDH196628:LDK196644 LND196628:LNG196644 LWZ196628:LXC196644 MGV196628:MGY196644 MQR196628:MQU196644 NAN196628:NAQ196644 NKJ196628:NKM196644 NUF196628:NUI196644 OEB196628:OEE196644 ONX196628:OOA196644 OXT196628:OXW196644 PHP196628:PHS196644 PRL196628:PRO196644 QBH196628:QBK196644 QLD196628:QLG196644 QUZ196628:QVC196644 REV196628:REY196644 ROR196628:ROU196644 RYN196628:RYQ196644 SIJ196628:SIM196644 SSF196628:SSI196644 TCB196628:TCE196644 TLX196628:TMA196644 TVT196628:TVW196644 UFP196628:UFS196644 UPL196628:UPO196644 UZH196628:UZK196644 VJD196628:VJG196644 VSZ196628:VTC196644 WCV196628:WCY196644 WMR196628:WMU196644 WWN196628:WWQ196644 AF262164:AI262180 KB262164:KE262180 TX262164:UA262180 ADT262164:ADW262180 ANP262164:ANS262180 AXL262164:AXO262180 BHH262164:BHK262180 BRD262164:BRG262180 CAZ262164:CBC262180 CKV262164:CKY262180 CUR262164:CUU262180 DEN262164:DEQ262180 DOJ262164:DOM262180 DYF262164:DYI262180 EIB262164:EIE262180 ERX262164:ESA262180 FBT262164:FBW262180 FLP262164:FLS262180 FVL262164:FVO262180 GFH262164:GFK262180 GPD262164:GPG262180 GYZ262164:GZC262180 HIV262164:HIY262180 HSR262164:HSU262180 ICN262164:ICQ262180 IMJ262164:IMM262180 IWF262164:IWI262180 JGB262164:JGE262180 JPX262164:JQA262180 JZT262164:JZW262180 KJP262164:KJS262180 KTL262164:KTO262180 LDH262164:LDK262180 LND262164:LNG262180 LWZ262164:LXC262180 MGV262164:MGY262180 MQR262164:MQU262180 NAN262164:NAQ262180 NKJ262164:NKM262180 NUF262164:NUI262180 OEB262164:OEE262180 ONX262164:OOA262180 OXT262164:OXW262180 PHP262164:PHS262180 PRL262164:PRO262180 QBH262164:QBK262180 QLD262164:QLG262180 QUZ262164:QVC262180 REV262164:REY262180 ROR262164:ROU262180 RYN262164:RYQ262180 SIJ262164:SIM262180 SSF262164:SSI262180 TCB262164:TCE262180 TLX262164:TMA262180 TVT262164:TVW262180 UFP262164:UFS262180 UPL262164:UPO262180 UZH262164:UZK262180 VJD262164:VJG262180 VSZ262164:VTC262180 WCV262164:WCY262180 WMR262164:WMU262180 WWN262164:WWQ262180 AF327700:AI327716 KB327700:KE327716 TX327700:UA327716 ADT327700:ADW327716 ANP327700:ANS327716 AXL327700:AXO327716 BHH327700:BHK327716 BRD327700:BRG327716 CAZ327700:CBC327716 CKV327700:CKY327716 CUR327700:CUU327716 DEN327700:DEQ327716 DOJ327700:DOM327716 DYF327700:DYI327716 EIB327700:EIE327716 ERX327700:ESA327716 FBT327700:FBW327716 FLP327700:FLS327716 FVL327700:FVO327716 GFH327700:GFK327716 GPD327700:GPG327716 GYZ327700:GZC327716 HIV327700:HIY327716 HSR327700:HSU327716 ICN327700:ICQ327716 IMJ327700:IMM327716 IWF327700:IWI327716 JGB327700:JGE327716 JPX327700:JQA327716 JZT327700:JZW327716 KJP327700:KJS327716 KTL327700:KTO327716 LDH327700:LDK327716 LND327700:LNG327716 LWZ327700:LXC327716 MGV327700:MGY327716 MQR327700:MQU327716 NAN327700:NAQ327716 NKJ327700:NKM327716 NUF327700:NUI327716 OEB327700:OEE327716 ONX327700:OOA327716 OXT327700:OXW327716 PHP327700:PHS327716 PRL327700:PRO327716 QBH327700:QBK327716 QLD327700:QLG327716 QUZ327700:QVC327716 REV327700:REY327716 ROR327700:ROU327716 RYN327700:RYQ327716 SIJ327700:SIM327716 SSF327700:SSI327716 TCB327700:TCE327716 TLX327700:TMA327716 TVT327700:TVW327716 UFP327700:UFS327716 UPL327700:UPO327716 UZH327700:UZK327716 VJD327700:VJG327716 VSZ327700:VTC327716 WCV327700:WCY327716 WMR327700:WMU327716 WWN327700:WWQ327716 AF393236:AI393252 KB393236:KE393252 TX393236:UA393252 ADT393236:ADW393252 ANP393236:ANS393252 AXL393236:AXO393252 BHH393236:BHK393252 BRD393236:BRG393252 CAZ393236:CBC393252 CKV393236:CKY393252 CUR393236:CUU393252 DEN393236:DEQ393252 DOJ393236:DOM393252 DYF393236:DYI393252 EIB393236:EIE393252 ERX393236:ESA393252 FBT393236:FBW393252 FLP393236:FLS393252 FVL393236:FVO393252 GFH393236:GFK393252 GPD393236:GPG393252 GYZ393236:GZC393252 HIV393236:HIY393252 HSR393236:HSU393252 ICN393236:ICQ393252 IMJ393236:IMM393252 IWF393236:IWI393252 JGB393236:JGE393252 JPX393236:JQA393252 JZT393236:JZW393252 KJP393236:KJS393252 KTL393236:KTO393252 LDH393236:LDK393252 LND393236:LNG393252 LWZ393236:LXC393252 MGV393236:MGY393252 MQR393236:MQU393252 NAN393236:NAQ393252 NKJ393236:NKM393252 NUF393236:NUI393252 OEB393236:OEE393252 ONX393236:OOA393252 OXT393236:OXW393252 PHP393236:PHS393252 PRL393236:PRO393252 QBH393236:QBK393252 QLD393236:QLG393252 QUZ393236:QVC393252 REV393236:REY393252 ROR393236:ROU393252 RYN393236:RYQ393252 SIJ393236:SIM393252 SSF393236:SSI393252 TCB393236:TCE393252 TLX393236:TMA393252 TVT393236:TVW393252 UFP393236:UFS393252 UPL393236:UPO393252 UZH393236:UZK393252 VJD393236:VJG393252 VSZ393236:VTC393252 WCV393236:WCY393252 WMR393236:WMU393252 WWN393236:WWQ393252 AF458772:AI458788 KB458772:KE458788 TX458772:UA458788 ADT458772:ADW458788 ANP458772:ANS458788 AXL458772:AXO458788 BHH458772:BHK458788 BRD458772:BRG458788 CAZ458772:CBC458788 CKV458772:CKY458788 CUR458772:CUU458788 DEN458772:DEQ458788 DOJ458772:DOM458788 DYF458772:DYI458788 EIB458772:EIE458788 ERX458772:ESA458788 FBT458772:FBW458788 FLP458772:FLS458788 FVL458772:FVO458788 GFH458772:GFK458788 GPD458772:GPG458788 GYZ458772:GZC458788 HIV458772:HIY458788 HSR458772:HSU458788 ICN458772:ICQ458788 IMJ458772:IMM458788 IWF458772:IWI458788 JGB458772:JGE458788 JPX458772:JQA458788 JZT458772:JZW458788 KJP458772:KJS458788 KTL458772:KTO458788 LDH458772:LDK458788 LND458772:LNG458788 LWZ458772:LXC458788 MGV458772:MGY458788 MQR458772:MQU458788 NAN458772:NAQ458788 NKJ458772:NKM458788 NUF458772:NUI458788 OEB458772:OEE458788 ONX458772:OOA458788 OXT458772:OXW458788 PHP458772:PHS458788 PRL458772:PRO458788 QBH458772:QBK458788 QLD458772:QLG458788 QUZ458772:QVC458788 REV458772:REY458788 ROR458772:ROU458788 RYN458772:RYQ458788 SIJ458772:SIM458788 SSF458772:SSI458788 TCB458772:TCE458788 TLX458772:TMA458788 TVT458772:TVW458788 UFP458772:UFS458788 UPL458772:UPO458788 UZH458772:UZK458788 VJD458772:VJG458788 VSZ458772:VTC458788 WCV458772:WCY458788 WMR458772:WMU458788 WWN458772:WWQ458788 AF524308:AI524324 KB524308:KE524324 TX524308:UA524324 ADT524308:ADW524324 ANP524308:ANS524324 AXL524308:AXO524324 BHH524308:BHK524324 BRD524308:BRG524324 CAZ524308:CBC524324 CKV524308:CKY524324 CUR524308:CUU524324 DEN524308:DEQ524324 DOJ524308:DOM524324 DYF524308:DYI524324 EIB524308:EIE524324 ERX524308:ESA524324 FBT524308:FBW524324 FLP524308:FLS524324 FVL524308:FVO524324 GFH524308:GFK524324 GPD524308:GPG524324 GYZ524308:GZC524324 HIV524308:HIY524324 HSR524308:HSU524324 ICN524308:ICQ524324 IMJ524308:IMM524324 IWF524308:IWI524324 JGB524308:JGE524324 JPX524308:JQA524324 JZT524308:JZW524324 KJP524308:KJS524324 KTL524308:KTO524324 LDH524308:LDK524324 LND524308:LNG524324 LWZ524308:LXC524324 MGV524308:MGY524324 MQR524308:MQU524324 NAN524308:NAQ524324 NKJ524308:NKM524324 NUF524308:NUI524324 OEB524308:OEE524324 ONX524308:OOA524324 OXT524308:OXW524324 PHP524308:PHS524324 PRL524308:PRO524324 QBH524308:QBK524324 QLD524308:QLG524324 QUZ524308:QVC524324 REV524308:REY524324 ROR524308:ROU524324 RYN524308:RYQ524324 SIJ524308:SIM524324 SSF524308:SSI524324 TCB524308:TCE524324 TLX524308:TMA524324 TVT524308:TVW524324 UFP524308:UFS524324 UPL524308:UPO524324 UZH524308:UZK524324 VJD524308:VJG524324 VSZ524308:VTC524324 WCV524308:WCY524324 WMR524308:WMU524324 WWN524308:WWQ524324 AF589844:AI589860 KB589844:KE589860 TX589844:UA589860 ADT589844:ADW589860 ANP589844:ANS589860 AXL589844:AXO589860 BHH589844:BHK589860 BRD589844:BRG589860 CAZ589844:CBC589860 CKV589844:CKY589860 CUR589844:CUU589860 DEN589844:DEQ589860 DOJ589844:DOM589860 DYF589844:DYI589860 EIB589844:EIE589860 ERX589844:ESA589860 FBT589844:FBW589860 FLP589844:FLS589860 FVL589844:FVO589860 GFH589844:GFK589860 GPD589844:GPG589860 GYZ589844:GZC589860 HIV589844:HIY589860 HSR589844:HSU589860 ICN589844:ICQ589860 IMJ589844:IMM589860 IWF589844:IWI589860 JGB589844:JGE589860 JPX589844:JQA589860 JZT589844:JZW589860 KJP589844:KJS589860 KTL589844:KTO589860 LDH589844:LDK589860 LND589844:LNG589860 LWZ589844:LXC589860 MGV589844:MGY589860 MQR589844:MQU589860 NAN589844:NAQ589860 NKJ589844:NKM589860 NUF589844:NUI589860 OEB589844:OEE589860 ONX589844:OOA589860 OXT589844:OXW589860 PHP589844:PHS589860 PRL589844:PRO589860 QBH589844:QBK589860 QLD589844:QLG589860 QUZ589844:QVC589860 REV589844:REY589860 ROR589844:ROU589860 RYN589844:RYQ589860 SIJ589844:SIM589860 SSF589844:SSI589860 TCB589844:TCE589860 TLX589844:TMA589860 TVT589844:TVW589860 UFP589844:UFS589860 UPL589844:UPO589860 UZH589844:UZK589860 VJD589844:VJG589860 VSZ589844:VTC589860 WCV589844:WCY589860 WMR589844:WMU589860 WWN589844:WWQ589860 AF655380:AI655396 KB655380:KE655396 TX655380:UA655396 ADT655380:ADW655396 ANP655380:ANS655396 AXL655380:AXO655396 BHH655380:BHK655396 BRD655380:BRG655396 CAZ655380:CBC655396 CKV655380:CKY655396 CUR655380:CUU655396 DEN655380:DEQ655396 DOJ655380:DOM655396 DYF655380:DYI655396 EIB655380:EIE655396 ERX655380:ESA655396 FBT655380:FBW655396 FLP655380:FLS655396 FVL655380:FVO655396 GFH655380:GFK655396 GPD655380:GPG655396 GYZ655380:GZC655396 HIV655380:HIY655396 HSR655380:HSU655396 ICN655380:ICQ655396 IMJ655380:IMM655396 IWF655380:IWI655396 JGB655380:JGE655396 JPX655380:JQA655396 JZT655380:JZW655396 KJP655380:KJS655396 KTL655380:KTO655396 LDH655380:LDK655396 LND655380:LNG655396 LWZ655380:LXC655396 MGV655380:MGY655396 MQR655380:MQU655396 NAN655380:NAQ655396 NKJ655380:NKM655396 NUF655380:NUI655396 OEB655380:OEE655396 ONX655380:OOA655396 OXT655380:OXW655396 PHP655380:PHS655396 PRL655380:PRO655396 QBH655380:QBK655396 QLD655380:QLG655396 QUZ655380:QVC655396 REV655380:REY655396 ROR655380:ROU655396 RYN655380:RYQ655396 SIJ655380:SIM655396 SSF655380:SSI655396 TCB655380:TCE655396 TLX655380:TMA655396 TVT655380:TVW655396 UFP655380:UFS655396 UPL655380:UPO655396 UZH655380:UZK655396 VJD655380:VJG655396 VSZ655380:VTC655396 WCV655380:WCY655396 WMR655380:WMU655396 WWN655380:WWQ655396 AF720916:AI720932 KB720916:KE720932 TX720916:UA720932 ADT720916:ADW720932 ANP720916:ANS720932 AXL720916:AXO720932 BHH720916:BHK720932 BRD720916:BRG720932 CAZ720916:CBC720932 CKV720916:CKY720932 CUR720916:CUU720932 DEN720916:DEQ720932 DOJ720916:DOM720932 DYF720916:DYI720932 EIB720916:EIE720932 ERX720916:ESA720932 FBT720916:FBW720932 FLP720916:FLS720932 FVL720916:FVO720932 GFH720916:GFK720932 GPD720916:GPG720932 GYZ720916:GZC720932 HIV720916:HIY720932 HSR720916:HSU720932 ICN720916:ICQ720932 IMJ720916:IMM720932 IWF720916:IWI720932 JGB720916:JGE720932 JPX720916:JQA720932 JZT720916:JZW720932 KJP720916:KJS720932 KTL720916:KTO720932 LDH720916:LDK720932 LND720916:LNG720932 LWZ720916:LXC720932 MGV720916:MGY720932 MQR720916:MQU720932 NAN720916:NAQ720932 NKJ720916:NKM720932 NUF720916:NUI720932 OEB720916:OEE720932 ONX720916:OOA720932 OXT720916:OXW720932 PHP720916:PHS720932 PRL720916:PRO720932 QBH720916:QBK720932 QLD720916:QLG720932 QUZ720916:QVC720932 REV720916:REY720932 ROR720916:ROU720932 RYN720916:RYQ720932 SIJ720916:SIM720932 SSF720916:SSI720932 TCB720916:TCE720932 TLX720916:TMA720932 TVT720916:TVW720932 UFP720916:UFS720932 UPL720916:UPO720932 UZH720916:UZK720932 VJD720916:VJG720932 VSZ720916:VTC720932 WCV720916:WCY720932 WMR720916:WMU720932 WWN720916:WWQ720932 AF786452:AI786468 KB786452:KE786468 TX786452:UA786468 ADT786452:ADW786468 ANP786452:ANS786468 AXL786452:AXO786468 BHH786452:BHK786468 BRD786452:BRG786468 CAZ786452:CBC786468 CKV786452:CKY786468 CUR786452:CUU786468 DEN786452:DEQ786468 DOJ786452:DOM786468 DYF786452:DYI786468 EIB786452:EIE786468 ERX786452:ESA786468 FBT786452:FBW786468 FLP786452:FLS786468 FVL786452:FVO786468 GFH786452:GFK786468 GPD786452:GPG786468 GYZ786452:GZC786468 HIV786452:HIY786468 HSR786452:HSU786468 ICN786452:ICQ786468 IMJ786452:IMM786468 IWF786452:IWI786468 JGB786452:JGE786468 JPX786452:JQA786468 JZT786452:JZW786468 KJP786452:KJS786468 KTL786452:KTO786468 LDH786452:LDK786468 LND786452:LNG786468 LWZ786452:LXC786468 MGV786452:MGY786468 MQR786452:MQU786468 NAN786452:NAQ786468 NKJ786452:NKM786468 NUF786452:NUI786468 OEB786452:OEE786468 ONX786452:OOA786468 OXT786452:OXW786468 PHP786452:PHS786468 PRL786452:PRO786468 QBH786452:QBK786468 QLD786452:QLG786468 QUZ786452:QVC786468 REV786452:REY786468 ROR786452:ROU786468 RYN786452:RYQ786468 SIJ786452:SIM786468 SSF786452:SSI786468 TCB786452:TCE786468 TLX786452:TMA786468 TVT786452:TVW786468 UFP786452:UFS786468 UPL786452:UPO786468 UZH786452:UZK786468 VJD786452:VJG786468 VSZ786452:VTC786468 WCV786452:WCY786468 WMR786452:WMU786468 WWN786452:WWQ786468 AF851988:AI852004 KB851988:KE852004 TX851988:UA852004 ADT851988:ADW852004 ANP851988:ANS852004 AXL851988:AXO852004 BHH851988:BHK852004 BRD851988:BRG852004 CAZ851988:CBC852004 CKV851988:CKY852004 CUR851988:CUU852004 DEN851988:DEQ852004 DOJ851988:DOM852004 DYF851988:DYI852004 EIB851988:EIE852004 ERX851988:ESA852004 FBT851988:FBW852004 FLP851988:FLS852004 FVL851988:FVO852004 GFH851988:GFK852004 GPD851988:GPG852004 GYZ851988:GZC852004 HIV851988:HIY852004 HSR851988:HSU852004 ICN851988:ICQ852004 IMJ851988:IMM852004 IWF851988:IWI852004 JGB851988:JGE852004 JPX851988:JQA852004 JZT851988:JZW852004 KJP851988:KJS852004 KTL851988:KTO852004 LDH851988:LDK852004 LND851988:LNG852004 LWZ851988:LXC852004 MGV851988:MGY852004 MQR851988:MQU852004 NAN851988:NAQ852004 NKJ851988:NKM852004 NUF851988:NUI852004 OEB851988:OEE852004 ONX851988:OOA852004 OXT851988:OXW852004 PHP851988:PHS852004 PRL851988:PRO852004 QBH851988:QBK852004 QLD851988:QLG852004 QUZ851988:QVC852004 REV851988:REY852004 ROR851988:ROU852004 RYN851988:RYQ852004 SIJ851988:SIM852004 SSF851988:SSI852004 TCB851988:TCE852004 TLX851988:TMA852004 TVT851988:TVW852004 UFP851988:UFS852004 UPL851988:UPO852004 UZH851988:UZK852004 VJD851988:VJG852004 VSZ851988:VTC852004 WCV851988:WCY852004 WMR851988:WMU852004 WWN851988:WWQ852004 AF917524:AI917540 KB917524:KE917540 TX917524:UA917540 ADT917524:ADW917540 ANP917524:ANS917540 AXL917524:AXO917540 BHH917524:BHK917540 BRD917524:BRG917540 CAZ917524:CBC917540 CKV917524:CKY917540 CUR917524:CUU917540 DEN917524:DEQ917540 DOJ917524:DOM917540 DYF917524:DYI917540 EIB917524:EIE917540 ERX917524:ESA917540 FBT917524:FBW917540 FLP917524:FLS917540 FVL917524:FVO917540 GFH917524:GFK917540 GPD917524:GPG917540 GYZ917524:GZC917540 HIV917524:HIY917540 HSR917524:HSU917540 ICN917524:ICQ917540 IMJ917524:IMM917540 IWF917524:IWI917540 JGB917524:JGE917540 JPX917524:JQA917540 JZT917524:JZW917540 KJP917524:KJS917540 KTL917524:KTO917540 LDH917524:LDK917540 LND917524:LNG917540 LWZ917524:LXC917540 MGV917524:MGY917540 MQR917524:MQU917540 NAN917524:NAQ917540 NKJ917524:NKM917540 NUF917524:NUI917540 OEB917524:OEE917540 ONX917524:OOA917540 OXT917524:OXW917540 PHP917524:PHS917540 PRL917524:PRO917540 QBH917524:QBK917540 QLD917524:QLG917540 QUZ917524:QVC917540 REV917524:REY917540 ROR917524:ROU917540 RYN917524:RYQ917540 SIJ917524:SIM917540 SSF917524:SSI917540 TCB917524:TCE917540 TLX917524:TMA917540 TVT917524:TVW917540 UFP917524:UFS917540 UPL917524:UPO917540 UZH917524:UZK917540 VJD917524:VJG917540 VSZ917524:VTC917540 WCV917524:WCY917540 WMR917524:WMU917540 WWN917524:WWQ917540 AF983060:AI983076 KB983060:KE983076 TX983060:UA983076 ADT983060:ADW983076 ANP983060:ANS983076 AXL983060:AXO983076 BHH983060:BHK983076 BRD983060:BRG983076 CAZ983060:CBC983076 CKV983060:CKY983076 CUR983060:CUU983076 DEN983060:DEQ983076 DOJ983060:DOM983076 DYF983060:DYI983076 EIB983060:EIE983076 ERX983060:ESA983076 FBT983060:FBW983076 FLP983060:FLS983076 FVL983060:FVO983076 GFH983060:GFK983076 GPD983060:GPG983076 GYZ983060:GZC983076 HIV983060:HIY983076 HSR983060:HSU983076 ICN983060:ICQ983076 IMJ983060:IMM983076 IWF983060:IWI983076 JGB983060:JGE983076 JPX983060:JQA983076 JZT983060:JZW983076 KJP983060:KJS983076 KTL983060:KTO983076 LDH983060:LDK983076 LND983060:LNG983076 LWZ983060:LXC983076 MGV983060:MGY983076 MQR983060:MQU983076 NAN983060:NAQ983076 NKJ983060:NKM983076 NUF983060:NUI983076 OEB983060:OEE983076 ONX983060:OOA983076 OXT983060:OXW983076 PHP983060:PHS983076 PRL983060:PRO983076 QBH983060:QBK983076 QLD983060:QLG983076 QUZ983060:QVC983076 REV983060:REY983076 ROR983060:ROU983076 RYN983060:RYQ983076 SIJ983060:SIM983076 SSF983060:SSI983076 TCB983060:TCE983076 TLX983060:TMA983076 TVT983060:TVW983076 UFP983060:UFS983076 UPL983060:UPO983076 UZH983060:UZK983076 VJD983060:VJG983076 VSZ983060:VTC983076 WCV983060:WCY983076 WMR983060:WMU983076 WWN983060:WWQ983076 WWR1:XFD36 WWR65537:XFD65572 WWR131073:XFD131108 WWR196609:XFD196644 WWR262145:XFD262180 WWR327681:XFD327716 WWR393217:XFD393252 WWR458753:XFD458788 WWR524289:XFD524324 WWR589825:XFD589860 WWR655361:XFD655396 WWR720897:XFD720932 WWR786433:XFD786468 WWR851969:XFD852004 WWR917505:XFD917540 WWR983041:XFD983076 AF1:AI18 KB1:KE18 TX1:UA18 ADT1:ADW18 ANP1:ANS18 AXL1:AXO18 BHH1:BHK18 BRD1:BRG18 CAZ1:CBC18 CKV1:CKY18 CUR1:CUU18 DEN1:DEQ18 DOJ1:DOM18 DYF1:DYI18 EIB1:EIE18 ERX1:ESA18 FBT1:FBW18 FLP1:FLS18 FVL1:FVO18 GFH1:GFK18 GPD1:GPG18 GYZ1:GZC18 HIV1:HIY18 HSR1:HSU18 ICN1:ICQ18 IMJ1:IMM18 IWF1:IWI18 JGB1:JGE18 JPX1:JQA18 JZT1:JZW18 KJP1:KJS18 KTL1:KTO18 LDH1:LDK18 LND1:LNG18 LWZ1:LXC18 MGV1:MGY18 MQR1:MQU18 NAN1:NAQ18 NKJ1:NKM18 NUF1:NUI18 OEB1:OEE18 ONX1:OOA18 OXT1:OXW18 PHP1:PHS18 PRL1:PRO18 QBH1:QBK18 QLD1:QLG18 QUZ1:QVC18 REV1:REY18 ROR1:ROU18 RYN1:RYQ18 SIJ1:SIM18 SSF1:SSI18 TCB1:TCE18 TLX1:TMA18 TVT1:TVW18 UFP1:UFS18 UPL1:UPO18 UZH1:UZK18 VJD1:VJG18 VSZ1:VTC18 WCV1:WCY18 WMR1:WMU18 WWN1:WWQ18 AF65537:AI65554 KB65537:KE65554 TX65537:UA65554 ADT65537:ADW65554 ANP65537:ANS65554 AXL65537:AXO65554 BHH65537:BHK65554 BRD65537:BRG65554 CAZ65537:CBC65554 CKV65537:CKY65554 CUR65537:CUU65554 DEN65537:DEQ65554 DOJ65537:DOM65554 DYF65537:DYI65554 EIB65537:EIE65554 ERX65537:ESA65554 FBT65537:FBW65554 FLP65537:FLS65554 FVL65537:FVO65554 GFH65537:GFK65554 GPD65537:GPG65554 GYZ65537:GZC65554 HIV65537:HIY65554 HSR65537:HSU65554 ICN65537:ICQ65554 IMJ65537:IMM65554 IWF65537:IWI65554 JGB65537:JGE65554 JPX65537:JQA65554 JZT65537:JZW65554 KJP65537:KJS65554 KTL65537:KTO65554 LDH65537:LDK65554 LND65537:LNG65554 LWZ65537:LXC65554 MGV65537:MGY65554 MQR65537:MQU65554 NAN65537:NAQ65554 NKJ65537:NKM65554 NUF65537:NUI65554 OEB65537:OEE65554 ONX65537:OOA65554 OXT65537:OXW65554 PHP65537:PHS65554 PRL65537:PRO65554 QBH65537:QBK65554 QLD65537:QLG65554 QUZ65537:QVC65554 REV65537:REY65554 ROR65537:ROU65554 RYN65537:RYQ65554 SIJ65537:SIM65554 SSF65537:SSI65554 TCB65537:TCE65554 TLX65537:TMA65554 TVT65537:TVW65554 UFP65537:UFS65554 UPL65537:UPO65554 UZH65537:UZK65554 VJD65537:VJG65554 VSZ65537:VTC65554 WCV65537:WCY65554 WMR65537:WMU65554 WWN65537:WWQ65554 AF131073:AI131090 KB131073:KE131090 TX131073:UA131090 ADT131073:ADW131090 ANP131073:ANS131090 AXL131073:AXO131090 BHH131073:BHK131090 BRD131073:BRG131090 CAZ131073:CBC131090 CKV131073:CKY131090 CUR131073:CUU131090 DEN131073:DEQ131090 DOJ131073:DOM131090 DYF131073:DYI131090 EIB131073:EIE131090 ERX131073:ESA131090 FBT131073:FBW131090 FLP131073:FLS131090 FVL131073:FVO131090 GFH131073:GFK131090 GPD131073:GPG131090 GYZ131073:GZC131090 HIV131073:HIY131090 HSR131073:HSU131090 ICN131073:ICQ131090 IMJ131073:IMM131090 IWF131073:IWI131090 JGB131073:JGE131090 JPX131073:JQA131090 JZT131073:JZW131090 KJP131073:KJS131090 KTL131073:KTO131090 LDH131073:LDK131090 LND131073:LNG131090 LWZ131073:LXC131090 MGV131073:MGY131090 MQR131073:MQU131090 NAN131073:NAQ131090 NKJ131073:NKM131090 NUF131073:NUI131090 OEB131073:OEE131090 ONX131073:OOA131090 OXT131073:OXW131090 PHP131073:PHS131090 PRL131073:PRO131090 QBH131073:QBK131090 QLD131073:QLG131090 QUZ131073:QVC131090 REV131073:REY131090 ROR131073:ROU131090 RYN131073:RYQ131090 SIJ131073:SIM131090 SSF131073:SSI131090 TCB131073:TCE131090 TLX131073:TMA131090 TVT131073:TVW131090 UFP131073:UFS131090 UPL131073:UPO131090 UZH131073:UZK131090 VJD131073:VJG131090 VSZ131073:VTC131090 WCV131073:WCY131090 WMR131073:WMU131090 WWN131073:WWQ131090 AF196609:AI196626 KB196609:KE196626 TX196609:UA196626 ADT196609:ADW196626 ANP196609:ANS196626 AXL196609:AXO196626 BHH196609:BHK196626 BRD196609:BRG196626 CAZ196609:CBC196626 CKV196609:CKY196626 CUR196609:CUU196626 DEN196609:DEQ196626 DOJ196609:DOM196626 DYF196609:DYI196626 EIB196609:EIE196626 ERX196609:ESA196626 FBT196609:FBW196626 FLP196609:FLS196626 FVL196609:FVO196626 GFH196609:GFK196626 GPD196609:GPG196626 GYZ196609:GZC196626 HIV196609:HIY196626 HSR196609:HSU196626 ICN196609:ICQ196626 IMJ196609:IMM196626 IWF196609:IWI196626 JGB196609:JGE196626 JPX196609:JQA196626 JZT196609:JZW196626 KJP196609:KJS196626 KTL196609:KTO196626 LDH196609:LDK196626 LND196609:LNG196626 LWZ196609:LXC196626 MGV196609:MGY196626 MQR196609:MQU196626 NAN196609:NAQ196626 NKJ196609:NKM196626 NUF196609:NUI196626 OEB196609:OEE196626 ONX196609:OOA196626 OXT196609:OXW196626 PHP196609:PHS196626 PRL196609:PRO196626 QBH196609:QBK196626 QLD196609:QLG196626 QUZ196609:QVC196626 REV196609:REY196626 ROR196609:ROU196626 RYN196609:RYQ196626 SIJ196609:SIM196626 SSF196609:SSI196626 TCB196609:TCE196626 TLX196609:TMA196626 TVT196609:TVW196626 UFP196609:UFS196626 UPL196609:UPO196626 UZH196609:UZK196626 VJD196609:VJG196626 VSZ196609:VTC196626 WCV196609:WCY196626 WMR196609:WMU196626 WWN196609:WWQ196626 AF262145:AI262162 KB262145:KE262162 TX262145:UA262162 ADT262145:ADW262162 ANP262145:ANS262162 AXL262145:AXO262162 BHH262145:BHK262162 BRD262145:BRG262162 CAZ262145:CBC262162 CKV262145:CKY262162 CUR262145:CUU262162 DEN262145:DEQ262162 DOJ262145:DOM262162 DYF262145:DYI262162 EIB262145:EIE262162 ERX262145:ESA262162 FBT262145:FBW262162 FLP262145:FLS262162 FVL262145:FVO262162 GFH262145:GFK262162 GPD262145:GPG262162 GYZ262145:GZC262162 HIV262145:HIY262162 HSR262145:HSU262162 ICN262145:ICQ262162 IMJ262145:IMM262162 IWF262145:IWI262162 JGB262145:JGE262162 JPX262145:JQA262162 JZT262145:JZW262162 KJP262145:KJS262162 KTL262145:KTO262162 LDH262145:LDK262162 LND262145:LNG262162 LWZ262145:LXC262162 MGV262145:MGY262162 MQR262145:MQU262162 NAN262145:NAQ262162 NKJ262145:NKM262162 NUF262145:NUI262162 OEB262145:OEE262162 ONX262145:OOA262162 OXT262145:OXW262162 PHP262145:PHS262162 PRL262145:PRO262162 QBH262145:QBK262162 QLD262145:QLG262162 QUZ262145:QVC262162 REV262145:REY262162 ROR262145:ROU262162 RYN262145:RYQ262162 SIJ262145:SIM262162 SSF262145:SSI262162 TCB262145:TCE262162 TLX262145:TMA262162 TVT262145:TVW262162 UFP262145:UFS262162 UPL262145:UPO262162 UZH262145:UZK262162 VJD262145:VJG262162 VSZ262145:VTC262162 WCV262145:WCY262162 WMR262145:WMU262162 WWN262145:WWQ262162 AF327681:AI327698 KB327681:KE327698 TX327681:UA327698 ADT327681:ADW327698 ANP327681:ANS327698 AXL327681:AXO327698 BHH327681:BHK327698 BRD327681:BRG327698 CAZ327681:CBC327698 CKV327681:CKY327698 CUR327681:CUU327698 DEN327681:DEQ327698 DOJ327681:DOM327698 DYF327681:DYI327698 EIB327681:EIE327698 ERX327681:ESA327698 FBT327681:FBW327698 FLP327681:FLS327698 FVL327681:FVO327698 GFH327681:GFK327698 GPD327681:GPG327698 GYZ327681:GZC327698 HIV327681:HIY327698 HSR327681:HSU327698 ICN327681:ICQ327698 IMJ327681:IMM327698 IWF327681:IWI327698 JGB327681:JGE327698 JPX327681:JQA327698 JZT327681:JZW327698 KJP327681:KJS327698 KTL327681:KTO327698 LDH327681:LDK327698 LND327681:LNG327698 LWZ327681:LXC327698 MGV327681:MGY327698 MQR327681:MQU327698 NAN327681:NAQ327698 NKJ327681:NKM327698 NUF327681:NUI327698 OEB327681:OEE327698 ONX327681:OOA327698 OXT327681:OXW327698 PHP327681:PHS327698 PRL327681:PRO327698 QBH327681:QBK327698 QLD327681:QLG327698 QUZ327681:QVC327698 REV327681:REY327698 ROR327681:ROU327698 RYN327681:RYQ327698 SIJ327681:SIM327698 SSF327681:SSI327698 TCB327681:TCE327698 TLX327681:TMA327698 TVT327681:TVW327698 UFP327681:UFS327698 UPL327681:UPO327698 UZH327681:UZK327698 VJD327681:VJG327698 VSZ327681:VTC327698 WCV327681:WCY327698 WMR327681:WMU327698 WWN327681:WWQ327698 AF393217:AI393234 KB393217:KE393234 TX393217:UA393234 ADT393217:ADW393234 ANP393217:ANS393234 AXL393217:AXO393234 BHH393217:BHK393234 BRD393217:BRG393234 CAZ393217:CBC393234 CKV393217:CKY393234 CUR393217:CUU393234 DEN393217:DEQ393234 DOJ393217:DOM393234 DYF393217:DYI393234 EIB393217:EIE393234 ERX393217:ESA393234 FBT393217:FBW393234 FLP393217:FLS393234 FVL393217:FVO393234 GFH393217:GFK393234 GPD393217:GPG393234 GYZ393217:GZC393234 HIV393217:HIY393234 HSR393217:HSU393234 ICN393217:ICQ393234 IMJ393217:IMM393234 IWF393217:IWI393234 JGB393217:JGE393234 JPX393217:JQA393234 JZT393217:JZW393234 KJP393217:KJS393234 KTL393217:KTO393234 LDH393217:LDK393234 LND393217:LNG393234 LWZ393217:LXC393234 MGV393217:MGY393234 MQR393217:MQU393234 NAN393217:NAQ393234 NKJ393217:NKM393234 NUF393217:NUI393234 OEB393217:OEE393234 ONX393217:OOA393234 OXT393217:OXW393234 PHP393217:PHS393234 PRL393217:PRO393234 QBH393217:QBK393234 QLD393217:QLG393234 QUZ393217:QVC393234 REV393217:REY393234 ROR393217:ROU393234 RYN393217:RYQ393234 SIJ393217:SIM393234 SSF393217:SSI393234 TCB393217:TCE393234 TLX393217:TMA393234 TVT393217:TVW393234 UFP393217:UFS393234 UPL393217:UPO393234 UZH393217:UZK393234 VJD393217:VJG393234 VSZ393217:VTC393234 WCV393217:WCY393234 WMR393217:WMU393234 WWN393217:WWQ393234 AF458753:AI458770 KB458753:KE458770 TX458753:UA458770 ADT458753:ADW458770 ANP458753:ANS458770 AXL458753:AXO458770 BHH458753:BHK458770 BRD458753:BRG458770 CAZ458753:CBC458770 CKV458753:CKY458770 CUR458753:CUU458770 DEN458753:DEQ458770 DOJ458753:DOM458770 DYF458753:DYI458770 EIB458753:EIE458770 ERX458753:ESA458770 FBT458753:FBW458770 FLP458753:FLS458770 FVL458753:FVO458770 GFH458753:GFK458770 GPD458753:GPG458770 GYZ458753:GZC458770 HIV458753:HIY458770 HSR458753:HSU458770 ICN458753:ICQ458770 IMJ458753:IMM458770 IWF458753:IWI458770 JGB458753:JGE458770 JPX458753:JQA458770 JZT458753:JZW458770 KJP458753:KJS458770 KTL458753:KTO458770 LDH458753:LDK458770 LND458753:LNG458770 LWZ458753:LXC458770 MGV458753:MGY458770 MQR458753:MQU458770 NAN458753:NAQ458770 NKJ458753:NKM458770 NUF458753:NUI458770 OEB458753:OEE458770 ONX458753:OOA458770 OXT458753:OXW458770 PHP458753:PHS458770 PRL458753:PRO458770 QBH458753:QBK458770 QLD458753:QLG458770 QUZ458753:QVC458770 REV458753:REY458770 ROR458753:ROU458770 RYN458753:RYQ458770 SIJ458753:SIM458770 SSF458753:SSI458770 TCB458753:TCE458770 TLX458753:TMA458770 TVT458753:TVW458770 UFP458753:UFS458770 UPL458753:UPO458770 UZH458753:UZK458770 VJD458753:VJG458770 VSZ458753:VTC458770 WCV458753:WCY458770 WMR458753:WMU458770 WWN458753:WWQ458770 AF524289:AI524306 KB524289:KE524306 TX524289:UA524306 ADT524289:ADW524306 ANP524289:ANS524306 AXL524289:AXO524306 BHH524289:BHK524306 BRD524289:BRG524306 CAZ524289:CBC524306 CKV524289:CKY524306 CUR524289:CUU524306 DEN524289:DEQ524306 DOJ524289:DOM524306 DYF524289:DYI524306 EIB524289:EIE524306 ERX524289:ESA524306 FBT524289:FBW524306 FLP524289:FLS524306 FVL524289:FVO524306 GFH524289:GFK524306 GPD524289:GPG524306 GYZ524289:GZC524306 HIV524289:HIY524306 HSR524289:HSU524306 ICN524289:ICQ524306 IMJ524289:IMM524306 IWF524289:IWI524306 JGB524289:JGE524306 JPX524289:JQA524306 JZT524289:JZW524306 KJP524289:KJS524306 KTL524289:KTO524306 LDH524289:LDK524306 LND524289:LNG524306 LWZ524289:LXC524306 MGV524289:MGY524306 MQR524289:MQU524306 NAN524289:NAQ524306 NKJ524289:NKM524306 NUF524289:NUI524306 OEB524289:OEE524306 ONX524289:OOA524306 OXT524289:OXW524306 PHP524289:PHS524306 PRL524289:PRO524306 QBH524289:QBK524306 QLD524289:QLG524306 QUZ524289:QVC524306 REV524289:REY524306 ROR524289:ROU524306 RYN524289:RYQ524306 SIJ524289:SIM524306 SSF524289:SSI524306 TCB524289:TCE524306 TLX524289:TMA524306 TVT524289:TVW524306 UFP524289:UFS524306 UPL524289:UPO524306 UZH524289:UZK524306 VJD524289:VJG524306 VSZ524289:VTC524306 WCV524289:WCY524306 WMR524289:WMU524306 WWN524289:WWQ524306 AF589825:AI589842 KB589825:KE589842 TX589825:UA589842 ADT589825:ADW589842 ANP589825:ANS589842 AXL589825:AXO589842 BHH589825:BHK589842 BRD589825:BRG589842 CAZ589825:CBC589842 CKV589825:CKY589842 CUR589825:CUU589842 DEN589825:DEQ589842 DOJ589825:DOM589842 DYF589825:DYI589842 EIB589825:EIE589842 ERX589825:ESA589842 FBT589825:FBW589842 FLP589825:FLS589842 FVL589825:FVO589842 GFH589825:GFK589842 GPD589825:GPG589842 GYZ589825:GZC589842 HIV589825:HIY589842 HSR589825:HSU589842 ICN589825:ICQ589842 IMJ589825:IMM589842 IWF589825:IWI589842 JGB589825:JGE589842 JPX589825:JQA589842 JZT589825:JZW589842 KJP589825:KJS589842 KTL589825:KTO589842 LDH589825:LDK589842 LND589825:LNG589842 LWZ589825:LXC589842 MGV589825:MGY589842 MQR589825:MQU589842 NAN589825:NAQ589842 NKJ589825:NKM589842 NUF589825:NUI589842 OEB589825:OEE589842 ONX589825:OOA589842 OXT589825:OXW589842 PHP589825:PHS589842 PRL589825:PRO589842 QBH589825:QBK589842 QLD589825:QLG589842 QUZ589825:QVC589842 REV589825:REY589842 ROR589825:ROU589842 RYN589825:RYQ589842 SIJ589825:SIM589842 SSF589825:SSI589842 TCB589825:TCE589842 TLX589825:TMA589842 TVT589825:TVW589842 UFP589825:UFS589842 UPL589825:UPO589842 UZH589825:UZK589842 VJD589825:VJG589842 VSZ589825:VTC589842 WCV589825:WCY589842 WMR589825:WMU589842 WWN589825:WWQ589842 AF655361:AI655378 KB655361:KE655378 TX655361:UA655378 ADT655361:ADW655378 ANP655361:ANS655378 AXL655361:AXO655378 BHH655361:BHK655378 BRD655361:BRG655378 CAZ655361:CBC655378 CKV655361:CKY655378 CUR655361:CUU655378 DEN655361:DEQ655378 DOJ655361:DOM655378 DYF655361:DYI655378 EIB655361:EIE655378 ERX655361:ESA655378 FBT655361:FBW655378 FLP655361:FLS655378 FVL655361:FVO655378 GFH655361:GFK655378 GPD655361:GPG655378 GYZ655361:GZC655378 HIV655361:HIY655378 HSR655361:HSU655378 ICN655361:ICQ655378 IMJ655361:IMM655378 IWF655361:IWI655378 JGB655361:JGE655378 JPX655361:JQA655378 JZT655361:JZW655378 KJP655361:KJS655378 KTL655361:KTO655378 LDH655361:LDK655378 LND655361:LNG655378 LWZ655361:LXC655378 MGV655361:MGY655378 MQR655361:MQU655378 NAN655361:NAQ655378 NKJ655361:NKM655378 NUF655361:NUI655378 OEB655361:OEE655378 ONX655361:OOA655378 OXT655361:OXW655378 PHP655361:PHS655378 PRL655361:PRO655378 QBH655361:QBK655378 QLD655361:QLG655378 QUZ655361:QVC655378 REV655361:REY655378 ROR655361:ROU655378 RYN655361:RYQ655378 SIJ655361:SIM655378 SSF655361:SSI655378 TCB655361:TCE655378 TLX655361:TMA655378 TVT655361:TVW655378 UFP655361:UFS655378 UPL655361:UPO655378 UZH655361:UZK655378 VJD655361:VJG655378 VSZ655361:VTC655378 WCV655361:WCY655378 WMR655361:WMU655378 WWN655361:WWQ655378 AF720897:AI720914 KB720897:KE720914 TX720897:UA720914 ADT720897:ADW720914 ANP720897:ANS720914 AXL720897:AXO720914 BHH720897:BHK720914 BRD720897:BRG720914 CAZ720897:CBC720914 CKV720897:CKY720914 CUR720897:CUU720914 DEN720897:DEQ720914 DOJ720897:DOM720914 DYF720897:DYI720914 EIB720897:EIE720914 ERX720897:ESA720914 FBT720897:FBW720914 FLP720897:FLS720914 FVL720897:FVO720914 GFH720897:GFK720914 GPD720897:GPG720914 GYZ720897:GZC720914 HIV720897:HIY720914 HSR720897:HSU720914 ICN720897:ICQ720914 IMJ720897:IMM720914 IWF720897:IWI720914 JGB720897:JGE720914 JPX720897:JQA720914 JZT720897:JZW720914 KJP720897:KJS720914 KTL720897:KTO720914 LDH720897:LDK720914 LND720897:LNG720914 LWZ720897:LXC720914 MGV720897:MGY720914 MQR720897:MQU720914 NAN720897:NAQ720914 NKJ720897:NKM720914 NUF720897:NUI720914 OEB720897:OEE720914 ONX720897:OOA720914 OXT720897:OXW720914 PHP720897:PHS720914 PRL720897:PRO720914 QBH720897:QBK720914 QLD720897:QLG720914 QUZ720897:QVC720914 REV720897:REY720914 ROR720897:ROU720914 RYN720897:RYQ720914 SIJ720897:SIM720914 SSF720897:SSI720914 TCB720897:TCE720914 TLX720897:TMA720914 TVT720897:TVW720914 UFP720897:UFS720914 UPL720897:UPO720914 UZH720897:UZK720914 VJD720897:VJG720914 VSZ720897:VTC720914 WCV720897:WCY720914 WMR720897:WMU720914 WWN720897:WWQ720914 AF786433:AI786450 KB786433:KE786450 TX786433:UA786450 ADT786433:ADW786450 ANP786433:ANS786450 AXL786433:AXO786450 BHH786433:BHK786450 BRD786433:BRG786450 CAZ786433:CBC786450 CKV786433:CKY786450 CUR786433:CUU786450 DEN786433:DEQ786450 DOJ786433:DOM786450 DYF786433:DYI786450 EIB786433:EIE786450 ERX786433:ESA786450 FBT786433:FBW786450 FLP786433:FLS786450 FVL786433:FVO786450 GFH786433:GFK786450 GPD786433:GPG786450 GYZ786433:GZC786450 HIV786433:HIY786450 HSR786433:HSU786450 ICN786433:ICQ786450 IMJ786433:IMM786450 IWF786433:IWI786450 JGB786433:JGE786450 JPX786433:JQA786450 JZT786433:JZW786450 KJP786433:KJS786450 KTL786433:KTO786450 LDH786433:LDK786450 LND786433:LNG786450 LWZ786433:LXC786450 MGV786433:MGY786450 MQR786433:MQU786450 NAN786433:NAQ786450 NKJ786433:NKM786450 NUF786433:NUI786450 OEB786433:OEE786450 ONX786433:OOA786450 OXT786433:OXW786450 PHP786433:PHS786450 PRL786433:PRO786450 QBH786433:QBK786450 QLD786433:QLG786450 QUZ786433:QVC786450 REV786433:REY786450 ROR786433:ROU786450 RYN786433:RYQ786450 SIJ786433:SIM786450 SSF786433:SSI786450 TCB786433:TCE786450 TLX786433:TMA786450 TVT786433:TVW786450 UFP786433:UFS786450 UPL786433:UPO786450 UZH786433:UZK786450 VJD786433:VJG786450 VSZ786433:VTC786450 WCV786433:WCY786450 WMR786433:WMU786450 WWN786433:WWQ786450 AF851969:AI851986 KB851969:KE851986 TX851969:UA851986 ADT851969:ADW851986 ANP851969:ANS851986 AXL851969:AXO851986 BHH851969:BHK851986 BRD851969:BRG851986 CAZ851969:CBC851986 CKV851969:CKY851986 CUR851969:CUU851986 DEN851969:DEQ851986 DOJ851969:DOM851986 DYF851969:DYI851986 EIB851969:EIE851986 ERX851969:ESA851986 FBT851969:FBW851986 FLP851969:FLS851986 FVL851969:FVO851986 GFH851969:GFK851986 GPD851969:GPG851986 GYZ851969:GZC851986 HIV851969:HIY851986 HSR851969:HSU851986 ICN851969:ICQ851986 IMJ851969:IMM851986 IWF851969:IWI851986 JGB851969:JGE851986 JPX851969:JQA851986 JZT851969:JZW851986 KJP851969:KJS851986 KTL851969:KTO851986 LDH851969:LDK851986 LND851969:LNG851986 LWZ851969:LXC851986 MGV851969:MGY851986 MQR851969:MQU851986 NAN851969:NAQ851986 NKJ851969:NKM851986 NUF851969:NUI851986 OEB851969:OEE851986 ONX851969:OOA851986 OXT851969:OXW851986 PHP851969:PHS851986 PRL851969:PRO851986 QBH851969:QBK851986 QLD851969:QLG851986 QUZ851969:QVC851986 REV851969:REY851986 ROR851969:ROU851986 RYN851969:RYQ851986 SIJ851969:SIM851986 SSF851969:SSI851986 TCB851969:TCE851986 TLX851969:TMA851986 TVT851969:TVW851986 UFP851969:UFS851986 UPL851969:UPO851986 UZH851969:UZK851986 VJD851969:VJG851986 VSZ851969:VTC851986 WCV851969:WCY851986 WMR851969:WMU851986 WWN851969:WWQ851986 AF917505:AI917522 KB917505:KE917522 TX917505:UA917522 ADT917505:ADW917522 ANP917505:ANS917522 AXL917505:AXO917522 BHH917505:BHK917522 BRD917505:BRG917522 CAZ917505:CBC917522 CKV917505:CKY917522 CUR917505:CUU917522 DEN917505:DEQ917522 DOJ917505:DOM917522 DYF917505:DYI917522 EIB917505:EIE917522 ERX917505:ESA917522 FBT917505:FBW917522 FLP917505:FLS917522 FVL917505:FVO917522 GFH917505:GFK917522 GPD917505:GPG917522 GYZ917505:GZC917522 HIV917505:HIY917522 HSR917505:HSU917522 ICN917505:ICQ917522 IMJ917505:IMM917522 IWF917505:IWI917522 JGB917505:JGE917522 JPX917505:JQA917522 JZT917505:JZW917522 KJP917505:KJS917522 KTL917505:KTO917522 LDH917505:LDK917522 LND917505:LNG917522 LWZ917505:LXC917522 MGV917505:MGY917522 MQR917505:MQU917522 NAN917505:NAQ917522 NKJ917505:NKM917522 NUF917505:NUI917522 OEB917505:OEE917522 ONX917505:OOA917522 OXT917505:OXW917522 PHP917505:PHS917522 PRL917505:PRO917522 QBH917505:QBK917522 QLD917505:QLG917522 QUZ917505:QVC917522 REV917505:REY917522 ROR917505:ROU917522 RYN917505:RYQ917522 SIJ917505:SIM917522 SSF917505:SSI917522 TCB917505:TCE917522 TLX917505:TMA917522 TVT917505:TVW917522 UFP917505:UFS917522 UPL917505:UPO917522 UZH917505:UZK917522 VJD917505:VJG917522 VSZ917505:VTC917522 WCV917505:WCY917522 WMR917505:WMU917522 WWN917505:WWQ917522 AF983041:AI983058 KB983041:KE983058 TX983041:UA983058 ADT983041:ADW983058 ANP983041:ANS983058 AXL983041:AXO983058 BHH983041:BHK983058 BRD983041:BRG983058 CAZ983041:CBC983058 CKV983041:CKY983058 CUR983041:CUU983058 DEN983041:DEQ983058 DOJ983041:DOM983058 DYF983041:DYI983058 EIB983041:EIE983058 ERX983041:ESA983058 FBT983041:FBW983058 FLP983041:FLS983058 FVL983041:FVO983058 GFH983041:GFK983058 GPD983041:GPG983058 GYZ983041:GZC983058 HIV983041:HIY983058 HSR983041:HSU983058 ICN983041:ICQ983058 IMJ983041:IMM983058 IWF983041:IWI983058 JGB983041:JGE983058 JPX983041:JQA983058 JZT983041:JZW983058 KJP983041:KJS983058 KTL983041:KTO983058 LDH983041:LDK983058 LND983041:LNG983058 LWZ983041:LXC983058 MGV983041:MGY983058 MQR983041:MQU983058 NAN983041:NAQ983058 NKJ983041:NKM983058 NUF983041:NUI983058 OEB983041:OEE983058 ONX983041:OOA983058 OXT983041:OXW983058 PHP983041:PHS983058 PRL983041:PRO983058 QBH983041:QBK983058 QLD983041:QLG983058 QUZ983041:QVC983058 REV983041:REY983058 ROR983041:ROU983058 RYN983041:RYQ983058 SIJ983041:SIM983058 SSF983041:SSI983058 TCB983041:TCE983058 TLX983041:TMA983058 TVT983041:TVW983058 UFP983041:UFS983058 UPL983041:UPO983058 UZH983041:UZK983058 VJD983041:VJG983058 VSZ983041:VTC983058 WCV983041:WCY983058 WMR983041:WMU983058 WWN983041:WWQ983058 B50:IV90 IX50:SR90 ST50:ACN90 ACP50:AMJ90 AML50:AWF90 AWH50:BGB90 BGD50:BPX90 BPZ50:BZT90 BZV50:CJP90 CJR50:CTL90 CTN50:DDH90 DDJ50:DND90 DNF50:DWZ90 DXB50:EGV90 EGX50:EQR90 EQT50:FAN90 FAP50:FKJ90 FKL50:FUF90 FUH50:GEB90 GED50:GNX90 GNZ50:GXT90 GXV50:HHP90 HHR50:HRL90 HRN50:IBH90 IBJ50:ILD90 ILF50:IUZ90 IVB50:JEV90 JEX50:JOR90 JOT50:JYN90 JYP50:KIJ90 KIL50:KSF90 KSH50:LCB90 LCD50:LLX90 LLZ50:LVT90 LVV50:MFP90 MFR50:MPL90 MPN50:MZH90 MZJ50:NJD90 NJF50:NSZ90 NTB50:OCV90 OCX50:OMR90 OMT50:OWN90 OWP50:PGJ90 PGL50:PQF90 PQH50:QAB90 QAD50:QJX90 QJZ50:QTT90 QTV50:RDP90 RDR50:RNL90 RNN50:RXH90 RXJ50:SHD90 SHF50:SQZ90 SRB50:TAV90 TAX50:TKR90 TKT50:TUN90 TUP50:UEJ90 UEL50:UOF90 UOH50:UYB90 UYD50:VHX90 VHZ50:VRT90 VRV50:WBP90 WBR50:WLL90 WLN50:WVH90 WVJ50:XFD90 B65586:IV65626 IX65586:SR65626 ST65586:ACN65626 ACP65586:AMJ65626 AML65586:AWF65626 AWH65586:BGB65626 BGD65586:BPX65626 BPZ65586:BZT65626 BZV65586:CJP65626 CJR65586:CTL65626 CTN65586:DDH65626 DDJ65586:DND65626 DNF65586:DWZ65626 DXB65586:EGV65626 EGX65586:EQR65626 EQT65586:FAN65626 FAP65586:FKJ65626 FKL65586:FUF65626 FUH65586:GEB65626 GED65586:GNX65626 GNZ65586:GXT65626 GXV65586:HHP65626 HHR65586:HRL65626 HRN65586:IBH65626 IBJ65586:ILD65626 ILF65586:IUZ65626 IVB65586:JEV65626 JEX65586:JOR65626 JOT65586:JYN65626 JYP65586:KIJ65626 KIL65586:KSF65626 KSH65586:LCB65626 LCD65586:LLX65626 LLZ65586:LVT65626 LVV65586:MFP65626 MFR65586:MPL65626 MPN65586:MZH65626 MZJ65586:NJD65626 NJF65586:NSZ65626 NTB65586:OCV65626 OCX65586:OMR65626 OMT65586:OWN65626 OWP65586:PGJ65626 PGL65586:PQF65626 PQH65586:QAB65626 QAD65586:QJX65626 QJZ65586:QTT65626 QTV65586:RDP65626 RDR65586:RNL65626 RNN65586:RXH65626 RXJ65586:SHD65626 SHF65586:SQZ65626 SRB65586:TAV65626 TAX65586:TKR65626 TKT65586:TUN65626 TUP65586:UEJ65626 UEL65586:UOF65626 UOH65586:UYB65626 UYD65586:VHX65626 VHZ65586:VRT65626 VRV65586:WBP65626 WBR65586:WLL65626 WLN65586:WVH65626 WVJ65586:XFD65626 B131122:IV131162 IX131122:SR131162 ST131122:ACN131162 ACP131122:AMJ131162 AML131122:AWF131162 AWH131122:BGB131162 BGD131122:BPX131162 BPZ131122:BZT131162 BZV131122:CJP131162 CJR131122:CTL131162 CTN131122:DDH131162 DDJ131122:DND131162 DNF131122:DWZ131162 DXB131122:EGV131162 EGX131122:EQR131162 EQT131122:FAN131162 FAP131122:FKJ131162 FKL131122:FUF131162 FUH131122:GEB131162 GED131122:GNX131162 GNZ131122:GXT131162 GXV131122:HHP131162 HHR131122:HRL131162 HRN131122:IBH131162 IBJ131122:ILD131162 ILF131122:IUZ131162 IVB131122:JEV131162 JEX131122:JOR131162 JOT131122:JYN131162 JYP131122:KIJ131162 KIL131122:KSF131162 KSH131122:LCB131162 LCD131122:LLX131162 LLZ131122:LVT131162 LVV131122:MFP131162 MFR131122:MPL131162 MPN131122:MZH131162 MZJ131122:NJD131162 NJF131122:NSZ131162 NTB131122:OCV131162 OCX131122:OMR131162 OMT131122:OWN131162 OWP131122:PGJ131162 PGL131122:PQF131162 PQH131122:QAB131162 QAD131122:QJX131162 QJZ131122:QTT131162 QTV131122:RDP131162 RDR131122:RNL131162 RNN131122:RXH131162 RXJ131122:SHD131162 SHF131122:SQZ131162 SRB131122:TAV131162 TAX131122:TKR131162 TKT131122:TUN131162 TUP131122:UEJ131162 UEL131122:UOF131162 UOH131122:UYB131162 UYD131122:VHX131162 VHZ131122:VRT131162 VRV131122:WBP131162 WBR131122:WLL131162 WLN131122:WVH131162 WVJ131122:XFD131162 B196658:IV196698 IX196658:SR196698 ST196658:ACN196698 ACP196658:AMJ196698 AML196658:AWF196698 AWH196658:BGB196698 BGD196658:BPX196698 BPZ196658:BZT196698 BZV196658:CJP196698 CJR196658:CTL196698 CTN196658:DDH196698 DDJ196658:DND196698 DNF196658:DWZ196698 DXB196658:EGV196698 EGX196658:EQR196698 EQT196658:FAN196698 FAP196658:FKJ196698 FKL196658:FUF196698 FUH196658:GEB196698 GED196658:GNX196698 GNZ196658:GXT196698 GXV196658:HHP196698 HHR196658:HRL196698 HRN196658:IBH196698 IBJ196658:ILD196698 ILF196658:IUZ196698 IVB196658:JEV196698 JEX196658:JOR196698 JOT196658:JYN196698 JYP196658:KIJ196698 KIL196658:KSF196698 KSH196658:LCB196698 LCD196658:LLX196698 LLZ196658:LVT196698 LVV196658:MFP196698 MFR196658:MPL196698 MPN196658:MZH196698 MZJ196658:NJD196698 NJF196658:NSZ196698 NTB196658:OCV196698 OCX196658:OMR196698 OMT196658:OWN196698 OWP196658:PGJ196698 PGL196658:PQF196698 PQH196658:QAB196698 QAD196658:QJX196698 QJZ196658:QTT196698 QTV196658:RDP196698 RDR196658:RNL196698 RNN196658:RXH196698 RXJ196658:SHD196698 SHF196658:SQZ196698 SRB196658:TAV196698 TAX196658:TKR196698 TKT196658:TUN196698 TUP196658:UEJ196698 UEL196658:UOF196698 UOH196658:UYB196698 UYD196658:VHX196698 VHZ196658:VRT196698 VRV196658:WBP196698 WBR196658:WLL196698 WLN196658:WVH196698 WVJ196658:XFD196698 B262194:IV262234 IX262194:SR262234 ST262194:ACN262234 ACP262194:AMJ262234 AML262194:AWF262234 AWH262194:BGB262234 BGD262194:BPX262234 BPZ262194:BZT262234 BZV262194:CJP262234 CJR262194:CTL262234 CTN262194:DDH262234 DDJ262194:DND262234 DNF262194:DWZ262234 DXB262194:EGV262234 EGX262194:EQR262234 EQT262194:FAN262234 FAP262194:FKJ262234 FKL262194:FUF262234 FUH262194:GEB262234 GED262194:GNX262234 GNZ262194:GXT262234 GXV262194:HHP262234 HHR262194:HRL262234 HRN262194:IBH262234 IBJ262194:ILD262234 ILF262194:IUZ262234 IVB262194:JEV262234 JEX262194:JOR262234 JOT262194:JYN262234 JYP262194:KIJ262234 KIL262194:KSF262234 KSH262194:LCB262234 LCD262194:LLX262234 LLZ262194:LVT262234 LVV262194:MFP262234 MFR262194:MPL262234 MPN262194:MZH262234 MZJ262194:NJD262234 NJF262194:NSZ262234 NTB262194:OCV262234 OCX262194:OMR262234 OMT262194:OWN262234 OWP262194:PGJ262234 PGL262194:PQF262234 PQH262194:QAB262234 QAD262194:QJX262234 QJZ262194:QTT262234 QTV262194:RDP262234 RDR262194:RNL262234 RNN262194:RXH262234 RXJ262194:SHD262234 SHF262194:SQZ262234 SRB262194:TAV262234 TAX262194:TKR262234 TKT262194:TUN262234 TUP262194:UEJ262234 UEL262194:UOF262234 UOH262194:UYB262234 UYD262194:VHX262234 VHZ262194:VRT262234 VRV262194:WBP262234 WBR262194:WLL262234 WLN262194:WVH262234 WVJ262194:XFD262234 B327730:IV327770 IX327730:SR327770 ST327730:ACN327770 ACP327730:AMJ327770 AML327730:AWF327770 AWH327730:BGB327770 BGD327730:BPX327770 BPZ327730:BZT327770 BZV327730:CJP327770 CJR327730:CTL327770 CTN327730:DDH327770 DDJ327730:DND327770 DNF327730:DWZ327770 DXB327730:EGV327770 EGX327730:EQR327770 EQT327730:FAN327770 FAP327730:FKJ327770 FKL327730:FUF327770 FUH327730:GEB327770 GED327730:GNX327770 GNZ327730:GXT327770 GXV327730:HHP327770 HHR327730:HRL327770 HRN327730:IBH327770 IBJ327730:ILD327770 ILF327730:IUZ327770 IVB327730:JEV327770 JEX327730:JOR327770 JOT327730:JYN327770 JYP327730:KIJ327770 KIL327730:KSF327770 KSH327730:LCB327770 LCD327730:LLX327770 LLZ327730:LVT327770 LVV327730:MFP327770 MFR327730:MPL327770 MPN327730:MZH327770 MZJ327730:NJD327770 NJF327730:NSZ327770 NTB327730:OCV327770 OCX327730:OMR327770 OMT327730:OWN327770 OWP327730:PGJ327770 PGL327730:PQF327770 PQH327730:QAB327770 QAD327730:QJX327770 QJZ327730:QTT327770 QTV327730:RDP327770 RDR327730:RNL327770 RNN327730:RXH327770 RXJ327730:SHD327770 SHF327730:SQZ327770 SRB327730:TAV327770 TAX327730:TKR327770 TKT327730:TUN327770 TUP327730:UEJ327770 UEL327730:UOF327770 UOH327730:UYB327770 UYD327730:VHX327770 VHZ327730:VRT327770 VRV327730:WBP327770 WBR327730:WLL327770 WLN327730:WVH327770 WVJ327730:XFD327770 B393266:IV393306 IX393266:SR393306 ST393266:ACN393306 ACP393266:AMJ393306 AML393266:AWF393306 AWH393266:BGB393306 BGD393266:BPX393306 BPZ393266:BZT393306 BZV393266:CJP393306 CJR393266:CTL393306 CTN393266:DDH393306 DDJ393266:DND393306 DNF393266:DWZ393306 DXB393266:EGV393306 EGX393266:EQR393306 EQT393266:FAN393306 FAP393266:FKJ393306 FKL393266:FUF393306 FUH393266:GEB393306 GED393266:GNX393306 GNZ393266:GXT393306 GXV393266:HHP393306 HHR393266:HRL393306 HRN393266:IBH393306 IBJ393266:ILD393306 ILF393266:IUZ393306 IVB393266:JEV393306 JEX393266:JOR393306 JOT393266:JYN393306 JYP393266:KIJ393306 KIL393266:KSF393306 KSH393266:LCB393306 LCD393266:LLX393306 LLZ393266:LVT393306 LVV393266:MFP393306 MFR393266:MPL393306 MPN393266:MZH393306 MZJ393266:NJD393306 NJF393266:NSZ393306 NTB393266:OCV393306 OCX393266:OMR393306 OMT393266:OWN393306 OWP393266:PGJ393306 PGL393266:PQF393306 PQH393266:QAB393306 QAD393266:QJX393306 QJZ393266:QTT393306 QTV393266:RDP393306 RDR393266:RNL393306 RNN393266:RXH393306 RXJ393266:SHD393306 SHF393266:SQZ393306 SRB393266:TAV393306 TAX393266:TKR393306 TKT393266:TUN393306 TUP393266:UEJ393306 UEL393266:UOF393306 UOH393266:UYB393306 UYD393266:VHX393306 VHZ393266:VRT393306 VRV393266:WBP393306 WBR393266:WLL393306 WLN393266:WVH393306 WVJ393266:XFD393306 B458802:IV458842 IX458802:SR458842 ST458802:ACN458842 ACP458802:AMJ458842 AML458802:AWF458842 AWH458802:BGB458842 BGD458802:BPX458842 BPZ458802:BZT458842 BZV458802:CJP458842 CJR458802:CTL458842 CTN458802:DDH458842 DDJ458802:DND458842 DNF458802:DWZ458842 DXB458802:EGV458842 EGX458802:EQR458842 EQT458802:FAN458842 FAP458802:FKJ458842 FKL458802:FUF458842 FUH458802:GEB458842 GED458802:GNX458842 GNZ458802:GXT458842 GXV458802:HHP458842 HHR458802:HRL458842 HRN458802:IBH458842 IBJ458802:ILD458842 ILF458802:IUZ458842 IVB458802:JEV458842 JEX458802:JOR458842 JOT458802:JYN458842 JYP458802:KIJ458842 KIL458802:KSF458842 KSH458802:LCB458842 LCD458802:LLX458842 LLZ458802:LVT458842 LVV458802:MFP458842 MFR458802:MPL458842 MPN458802:MZH458842 MZJ458802:NJD458842 NJF458802:NSZ458842 NTB458802:OCV458842 OCX458802:OMR458842 OMT458802:OWN458842 OWP458802:PGJ458842 PGL458802:PQF458842 PQH458802:QAB458842 QAD458802:QJX458842 QJZ458802:QTT458842 QTV458802:RDP458842 RDR458802:RNL458842 RNN458802:RXH458842 RXJ458802:SHD458842 SHF458802:SQZ458842 SRB458802:TAV458842 TAX458802:TKR458842 TKT458802:TUN458842 TUP458802:UEJ458842 UEL458802:UOF458842 UOH458802:UYB458842 UYD458802:VHX458842 VHZ458802:VRT458842 VRV458802:WBP458842 WBR458802:WLL458842 WLN458802:WVH458842 WVJ458802:XFD458842 B524338:IV524378 IX524338:SR524378 ST524338:ACN524378 ACP524338:AMJ524378 AML524338:AWF524378 AWH524338:BGB524378 BGD524338:BPX524378 BPZ524338:BZT524378 BZV524338:CJP524378 CJR524338:CTL524378 CTN524338:DDH524378 DDJ524338:DND524378 DNF524338:DWZ524378 DXB524338:EGV524378 EGX524338:EQR524378 EQT524338:FAN524378 FAP524338:FKJ524378 FKL524338:FUF524378 FUH524338:GEB524378 GED524338:GNX524378 GNZ524338:GXT524378 GXV524338:HHP524378 HHR524338:HRL524378 HRN524338:IBH524378 IBJ524338:ILD524378 ILF524338:IUZ524378 IVB524338:JEV524378 JEX524338:JOR524378 JOT524338:JYN524378 JYP524338:KIJ524378 KIL524338:KSF524378 KSH524338:LCB524378 LCD524338:LLX524378 LLZ524338:LVT524378 LVV524338:MFP524378 MFR524338:MPL524378 MPN524338:MZH524378 MZJ524338:NJD524378 NJF524338:NSZ524378 NTB524338:OCV524378 OCX524338:OMR524378 OMT524338:OWN524378 OWP524338:PGJ524378 PGL524338:PQF524378 PQH524338:QAB524378 QAD524338:QJX524378 QJZ524338:QTT524378 QTV524338:RDP524378 RDR524338:RNL524378 RNN524338:RXH524378 RXJ524338:SHD524378 SHF524338:SQZ524378 SRB524338:TAV524378 TAX524338:TKR524378 TKT524338:TUN524378 TUP524338:UEJ524378 UEL524338:UOF524378 UOH524338:UYB524378 UYD524338:VHX524378 VHZ524338:VRT524378 VRV524338:WBP524378 WBR524338:WLL524378 WLN524338:WVH524378 WVJ524338:XFD524378 B589874:IV589914 IX589874:SR589914 ST589874:ACN589914 ACP589874:AMJ589914 AML589874:AWF589914 AWH589874:BGB589914 BGD589874:BPX589914 BPZ589874:BZT589914 BZV589874:CJP589914 CJR589874:CTL589914 CTN589874:DDH589914 DDJ589874:DND589914 DNF589874:DWZ589914 DXB589874:EGV589914 EGX589874:EQR589914 EQT589874:FAN589914 FAP589874:FKJ589914 FKL589874:FUF589914 FUH589874:GEB589914 GED589874:GNX589914 GNZ589874:GXT589914 GXV589874:HHP589914 HHR589874:HRL589914 HRN589874:IBH589914 IBJ589874:ILD589914 ILF589874:IUZ589914 IVB589874:JEV589914 JEX589874:JOR589914 JOT589874:JYN589914 JYP589874:KIJ589914 KIL589874:KSF589914 KSH589874:LCB589914 LCD589874:LLX589914 LLZ589874:LVT589914 LVV589874:MFP589914 MFR589874:MPL589914 MPN589874:MZH589914 MZJ589874:NJD589914 NJF589874:NSZ589914 NTB589874:OCV589914 OCX589874:OMR589914 OMT589874:OWN589914 OWP589874:PGJ589914 PGL589874:PQF589914 PQH589874:QAB589914 QAD589874:QJX589914 QJZ589874:QTT589914 QTV589874:RDP589914 RDR589874:RNL589914 RNN589874:RXH589914 RXJ589874:SHD589914 SHF589874:SQZ589914 SRB589874:TAV589914 TAX589874:TKR589914 TKT589874:TUN589914 TUP589874:UEJ589914 UEL589874:UOF589914 UOH589874:UYB589914 UYD589874:VHX589914 VHZ589874:VRT589914 VRV589874:WBP589914 WBR589874:WLL589914 WLN589874:WVH589914 WVJ589874:XFD589914 B655410:IV655450 IX655410:SR655450 ST655410:ACN655450 ACP655410:AMJ655450 AML655410:AWF655450 AWH655410:BGB655450 BGD655410:BPX655450 BPZ655410:BZT655450 BZV655410:CJP655450 CJR655410:CTL655450 CTN655410:DDH655450 DDJ655410:DND655450 DNF655410:DWZ655450 DXB655410:EGV655450 EGX655410:EQR655450 EQT655410:FAN655450 FAP655410:FKJ655450 FKL655410:FUF655450 FUH655410:GEB655450 GED655410:GNX655450 GNZ655410:GXT655450 GXV655410:HHP655450 HHR655410:HRL655450 HRN655410:IBH655450 IBJ655410:ILD655450 ILF655410:IUZ655450 IVB655410:JEV655450 JEX655410:JOR655450 JOT655410:JYN655450 JYP655410:KIJ655450 KIL655410:KSF655450 KSH655410:LCB655450 LCD655410:LLX655450 LLZ655410:LVT655450 LVV655410:MFP655450 MFR655410:MPL655450 MPN655410:MZH655450 MZJ655410:NJD655450 NJF655410:NSZ655450 NTB655410:OCV655450 OCX655410:OMR655450 OMT655410:OWN655450 OWP655410:PGJ655450 PGL655410:PQF655450 PQH655410:QAB655450 QAD655410:QJX655450 QJZ655410:QTT655450 QTV655410:RDP655450 RDR655410:RNL655450 RNN655410:RXH655450 RXJ655410:SHD655450 SHF655410:SQZ655450 SRB655410:TAV655450 TAX655410:TKR655450 TKT655410:TUN655450 TUP655410:UEJ655450 UEL655410:UOF655450 UOH655410:UYB655450 UYD655410:VHX655450 VHZ655410:VRT655450 VRV655410:WBP655450 WBR655410:WLL655450 WLN655410:WVH655450 WVJ655410:XFD655450 B720946:IV720986 IX720946:SR720986 ST720946:ACN720986 ACP720946:AMJ720986 AML720946:AWF720986 AWH720946:BGB720986 BGD720946:BPX720986 BPZ720946:BZT720986 BZV720946:CJP720986 CJR720946:CTL720986 CTN720946:DDH720986 DDJ720946:DND720986 DNF720946:DWZ720986 DXB720946:EGV720986 EGX720946:EQR720986 EQT720946:FAN720986 FAP720946:FKJ720986 FKL720946:FUF720986 FUH720946:GEB720986 GED720946:GNX720986 GNZ720946:GXT720986 GXV720946:HHP720986 HHR720946:HRL720986 HRN720946:IBH720986 IBJ720946:ILD720986 ILF720946:IUZ720986 IVB720946:JEV720986 JEX720946:JOR720986 JOT720946:JYN720986 JYP720946:KIJ720986 KIL720946:KSF720986 KSH720946:LCB720986 LCD720946:LLX720986 LLZ720946:LVT720986 LVV720946:MFP720986 MFR720946:MPL720986 MPN720946:MZH720986 MZJ720946:NJD720986 NJF720946:NSZ720986 NTB720946:OCV720986 OCX720946:OMR720986 OMT720946:OWN720986 OWP720946:PGJ720986 PGL720946:PQF720986 PQH720946:QAB720986 QAD720946:QJX720986 QJZ720946:QTT720986 QTV720946:RDP720986 RDR720946:RNL720986 RNN720946:RXH720986 RXJ720946:SHD720986 SHF720946:SQZ720986 SRB720946:TAV720986 TAX720946:TKR720986 TKT720946:TUN720986 TUP720946:UEJ720986 UEL720946:UOF720986 UOH720946:UYB720986 UYD720946:VHX720986 VHZ720946:VRT720986 VRV720946:WBP720986 WBR720946:WLL720986 WLN720946:WVH720986 WVJ720946:XFD720986 B786482:IV786522 IX786482:SR786522 ST786482:ACN786522 ACP786482:AMJ786522 AML786482:AWF786522 AWH786482:BGB786522 BGD786482:BPX786522 BPZ786482:BZT786522 BZV786482:CJP786522 CJR786482:CTL786522 CTN786482:DDH786522 DDJ786482:DND786522 DNF786482:DWZ786522 DXB786482:EGV786522 EGX786482:EQR786522 EQT786482:FAN786522 FAP786482:FKJ786522 FKL786482:FUF786522 FUH786482:GEB786522 GED786482:GNX786522 GNZ786482:GXT786522 GXV786482:HHP786522 HHR786482:HRL786522 HRN786482:IBH786522 IBJ786482:ILD786522 ILF786482:IUZ786522 IVB786482:JEV786522 JEX786482:JOR786522 JOT786482:JYN786522 JYP786482:KIJ786522 KIL786482:KSF786522 KSH786482:LCB786522 LCD786482:LLX786522 LLZ786482:LVT786522 LVV786482:MFP786522 MFR786482:MPL786522 MPN786482:MZH786522 MZJ786482:NJD786522 NJF786482:NSZ786522 NTB786482:OCV786522 OCX786482:OMR786522 OMT786482:OWN786522 OWP786482:PGJ786522 PGL786482:PQF786522 PQH786482:QAB786522 QAD786482:QJX786522 QJZ786482:QTT786522 QTV786482:RDP786522 RDR786482:RNL786522 RNN786482:RXH786522 RXJ786482:SHD786522 SHF786482:SQZ786522 SRB786482:TAV786522 TAX786482:TKR786522 TKT786482:TUN786522 TUP786482:UEJ786522 UEL786482:UOF786522 UOH786482:UYB786522 UYD786482:VHX786522 VHZ786482:VRT786522 VRV786482:WBP786522 WBR786482:WLL786522 WLN786482:WVH786522 WVJ786482:XFD786522 B852018:IV852058 IX852018:SR852058 ST852018:ACN852058 ACP852018:AMJ852058 AML852018:AWF852058 AWH852018:BGB852058 BGD852018:BPX852058 BPZ852018:BZT852058 BZV852018:CJP852058 CJR852018:CTL852058 CTN852018:DDH852058 DDJ852018:DND852058 DNF852018:DWZ852058 DXB852018:EGV852058 EGX852018:EQR852058 EQT852018:FAN852058 FAP852018:FKJ852058 FKL852018:FUF852058 FUH852018:GEB852058 GED852018:GNX852058 GNZ852018:GXT852058 GXV852018:HHP852058 HHR852018:HRL852058 HRN852018:IBH852058 IBJ852018:ILD852058 ILF852018:IUZ852058 IVB852018:JEV852058 JEX852018:JOR852058 JOT852018:JYN852058 JYP852018:KIJ852058 KIL852018:KSF852058 KSH852018:LCB852058 LCD852018:LLX852058 LLZ852018:LVT852058 LVV852018:MFP852058 MFR852018:MPL852058 MPN852018:MZH852058 MZJ852018:NJD852058 NJF852018:NSZ852058 NTB852018:OCV852058 OCX852018:OMR852058 OMT852018:OWN852058 OWP852018:PGJ852058 PGL852018:PQF852058 PQH852018:QAB852058 QAD852018:QJX852058 QJZ852018:QTT852058 QTV852018:RDP852058 RDR852018:RNL852058 RNN852018:RXH852058 RXJ852018:SHD852058 SHF852018:SQZ852058 SRB852018:TAV852058 TAX852018:TKR852058 TKT852018:TUN852058 TUP852018:UEJ852058 UEL852018:UOF852058 UOH852018:UYB852058 UYD852018:VHX852058 VHZ852018:VRT852058 VRV852018:WBP852058 WBR852018:WLL852058 WLN852018:WVH852058 WVJ852018:XFD852058 B917554:IV917594 IX917554:SR917594 ST917554:ACN917594 ACP917554:AMJ917594 AML917554:AWF917594 AWH917554:BGB917594 BGD917554:BPX917594 BPZ917554:BZT917594 BZV917554:CJP917594 CJR917554:CTL917594 CTN917554:DDH917594 DDJ917554:DND917594 DNF917554:DWZ917594 DXB917554:EGV917594 EGX917554:EQR917594 EQT917554:FAN917594 FAP917554:FKJ917594 FKL917554:FUF917594 FUH917554:GEB917594 GED917554:GNX917594 GNZ917554:GXT917594 GXV917554:HHP917594 HHR917554:HRL917594 HRN917554:IBH917594 IBJ917554:ILD917594 ILF917554:IUZ917594 IVB917554:JEV917594 JEX917554:JOR917594 JOT917554:JYN917594 JYP917554:KIJ917594 KIL917554:KSF917594 KSH917554:LCB917594 LCD917554:LLX917594 LLZ917554:LVT917594 LVV917554:MFP917594 MFR917554:MPL917594 MPN917554:MZH917594 MZJ917554:NJD917594 NJF917554:NSZ917594 NTB917554:OCV917594 OCX917554:OMR917594 OMT917554:OWN917594 OWP917554:PGJ917594 PGL917554:PQF917594 PQH917554:QAB917594 QAD917554:QJX917594 QJZ917554:QTT917594 QTV917554:RDP917594 RDR917554:RNL917594 RNN917554:RXH917594 RXJ917554:SHD917594 SHF917554:SQZ917594 SRB917554:TAV917594 TAX917554:TKR917594 TKT917554:TUN917594 TUP917554:UEJ917594 UEL917554:UOF917594 UOH917554:UYB917594 UYD917554:VHX917594 VHZ917554:VRT917594 VRV917554:WBP917594 WBR917554:WLL917594 WLN917554:WVH917594 WVJ917554:XFD917594 B983090:IV983130 IX983090:SR983130 ST983090:ACN983130 ACP983090:AMJ983130 AML983090:AWF983130 AWH983090:BGB983130 BGD983090:BPX983130 BPZ983090:BZT983130 BZV983090:CJP983130 CJR983090:CTL983130 CTN983090:DDH983130 DDJ983090:DND983130 DNF983090:DWZ983130 DXB983090:EGV983130 EGX983090:EQR983130 EQT983090:FAN983130 FAP983090:FKJ983130 FKL983090:FUF983130 FUH983090:GEB983130 GED983090:GNX983130 GNZ983090:GXT983130 GXV983090:HHP983130 HHR983090:HRL983130 HRN983090:IBH983130 IBJ983090:ILD983130 ILF983090:IUZ983130 IVB983090:JEV983130 JEX983090:JOR983130 JOT983090:JYN983130 JYP983090:KIJ983130 KIL983090:KSF983130 KSH983090:LCB983130 LCD983090:LLX983130 LLZ983090:LVT983130 LVV983090:MFP983130 MFR983090:MPL983130 MPN983090:MZH983130 MZJ983090:NJD983130 NJF983090:NSZ983130 NTB983090:OCV983130 OCX983090:OMR983130 OMT983090:OWN983130 OWP983090:PGJ983130 PGL983090:PQF983130 PQH983090:QAB983130 QAD983090:QJX983130 QJZ983090:QTT983130 QTV983090:RDP983130 RDR983090:RNL983130 RNN983090:RXH983130 RXJ983090:SHD983130 SHF983090:SQZ983130 SRB983090:TAV983130 TAX983090:TKR983130 TKT983090:TUN983130 TUP983090:UEJ983130 UEL983090:UOF983130 UOH983090:UYB983130 UYD983090:VHX983130 VHZ983090:VRT983130 VRV983090:WBP983130 WBR983090:WLL983130 WLN983090:WVH983130 WVJ983090:XFD983130 A50:A61 IW50:IW61 SS50:SS61 ACO50:ACO61 AMK50:AMK61 AWG50:AWG61 BGC50:BGC61 BPY50:BPY61 BZU50:BZU61 CJQ50:CJQ61 CTM50:CTM61 DDI50:DDI61 DNE50:DNE61 DXA50:DXA61 EGW50:EGW61 EQS50:EQS61 FAO50:FAO61 FKK50:FKK61 FUG50:FUG61 GEC50:GEC61 GNY50:GNY61 GXU50:GXU61 HHQ50:HHQ61 HRM50:HRM61 IBI50:IBI61 ILE50:ILE61 IVA50:IVA61 JEW50:JEW61 JOS50:JOS61 JYO50:JYO61 KIK50:KIK61 KSG50:KSG61 LCC50:LCC61 LLY50:LLY61 LVU50:LVU61 MFQ50:MFQ61 MPM50:MPM61 MZI50:MZI61 NJE50:NJE61 NTA50:NTA61 OCW50:OCW61 OMS50:OMS61 OWO50:OWO61 PGK50:PGK61 PQG50:PQG61 QAC50:QAC61 QJY50:QJY61 QTU50:QTU61 RDQ50:RDQ61 RNM50:RNM61 RXI50:RXI61 SHE50:SHE61 SRA50:SRA61 TAW50:TAW61 TKS50:TKS61 TUO50:TUO61 UEK50:UEK61 UOG50:UOG61 UYC50:UYC61 VHY50:VHY61 VRU50:VRU61 WBQ50:WBQ61 WLM50:WLM61 WVI50:WVI61 A65586:A65597 IW65586:IW65597 SS65586:SS65597 ACO65586:ACO65597 AMK65586:AMK65597 AWG65586:AWG65597 BGC65586:BGC65597 BPY65586:BPY65597 BZU65586:BZU65597 CJQ65586:CJQ65597 CTM65586:CTM65597 DDI65586:DDI65597 DNE65586:DNE65597 DXA65586:DXA65597 EGW65586:EGW65597 EQS65586:EQS65597 FAO65586:FAO65597 FKK65586:FKK65597 FUG65586:FUG65597 GEC65586:GEC65597 GNY65586:GNY65597 GXU65586:GXU65597 HHQ65586:HHQ65597 HRM65586:HRM65597 IBI65586:IBI65597 ILE65586:ILE65597 IVA65586:IVA65597 JEW65586:JEW65597 JOS65586:JOS65597 JYO65586:JYO65597 KIK65586:KIK65597 KSG65586:KSG65597 LCC65586:LCC65597 LLY65586:LLY65597 LVU65586:LVU65597 MFQ65586:MFQ65597 MPM65586:MPM65597 MZI65586:MZI65597 NJE65586:NJE65597 NTA65586:NTA65597 OCW65586:OCW65597 OMS65586:OMS65597 OWO65586:OWO65597 PGK65586:PGK65597 PQG65586:PQG65597 QAC65586:QAC65597 QJY65586:QJY65597 QTU65586:QTU65597 RDQ65586:RDQ65597 RNM65586:RNM65597 RXI65586:RXI65597 SHE65586:SHE65597 SRA65586:SRA65597 TAW65586:TAW65597 TKS65586:TKS65597 TUO65586:TUO65597 UEK65586:UEK65597 UOG65586:UOG65597 UYC65586:UYC65597 VHY65586:VHY65597 VRU65586:VRU65597 WBQ65586:WBQ65597 WLM65586:WLM65597 WVI65586:WVI65597 A131122:A131133 IW131122:IW131133 SS131122:SS131133 ACO131122:ACO131133 AMK131122:AMK131133 AWG131122:AWG131133 BGC131122:BGC131133 BPY131122:BPY131133 BZU131122:BZU131133 CJQ131122:CJQ131133 CTM131122:CTM131133 DDI131122:DDI131133 DNE131122:DNE131133 DXA131122:DXA131133 EGW131122:EGW131133 EQS131122:EQS131133 FAO131122:FAO131133 FKK131122:FKK131133 FUG131122:FUG131133 GEC131122:GEC131133 GNY131122:GNY131133 GXU131122:GXU131133 HHQ131122:HHQ131133 HRM131122:HRM131133 IBI131122:IBI131133 ILE131122:ILE131133 IVA131122:IVA131133 JEW131122:JEW131133 JOS131122:JOS131133 JYO131122:JYO131133 KIK131122:KIK131133 KSG131122:KSG131133 LCC131122:LCC131133 LLY131122:LLY131133 LVU131122:LVU131133 MFQ131122:MFQ131133 MPM131122:MPM131133 MZI131122:MZI131133 NJE131122:NJE131133 NTA131122:NTA131133 OCW131122:OCW131133 OMS131122:OMS131133 OWO131122:OWO131133 PGK131122:PGK131133 PQG131122:PQG131133 QAC131122:QAC131133 QJY131122:QJY131133 QTU131122:QTU131133 RDQ131122:RDQ131133 RNM131122:RNM131133 RXI131122:RXI131133 SHE131122:SHE131133 SRA131122:SRA131133 TAW131122:TAW131133 TKS131122:TKS131133 TUO131122:TUO131133 UEK131122:UEK131133 UOG131122:UOG131133 UYC131122:UYC131133 VHY131122:VHY131133 VRU131122:VRU131133 WBQ131122:WBQ131133 WLM131122:WLM131133 WVI131122:WVI131133 A196658:A196669 IW196658:IW196669 SS196658:SS196669 ACO196658:ACO196669 AMK196658:AMK196669 AWG196658:AWG196669 BGC196658:BGC196669 BPY196658:BPY196669 BZU196658:BZU196669 CJQ196658:CJQ196669 CTM196658:CTM196669 DDI196658:DDI196669 DNE196658:DNE196669 DXA196658:DXA196669 EGW196658:EGW196669 EQS196658:EQS196669 FAO196658:FAO196669 FKK196658:FKK196669 FUG196658:FUG196669 GEC196658:GEC196669 GNY196658:GNY196669 GXU196658:GXU196669 HHQ196658:HHQ196669 HRM196658:HRM196669 IBI196658:IBI196669 ILE196658:ILE196669 IVA196658:IVA196669 JEW196658:JEW196669 JOS196658:JOS196669 JYO196658:JYO196669 KIK196658:KIK196669 KSG196658:KSG196669 LCC196658:LCC196669 LLY196658:LLY196669 LVU196658:LVU196669 MFQ196658:MFQ196669 MPM196658:MPM196669 MZI196658:MZI196669 NJE196658:NJE196669 NTA196658:NTA196669 OCW196658:OCW196669 OMS196658:OMS196669 OWO196658:OWO196669 PGK196658:PGK196669 PQG196658:PQG196669 QAC196658:QAC196669 QJY196658:QJY196669 QTU196658:QTU196669 RDQ196658:RDQ196669 RNM196658:RNM196669 RXI196658:RXI196669 SHE196658:SHE196669 SRA196658:SRA196669 TAW196658:TAW196669 TKS196658:TKS196669 TUO196658:TUO196669 UEK196658:UEK196669 UOG196658:UOG196669 UYC196658:UYC196669 VHY196658:VHY196669 VRU196658:VRU196669 WBQ196658:WBQ196669 WLM196658:WLM196669 WVI196658:WVI196669 A262194:A262205 IW262194:IW262205 SS262194:SS262205 ACO262194:ACO262205 AMK262194:AMK262205 AWG262194:AWG262205 BGC262194:BGC262205 BPY262194:BPY262205 BZU262194:BZU262205 CJQ262194:CJQ262205 CTM262194:CTM262205 DDI262194:DDI262205 DNE262194:DNE262205 DXA262194:DXA262205 EGW262194:EGW262205 EQS262194:EQS262205 FAO262194:FAO262205 FKK262194:FKK262205 FUG262194:FUG262205 GEC262194:GEC262205 GNY262194:GNY262205 GXU262194:GXU262205 HHQ262194:HHQ262205 HRM262194:HRM262205 IBI262194:IBI262205 ILE262194:ILE262205 IVA262194:IVA262205 JEW262194:JEW262205 JOS262194:JOS262205 JYO262194:JYO262205 KIK262194:KIK262205 KSG262194:KSG262205 LCC262194:LCC262205 LLY262194:LLY262205 LVU262194:LVU262205 MFQ262194:MFQ262205 MPM262194:MPM262205 MZI262194:MZI262205 NJE262194:NJE262205 NTA262194:NTA262205 OCW262194:OCW262205 OMS262194:OMS262205 OWO262194:OWO262205 PGK262194:PGK262205 PQG262194:PQG262205 QAC262194:QAC262205 QJY262194:QJY262205 QTU262194:QTU262205 RDQ262194:RDQ262205 RNM262194:RNM262205 RXI262194:RXI262205 SHE262194:SHE262205 SRA262194:SRA262205 TAW262194:TAW262205 TKS262194:TKS262205 TUO262194:TUO262205 UEK262194:UEK262205 UOG262194:UOG262205 UYC262194:UYC262205 VHY262194:VHY262205 VRU262194:VRU262205 WBQ262194:WBQ262205 WLM262194:WLM262205 WVI262194:WVI262205 A327730:A327741 IW327730:IW327741 SS327730:SS327741 ACO327730:ACO327741 AMK327730:AMK327741 AWG327730:AWG327741 BGC327730:BGC327741 BPY327730:BPY327741 BZU327730:BZU327741 CJQ327730:CJQ327741 CTM327730:CTM327741 DDI327730:DDI327741 DNE327730:DNE327741 DXA327730:DXA327741 EGW327730:EGW327741 EQS327730:EQS327741 FAO327730:FAO327741 FKK327730:FKK327741 FUG327730:FUG327741 GEC327730:GEC327741 GNY327730:GNY327741 GXU327730:GXU327741 HHQ327730:HHQ327741 HRM327730:HRM327741 IBI327730:IBI327741 ILE327730:ILE327741 IVA327730:IVA327741 JEW327730:JEW327741 JOS327730:JOS327741 JYO327730:JYO327741 KIK327730:KIK327741 KSG327730:KSG327741 LCC327730:LCC327741 LLY327730:LLY327741 LVU327730:LVU327741 MFQ327730:MFQ327741 MPM327730:MPM327741 MZI327730:MZI327741 NJE327730:NJE327741 NTA327730:NTA327741 OCW327730:OCW327741 OMS327730:OMS327741 OWO327730:OWO327741 PGK327730:PGK327741 PQG327730:PQG327741 QAC327730:QAC327741 QJY327730:QJY327741 QTU327730:QTU327741 RDQ327730:RDQ327741 RNM327730:RNM327741 RXI327730:RXI327741 SHE327730:SHE327741 SRA327730:SRA327741 TAW327730:TAW327741 TKS327730:TKS327741 TUO327730:TUO327741 UEK327730:UEK327741 UOG327730:UOG327741 UYC327730:UYC327741 VHY327730:VHY327741 VRU327730:VRU327741 WBQ327730:WBQ327741 WLM327730:WLM327741 WVI327730:WVI327741 A393266:A393277 IW393266:IW393277 SS393266:SS393277 ACO393266:ACO393277 AMK393266:AMK393277 AWG393266:AWG393277 BGC393266:BGC393277 BPY393266:BPY393277 BZU393266:BZU393277 CJQ393266:CJQ393277 CTM393266:CTM393277 DDI393266:DDI393277 DNE393266:DNE393277 DXA393266:DXA393277 EGW393266:EGW393277 EQS393266:EQS393277 FAO393266:FAO393277 FKK393266:FKK393277 FUG393266:FUG393277 GEC393266:GEC393277 GNY393266:GNY393277 GXU393266:GXU393277 HHQ393266:HHQ393277 HRM393266:HRM393277 IBI393266:IBI393277 ILE393266:ILE393277 IVA393266:IVA393277 JEW393266:JEW393277 JOS393266:JOS393277 JYO393266:JYO393277 KIK393266:KIK393277 KSG393266:KSG393277 LCC393266:LCC393277 LLY393266:LLY393277 LVU393266:LVU393277 MFQ393266:MFQ393277 MPM393266:MPM393277 MZI393266:MZI393277 NJE393266:NJE393277 NTA393266:NTA393277 OCW393266:OCW393277 OMS393266:OMS393277 OWO393266:OWO393277 PGK393266:PGK393277 PQG393266:PQG393277 QAC393266:QAC393277 QJY393266:QJY393277 QTU393266:QTU393277 RDQ393266:RDQ393277 RNM393266:RNM393277 RXI393266:RXI393277 SHE393266:SHE393277 SRA393266:SRA393277 TAW393266:TAW393277 TKS393266:TKS393277 TUO393266:TUO393277 UEK393266:UEK393277 UOG393266:UOG393277 UYC393266:UYC393277 VHY393266:VHY393277 VRU393266:VRU393277 WBQ393266:WBQ393277 WLM393266:WLM393277 WVI393266:WVI393277 A458802:A458813 IW458802:IW458813 SS458802:SS458813 ACO458802:ACO458813 AMK458802:AMK458813 AWG458802:AWG458813 BGC458802:BGC458813 BPY458802:BPY458813 BZU458802:BZU458813 CJQ458802:CJQ458813 CTM458802:CTM458813 DDI458802:DDI458813 DNE458802:DNE458813 DXA458802:DXA458813 EGW458802:EGW458813 EQS458802:EQS458813 FAO458802:FAO458813 FKK458802:FKK458813 FUG458802:FUG458813 GEC458802:GEC458813 GNY458802:GNY458813 GXU458802:GXU458813 HHQ458802:HHQ458813 HRM458802:HRM458813 IBI458802:IBI458813 ILE458802:ILE458813 IVA458802:IVA458813 JEW458802:JEW458813 JOS458802:JOS458813 JYO458802:JYO458813 KIK458802:KIK458813 KSG458802:KSG458813 LCC458802:LCC458813 LLY458802:LLY458813 LVU458802:LVU458813 MFQ458802:MFQ458813 MPM458802:MPM458813 MZI458802:MZI458813 NJE458802:NJE458813 NTA458802:NTA458813 OCW458802:OCW458813 OMS458802:OMS458813 OWO458802:OWO458813 PGK458802:PGK458813 PQG458802:PQG458813 QAC458802:QAC458813 QJY458802:QJY458813 QTU458802:QTU458813 RDQ458802:RDQ458813 RNM458802:RNM458813 RXI458802:RXI458813 SHE458802:SHE458813 SRA458802:SRA458813 TAW458802:TAW458813 TKS458802:TKS458813 TUO458802:TUO458813 UEK458802:UEK458813 UOG458802:UOG458813 UYC458802:UYC458813 VHY458802:VHY458813 VRU458802:VRU458813 WBQ458802:WBQ458813 WLM458802:WLM458813 WVI458802:WVI458813 A524338:A524349 IW524338:IW524349 SS524338:SS524349 ACO524338:ACO524349 AMK524338:AMK524349 AWG524338:AWG524349 BGC524338:BGC524349 BPY524338:BPY524349 BZU524338:BZU524349 CJQ524338:CJQ524349 CTM524338:CTM524349 DDI524338:DDI524349 DNE524338:DNE524349 DXA524338:DXA524349 EGW524338:EGW524349 EQS524338:EQS524349 FAO524338:FAO524349 FKK524338:FKK524349 FUG524338:FUG524349 GEC524338:GEC524349 GNY524338:GNY524349 GXU524338:GXU524349 HHQ524338:HHQ524349 HRM524338:HRM524349 IBI524338:IBI524349 ILE524338:ILE524349 IVA524338:IVA524349 JEW524338:JEW524349 JOS524338:JOS524349 JYO524338:JYO524349 KIK524338:KIK524349 KSG524338:KSG524349 LCC524338:LCC524349 LLY524338:LLY524349 LVU524338:LVU524349 MFQ524338:MFQ524349 MPM524338:MPM524349 MZI524338:MZI524349 NJE524338:NJE524349 NTA524338:NTA524349 OCW524338:OCW524349 OMS524338:OMS524349 OWO524338:OWO524349 PGK524338:PGK524349 PQG524338:PQG524349 QAC524338:QAC524349 QJY524338:QJY524349 QTU524338:QTU524349 RDQ524338:RDQ524349 RNM524338:RNM524349 RXI524338:RXI524349 SHE524338:SHE524349 SRA524338:SRA524349 TAW524338:TAW524349 TKS524338:TKS524349 TUO524338:TUO524349 UEK524338:UEK524349 UOG524338:UOG524349 UYC524338:UYC524349 VHY524338:VHY524349 VRU524338:VRU524349 WBQ524338:WBQ524349 WLM524338:WLM524349 WVI524338:WVI524349 A589874:A589885 IW589874:IW589885 SS589874:SS589885 ACO589874:ACO589885 AMK589874:AMK589885 AWG589874:AWG589885 BGC589874:BGC589885 BPY589874:BPY589885 BZU589874:BZU589885 CJQ589874:CJQ589885 CTM589874:CTM589885 DDI589874:DDI589885 DNE589874:DNE589885 DXA589874:DXA589885 EGW589874:EGW589885 EQS589874:EQS589885 FAO589874:FAO589885 FKK589874:FKK589885 FUG589874:FUG589885 GEC589874:GEC589885 GNY589874:GNY589885 GXU589874:GXU589885 HHQ589874:HHQ589885 HRM589874:HRM589885 IBI589874:IBI589885 ILE589874:ILE589885 IVA589874:IVA589885 JEW589874:JEW589885 JOS589874:JOS589885 JYO589874:JYO589885 KIK589874:KIK589885 KSG589874:KSG589885 LCC589874:LCC589885 LLY589874:LLY589885 LVU589874:LVU589885 MFQ589874:MFQ589885 MPM589874:MPM589885 MZI589874:MZI589885 NJE589874:NJE589885 NTA589874:NTA589885 OCW589874:OCW589885 OMS589874:OMS589885 OWO589874:OWO589885 PGK589874:PGK589885 PQG589874:PQG589885 QAC589874:QAC589885 QJY589874:QJY589885 QTU589874:QTU589885 RDQ589874:RDQ589885 RNM589874:RNM589885 RXI589874:RXI589885 SHE589874:SHE589885 SRA589874:SRA589885 TAW589874:TAW589885 TKS589874:TKS589885 TUO589874:TUO589885 UEK589874:UEK589885 UOG589874:UOG589885 UYC589874:UYC589885 VHY589874:VHY589885 VRU589874:VRU589885 WBQ589874:WBQ589885 WLM589874:WLM589885 WVI589874:WVI589885 A655410:A655421 IW655410:IW655421 SS655410:SS655421 ACO655410:ACO655421 AMK655410:AMK655421 AWG655410:AWG655421 BGC655410:BGC655421 BPY655410:BPY655421 BZU655410:BZU655421 CJQ655410:CJQ655421 CTM655410:CTM655421 DDI655410:DDI655421 DNE655410:DNE655421 DXA655410:DXA655421 EGW655410:EGW655421 EQS655410:EQS655421 FAO655410:FAO655421 FKK655410:FKK655421 FUG655410:FUG655421 GEC655410:GEC655421 GNY655410:GNY655421 GXU655410:GXU655421 HHQ655410:HHQ655421 HRM655410:HRM655421 IBI655410:IBI655421 ILE655410:ILE655421 IVA655410:IVA655421 JEW655410:JEW655421 JOS655410:JOS655421 JYO655410:JYO655421 KIK655410:KIK655421 KSG655410:KSG655421 LCC655410:LCC655421 LLY655410:LLY655421 LVU655410:LVU655421 MFQ655410:MFQ655421 MPM655410:MPM655421 MZI655410:MZI655421 NJE655410:NJE655421 NTA655410:NTA655421 OCW655410:OCW655421 OMS655410:OMS655421 OWO655410:OWO655421 PGK655410:PGK655421 PQG655410:PQG655421 QAC655410:QAC655421 QJY655410:QJY655421 QTU655410:QTU655421 RDQ655410:RDQ655421 RNM655410:RNM655421 RXI655410:RXI655421 SHE655410:SHE655421 SRA655410:SRA655421 TAW655410:TAW655421 TKS655410:TKS655421 TUO655410:TUO655421 UEK655410:UEK655421 UOG655410:UOG655421 UYC655410:UYC655421 VHY655410:VHY655421 VRU655410:VRU655421 WBQ655410:WBQ655421 WLM655410:WLM655421 WVI655410:WVI655421 A720946:A720957 IW720946:IW720957 SS720946:SS720957 ACO720946:ACO720957 AMK720946:AMK720957 AWG720946:AWG720957 BGC720946:BGC720957 BPY720946:BPY720957 BZU720946:BZU720957 CJQ720946:CJQ720957 CTM720946:CTM720957 DDI720946:DDI720957 DNE720946:DNE720957 DXA720946:DXA720957 EGW720946:EGW720957 EQS720946:EQS720957 FAO720946:FAO720957 FKK720946:FKK720957 FUG720946:FUG720957 GEC720946:GEC720957 GNY720946:GNY720957 GXU720946:GXU720957 HHQ720946:HHQ720957 HRM720946:HRM720957 IBI720946:IBI720957 ILE720946:ILE720957 IVA720946:IVA720957 JEW720946:JEW720957 JOS720946:JOS720957 JYO720946:JYO720957 KIK720946:KIK720957 KSG720946:KSG720957 LCC720946:LCC720957 LLY720946:LLY720957 LVU720946:LVU720957 MFQ720946:MFQ720957 MPM720946:MPM720957 MZI720946:MZI720957 NJE720946:NJE720957 NTA720946:NTA720957 OCW720946:OCW720957 OMS720946:OMS720957 OWO720946:OWO720957 PGK720946:PGK720957 PQG720946:PQG720957 QAC720946:QAC720957 QJY720946:QJY720957 QTU720946:QTU720957 RDQ720946:RDQ720957 RNM720946:RNM720957 RXI720946:RXI720957 SHE720946:SHE720957 SRA720946:SRA720957 TAW720946:TAW720957 TKS720946:TKS720957 TUO720946:TUO720957 UEK720946:UEK720957 UOG720946:UOG720957 UYC720946:UYC720957 VHY720946:VHY720957 VRU720946:VRU720957 WBQ720946:WBQ720957 WLM720946:WLM720957 WVI720946:WVI720957 A786482:A786493 IW786482:IW786493 SS786482:SS786493 ACO786482:ACO786493 AMK786482:AMK786493 AWG786482:AWG786493 BGC786482:BGC786493 BPY786482:BPY786493 BZU786482:BZU786493 CJQ786482:CJQ786493 CTM786482:CTM786493 DDI786482:DDI786493 DNE786482:DNE786493 DXA786482:DXA786493 EGW786482:EGW786493 EQS786482:EQS786493 FAO786482:FAO786493 FKK786482:FKK786493 FUG786482:FUG786493 GEC786482:GEC786493 GNY786482:GNY786493 GXU786482:GXU786493 HHQ786482:HHQ786493 HRM786482:HRM786493 IBI786482:IBI786493 ILE786482:ILE786493 IVA786482:IVA786493 JEW786482:JEW786493 JOS786482:JOS786493 JYO786482:JYO786493 KIK786482:KIK786493 KSG786482:KSG786493 LCC786482:LCC786493 LLY786482:LLY786493 LVU786482:LVU786493 MFQ786482:MFQ786493 MPM786482:MPM786493 MZI786482:MZI786493 NJE786482:NJE786493 NTA786482:NTA786493 OCW786482:OCW786493 OMS786482:OMS786493 OWO786482:OWO786493 PGK786482:PGK786493 PQG786482:PQG786493 QAC786482:QAC786493 QJY786482:QJY786493 QTU786482:QTU786493 RDQ786482:RDQ786493 RNM786482:RNM786493 RXI786482:RXI786493 SHE786482:SHE786493 SRA786482:SRA786493 TAW786482:TAW786493 TKS786482:TKS786493 TUO786482:TUO786493 UEK786482:UEK786493 UOG786482:UOG786493 UYC786482:UYC786493 VHY786482:VHY786493 VRU786482:VRU786493 WBQ786482:WBQ786493 WLM786482:WLM786493 WVI786482:WVI786493 A852018:A852029 IW852018:IW852029 SS852018:SS852029 ACO852018:ACO852029 AMK852018:AMK852029 AWG852018:AWG852029 BGC852018:BGC852029 BPY852018:BPY852029 BZU852018:BZU852029 CJQ852018:CJQ852029 CTM852018:CTM852029 DDI852018:DDI852029 DNE852018:DNE852029 DXA852018:DXA852029 EGW852018:EGW852029 EQS852018:EQS852029 FAO852018:FAO852029 FKK852018:FKK852029 FUG852018:FUG852029 GEC852018:GEC852029 GNY852018:GNY852029 GXU852018:GXU852029 HHQ852018:HHQ852029 HRM852018:HRM852029 IBI852018:IBI852029 ILE852018:ILE852029 IVA852018:IVA852029 JEW852018:JEW852029 JOS852018:JOS852029 JYO852018:JYO852029 KIK852018:KIK852029 KSG852018:KSG852029 LCC852018:LCC852029 LLY852018:LLY852029 LVU852018:LVU852029 MFQ852018:MFQ852029 MPM852018:MPM852029 MZI852018:MZI852029 NJE852018:NJE852029 NTA852018:NTA852029 OCW852018:OCW852029 OMS852018:OMS852029 OWO852018:OWO852029 PGK852018:PGK852029 PQG852018:PQG852029 QAC852018:QAC852029 QJY852018:QJY852029 QTU852018:QTU852029 RDQ852018:RDQ852029 RNM852018:RNM852029 RXI852018:RXI852029 SHE852018:SHE852029 SRA852018:SRA852029 TAW852018:TAW852029 TKS852018:TKS852029 TUO852018:TUO852029 UEK852018:UEK852029 UOG852018:UOG852029 UYC852018:UYC852029 VHY852018:VHY852029 VRU852018:VRU852029 WBQ852018:WBQ852029 WLM852018:WLM852029 WVI852018:WVI852029 A917554:A917565 IW917554:IW917565 SS917554:SS917565 ACO917554:ACO917565 AMK917554:AMK917565 AWG917554:AWG917565 BGC917554:BGC917565 BPY917554:BPY917565 BZU917554:BZU917565 CJQ917554:CJQ917565 CTM917554:CTM917565 DDI917554:DDI917565 DNE917554:DNE917565 DXA917554:DXA917565 EGW917554:EGW917565 EQS917554:EQS917565 FAO917554:FAO917565 FKK917554:FKK917565 FUG917554:FUG917565 GEC917554:GEC917565 GNY917554:GNY917565 GXU917554:GXU917565 HHQ917554:HHQ917565 HRM917554:HRM917565 IBI917554:IBI917565 ILE917554:ILE917565 IVA917554:IVA917565 JEW917554:JEW917565 JOS917554:JOS917565 JYO917554:JYO917565 KIK917554:KIK917565 KSG917554:KSG917565 LCC917554:LCC917565 LLY917554:LLY917565 LVU917554:LVU917565 MFQ917554:MFQ917565 MPM917554:MPM917565 MZI917554:MZI917565 NJE917554:NJE917565 NTA917554:NTA917565 OCW917554:OCW917565 OMS917554:OMS917565 OWO917554:OWO917565 PGK917554:PGK917565 PQG917554:PQG917565 QAC917554:QAC917565 QJY917554:QJY917565 QTU917554:QTU917565 RDQ917554:RDQ917565 RNM917554:RNM917565 RXI917554:RXI917565 SHE917554:SHE917565 SRA917554:SRA917565 TAW917554:TAW917565 TKS917554:TKS917565 TUO917554:TUO917565 UEK917554:UEK917565 UOG917554:UOG917565 UYC917554:UYC917565 VHY917554:VHY917565 VRU917554:VRU917565 WBQ917554:WBQ917565 WLM917554:WLM917565 WVI917554:WVI917565 A983090:A983101 IW983090:IW983101 SS983090:SS983101 ACO983090:ACO983101 AMK983090:AMK983101 AWG983090:AWG983101 BGC983090:BGC983101 BPY983090:BPY983101 BZU983090:BZU983101 CJQ983090:CJQ983101 CTM983090:CTM983101 DDI983090:DDI983101 DNE983090:DNE983101 DXA983090:DXA983101 EGW983090:EGW983101 EQS983090:EQS983101 FAO983090:FAO983101 FKK983090:FKK983101 FUG983090:FUG983101 GEC983090:GEC983101 GNY983090:GNY983101 GXU983090:GXU983101 HHQ983090:HHQ983101 HRM983090:HRM983101 IBI983090:IBI983101 ILE983090:ILE983101 IVA983090:IVA983101 JEW983090:JEW983101 JOS983090:JOS983101 JYO983090:JYO983101 KIK983090:KIK983101 KSG983090:KSG983101 LCC983090:LCC983101 LLY983090:LLY983101 LVU983090:LVU983101 MFQ983090:MFQ983101 MPM983090:MPM983101 MZI983090:MZI983101 NJE983090:NJE983101 NTA983090:NTA983101 OCW983090:OCW983101 OMS983090:OMS983101 OWO983090:OWO983101 PGK983090:PGK983101 PQG983090:PQG983101 QAC983090:QAC983101 QJY983090:QJY983101 QTU983090:QTU983101 RDQ983090:RDQ983101 RNM983090:RNM983101 RXI983090:RXI983101 SHE983090:SHE983101 SRA983090:SRA983101 TAW983090:TAW983101 TKS983090:TKS983101 TUO983090:TUO983101 UEK983090:UEK983101 UOG983090:UOG983101 UYC983090:UYC983101 VHY983090:VHY983101 VRU983090:VRU983101 WBQ983090:WBQ983101 WLM983090:WLM983101 WVI983090:WVI983101 A63:A83 IW63:IW83 SS63:SS83 ACO63:ACO83 AMK63:AMK83 AWG63:AWG83 BGC63:BGC83 BPY63:BPY83 BZU63:BZU83 CJQ63:CJQ83 CTM63:CTM83 DDI63:DDI83 DNE63:DNE83 DXA63:DXA83 EGW63:EGW83 EQS63:EQS83 FAO63:FAO83 FKK63:FKK83 FUG63:FUG83 GEC63:GEC83 GNY63:GNY83 GXU63:GXU83 HHQ63:HHQ83 HRM63:HRM83 IBI63:IBI83 ILE63:ILE83 IVA63:IVA83 JEW63:JEW83 JOS63:JOS83 JYO63:JYO83 KIK63:KIK83 KSG63:KSG83 LCC63:LCC83 LLY63:LLY83 LVU63:LVU83 MFQ63:MFQ83 MPM63:MPM83 MZI63:MZI83 NJE63:NJE83 NTA63:NTA83 OCW63:OCW83 OMS63:OMS83 OWO63:OWO83 PGK63:PGK83 PQG63:PQG83 QAC63:QAC83 QJY63:QJY83 QTU63:QTU83 RDQ63:RDQ83 RNM63:RNM83 RXI63:RXI83 SHE63:SHE83 SRA63:SRA83 TAW63:TAW83 TKS63:TKS83 TUO63:TUO83 UEK63:UEK83 UOG63:UOG83 UYC63:UYC83 VHY63:VHY83 VRU63:VRU83 WBQ63:WBQ83 WLM63:WLM83 WVI63:WVI83 A65599:A65619 IW65599:IW65619 SS65599:SS65619 ACO65599:ACO65619 AMK65599:AMK65619 AWG65599:AWG65619 BGC65599:BGC65619 BPY65599:BPY65619 BZU65599:BZU65619 CJQ65599:CJQ65619 CTM65599:CTM65619 DDI65599:DDI65619 DNE65599:DNE65619 DXA65599:DXA65619 EGW65599:EGW65619 EQS65599:EQS65619 FAO65599:FAO65619 FKK65599:FKK65619 FUG65599:FUG65619 GEC65599:GEC65619 GNY65599:GNY65619 GXU65599:GXU65619 HHQ65599:HHQ65619 HRM65599:HRM65619 IBI65599:IBI65619 ILE65599:ILE65619 IVA65599:IVA65619 JEW65599:JEW65619 JOS65599:JOS65619 JYO65599:JYO65619 KIK65599:KIK65619 KSG65599:KSG65619 LCC65599:LCC65619 LLY65599:LLY65619 LVU65599:LVU65619 MFQ65599:MFQ65619 MPM65599:MPM65619 MZI65599:MZI65619 NJE65599:NJE65619 NTA65599:NTA65619 OCW65599:OCW65619 OMS65599:OMS65619 OWO65599:OWO65619 PGK65599:PGK65619 PQG65599:PQG65619 QAC65599:QAC65619 QJY65599:QJY65619 QTU65599:QTU65619 RDQ65599:RDQ65619 RNM65599:RNM65619 RXI65599:RXI65619 SHE65599:SHE65619 SRA65599:SRA65619 TAW65599:TAW65619 TKS65599:TKS65619 TUO65599:TUO65619 UEK65599:UEK65619 UOG65599:UOG65619 UYC65599:UYC65619 VHY65599:VHY65619 VRU65599:VRU65619 WBQ65599:WBQ65619 WLM65599:WLM65619 WVI65599:WVI65619 A131135:A131155 IW131135:IW131155 SS131135:SS131155 ACO131135:ACO131155 AMK131135:AMK131155 AWG131135:AWG131155 BGC131135:BGC131155 BPY131135:BPY131155 BZU131135:BZU131155 CJQ131135:CJQ131155 CTM131135:CTM131155 DDI131135:DDI131155 DNE131135:DNE131155 DXA131135:DXA131155 EGW131135:EGW131155 EQS131135:EQS131155 FAO131135:FAO131155 FKK131135:FKK131155 FUG131135:FUG131155 GEC131135:GEC131155 GNY131135:GNY131155 GXU131135:GXU131155 HHQ131135:HHQ131155 HRM131135:HRM131155 IBI131135:IBI131155 ILE131135:ILE131155 IVA131135:IVA131155 JEW131135:JEW131155 JOS131135:JOS131155 JYO131135:JYO131155 KIK131135:KIK131155 KSG131135:KSG131155 LCC131135:LCC131155 LLY131135:LLY131155 LVU131135:LVU131155 MFQ131135:MFQ131155 MPM131135:MPM131155 MZI131135:MZI131155 NJE131135:NJE131155 NTA131135:NTA131155 OCW131135:OCW131155 OMS131135:OMS131155 OWO131135:OWO131155 PGK131135:PGK131155 PQG131135:PQG131155 QAC131135:QAC131155 QJY131135:QJY131155 QTU131135:QTU131155 RDQ131135:RDQ131155 RNM131135:RNM131155 RXI131135:RXI131155 SHE131135:SHE131155 SRA131135:SRA131155 TAW131135:TAW131155 TKS131135:TKS131155 TUO131135:TUO131155 UEK131135:UEK131155 UOG131135:UOG131155 UYC131135:UYC131155 VHY131135:VHY131155 VRU131135:VRU131155 WBQ131135:WBQ131155 WLM131135:WLM131155 WVI131135:WVI131155 A196671:A196691 IW196671:IW196691 SS196671:SS196691 ACO196671:ACO196691 AMK196671:AMK196691 AWG196671:AWG196691 BGC196671:BGC196691 BPY196671:BPY196691 BZU196671:BZU196691 CJQ196671:CJQ196691 CTM196671:CTM196691 DDI196671:DDI196691 DNE196671:DNE196691 DXA196671:DXA196691 EGW196671:EGW196691 EQS196671:EQS196691 FAO196671:FAO196691 FKK196671:FKK196691 FUG196671:FUG196691 GEC196671:GEC196691 GNY196671:GNY196691 GXU196671:GXU196691 HHQ196671:HHQ196691 HRM196671:HRM196691 IBI196671:IBI196691 ILE196671:ILE196691 IVA196671:IVA196691 JEW196671:JEW196691 JOS196671:JOS196691 JYO196671:JYO196691 KIK196671:KIK196691 KSG196671:KSG196691 LCC196671:LCC196691 LLY196671:LLY196691 LVU196671:LVU196691 MFQ196671:MFQ196691 MPM196671:MPM196691 MZI196671:MZI196691 NJE196671:NJE196691 NTA196671:NTA196691 OCW196671:OCW196691 OMS196671:OMS196691 OWO196671:OWO196691 PGK196671:PGK196691 PQG196671:PQG196691 QAC196671:QAC196691 QJY196671:QJY196691 QTU196671:QTU196691 RDQ196671:RDQ196691 RNM196671:RNM196691 RXI196671:RXI196691 SHE196671:SHE196691 SRA196671:SRA196691 TAW196671:TAW196691 TKS196671:TKS196691 TUO196671:TUO196691 UEK196671:UEK196691 UOG196671:UOG196691 UYC196671:UYC196691 VHY196671:VHY196691 VRU196671:VRU196691 WBQ196671:WBQ196691 WLM196671:WLM196691 WVI196671:WVI196691 A262207:A262227 IW262207:IW262227 SS262207:SS262227 ACO262207:ACO262227 AMK262207:AMK262227 AWG262207:AWG262227 BGC262207:BGC262227 BPY262207:BPY262227 BZU262207:BZU262227 CJQ262207:CJQ262227 CTM262207:CTM262227 DDI262207:DDI262227 DNE262207:DNE262227 DXA262207:DXA262227 EGW262207:EGW262227 EQS262207:EQS262227 FAO262207:FAO262227 FKK262207:FKK262227 FUG262207:FUG262227 GEC262207:GEC262227 GNY262207:GNY262227 GXU262207:GXU262227 HHQ262207:HHQ262227 HRM262207:HRM262227 IBI262207:IBI262227 ILE262207:ILE262227 IVA262207:IVA262227 JEW262207:JEW262227 JOS262207:JOS262227 JYO262207:JYO262227 KIK262207:KIK262227 KSG262207:KSG262227 LCC262207:LCC262227 LLY262207:LLY262227 LVU262207:LVU262227 MFQ262207:MFQ262227 MPM262207:MPM262227 MZI262207:MZI262227 NJE262207:NJE262227 NTA262207:NTA262227 OCW262207:OCW262227 OMS262207:OMS262227 OWO262207:OWO262227 PGK262207:PGK262227 PQG262207:PQG262227 QAC262207:QAC262227 QJY262207:QJY262227 QTU262207:QTU262227 RDQ262207:RDQ262227 RNM262207:RNM262227 RXI262207:RXI262227 SHE262207:SHE262227 SRA262207:SRA262227 TAW262207:TAW262227 TKS262207:TKS262227 TUO262207:TUO262227 UEK262207:UEK262227 UOG262207:UOG262227 UYC262207:UYC262227 VHY262207:VHY262227 VRU262207:VRU262227 WBQ262207:WBQ262227 WLM262207:WLM262227 WVI262207:WVI262227 A327743:A327763 IW327743:IW327763 SS327743:SS327763 ACO327743:ACO327763 AMK327743:AMK327763 AWG327743:AWG327763 BGC327743:BGC327763 BPY327743:BPY327763 BZU327743:BZU327763 CJQ327743:CJQ327763 CTM327743:CTM327763 DDI327743:DDI327763 DNE327743:DNE327763 DXA327743:DXA327763 EGW327743:EGW327763 EQS327743:EQS327763 FAO327743:FAO327763 FKK327743:FKK327763 FUG327743:FUG327763 GEC327743:GEC327763 GNY327743:GNY327763 GXU327743:GXU327763 HHQ327743:HHQ327763 HRM327743:HRM327763 IBI327743:IBI327763 ILE327743:ILE327763 IVA327743:IVA327763 JEW327743:JEW327763 JOS327743:JOS327763 JYO327743:JYO327763 KIK327743:KIK327763 KSG327743:KSG327763 LCC327743:LCC327763 LLY327743:LLY327763 LVU327743:LVU327763 MFQ327743:MFQ327763 MPM327743:MPM327763 MZI327743:MZI327763 NJE327743:NJE327763 NTA327743:NTA327763 OCW327743:OCW327763 OMS327743:OMS327763 OWO327743:OWO327763 PGK327743:PGK327763 PQG327743:PQG327763 QAC327743:QAC327763 QJY327743:QJY327763 QTU327743:QTU327763 RDQ327743:RDQ327763 RNM327743:RNM327763 RXI327743:RXI327763 SHE327743:SHE327763 SRA327743:SRA327763 TAW327743:TAW327763 TKS327743:TKS327763 TUO327743:TUO327763 UEK327743:UEK327763 UOG327743:UOG327763 UYC327743:UYC327763 VHY327743:VHY327763 VRU327743:VRU327763 WBQ327743:WBQ327763 WLM327743:WLM327763 WVI327743:WVI327763 A393279:A393299 IW393279:IW393299 SS393279:SS393299 ACO393279:ACO393299 AMK393279:AMK393299 AWG393279:AWG393299 BGC393279:BGC393299 BPY393279:BPY393299 BZU393279:BZU393299 CJQ393279:CJQ393299 CTM393279:CTM393299 DDI393279:DDI393299 DNE393279:DNE393299 DXA393279:DXA393299 EGW393279:EGW393299 EQS393279:EQS393299 FAO393279:FAO393299 FKK393279:FKK393299 FUG393279:FUG393299 GEC393279:GEC393299 GNY393279:GNY393299 GXU393279:GXU393299 HHQ393279:HHQ393299 HRM393279:HRM393299 IBI393279:IBI393299 ILE393279:ILE393299 IVA393279:IVA393299 JEW393279:JEW393299 JOS393279:JOS393299 JYO393279:JYO393299 KIK393279:KIK393299 KSG393279:KSG393299 LCC393279:LCC393299 LLY393279:LLY393299 LVU393279:LVU393299 MFQ393279:MFQ393299 MPM393279:MPM393299 MZI393279:MZI393299 NJE393279:NJE393299 NTA393279:NTA393299 OCW393279:OCW393299 OMS393279:OMS393299 OWO393279:OWO393299 PGK393279:PGK393299 PQG393279:PQG393299 QAC393279:QAC393299 QJY393279:QJY393299 QTU393279:QTU393299 RDQ393279:RDQ393299 RNM393279:RNM393299 RXI393279:RXI393299 SHE393279:SHE393299 SRA393279:SRA393299 TAW393279:TAW393299 TKS393279:TKS393299 TUO393279:TUO393299 UEK393279:UEK393299 UOG393279:UOG393299 UYC393279:UYC393299 VHY393279:VHY393299 VRU393279:VRU393299 WBQ393279:WBQ393299 WLM393279:WLM393299 WVI393279:WVI393299 A458815:A458835 IW458815:IW458835 SS458815:SS458835 ACO458815:ACO458835 AMK458815:AMK458835 AWG458815:AWG458835 BGC458815:BGC458835 BPY458815:BPY458835 BZU458815:BZU458835 CJQ458815:CJQ458835 CTM458815:CTM458835 DDI458815:DDI458835 DNE458815:DNE458835 DXA458815:DXA458835 EGW458815:EGW458835 EQS458815:EQS458835 FAO458815:FAO458835 FKK458815:FKK458835 FUG458815:FUG458835 GEC458815:GEC458835 GNY458815:GNY458835 GXU458815:GXU458835 HHQ458815:HHQ458835 HRM458815:HRM458835 IBI458815:IBI458835 ILE458815:ILE458835 IVA458815:IVA458835 JEW458815:JEW458835 JOS458815:JOS458835 JYO458815:JYO458835 KIK458815:KIK458835 KSG458815:KSG458835 LCC458815:LCC458835 LLY458815:LLY458835 LVU458815:LVU458835 MFQ458815:MFQ458835 MPM458815:MPM458835 MZI458815:MZI458835 NJE458815:NJE458835 NTA458815:NTA458835 OCW458815:OCW458835 OMS458815:OMS458835 OWO458815:OWO458835 PGK458815:PGK458835 PQG458815:PQG458835 QAC458815:QAC458835 QJY458815:QJY458835 QTU458815:QTU458835 RDQ458815:RDQ458835 RNM458815:RNM458835 RXI458815:RXI458835 SHE458815:SHE458835 SRA458815:SRA458835 TAW458815:TAW458835 TKS458815:TKS458835 TUO458815:TUO458835 UEK458815:UEK458835 UOG458815:UOG458835 UYC458815:UYC458835 VHY458815:VHY458835 VRU458815:VRU458835 WBQ458815:WBQ458835 WLM458815:WLM458835 WVI458815:WVI458835 A524351:A524371 IW524351:IW524371 SS524351:SS524371 ACO524351:ACO524371 AMK524351:AMK524371 AWG524351:AWG524371 BGC524351:BGC524371 BPY524351:BPY524371 BZU524351:BZU524371 CJQ524351:CJQ524371 CTM524351:CTM524371 DDI524351:DDI524371 DNE524351:DNE524371 DXA524351:DXA524371 EGW524351:EGW524371 EQS524351:EQS524371 FAO524351:FAO524371 FKK524351:FKK524371 FUG524351:FUG524371 GEC524351:GEC524371 GNY524351:GNY524371 GXU524351:GXU524371 HHQ524351:HHQ524371 HRM524351:HRM524371 IBI524351:IBI524371 ILE524351:ILE524371 IVA524351:IVA524371 JEW524351:JEW524371 JOS524351:JOS524371 JYO524351:JYO524371 KIK524351:KIK524371 KSG524351:KSG524371 LCC524351:LCC524371 LLY524351:LLY524371 LVU524351:LVU524371 MFQ524351:MFQ524371 MPM524351:MPM524371 MZI524351:MZI524371 NJE524351:NJE524371 NTA524351:NTA524371 OCW524351:OCW524371 OMS524351:OMS524371 OWO524351:OWO524371 PGK524351:PGK524371 PQG524351:PQG524371 QAC524351:QAC524371 QJY524351:QJY524371 QTU524351:QTU524371 RDQ524351:RDQ524371 RNM524351:RNM524371 RXI524351:RXI524371 SHE524351:SHE524371 SRA524351:SRA524371 TAW524351:TAW524371 TKS524351:TKS524371 TUO524351:TUO524371 UEK524351:UEK524371 UOG524351:UOG524371 UYC524351:UYC524371 VHY524351:VHY524371 VRU524351:VRU524371 WBQ524351:WBQ524371 WLM524351:WLM524371 WVI524351:WVI524371 A589887:A589907 IW589887:IW589907 SS589887:SS589907 ACO589887:ACO589907 AMK589887:AMK589907 AWG589887:AWG589907 BGC589887:BGC589907 BPY589887:BPY589907 BZU589887:BZU589907 CJQ589887:CJQ589907 CTM589887:CTM589907 DDI589887:DDI589907 DNE589887:DNE589907 DXA589887:DXA589907 EGW589887:EGW589907 EQS589887:EQS589907 FAO589887:FAO589907 FKK589887:FKK589907 FUG589887:FUG589907 GEC589887:GEC589907 GNY589887:GNY589907 GXU589887:GXU589907 HHQ589887:HHQ589907 HRM589887:HRM589907 IBI589887:IBI589907 ILE589887:ILE589907 IVA589887:IVA589907 JEW589887:JEW589907 JOS589887:JOS589907 JYO589887:JYO589907 KIK589887:KIK589907 KSG589887:KSG589907 LCC589887:LCC589907 LLY589887:LLY589907 LVU589887:LVU589907 MFQ589887:MFQ589907 MPM589887:MPM589907 MZI589887:MZI589907 NJE589887:NJE589907 NTA589887:NTA589907 OCW589887:OCW589907 OMS589887:OMS589907 OWO589887:OWO589907 PGK589887:PGK589907 PQG589887:PQG589907 QAC589887:QAC589907 QJY589887:QJY589907 QTU589887:QTU589907 RDQ589887:RDQ589907 RNM589887:RNM589907 RXI589887:RXI589907 SHE589887:SHE589907 SRA589887:SRA589907 TAW589887:TAW589907 TKS589887:TKS589907 TUO589887:TUO589907 UEK589887:UEK589907 UOG589887:UOG589907 UYC589887:UYC589907 VHY589887:VHY589907 VRU589887:VRU589907 WBQ589887:WBQ589907 WLM589887:WLM589907 WVI589887:WVI589907 A655423:A655443 IW655423:IW655443 SS655423:SS655443 ACO655423:ACO655443 AMK655423:AMK655443 AWG655423:AWG655443 BGC655423:BGC655443 BPY655423:BPY655443 BZU655423:BZU655443 CJQ655423:CJQ655443 CTM655423:CTM655443 DDI655423:DDI655443 DNE655423:DNE655443 DXA655423:DXA655443 EGW655423:EGW655443 EQS655423:EQS655443 FAO655423:FAO655443 FKK655423:FKK655443 FUG655423:FUG655443 GEC655423:GEC655443 GNY655423:GNY655443 GXU655423:GXU655443 HHQ655423:HHQ655443 HRM655423:HRM655443 IBI655423:IBI655443 ILE655423:ILE655443 IVA655423:IVA655443 JEW655423:JEW655443 JOS655423:JOS655443 JYO655423:JYO655443 KIK655423:KIK655443 KSG655423:KSG655443 LCC655423:LCC655443 LLY655423:LLY655443 LVU655423:LVU655443 MFQ655423:MFQ655443 MPM655423:MPM655443 MZI655423:MZI655443 NJE655423:NJE655443 NTA655423:NTA655443 OCW655423:OCW655443 OMS655423:OMS655443 OWO655423:OWO655443 PGK655423:PGK655443 PQG655423:PQG655443 QAC655423:QAC655443 QJY655423:QJY655443 QTU655423:QTU655443 RDQ655423:RDQ655443 RNM655423:RNM655443 RXI655423:RXI655443 SHE655423:SHE655443 SRA655423:SRA655443 TAW655423:TAW655443 TKS655423:TKS655443 TUO655423:TUO655443 UEK655423:UEK655443 UOG655423:UOG655443 UYC655423:UYC655443 VHY655423:VHY655443 VRU655423:VRU655443 WBQ655423:WBQ655443 WLM655423:WLM655443 WVI655423:WVI655443 A720959:A720979 IW720959:IW720979 SS720959:SS720979 ACO720959:ACO720979 AMK720959:AMK720979 AWG720959:AWG720979 BGC720959:BGC720979 BPY720959:BPY720979 BZU720959:BZU720979 CJQ720959:CJQ720979 CTM720959:CTM720979 DDI720959:DDI720979 DNE720959:DNE720979 DXA720959:DXA720979 EGW720959:EGW720979 EQS720959:EQS720979 FAO720959:FAO720979 FKK720959:FKK720979 FUG720959:FUG720979 GEC720959:GEC720979 GNY720959:GNY720979 GXU720959:GXU720979 HHQ720959:HHQ720979 HRM720959:HRM720979 IBI720959:IBI720979 ILE720959:ILE720979 IVA720959:IVA720979 JEW720959:JEW720979 JOS720959:JOS720979 JYO720959:JYO720979 KIK720959:KIK720979 KSG720959:KSG720979 LCC720959:LCC720979 LLY720959:LLY720979 LVU720959:LVU720979 MFQ720959:MFQ720979 MPM720959:MPM720979 MZI720959:MZI720979 NJE720959:NJE720979 NTA720959:NTA720979 OCW720959:OCW720979 OMS720959:OMS720979 OWO720959:OWO720979 PGK720959:PGK720979 PQG720959:PQG720979 QAC720959:QAC720979 QJY720959:QJY720979 QTU720959:QTU720979 RDQ720959:RDQ720979 RNM720959:RNM720979 RXI720959:RXI720979 SHE720959:SHE720979 SRA720959:SRA720979 TAW720959:TAW720979 TKS720959:TKS720979 TUO720959:TUO720979 UEK720959:UEK720979 UOG720959:UOG720979 UYC720959:UYC720979 VHY720959:VHY720979 VRU720959:VRU720979 WBQ720959:WBQ720979 WLM720959:WLM720979 WVI720959:WVI720979 A786495:A786515 IW786495:IW786515 SS786495:SS786515 ACO786495:ACO786515 AMK786495:AMK786515 AWG786495:AWG786515 BGC786495:BGC786515 BPY786495:BPY786515 BZU786495:BZU786515 CJQ786495:CJQ786515 CTM786495:CTM786515 DDI786495:DDI786515 DNE786495:DNE786515 DXA786495:DXA786515 EGW786495:EGW786515 EQS786495:EQS786515 FAO786495:FAO786515 FKK786495:FKK786515 FUG786495:FUG786515 GEC786495:GEC786515 GNY786495:GNY786515 GXU786495:GXU786515 HHQ786495:HHQ786515 HRM786495:HRM786515 IBI786495:IBI786515 ILE786495:ILE786515 IVA786495:IVA786515 JEW786495:JEW786515 JOS786495:JOS786515 JYO786495:JYO786515 KIK786495:KIK786515 KSG786495:KSG786515 LCC786495:LCC786515 LLY786495:LLY786515 LVU786495:LVU786515 MFQ786495:MFQ786515 MPM786495:MPM786515 MZI786495:MZI786515 NJE786495:NJE786515 NTA786495:NTA786515 OCW786495:OCW786515 OMS786495:OMS786515 OWO786495:OWO786515 PGK786495:PGK786515 PQG786495:PQG786515 QAC786495:QAC786515 QJY786495:QJY786515 QTU786495:QTU786515 RDQ786495:RDQ786515 RNM786495:RNM786515 RXI786495:RXI786515 SHE786495:SHE786515 SRA786495:SRA786515 TAW786495:TAW786515 TKS786495:TKS786515 TUO786495:TUO786515 UEK786495:UEK786515 UOG786495:UOG786515 UYC786495:UYC786515 VHY786495:VHY786515 VRU786495:VRU786515 WBQ786495:WBQ786515 WLM786495:WLM786515 WVI786495:WVI786515 A852031:A852051 IW852031:IW852051 SS852031:SS852051 ACO852031:ACO852051 AMK852031:AMK852051 AWG852031:AWG852051 BGC852031:BGC852051 BPY852031:BPY852051 BZU852031:BZU852051 CJQ852031:CJQ852051 CTM852031:CTM852051 DDI852031:DDI852051 DNE852031:DNE852051 DXA852031:DXA852051 EGW852031:EGW852051 EQS852031:EQS852051 FAO852031:FAO852051 FKK852031:FKK852051 FUG852031:FUG852051 GEC852031:GEC852051 GNY852031:GNY852051 GXU852031:GXU852051 HHQ852031:HHQ852051 HRM852031:HRM852051 IBI852031:IBI852051 ILE852031:ILE852051 IVA852031:IVA852051 JEW852031:JEW852051 JOS852031:JOS852051 JYO852031:JYO852051 KIK852031:KIK852051 KSG852031:KSG852051 LCC852031:LCC852051 LLY852031:LLY852051 LVU852031:LVU852051 MFQ852031:MFQ852051 MPM852031:MPM852051 MZI852031:MZI852051 NJE852031:NJE852051 NTA852031:NTA852051 OCW852031:OCW852051 OMS852031:OMS852051 OWO852031:OWO852051 PGK852031:PGK852051 PQG852031:PQG852051 QAC852031:QAC852051 QJY852031:QJY852051 QTU852031:QTU852051 RDQ852031:RDQ852051 RNM852031:RNM852051 RXI852031:RXI852051 SHE852031:SHE852051 SRA852031:SRA852051 TAW852031:TAW852051 TKS852031:TKS852051 TUO852031:TUO852051 UEK852031:UEK852051 UOG852031:UOG852051 UYC852031:UYC852051 VHY852031:VHY852051 VRU852031:VRU852051 WBQ852031:WBQ852051 WLM852031:WLM852051 WVI852031:WVI852051 A917567:A917587 IW917567:IW917587 SS917567:SS917587 ACO917567:ACO917587 AMK917567:AMK917587 AWG917567:AWG917587 BGC917567:BGC917587 BPY917567:BPY917587 BZU917567:BZU917587 CJQ917567:CJQ917587 CTM917567:CTM917587 DDI917567:DDI917587 DNE917567:DNE917587 DXA917567:DXA917587 EGW917567:EGW917587 EQS917567:EQS917587 FAO917567:FAO917587 FKK917567:FKK917587 FUG917567:FUG917587 GEC917567:GEC917587 GNY917567:GNY917587 GXU917567:GXU917587 HHQ917567:HHQ917587 HRM917567:HRM917587 IBI917567:IBI917587 ILE917567:ILE917587 IVA917567:IVA917587 JEW917567:JEW917587 JOS917567:JOS917587 JYO917567:JYO917587 KIK917567:KIK917587 KSG917567:KSG917587 LCC917567:LCC917587 LLY917567:LLY917587 LVU917567:LVU917587 MFQ917567:MFQ917587 MPM917567:MPM917587 MZI917567:MZI917587 NJE917567:NJE917587 NTA917567:NTA917587 OCW917567:OCW917587 OMS917567:OMS917587 OWO917567:OWO917587 PGK917567:PGK917587 PQG917567:PQG917587 QAC917567:QAC917587 QJY917567:QJY917587 QTU917567:QTU917587 RDQ917567:RDQ917587 RNM917567:RNM917587 RXI917567:RXI917587 SHE917567:SHE917587 SRA917567:SRA917587 TAW917567:TAW917587 TKS917567:TKS917587 TUO917567:TUO917587 UEK917567:UEK917587 UOG917567:UOG917587 UYC917567:UYC917587 VHY917567:VHY917587 VRU917567:VRU917587 WBQ917567:WBQ917587 WLM917567:WLM917587 WVI917567:WVI917587 A983103:A983123 IW983103:IW983123 SS983103:SS983123 ACO983103:ACO983123 AMK983103:AMK983123 AWG983103:AWG983123 BGC983103:BGC983123 BPY983103:BPY983123 BZU983103:BZU983123 CJQ983103:CJQ983123 CTM983103:CTM983123 DDI983103:DDI983123 DNE983103:DNE983123 DXA983103:DXA983123 EGW983103:EGW983123 EQS983103:EQS983123 FAO983103:FAO983123 FKK983103:FKK983123 FUG983103:FUG983123 GEC983103:GEC983123 GNY983103:GNY983123 GXU983103:GXU983123 HHQ983103:HHQ983123 HRM983103:HRM983123 IBI983103:IBI983123 ILE983103:ILE983123 IVA983103:IVA983123 JEW983103:JEW983123 JOS983103:JOS983123 JYO983103:JYO983123 KIK983103:KIK983123 KSG983103:KSG983123 LCC983103:LCC983123 LLY983103:LLY983123 LVU983103:LVU983123 MFQ983103:MFQ983123 MPM983103:MPM983123 MZI983103:MZI983123 NJE983103:NJE983123 NTA983103:NTA983123 OCW983103:OCW983123 OMS983103:OMS983123 OWO983103:OWO983123 PGK983103:PGK983123 PQG983103:PQG983123 QAC983103:QAC983123 QJY983103:QJY983123 QTU983103:QTU983123 RDQ983103:RDQ983123 RNM983103:RNM983123 RXI983103:RXI983123 SHE983103:SHE983123 SRA983103:SRA983123 TAW983103:TAW983123 TKS983103:TKS983123 TUO983103:TUO983123 UEK983103:UEK983123 UOG983103:UOG983123 UYC983103:UYC983123 VHY983103:VHY983123 VRU983103:VRU983123 WBQ983103:WBQ983123 WLM983103:WLM983123 WVI983103:WVI983123 A85:A90 IW85:IW90 SS85:SS90 ACO85:ACO90 AMK85:AMK90 AWG85:AWG90 BGC85:BGC90 BPY85:BPY90 BZU85:BZU90 CJQ85:CJQ90 CTM85:CTM90 DDI85:DDI90 DNE85:DNE90 DXA85:DXA90 EGW85:EGW90 EQS85:EQS90 FAO85:FAO90 FKK85:FKK90 FUG85:FUG90 GEC85:GEC90 GNY85:GNY90 GXU85:GXU90 HHQ85:HHQ90 HRM85:HRM90 IBI85:IBI90 ILE85:ILE90 IVA85:IVA90 JEW85:JEW90 JOS85:JOS90 JYO85:JYO90 KIK85:KIK90 KSG85:KSG90 LCC85:LCC90 LLY85:LLY90 LVU85:LVU90 MFQ85:MFQ90 MPM85:MPM90 MZI85:MZI90 NJE85:NJE90 NTA85:NTA90 OCW85:OCW90 OMS85:OMS90 OWO85:OWO90 PGK85:PGK90 PQG85:PQG90 QAC85:QAC90 QJY85:QJY90 QTU85:QTU90 RDQ85:RDQ90 RNM85:RNM90 RXI85:RXI90 SHE85:SHE90 SRA85:SRA90 TAW85:TAW90 TKS85:TKS90 TUO85:TUO90 UEK85:UEK90 UOG85:UOG90 UYC85:UYC90 VHY85:VHY90 VRU85:VRU90 WBQ85:WBQ90 WLM85:WLM90 WVI85:WVI90 A65621:A65626 IW65621:IW65626 SS65621:SS65626 ACO65621:ACO65626 AMK65621:AMK65626 AWG65621:AWG65626 BGC65621:BGC65626 BPY65621:BPY65626 BZU65621:BZU65626 CJQ65621:CJQ65626 CTM65621:CTM65626 DDI65621:DDI65626 DNE65621:DNE65626 DXA65621:DXA65626 EGW65621:EGW65626 EQS65621:EQS65626 FAO65621:FAO65626 FKK65621:FKK65626 FUG65621:FUG65626 GEC65621:GEC65626 GNY65621:GNY65626 GXU65621:GXU65626 HHQ65621:HHQ65626 HRM65621:HRM65626 IBI65621:IBI65626 ILE65621:ILE65626 IVA65621:IVA65626 JEW65621:JEW65626 JOS65621:JOS65626 JYO65621:JYO65626 KIK65621:KIK65626 KSG65621:KSG65626 LCC65621:LCC65626 LLY65621:LLY65626 LVU65621:LVU65626 MFQ65621:MFQ65626 MPM65621:MPM65626 MZI65621:MZI65626 NJE65621:NJE65626 NTA65621:NTA65626 OCW65621:OCW65626 OMS65621:OMS65626 OWO65621:OWO65626 PGK65621:PGK65626 PQG65621:PQG65626 QAC65621:QAC65626 QJY65621:QJY65626 QTU65621:QTU65626 RDQ65621:RDQ65626 RNM65621:RNM65626 RXI65621:RXI65626 SHE65621:SHE65626 SRA65621:SRA65626 TAW65621:TAW65626 TKS65621:TKS65626 TUO65621:TUO65626 UEK65621:UEK65626 UOG65621:UOG65626 UYC65621:UYC65626 VHY65621:VHY65626 VRU65621:VRU65626 WBQ65621:WBQ65626 WLM65621:WLM65626 WVI65621:WVI65626 A131157:A131162 IW131157:IW131162 SS131157:SS131162 ACO131157:ACO131162 AMK131157:AMK131162 AWG131157:AWG131162 BGC131157:BGC131162 BPY131157:BPY131162 BZU131157:BZU131162 CJQ131157:CJQ131162 CTM131157:CTM131162 DDI131157:DDI131162 DNE131157:DNE131162 DXA131157:DXA131162 EGW131157:EGW131162 EQS131157:EQS131162 FAO131157:FAO131162 FKK131157:FKK131162 FUG131157:FUG131162 GEC131157:GEC131162 GNY131157:GNY131162 GXU131157:GXU131162 HHQ131157:HHQ131162 HRM131157:HRM131162 IBI131157:IBI131162 ILE131157:ILE131162 IVA131157:IVA131162 JEW131157:JEW131162 JOS131157:JOS131162 JYO131157:JYO131162 KIK131157:KIK131162 KSG131157:KSG131162 LCC131157:LCC131162 LLY131157:LLY131162 LVU131157:LVU131162 MFQ131157:MFQ131162 MPM131157:MPM131162 MZI131157:MZI131162 NJE131157:NJE131162 NTA131157:NTA131162 OCW131157:OCW131162 OMS131157:OMS131162 OWO131157:OWO131162 PGK131157:PGK131162 PQG131157:PQG131162 QAC131157:QAC131162 QJY131157:QJY131162 QTU131157:QTU131162 RDQ131157:RDQ131162 RNM131157:RNM131162 RXI131157:RXI131162 SHE131157:SHE131162 SRA131157:SRA131162 TAW131157:TAW131162 TKS131157:TKS131162 TUO131157:TUO131162 UEK131157:UEK131162 UOG131157:UOG131162 UYC131157:UYC131162 VHY131157:VHY131162 VRU131157:VRU131162 WBQ131157:WBQ131162 WLM131157:WLM131162 WVI131157:WVI131162 A196693:A196698 IW196693:IW196698 SS196693:SS196698 ACO196693:ACO196698 AMK196693:AMK196698 AWG196693:AWG196698 BGC196693:BGC196698 BPY196693:BPY196698 BZU196693:BZU196698 CJQ196693:CJQ196698 CTM196693:CTM196698 DDI196693:DDI196698 DNE196693:DNE196698 DXA196693:DXA196698 EGW196693:EGW196698 EQS196693:EQS196698 FAO196693:FAO196698 FKK196693:FKK196698 FUG196693:FUG196698 GEC196693:GEC196698 GNY196693:GNY196698 GXU196693:GXU196698 HHQ196693:HHQ196698 HRM196693:HRM196698 IBI196693:IBI196698 ILE196693:ILE196698 IVA196693:IVA196698 JEW196693:JEW196698 JOS196693:JOS196698 JYO196693:JYO196698 KIK196693:KIK196698 KSG196693:KSG196698 LCC196693:LCC196698 LLY196693:LLY196698 LVU196693:LVU196698 MFQ196693:MFQ196698 MPM196693:MPM196698 MZI196693:MZI196698 NJE196693:NJE196698 NTA196693:NTA196698 OCW196693:OCW196698 OMS196693:OMS196698 OWO196693:OWO196698 PGK196693:PGK196698 PQG196693:PQG196698 QAC196693:QAC196698 QJY196693:QJY196698 QTU196693:QTU196698 RDQ196693:RDQ196698 RNM196693:RNM196698 RXI196693:RXI196698 SHE196693:SHE196698 SRA196693:SRA196698 TAW196693:TAW196698 TKS196693:TKS196698 TUO196693:TUO196698 UEK196693:UEK196698 UOG196693:UOG196698 UYC196693:UYC196698 VHY196693:VHY196698 VRU196693:VRU196698 WBQ196693:WBQ196698 WLM196693:WLM196698 WVI196693:WVI196698 A262229:A262234 IW262229:IW262234 SS262229:SS262234 ACO262229:ACO262234 AMK262229:AMK262234 AWG262229:AWG262234 BGC262229:BGC262234 BPY262229:BPY262234 BZU262229:BZU262234 CJQ262229:CJQ262234 CTM262229:CTM262234 DDI262229:DDI262234 DNE262229:DNE262234 DXA262229:DXA262234 EGW262229:EGW262234 EQS262229:EQS262234 FAO262229:FAO262234 FKK262229:FKK262234 FUG262229:FUG262234 GEC262229:GEC262234 GNY262229:GNY262234 GXU262229:GXU262234 HHQ262229:HHQ262234 HRM262229:HRM262234 IBI262229:IBI262234 ILE262229:ILE262234 IVA262229:IVA262234 JEW262229:JEW262234 JOS262229:JOS262234 JYO262229:JYO262234 KIK262229:KIK262234 KSG262229:KSG262234 LCC262229:LCC262234 LLY262229:LLY262234 LVU262229:LVU262234 MFQ262229:MFQ262234 MPM262229:MPM262234 MZI262229:MZI262234 NJE262229:NJE262234 NTA262229:NTA262234 OCW262229:OCW262234 OMS262229:OMS262234 OWO262229:OWO262234 PGK262229:PGK262234 PQG262229:PQG262234 QAC262229:QAC262234 QJY262229:QJY262234 QTU262229:QTU262234 RDQ262229:RDQ262234 RNM262229:RNM262234 RXI262229:RXI262234 SHE262229:SHE262234 SRA262229:SRA262234 TAW262229:TAW262234 TKS262229:TKS262234 TUO262229:TUO262234 UEK262229:UEK262234 UOG262229:UOG262234 UYC262229:UYC262234 VHY262229:VHY262234 VRU262229:VRU262234 WBQ262229:WBQ262234 WLM262229:WLM262234 WVI262229:WVI262234 A327765:A327770 IW327765:IW327770 SS327765:SS327770 ACO327765:ACO327770 AMK327765:AMK327770 AWG327765:AWG327770 BGC327765:BGC327770 BPY327765:BPY327770 BZU327765:BZU327770 CJQ327765:CJQ327770 CTM327765:CTM327770 DDI327765:DDI327770 DNE327765:DNE327770 DXA327765:DXA327770 EGW327765:EGW327770 EQS327765:EQS327770 FAO327765:FAO327770 FKK327765:FKK327770 FUG327765:FUG327770 GEC327765:GEC327770 GNY327765:GNY327770 GXU327765:GXU327770 HHQ327765:HHQ327770 HRM327765:HRM327770 IBI327765:IBI327770 ILE327765:ILE327770 IVA327765:IVA327770 JEW327765:JEW327770 JOS327765:JOS327770 JYO327765:JYO327770 KIK327765:KIK327770 KSG327765:KSG327770 LCC327765:LCC327770 LLY327765:LLY327770 LVU327765:LVU327770 MFQ327765:MFQ327770 MPM327765:MPM327770 MZI327765:MZI327770 NJE327765:NJE327770 NTA327765:NTA327770 OCW327765:OCW327770 OMS327765:OMS327770 OWO327765:OWO327770 PGK327765:PGK327770 PQG327765:PQG327770 QAC327765:QAC327770 QJY327765:QJY327770 QTU327765:QTU327770 RDQ327765:RDQ327770 RNM327765:RNM327770 RXI327765:RXI327770 SHE327765:SHE327770 SRA327765:SRA327770 TAW327765:TAW327770 TKS327765:TKS327770 TUO327765:TUO327770 UEK327765:UEK327770 UOG327765:UOG327770 UYC327765:UYC327770 VHY327765:VHY327770 VRU327765:VRU327770 WBQ327765:WBQ327770 WLM327765:WLM327770 WVI327765:WVI327770 A393301:A393306 IW393301:IW393306 SS393301:SS393306 ACO393301:ACO393306 AMK393301:AMK393306 AWG393301:AWG393306 BGC393301:BGC393306 BPY393301:BPY393306 BZU393301:BZU393306 CJQ393301:CJQ393306 CTM393301:CTM393306 DDI393301:DDI393306 DNE393301:DNE393306 DXA393301:DXA393306 EGW393301:EGW393306 EQS393301:EQS393306 FAO393301:FAO393306 FKK393301:FKK393306 FUG393301:FUG393306 GEC393301:GEC393306 GNY393301:GNY393306 GXU393301:GXU393306 HHQ393301:HHQ393306 HRM393301:HRM393306 IBI393301:IBI393306 ILE393301:ILE393306 IVA393301:IVA393306 JEW393301:JEW393306 JOS393301:JOS393306 JYO393301:JYO393306 KIK393301:KIK393306 KSG393301:KSG393306 LCC393301:LCC393306 LLY393301:LLY393306 LVU393301:LVU393306 MFQ393301:MFQ393306 MPM393301:MPM393306 MZI393301:MZI393306 NJE393301:NJE393306 NTA393301:NTA393306 OCW393301:OCW393306 OMS393301:OMS393306 OWO393301:OWO393306 PGK393301:PGK393306 PQG393301:PQG393306 QAC393301:QAC393306 QJY393301:QJY393306 QTU393301:QTU393306 RDQ393301:RDQ393306 RNM393301:RNM393306 RXI393301:RXI393306 SHE393301:SHE393306 SRA393301:SRA393306 TAW393301:TAW393306 TKS393301:TKS393306 TUO393301:TUO393306 UEK393301:UEK393306 UOG393301:UOG393306 UYC393301:UYC393306 VHY393301:VHY393306 VRU393301:VRU393306 WBQ393301:WBQ393306 WLM393301:WLM393306 WVI393301:WVI393306 A458837:A458842 IW458837:IW458842 SS458837:SS458842 ACO458837:ACO458842 AMK458837:AMK458842 AWG458837:AWG458842 BGC458837:BGC458842 BPY458837:BPY458842 BZU458837:BZU458842 CJQ458837:CJQ458842 CTM458837:CTM458842 DDI458837:DDI458842 DNE458837:DNE458842 DXA458837:DXA458842 EGW458837:EGW458842 EQS458837:EQS458842 FAO458837:FAO458842 FKK458837:FKK458842 FUG458837:FUG458842 GEC458837:GEC458842 GNY458837:GNY458842 GXU458837:GXU458842 HHQ458837:HHQ458842 HRM458837:HRM458842 IBI458837:IBI458842 ILE458837:ILE458842 IVA458837:IVA458842 JEW458837:JEW458842 JOS458837:JOS458842 JYO458837:JYO458842 KIK458837:KIK458842 KSG458837:KSG458842 LCC458837:LCC458842 LLY458837:LLY458842 LVU458837:LVU458842 MFQ458837:MFQ458842 MPM458837:MPM458842 MZI458837:MZI458842 NJE458837:NJE458842 NTA458837:NTA458842 OCW458837:OCW458842 OMS458837:OMS458842 OWO458837:OWO458842 PGK458837:PGK458842 PQG458837:PQG458842 QAC458837:QAC458842 QJY458837:QJY458842 QTU458837:QTU458842 RDQ458837:RDQ458842 RNM458837:RNM458842 RXI458837:RXI458842 SHE458837:SHE458842 SRA458837:SRA458842 TAW458837:TAW458842 TKS458837:TKS458842 TUO458837:TUO458842 UEK458837:UEK458842 UOG458837:UOG458842 UYC458837:UYC458842 VHY458837:VHY458842 VRU458837:VRU458842 WBQ458837:WBQ458842 WLM458837:WLM458842 WVI458837:WVI458842 A524373:A524378 IW524373:IW524378 SS524373:SS524378 ACO524373:ACO524378 AMK524373:AMK524378 AWG524373:AWG524378 BGC524373:BGC524378 BPY524373:BPY524378 BZU524373:BZU524378 CJQ524373:CJQ524378 CTM524373:CTM524378 DDI524373:DDI524378 DNE524373:DNE524378 DXA524373:DXA524378 EGW524373:EGW524378 EQS524373:EQS524378 FAO524373:FAO524378 FKK524373:FKK524378 FUG524373:FUG524378 GEC524373:GEC524378 GNY524373:GNY524378 GXU524373:GXU524378 HHQ524373:HHQ524378 HRM524373:HRM524378 IBI524373:IBI524378 ILE524373:ILE524378 IVA524373:IVA524378 JEW524373:JEW524378 JOS524373:JOS524378 JYO524373:JYO524378 KIK524373:KIK524378 KSG524373:KSG524378 LCC524373:LCC524378 LLY524373:LLY524378 LVU524373:LVU524378 MFQ524373:MFQ524378 MPM524373:MPM524378 MZI524373:MZI524378 NJE524373:NJE524378 NTA524373:NTA524378 OCW524373:OCW524378 OMS524373:OMS524378 OWO524373:OWO524378 PGK524373:PGK524378 PQG524373:PQG524378 QAC524373:QAC524378 QJY524373:QJY524378 QTU524373:QTU524378 RDQ524373:RDQ524378 RNM524373:RNM524378 RXI524373:RXI524378 SHE524373:SHE524378 SRA524373:SRA524378 TAW524373:TAW524378 TKS524373:TKS524378 TUO524373:TUO524378 UEK524373:UEK524378 UOG524373:UOG524378 UYC524373:UYC524378 VHY524373:VHY524378 VRU524373:VRU524378 WBQ524373:WBQ524378 WLM524373:WLM524378 WVI524373:WVI524378 A589909:A589914 IW589909:IW589914 SS589909:SS589914 ACO589909:ACO589914 AMK589909:AMK589914 AWG589909:AWG589914 BGC589909:BGC589914 BPY589909:BPY589914 BZU589909:BZU589914 CJQ589909:CJQ589914 CTM589909:CTM589914 DDI589909:DDI589914 DNE589909:DNE589914 DXA589909:DXA589914 EGW589909:EGW589914 EQS589909:EQS589914 FAO589909:FAO589914 FKK589909:FKK589914 FUG589909:FUG589914 GEC589909:GEC589914 GNY589909:GNY589914 GXU589909:GXU589914 HHQ589909:HHQ589914 HRM589909:HRM589914 IBI589909:IBI589914 ILE589909:ILE589914 IVA589909:IVA589914 JEW589909:JEW589914 JOS589909:JOS589914 JYO589909:JYO589914 KIK589909:KIK589914 KSG589909:KSG589914 LCC589909:LCC589914 LLY589909:LLY589914 LVU589909:LVU589914 MFQ589909:MFQ589914 MPM589909:MPM589914 MZI589909:MZI589914 NJE589909:NJE589914 NTA589909:NTA589914 OCW589909:OCW589914 OMS589909:OMS589914 OWO589909:OWO589914 PGK589909:PGK589914 PQG589909:PQG589914 QAC589909:QAC589914 QJY589909:QJY589914 QTU589909:QTU589914 RDQ589909:RDQ589914 RNM589909:RNM589914 RXI589909:RXI589914 SHE589909:SHE589914 SRA589909:SRA589914 TAW589909:TAW589914 TKS589909:TKS589914 TUO589909:TUO589914 UEK589909:UEK589914 UOG589909:UOG589914 UYC589909:UYC589914 VHY589909:VHY589914 VRU589909:VRU589914 WBQ589909:WBQ589914 WLM589909:WLM589914 WVI589909:WVI589914 A655445:A655450 IW655445:IW655450 SS655445:SS655450 ACO655445:ACO655450 AMK655445:AMK655450 AWG655445:AWG655450 BGC655445:BGC655450 BPY655445:BPY655450 BZU655445:BZU655450 CJQ655445:CJQ655450 CTM655445:CTM655450 DDI655445:DDI655450 DNE655445:DNE655450 DXA655445:DXA655450 EGW655445:EGW655450 EQS655445:EQS655450 FAO655445:FAO655450 FKK655445:FKK655450 FUG655445:FUG655450 GEC655445:GEC655450 GNY655445:GNY655450 GXU655445:GXU655450 HHQ655445:HHQ655450 HRM655445:HRM655450 IBI655445:IBI655450 ILE655445:ILE655450 IVA655445:IVA655450 JEW655445:JEW655450 JOS655445:JOS655450 JYO655445:JYO655450 KIK655445:KIK655450 KSG655445:KSG655450 LCC655445:LCC655450 LLY655445:LLY655450 LVU655445:LVU655450 MFQ655445:MFQ655450 MPM655445:MPM655450 MZI655445:MZI655450 NJE655445:NJE655450 NTA655445:NTA655450 OCW655445:OCW655450 OMS655445:OMS655450 OWO655445:OWO655450 PGK655445:PGK655450 PQG655445:PQG655450 QAC655445:QAC655450 QJY655445:QJY655450 QTU655445:QTU655450 RDQ655445:RDQ655450 RNM655445:RNM655450 RXI655445:RXI655450 SHE655445:SHE655450 SRA655445:SRA655450 TAW655445:TAW655450 TKS655445:TKS655450 TUO655445:TUO655450 UEK655445:UEK655450 UOG655445:UOG655450 UYC655445:UYC655450 VHY655445:VHY655450 VRU655445:VRU655450 WBQ655445:WBQ655450 WLM655445:WLM655450 WVI655445:WVI655450 A720981:A720986 IW720981:IW720986 SS720981:SS720986 ACO720981:ACO720986 AMK720981:AMK720986 AWG720981:AWG720986 BGC720981:BGC720986 BPY720981:BPY720986 BZU720981:BZU720986 CJQ720981:CJQ720986 CTM720981:CTM720986 DDI720981:DDI720986 DNE720981:DNE720986 DXA720981:DXA720986 EGW720981:EGW720986 EQS720981:EQS720986 FAO720981:FAO720986 FKK720981:FKK720986 FUG720981:FUG720986 GEC720981:GEC720986 GNY720981:GNY720986 GXU720981:GXU720986 HHQ720981:HHQ720986 HRM720981:HRM720986 IBI720981:IBI720986 ILE720981:ILE720986 IVA720981:IVA720986 JEW720981:JEW720986 JOS720981:JOS720986 JYO720981:JYO720986 KIK720981:KIK720986 KSG720981:KSG720986 LCC720981:LCC720986 LLY720981:LLY720986 LVU720981:LVU720986 MFQ720981:MFQ720986 MPM720981:MPM720986 MZI720981:MZI720986 NJE720981:NJE720986 NTA720981:NTA720986 OCW720981:OCW720986 OMS720981:OMS720986 OWO720981:OWO720986 PGK720981:PGK720986 PQG720981:PQG720986 QAC720981:QAC720986 QJY720981:QJY720986 QTU720981:QTU720986 RDQ720981:RDQ720986 RNM720981:RNM720986 RXI720981:RXI720986 SHE720981:SHE720986 SRA720981:SRA720986 TAW720981:TAW720986 TKS720981:TKS720986 TUO720981:TUO720986 UEK720981:UEK720986 UOG720981:UOG720986 UYC720981:UYC720986 VHY720981:VHY720986 VRU720981:VRU720986 WBQ720981:WBQ720986 WLM720981:WLM720986 WVI720981:WVI720986 A786517:A786522 IW786517:IW786522 SS786517:SS786522 ACO786517:ACO786522 AMK786517:AMK786522 AWG786517:AWG786522 BGC786517:BGC786522 BPY786517:BPY786522 BZU786517:BZU786522 CJQ786517:CJQ786522 CTM786517:CTM786522 DDI786517:DDI786522 DNE786517:DNE786522 DXA786517:DXA786522 EGW786517:EGW786522 EQS786517:EQS786522 FAO786517:FAO786522 FKK786517:FKK786522 FUG786517:FUG786522 GEC786517:GEC786522 GNY786517:GNY786522 GXU786517:GXU786522 HHQ786517:HHQ786522 HRM786517:HRM786522 IBI786517:IBI786522 ILE786517:ILE786522 IVA786517:IVA786522 JEW786517:JEW786522 JOS786517:JOS786522 JYO786517:JYO786522 KIK786517:KIK786522 KSG786517:KSG786522 LCC786517:LCC786522 LLY786517:LLY786522 LVU786517:LVU786522 MFQ786517:MFQ786522 MPM786517:MPM786522 MZI786517:MZI786522 NJE786517:NJE786522 NTA786517:NTA786522 OCW786517:OCW786522 OMS786517:OMS786522 OWO786517:OWO786522 PGK786517:PGK786522 PQG786517:PQG786522 QAC786517:QAC786522 QJY786517:QJY786522 QTU786517:QTU786522 RDQ786517:RDQ786522 RNM786517:RNM786522 RXI786517:RXI786522 SHE786517:SHE786522 SRA786517:SRA786522 TAW786517:TAW786522 TKS786517:TKS786522 TUO786517:TUO786522 UEK786517:UEK786522 UOG786517:UOG786522 UYC786517:UYC786522 VHY786517:VHY786522 VRU786517:VRU786522 WBQ786517:WBQ786522 WLM786517:WLM786522 WVI786517:WVI786522 A852053:A852058 IW852053:IW852058 SS852053:SS852058 ACO852053:ACO852058 AMK852053:AMK852058 AWG852053:AWG852058 BGC852053:BGC852058 BPY852053:BPY852058 BZU852053:BZU852058 CJQ852053:CJQ852058 CTM852053:CTM852058 DDI852053:DDI852058 DNE852053:DNE852058 DXA852053:DXA852058 EGW852053:EGW852058 EQS852053:EQS852058 FAO852053:FAO852058 FKK852053:FKK852058 FUG852053:FUG852058 GEC852053:GEC852058 GNY852053:GNY852058 GXU852053:GXU852058 HHQ852053:HHQ852058 HRM852053:HRM852058 IBI852053:IBI852058 ILE852053:ILE852058 IVA852053:IVA852058 JEW852053:JEW852058 JOS852053:JOS852058 JYO852053:JYO852058 KIK852053:KIK852058 KSG852053:KSG852058 LCC852053:LCC852058 LLY852053:LLY852058 LVU852053:LVU852058 MFQ852053:MFQ852058 MPM852053:MPM852058 MZI852053:MZI852058 NJE852053:NJE852058 NTA852053:NTA852058 OCW852053:OCW852058 OMS852053:OMS852058 OWO852053:OWO852058 PGK852053:PGK852058 PQG852053:PQG852058 QAC852053:QAC852058 QJY852053:QJY852058 QTU852053:QTU852058 RDQ852053:RDQ852058 RNM852053:RNM852058 RXI852053:RXI852058 SHE852053:SHE852058 SRA852053:SRA852058 TAW852053:TAW852058 TKS852053:TKS852058 TUO852053:TUO852058 UEK852053:UEK852058 UOG852053:UOG852058 UYC852053:UYC852058 VHY852053:VHY852058 VRU852053:VRU852058 WBQ852053:WBQ852058 WLM852053:WLM852058 WVI852053:WVI852058 A917589:A917594 IW917589:IW917594 SS917589:SS917594 ACO917589:ACO917594 AMK917589:AMK917594 AWG917589:AWG917594 BGC917589:BGC917594 BPY917589:BPY917594 BZU917589:BZU917594 CJQ917589:CJQ917594 CTM917589:CTM917594 DDI917589:DDI917594 DNE917589:DNE917594 DXA917589:DXA917594 EGW917589:EGW917594 EQS917589:EQS917594 FAO917589:FAO917594 FKK917589:FKK917594 FUG917589:FUG917594 GEC917589:GEC917594 GNY917589:GNY917594 GXU917589:GXU917594 HHQ917589:HHQ917594 HRM917589:HRM917594 IBI917589:IBI917594 ILE917589:ILE917594 IVA917589:IVA917594 JEW917589:JEW917594 JOS917589:JOS917594 JYO917589:JYO917594 KIK917589:KIK917594 KSG917589:KSG917594 LCC917589:LCC917594 LLY917589:LLY917594 LVU917589:LVU917594 MFQ917589:MFQ917594 MPM917589:MPM917594 MZI917589:MZI917594 NJE917589:NJE917594 NTA917589:NTA917594 OCW917589:OCW917594 OMS917589:OMS917594 OWO917589:OWO917594 PGK917589:PGK917594 PQG917589:PQG917594 QAC917589:QAC917594 QJY917589:QJY917594 QTU917589:QTU917594 RDQ917589:RDQ917594 RNM917589:RNM917594 RXI917589:RXI917594 SHE917589:SHE917594 SRA917589:SRA917594 TAW917589:TAW917594 TKS917589:TKS917594 TUO917589:TUO917594 UEK917589:UEK917594 UOG917589:UOG917594 UYC917589:UYC917594 VHY917589:VHY917594 VRU917589:VRU917594 WBQ917589:WBQ917594 WLM917589:WLM917594 WVI917589:WVI917594 A983125:A983130 IW983125:IW983130 SS983125:SS983130 ACO983125:ACO983130 AMK983125:AMK983130 AWG983125:AWG983130 BGC983125:BGC983130 BPY983125:BPY983130 BZU983125:BZU983130 CJQ983125:CJQ983130 CTM983125:CTM983130 DDI983125:DDI983130 DNE983125:DNE983130 DXA983125:DXA983130 EGW983125:EGW983130 EQS983125:EQS983130 FAO983125:FAO983130 FKK983125:FKK983130 FUG983125:FUG983130 GEC983125:GEC983130 GNY983125:GNY983130 GXU983125:GXU983130 HHQ983125:HHQ983130 HRM983125:HRM983130 IBI983125:IBI983130 ILE983125:ILE983130 IVA983125:IVA983130 JEW983125:JEW983130 JOS983125:JOS983130 JYO983125:JYO983130 KIK983125:KIK983130 KSG983125:KSG983130 LCC983125:LCC983130 LLY983125:LLY983130 LVU983125:LVU983130 MFQ983125:MFQ983130 MPM983125:MPM983130 MZI983125:MZI983130 NJE983125:NJE983130 NTA983125:NTA983130 OCW983125:OCW983130 OMS983125:OMS983130 OWO983125:OWO983130 PGK983125:PGK983130 PQG983125:PQG983130 QAC983125:QAC983130 QJY983125:QJY983130 QTU983125:QTU983130 RDQ983125:RDQ983130 RNM983125:RNM983130 RXI983125:RXI983130 SHE983125:SHE983130 SRA983125:SRA983130 TAW983125:TAW983130 TKS983125:TKS983130 TUO983125:TUO983130 UEK983125:UEK983130 UOG983125:UOG983130 UYC983125:UYC983130 VHY983125:VHY983130 VRU983125:VRU983130 WBQ983125:WBQ983130 WLM983125:WLM983130 WVI983125:WVI983130">
      <formula1>0</formula1>
      <formula2>99999999</formula2>
    </dataValidation>
  </dataValidation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13</vt:i4>
      </vt:variant>
    </vt:vector>
  </HeadingPairs>
  <TitlesOfParts>
    <vt:vector size="13" baseType="lpstr">
      <vt:lpstr>Consolidado </vt:lpstr>
      <vt:lpstr>Enero</vt:lpstr>
      <vt:lpstr>Febrero</vt:lpstr>
      <vt:lpstr>Marzo </vt:lpstr>
      <vt:lpstr>Abril </vt:lpstr>
      <vt:lpstr>Mayo </vt:lpstr>
      <vt:lpstr>Junio</vt:lpstr>
      <vt:lpstr>Julio</vt:lpstr>
      <vt:lpstr>Agosto</vt:lpstr>
      <vt:lpstr>Septiembre</vt:lpstr>
      <vt:lpstr>Octubre </vt:lpstr>
      <vt:lpstr>Noviembre</vt:lpstr>
      <vt:lpstr>Diciembre 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2015-12-18T13:43:53Z</dcterms:modified>
</cp:coreProperties>
</file>