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400" windowHeight="12615" activeTab="6"/>
  </bookViews>
  <sheets>
    <sheet name="consolidado " sheetId="1" r:id="rId1"/>
    <sheet name="Enero " sheetId="2" r:id="rId2"/>
    <sheet name="febrero " sheetId="3" r:id="rId3"/>
    <sheet name="marzo " sheetId="4" r:id="rId4"/>
    <sheet name="abril " sheetId="5" r:id="rId5"/>
    <sheet name="mayo " sheetId="6" r:id="rId6"/>
    <sheet name="junio" sheetId="7" r:id="rId7"/>
    <sheet name="julio" sheetId="8" r:id="rId8"/>
    <sheet name="agosto" sheetId="9" r:id="rId9"/>
    <sheet name="septiembre " sheetId="10" r:id="rId10"/>
    <sheet name="octubre " sheetId="11" r:id="rId11"/>
    <sheet name="noviembre " sheetId="12" r:id="rId12"/>
    <sheet name="diciembre " sheetId="13" r:id="rId13"/>
  </sheets>
  <calcPr calcId="145621"/>
</workbook>
</file>

<file path=xl/calcChain.xml><?xml version="1.0" encoding="utf-8"?>
<calcChain xmlns="http://schemas.openxmlformats.org/spreadsheetml/2006/main">
  <c r="C48" i="7" l="1"/>
  <c r="C39" i="7"/>
  <c r="C42" i="6" l="1"/>
  <c r="J47" i="1" l="1"/>
  <c r="J46" i="1"/>
  <c r="J45" i="1"/>
  <c r="J44" i="1"/>
  <c r="C50" i="1"/>
  <c r="C49" i="1"/>
  <c r="C48" i="1"/>
  <c r="C47" i="1"/>
  <c r="C46" i="1"/>
  <c r="C45" i="1"/>
  <c r="C44" i="1"/>
  <c r="C43" i="1"/>
  <c r="C42" i="1"/>
  <c r="C41" i="1"/>
  <c r="D10" i="1"/>
  <c r="D11" i="1"/>
  <c r="D12" i="1"/>
  <c r="D13" i="1"/>
  <c r="D14" i="1"/>
  <c r="D15" i="1"/>
  <c r="D16" i="1"/>
  <c r="D17" i="1"/>
  <c r="D18" i="1"/>
  <c r="D19" i="1"/>
  <c r="D20" i="1"/>
  <c r="D21" i="1"/>
  <c r="V21" i="1"/>
  <c r="U21" i="1"/>
  <c r="T21" i="1"/>
  <c r="S21" i="1"/>
  <c r="R21" i="1"/>
  <c r="Q21" i="1"/>
  <c r="V20" i="1"/>
  <c r="U20" i="1"/>
  <c r="T20" i="1"/>
  <c r="S20" i="1"/>
  <c r="R20" i="1"/>
  <c r="Q20" i="1"/>
  <c r="V19" i="1"/>
  <c r="U19" i="1"/>
  <c r="T19" i="1"/>
  <c r="S19" i="1"/>
  <c r="R19" i="1"/>
  <c r="Q19" i="1"/>
  <c r="V18" i="1"/>
  <c r="U18" i="1"/>
  <c r="T18" i="1"/>
  <c r="S18" i="1"/>
  <c r="R18" i="1"/>
  <c r="Q18" i="1"/>
  <c r="V17" i="1"/>
  <c r="U17" i="1"/>
  <c r="T17" i="1"/>
  <c r="S17" i="1"/>
  <c r="R17" i="1"/>
  <c r="Q17" i="1"/>
  <c r="V16" i="1"/>
  <c r="U16" i="1"/>
  <c r="T16" i="1"/>
  <c r="S16" i="1"/>
  <c r="R16" i="1"/>
  <c r="Q16" i="1"/>
  <c r="V15" i="1"/>
  <c r="U15" i="1"/>
  <c r="T15" i="1"/>
  <c r="S15" i="1"/>
  <c r="R15" i="1"/>
  <c r="Q15" i="1"/>
  <c r="V14" i="1"/>
  <c r="U14" i="1"/>
  <c r="T14" i="1"/>
  <c r="S14" i="1"/>
  <c r="R14" i="1"/>
  <c r="Q14" i="1"/>
  <c r="V13" i="1"/>
  <c r="U13" i="1"/>
  <c r="T13" i="1"/>
  <c r="S13" i="1"/>
  <c r="R13" i="1"/>
  <c r="Q13" i="1"/>
  <c r="V12" i="1"/>
  <c r="U12" i="1"/>
  <c r="T12" i="1"/>
  <c r="S12" i="1"/>
  <c r="R12" i="1"/>
  <c r="Q12" i="1"/>
  <c r="V11" i="1"/>
  <c r="U11" i="1"/>
  <c r="T11" i="1"/>
  <c r="S11" i="1"/>
  <c r="R11" i="1"/>
  <c r="Q11" i="1"/>
  <c r="V10" i="1"/>
  <c r="U10" i="1"/>
  <c r="T10" i="1"/>
  <c r="S10" i="1"/>
  <c r="R10" i="1"/>
  <c r="Q10" i="1"/>
  <c r="V9" i="1"/>
  <c r="U9" i="1"/>
  <c r="T9" i="1"/>
  <c r="S9" i="1"/>
  <c r="R9" i="1"/>
  <c r="Q9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E10" i="1"/>
  <c r="F10" i="1"/>
  <c r="G10" i="1"/>
  <c r="H10" i="1"/>
  <c r="I10" i="1"/>
  <c r="J10" i="1"/>
  <c r="E11" i="1"/>
  <c r="F11" i="1"/>
  <c r="G11" i="1"/>
  <c r="H11" i="1"/>
  <c r="I11" i="1"/>
  <c r="J11" i="1"/>
  <c r="E12" i="1"/>
  <c r="F12" i="1"/>
  <c r="G12" i="1"/>
  <c r="H12" i="1"/>
  <c r="I12" i="1"/>
  <c r="J12" i="1"/>
  <c r="E13" i="1"/>
  <c r="F13" i="1"/>
  <c r="G13" i="1"/>
  <c r="H13" i="1"/>
  <c r="I13" i="1"/>
  <c r="J13" i="1"/>
  <c r="E14" i="1"/>
  <c r="F14" i="1"/>
  <c r="G14" i="1"/>
  <c r="H14" i="1"/>
  <c r="I14" i="1"/>
  <c r="J14" i="1"/>
  <c r="E15" i="1"/>
  <c r="F15" i="1"/>
  <c r="G15" i="1"/>
  <c r="H15" i="1"/>
  <c r="I15" i="1"/>
  <c r="J15" i="1"/>
  <c r="E16" i="1"/>
  <c r="F16" i="1"/>
  <c r="G16" i="1"/>
  <c r="H16" i="1"/>
  <c r="I16" i="1"/>
  <c r="J16" i="1"/>
  <c r="E17" i="1"/>
  <c r="F17" i="1"/>
  <c r="G17" i="1"/>
  <c r="H17" i="1"/>
  <c r="I17" i="1"/>
  <c r="J17" i="1"/>
  <c r="E18" i="1"/>
  <c r="F18" i="1"/>
  <c r="G18" i="1"/>
  <c r="H18" i="1"/>
  <c r="I18" i="1"/>
  <c r="J18" i="1"/>
  <c r="E19" i="1"/>
  <c r="F19" i="1"/>
  <c r="G19" i="1"/>
  <c r="H19" i="1"/>
  <c r="I19" i="1"/>
  <c r="J19" i="1"/>
  <c r="E20" i="1"/>
  <c r="F20" i="1"/>
  <c r="G20" i="1"/>
  <c r="H20" i="1"/>
  <c r="I20" i="1"/>
  <c r="J20" i="1"/>
  <c r="E21" i="1"/>
  <c r="F21" i="1"/>
  <c r="G21" i="1"/>
  <c r="H21" i="1"/>
  <c r="I21" i="1"/>
  <c r="J21" i="1"/>
  <c r="E9" i="1"/>
  <c r="F9" i="1"/>
  <c r="G9" i="1"/>
  <c r="H9" i="1"/>
  <c r="I9" i="1"/>
  <c r="J9" i="1"/>
  <c r="D9" i="1"/>
  <c r="AA36" i="13"/>
  <c r="Z36" i="13"/>
  <c r="Y36" i="13"/>
  <c r="X36" i="13"/>
  <c r="W36" i="13"/>
  <c r="O36" i="13"/>
  <c r="K36" i="13"/>
  <c r="P36" i="13" s="1"/>
  <c r="AA35" i="13"/>
  <c r="Z35" i="13"/>
  <c r="Y35" i="13"/>
  <c r="X35" i="13"/>
  <c r="W35" i="13"/>
  <c r="O35" i="13"/>
  <c r="K35" i="13"/>
  <c r="P35" i="13" s="1"/>
  <c r="AA34" i="13"/>
  <c r="Z34" i="13"/>
  <c r="Y34" i="13"/>
  <c r="X34" i="13"/>
  <c r="W34" i="13"/>
  <c r="O34" i="13"/>
  <c r="K34" i="13"/>
  <c r="P34" i="13" s="1"/>
  <c r="AA33" i="13"/>
  <c r="Z33" i="13"/>
  <c r="Y33" i="13"/>
  <c r="X33" i="13"/>
  <c r="W33" i="13"/>
  <c r="O33" i="13"/>
  <c r="K33" i="13"/>
  <c r="P33" i="13" s="1"/>
  <c r="AA32" i="13"/>
  <c r="Z32" i="13"/>
  <c r="Y32" i="13"/>
  <c r="X32" i="13"/>
  <c r="W32" i="13"/>
  <c r="O32" i="13"/>
  <c r="K32" i="13"/>
  <c r="P32" i="13" s="1"/>
  <c r="AA31" i="13"/>
  <c r="Z31" i="13"/>
  <c r="Y31" i="13"/>
  <c r="X31" i="13"/>
  <c r="W31" i="13"/>
  <c r="O31" i="13"/>
  <c r="K31" i="13"/>
  <c r="P31" i="13" s="1"/>
  <c r="AA30" i="13"/>
  <c r="Z30" i="13"/>
  <c r="Y30" i="13"/>
  <c r="X30" i="13"/>
  <c r="W30" i="13"/>
  <c r="O30" i="13"/>
  <c r="K30" i="13"/>
  <c r="P30" i="13" s="1"/>
  <c r="AA29" i="13"/>
  <c r="Z29" i="13"/>
  <c r="Y29" i="13"/>
  <c r="X29" i="13"/>
  <c r="W29" i="13"/>
  <c r="O29" i="13"/>
  <c r="K29" i="13"/>
  <c r="P29" i="13" s="1"/>
  <c r="AA28" i="13"/>
  <c r="Z28" i="13"/>
  <c r="Y28" i="13"/>
  <c r="X28" i="13"/>
  <c r="W28" i="13"/>
  <c r="O28" i="13"/>
  <c r="K28" i="13"/>
  <c r="P28" i="13" s="1"/>
  <c r="AA27" i="13"/>
  <c r="Z27" i="13"/>
  <c r="Y27" i="13"/>
  <c r="X27" i="13"/>
  <c r="W27" i="13"/>
  <c r="O27" i="13"/>
  <c r="K27" i="13"/>
  <c r="P27" i="13" s="1"/>
  <c r="AA26" i="13"/>
  <c r="Z26" i="13"/>
  <c r="Y26" i="13"/>
  <c r="X26" i="13"/>
  <c r="W26" i="13"/>
  <c r="O26" i="13"/>
  <c r="K26" i="13"/>
  <c r="P26" i="13" s="1"/>
  <c r="AA25" i="13"/>
  <c r="Z25" i="13"/>
  <c r="Y25" i="13"/>
  <c r="X25" i="13"/>
  <c r="W25" i="13"/>
  <c r="O25" i="13"/>
  <c r="K25" i="13"/>
  <c r="P25" i="13" s="1"/>
  <c r="AA24" i="13"/>
  <c r="Z24" i="13"/>
  <c r="Y24" i="13"/>
  <c r="X24" i="13"/>
  <c r="W24" i="13"/>
  <c r="O24" i="13"/>
  <c r="K24" i="13"/>
  <c r="P24" i="13" s="1"/>
  <c r="AA23" i="13"/>
  <c r="Z23" i="13"/>
  <c r="Y23" i="13"/>
  <c r="X23" i="13"/>
  <c r="W23" i="13"/>
  <c r="O23" i="13"/>
  <c r="K23" i="13"/>
  <c r="P23" i="13" s="1"/>
  <c r="AA22" i="13"/>
  <c r="Z22" i="13"/>
  <c r="Y22" i="13"/>
  <c r="X22" i="13"/>
  <c r="W22" i="13"/>
  <c r="O22" i="13"/>
  <c r="K22" i="13"/>
  <c r="P22" i="13" s="1"/>
  <c r="AA21" i="13"/>
  <c r="Z21" i="13"/>
  <c r="Y21" i="13"/>
  <c r="X21" i="13"/>
  <c r="W21" i="13"/>
  <c r="O21" i="13"/>
  <c r="K21" i="13"/>
  <c r="P21" i="13" s="1"/>
  <c r="AA20" i="13"/>
  <c r="Z20" i="13"/>
  <c r="Y20" i="13"/>
  <c r="X20" i="13"/>
  <c r="W20" i="13"/>
  <c r="O20" i="13"/>
  <c r="K20" i="13"/>
  <c r="P20" i="13" s="1"/>
  <c r="AA19" i="13"/>
  <c r="Z19" i="13"/>
  <c r="Y19" i="13"/>
  <c r="X19" i="13"/>
  <c r="W19" i="13"/>
  <c r="O19" i="13"/>
  <c r="K19" i="13"/>
  <c r="P19" i="13" s="1"/>
  <c r="AA18" i="13"/>
  <c r="Z18" i="13"/>
  <c r="Y18" i="13"/>
  <c r="X18" i="13"/>
  <c r="W18" i="13"/>
  <c r="O18" i="13"/>
  <c r="K18" i="13"/>
  <c r="P18" i="13" s="1"/>
  <c r="AA17" i="13"/>
  <c r="Z17" i="13"/>
  <c r="Y17" i="13"/>
  <c r="X17" i="13"/>
  <c r="W17" i="13"/>
  <c r="O17" i="13"/>
  <c r="K17" i="13"/>
  <c r="P17" i="13" s="1"/>
  <c r="AA16" i="13"/>
  <c r="Z16" i="13"/>
  <c r="Y16" i="13"/>
  <c r="X16" i="13"/>
  <c r="W16" i="13"/>
  <c r="O16" i="13"/>
  <c r="K16" i="13"/>
  <c r="P16" i="13" s="1"/>
  <c r="AA15" i="13"/>
  <c r="Z15" i="13"/>
  <c r="Y15" i="13"/>
  <c r="X15" i="13"/>
  <c r="W15" i="13"/>
  <c r="O15" i="13"/>
  <c r="K15" i="13"/>
  <c r="P15" i="13" s="1"/>
  <c r="AA14" i="13"/>
  <c r="Z14" i="13"/>
  <c r="Y14" i="13"/>
  <c r="X14" i="13"/>
  <c r="W14" i="13"/>
  <c r="O14" i="13"/>
  <c r="K14" i="13"/>
  <c r="P14" i="13" s="1"/>
  <c r="AA13" i="13"/>
  <c r="Z13" i="13"/>
  <c r="Y13" i="13"/>
  <c r="X13" i="13"/>
  <c r="W13" i="13"/>
  <c r="O13" i="13"/>
  <c r="K13" i="13"/>
  <c r="P13" i="13" s="1"/>
  <c r="AA12" i="13"/>
  <c r="Z12" i="13"/>
  <c r="Y12" i="13"/>
  <c r="X12" i="13"/>
  <c r="W12" i="13"/>
  <c r="O12" i="13"/>
  <c r="K12" i="13"/>
  <c r="P12" i="13" s="1"/>
  <c r="AA11" i="13"/>
  <c r="Z11" i="13"/>
  <c r="Y11" i="13"/>
  <c r="X11" i="13"/>
  <c r="W11" i="13"/>
  <c r="O11" i="13"/>
  <c r="K11" i="13"/>
  <c r="P11" i="13" s="1"/>
  <c r="AA10" i="13"/>
  <c r="Z10" i="13"/>
  <c r="Y10" i="13"/>
  <c r="X10" i="13"/>
  <c r="W10" i="13"/>
  <c r="O10" i="13"/>
  <c r="K10" i="13"/>
  <c r="P10" i="13" s="1"/>
  <c r="AA9" i="13"/>
  <c r="Z9" i="13"/>
  <c r="Y9" i="13"/>
  <c r="X9" i="13"/>
  <c r="W9" i="13"/>
  <c r="O9" i="13"/>
  <c r="K9" i="13"/>
  <c r="P9" i="13" s="1"/>
  <c r="AA8" i="13"/>
  <c r="Z8" i="13"/>
  <c r="Y8" i="13"/>
  <c r="X8" i="13"/>
  <c r="W8" i="13"/>
  <c r="O8" i="13"/>
  <c r="K8" i="13"/>
  <c r="K7" i="13" s="1"/>
  <c r="X7" i="13"/>
  <c r="V7" i="13"/>
  <c r="U7" i="13"/>
  <c r="T7" i="13"/>
  <c r="S7" i="13"/>
  <c r="AA7" i="13" s="1"/>
  <c r="R7" i="13"/>
  <c r="Q7" i="13"/>
  <c r="O7" i="13"/>
  <c r="N7" i="13"/>
  <c r="M7" i="13"/>
  <c r="L7" i="13"/>
  <c r="J7" i="13"/>
  <c r="I7" i="13"/>
  <c r="H7" i="13"/>
  <c r="G7" i="13"/>
  <c r="F7" i="13"/>
  <c r="E7" i="13"/>
  <c r="D7" i="13"/>
  <c r="C7" i="13"/>
  <c r="AA36" i="12"/>
  <c r="Z36" i="12"/>
  <c r="Y36" i="12"/>
  <c r="X36" i="12"/>
  <c r="W36" i="12"/>
  <c r="O36" i="12"/>
  <c r="K36" i="12"/>
  <c r="P36" i="12" s="1"/>
  <c r="AA35" i="12"/>
  <c r="Z35" i="12"/>
  <c r="Y35" i="12"/>
  <c r="X35" i="12"/>
  <c r="W35" i="12"/>
  <c r="O35" i="12"/>
  <c r="K35" i="12"/>
  <c r="P35" i="12" s="1"/>
  <c r="AA34" i="12"/>
  <c r="Z34" i="12"/>
  <c r="Y34" i="12"/>
  <c r="X34" i="12"/>
  <c r="W34" i="12"/>
  <c r="O34" i="12"/>
  <c r="K34" i="12"/>
  <c r="P34" i="12" s="1"/>
  <c r="AA33" i="12"/>
  <c r="Z33" i="12"/>
  <c r="Y33" i="12"/>
  <c r="X33" i="12"/>
  <c r="W33" i="12"/>
  <c r="O33" i="12"/>
  <c r="K33" i="12"/>
  <c r="P33" i="12" s="1"/>
  <c r="AA32" i="12"/>
  <c r="Z32" i="12"/>
  <c r="Y32" i="12"/>
  <c r="X32" i="12"/>
  <c r="W32" i="12"/>
  <c r="O32" i="12"/>
  <c r="K32" i="12"/>
  <c r="P32" i="12" s="1"/>
  <c r="AA31" i="12"/>
  <c r="Z31" i="12"/>
  <c r="Y31" i="12"/>
  <c r="X31" i="12"/>
  <c r="W31" i="12"/>
  <c r="O31" i="12"/>
  <c r="K31" i="12"/>
  <c r="P31" i="12" s="1"/>
  <c r="AA30" i="12"/>
  <c r="Z30" i="12"/>
  <c r="Y30" i="12"/>
  <c r="X30" i="12"/>
  <c r="W30" i="12"/>
  <c r="O30" i="12"/>
  <c r="K30" i="12"/>
  <c r="P30" i="12" s="1"/>
  <c r="AA29" i="12"/>
  <c r="Z29" i="12"/>
  <c r="Y29" i="12"/>
  <c r="X29" i="12"/>
  <c r="W29" i="12"/>
  <c r="O29" i="12"/>
  <c r="K29" i="12"/>
  <c r="P29" i="12" s="1"/>
  <c r="AA28" i="12"/>
  <c r="Z28" i="12"/>
  <c r="Y28" i="12"/>
  <c r="X28" i="12"/>
  <c r="W28" i="12"/>
  <c r="O28" i="12"/>
  <c r="K28" i="12"/>
  <c r="P28" i="12" s="1"/>
  <c r="AA27" i="12"/>
  <c r="Z27" i="12"/>
  <c r="Y27" i="12"/>
  <c r="X27" i="12"/>
  <c r="W27" i="12"/>
  <c r="O27" i="12"/>
  <c r="K27" i="12"/>
  <c r="P27" i="12" s="1"/>
  <c r="AA26" i="12"/>
  <c r="Z26" i="12"/>
  <c r="Y26" i="12"/>
  <c r="X26" i="12"/>
  <c r="W26" i="12"/>
  <c r="O26" i="12"/>
  <c r="K26" i="12"/>
  <c r="P26" i="12" s="1"/>
  <c r="AA25" i="12"/>
  <c r="Z25" i="12"/>
  <c r="Y25" i="12"/>
  <c r="X25" i="12"/>
  <c r="W25" i="12"/>
  <c r="O25" i="12"/>
  <c r="K25" i="12"/>
  <c r="P25" i="12" s="1"/>
  <c r="AA24" i="12"/>
  <c r="Z24" i="12"/>
  <c r="Y24" i="12"/>
  <c r="X24" i="12"/>
  <c r="W24" i="12"/>
  <c r="O24" i="12"/>
  <c r="K24" i="12"/>
  <c r="P24" i="12" s="1"/>
  <c r="AA23" i="12"/>
  <c r="Z23" i="12"/>
  <c r="Y23" i="12"/>
  <c r="X23" i="12"/>
  <c r="W23" i="12"/>
  <c r="O23" i="12"/>
  <c r="K23" i="12"/>
  <c r="P23" i="12" s="1"/>
  <c r="AA22" i="12"/>
  <c r="Z22" i="12"/>
  <c r="Y22" i="12"/>
  <c r="X22" i="12"/>
  <c r="W22" i="12"/>
  <c r="O22" i="12"/>
  <c r="K22" i="12"/>
  <c r="P22" i="12" s="1"/>
  <c r="AA21" i="12"/>
  <c r="Z21" i="12"/>
  <c r="Y21" i="12"/>
  <c r="X21" i="12"/>
  <c r="W21" i="12"/>
  <c r="O21" i="12"/>
  <c r="K21" i="12"/>
  <c r="P21" i="12" s="1"/>
  <c r="AA20" i="12"/>
  <c r="Z20" i="12"/>
  <c r="Y20" i="12"/>
  <c r="X20" i="12"/>
  <c r="W20" i="12"/>
  <c r="O20" i="12"/>
  <c r="K20" i="12"/>
  <c r="P20" i="12" s="1"/>
  <c r="AA19" i="12"/>
  <c r="Z19" i="12"/>
  <c r="Y19" i="12"/>
  <c r="X19" i="12"/>
  <c r="W19" i="12"/>
  <c r="O19" i="12"/>
  <c r="K19" i="12"/>
  <c r="P19" i="12" s="1"/>
  <c r="AA18" i="12"/>
  <c r="Z18" i="12"/>
  <c r="Y18" i="12"/>
  <c r="X18" i="12"/>
  <c r="W18" i="12"/>
  <c r="O18" i="12"/>
  <c r="K18" i="12"/>
  <c r="P18" i="12" s="1"/>
  <c r="AA17" i="12"/>
  <c r="Z17" i="12"/>
  <c r="Y17" i="12"/>
  <c r="X17" i="12"/>
  <c r="W17" i="12"/>
  <c r="O17" i="12"/>
  <c r="K17" i="12"/>
  <c r="P17" i="12" s="1"/>
  <c r="AA16" i="12"/>
  <c r="Z16" i="12"/>
  <c r="Y16" i="12"/>
  <c r="X16" i="12"/>
  <c r="W16" i="12"/>
  <c r="O16" i="12"/>
  <c r="K16" i="12"/>
  <c r="P16" i="12" s="1"/>
  <c r="AA15" i="12"/>
  <c r="Z15" i="12"/>
  <c r="Y15" i="12"/>
  <c r="X15" i="12"/>
  <c r="W15" i="12"/>
  <c r="O15" i="12"/>
  <c r="K15" i="12"/>
  <c r="P15" i="12" s="1"/>
  <c r="AA14" i="12"/>
  <c r="Z14" i="12"/>
  <c r="Y14" i="12"/>
  <c r="X14" i="12"/>
  <c r="W14" i="12"/>
  <c r="O14" i="12"/>
  <c r="K14" i="12"/>
  <c r="P14" i="12" s="1"/>
  <c r="AA13" i="12"/>
  <c r="Z13" i="12"/>
  <c r="Y13" i="12"/>
  <c r="X13" i="12"/>
  <c r="W13" i="12"/>
  <c r="O13" i="12"/>
  <c r="K13" i="12"/>
  <c r="P13" i="12" s="1"/>
  <c r="AA12" i="12"/>
  <c r="Z12" i="12"/>
  <c r="Y12" i="12"/>
  <c r="X12" i="12"/>
  <c r="W12" i="12"/>
  <c r="O12" i="12"/>
  <c r="K12" i="12"/>
  <c r="P12" i="12" s="1"/>
  <c r="AA11" i="12"/>
  <c r="Z11" i="12"/>
  <c r="Y11" i="12"/>
  <c r="X11" i="12"/>
  <c r="W11" i="12"/>
  <c r="O11" i="12"/>
  <c r="K11" i="12"/>
  <c r="P11" i="12" s="1"/>
  <c r="AA10" i="12"/>
  <c r="Z10" i="12"/>
  <c r="Y10" i="12"/>
  <c r="X10" i="12"/>
  <c r="W10" i="12"/>
  <c r="O10" i="12"/>
  <c r="K10" i="12"/>
  <c r="P10" i="12" s="1"/>
  <c r="AA9" i="12"/>
  <c r="Z9" i="12"/>
  <c r="Y9" i="12"/>
  <c r="X9" i="12"/>
  <c r="W9" i="12"/>
  <c r="O9" i="12"/>
  <c r="K9" i="12"/>
  <c r="P9" i="12" s="1"/>
  <c r="AA8" i="12"/>
  <c r="Z8" i="12"/>
  <c r="Y8" i="12"/>
  <c r="X8" i="12"/>
  <c r="W8" i="12"/>
  <c r="O8" i="12"/>
  <c r="O7" i="12" s="1"/>
  <c r="K8" i="12"/>
  <c r="K7" i="12" s="1"/>
  <c r="Z7" i="12"/>
  <c r="Y7" i="12"/>
  <c r="X7" i="12"/>
  <c r="V7" i="12"/>
  <c r="U7" i="12"/>
  <c r="T7" i="12"/>
  <c r="S7" i="12"/>
  <c r="AA7" i="12" s="1"/>
  <c r="R7" i="12"/>
  <c r="Q7" i="12"/>
  <c r="N7" i="12"/>
  <c r="M7" i="12"/>
  <c r="L7" i="12"/>
  <c r="J7" i="12"/>
  <c r="I7" i="12"/>
  <c r="H7" i="12"/>
  <c r="G7" i="12"/>
  <c r="F7" i="12"/>
  <c r="E7" i="12"/>
  <c r="D7" i="12"/>
  <c r="C7" i="12"/>
  <c r="AA36" i="11"/>
  <c r="Z36" i="11"/>
  <c r="Y36" i="11"/>
  <c r="X36" i="11"/>
  <c r="W36" i="11"/>
  <c r="O36" i="11"/>
  <c r="K36" i="11"/>
  <c r="P36" i="11" s="1"/>
  <c r="AA35" i="11"/>
  <c r="Z35" i="11"/>
  <c r="Y35" i="11"/>
  <c r="X35" i="11"/>
  <c r="W35" i="11"/>
  <c r="O35" i="11"/>
  <c r="K35" i="11"/>
  <c r="P35" i="11" s="1"/>
  <c r="AA34" i="11"/>
  <c r="Z34" i="11"/>
  <c r="Y34" i="11"/>
  <c r="X34" i="11"/>
  <c r="W34" i="11"/>
  <c r="O34" i="11"/>
  <c r="K34" i="11"/>
  <c r="P34" i="11" s="1"/>
  <c r="AA33" i="11"/>
  <c r="Z33" i="11"/>
  <c r="Y33" i="11"/>
  <c r="X33" i="11"/>
  <c r="W33" i="11"/>
  <c r="O33" i="11"/>
  <c r="K33" i="11"/>
  <c r="P33" i="11" s="1"/>
  <c r="AA32" i="11"/>
  <c r="Z32" i="11"/>
  <c r="Y32" i="11"/>
  <c r="X32" i="11"/>
  <c r="W32" i="11"/>
  <c r="O32" i="11"/>
  <c r="K32" i="11"/>
  <c r="P32" i="11" s="1"/>
  <c r="AA31" i="11"/>
  <c r="Z31" i="11"/>
  <c r="Y31" i="11"/>
  <c r="X31" i="11"/>
  <c r="W31" i="11"/>
  <c r="O31" i="11"/>
  <c r="K31" i="11"/>
  <c r="P31" i="11" s="1"/>
  <c r="AA30" i="11"/>
  <c r="Z30" i="11"/>
  <c r="Y30" i="11"/>
  <c r="X30" i="11"/>
  <c r="W30" i="11"/>
  <c r="O30" i="11"/>
  <c r="K30" i="11"/>
  <c r="P30" i="11" s="1"/>
  <c r="AA29" i="11"/>
  <c r="Z29" i="11"/>
  <c r="Y29" i="11"/>
  <c r="X29" i="11"/>
  <c r="W29" i="11"/>
  <c r="O29" i="11"/>
  <c r="K29" i="11"/>
  <c r="P29" i="11" s="1"/>
  <c r="AA28" i="11"/>
  <c r="Z28" i="11"/>
  <c r="Y28" i="11"/>
  <c r="X28" i="11"/>
  <c r="W28" i="11"/>
  <c r="O28" i="11"/>
  <c r="K28" i="11"/>
  <c r="P28" i="11" s="1"/>
  <c r="AA27" i="11"/>
  <c r="Z27" i="11"/>
  <c r="Y27" i="11"/>
  <c r="X27" i="11"/>
  <c r="W27" i="11"/>
  <c r="O27" i="11"/>
  <c r="K27" i="11"/>
  <c r="P27" i="11" s="1"/>
  <c r="AA26" i="11"/>
  <c r="Z26" i="11"/>
  <c r="Y26" i="11"/>
  <c r="X26" i="11"/>
  <c r="W26" i="11"/>
  <c r="O26" i="11"/>
  <c r="K26" i="11"/>
  <c r="P26" i="11" s="1"/>
  <c r="AA25" i="11"/>
  <c r="Z25" i="11"/>
  <c r="Y25" i="11"/>
  <c r="X25" i="11"/>
  <c r="W25" i="11"/>
  <c r="O25" i="11"/>
  <c r="K25" i="11"/>
  <c r="P25" i="11" s="1"/>
  <c r="AA24" i="11"/>
  <c r="Z24" i="11"/>
  <c r="Y24" i="11"/>
  <c r="X24" i="11"/>
  <c r="W24" i="11"/>
  <c r="O24" i="11"/>
  <c r="K24" i="11"/>
  <c r="P24" i="11" s="1"/>
  <c r="AA23" i="11"/>
  <c r="Z23" i="11"/>
  <c r="Y23" i="11"/>
  <c r="X23" i="11"/>
  <c r="W23" i="11"/>
  <c r="O23" i="11"/>
  <c r="K23" i="11"/>
  <c r="P23" i="11" s="1"/>
  <c r="AA22" i="11"/>
  <c r="Z22" i="11"/>
  <c r="Y22" i="11"/>
  <c r="X22" i="11"/>
  <c r="W22" i="11"/>
  <c r="O22" i="11"/>
  <c r="K22" i="11"/>
  <c r="P22" i="11" s="1"/>
  <c r="AA21" i="11"/>
  <c r="Z21" i="11"/>
  <c r="Y21" i="11"/>
  <c r="X21" i="11"/>
  <c r="W21" i="11"/>
  <c r="O21" i="11"/>
  <c r="K21" i="11"/>
  <c r="P21" i="11" s="1"/>
  <c r="AA20" i="11"/>
  <c r="Z20" i="11"/>
  <c r="Y20" i="11"/>
  <c r="X20" i="11"/>
  <c r="W20" i="11"/>
  <c r="O20" i="11"/>
  <c r="K20" i="11"/>
  <c r="P20" i="11" s="1"/>
  <c r="AA19" i="11"/>
  <c r="Z19" i="11"/>
  <c r="Y19" i="11"/>
  <c r="X19" i="11"/>
  <c r="W19" i="11"/>
  <c r="O19" i="11"/>
  <c r="K19" i="11"/>
  <c r="P19" i="11" s="1"/>
  <c r="AA18" i="11"/>
  <c r="Z18" i="11"/>
  <c r="Y18" i="11"/>
  <c r="X18" i="11"/>
  <c r="W18" i="11"/>
  <c r="O18" i="11"/>
  <c r="K18" i="11"/>
  <c r="P18" i="11" s="1"/>
  <c r="AA17" i="11"/>
  <c r="Z17" i="11"/>
  <c r="Y17" i="11"/>
  <c r="X17" i="11"/>
  <c r="W17" i="11"/>
  <c r="O17" i="11"/>
  <c r="K17" i="11"/>
  <c r="P17" i="11" s="1"/>
  <c r="AA16" i="11"/>
  <c r="Z16" i="11"/>
  <c r="Y16" i="11"/>
  <c r="X16" i="11"/>
  <c r="W16" i="11"/>
  <c r="O16" i="11"/>
  <c r="K16" i="11"/>
  <c r="P16" i="11" s="1"/>
  <c r="AA15" i="11"/>
  <c r="Z15" i="11"/>
  <c r="Y15" i="11"/>
  <c r="X15" i="11"/>
  <c r="W15" i="11"/>
  <c r="O15" i="11"/>
  <c r="K15" i="11"/>
  <c r="P15" i="11" s="1"/>
  <c r="AA14" i="11"/>
  <c r="Z14" i="11"/>
  <c r="Y14" i="11"/>
  <c r="X14" i="11"/>
  <c r="W14" i="11"/>
  <c r="O14" i="11"/>
  <c r="K14" i="11"/>
  <c r="P14" i="11" s="1"/>
  <c r="AA13" i="11"/>
  <c r="Z13" i="11"/>
  <c r="Y13" i="11"/>
  <c r="X13" i="11"/>
  <c r="W13" i="11"/>
  <c r="O13" i="11"/>
  <c r="K13" i="11"/>
  <c r="P13" i="11" s="1"/>
  <c r="AA12" i="11"/>
  <c r="Z12" i="11"/>
  <c r="Y12" i="11"/>
  <c r="X12" i="11"/>
  <c r="W12" i="11"/>
  <c r="O12" i="11"/>
  <c r="K12" i="11"/>
  <c r="P12" i="11" s="1"/>
  <c r="AA11" i="11"/>
  <c r="Z11" i="11"/>
  <c r="Y11" i="11"/>
  <c r="X11" i="11"/>
  <c r="W11" i="11"/>
  <c r="O11" i="11"/>
  <c r="K11" i="11"/>
  <c r="P11" i="11" s="1"/>
  <c r="AA10" i="11"/>
  <c r="Z10" i="11"/>
  <c r="Y10" i="11"/>
  <c r="X10" i="11"/>
  <c r="W10" i="11"/>
  <c r="O10" i="11"/>
  <c r="K10" i="11"/>
  <c r="P10" i="11" s="1"/>
  <c r="AA9" i="11"/>
  <c r="Z9" i="11"/>
  <c r="Y9" i="11"/>
  <c r="X9" i="11"/>
  <c r="W9" i="11"/>
  <c r="O9" i="11"/>
  <c r="K9" i="11"/>
  <c r="P9" i="11" s="1"/>
  <c r="AA8" i="11"/>
  <c r="Z8" i="11"/>
  <c r="Y8" i="11"/>
  <c r="X8" i="11"/>
  <c r="W8" i="11"/>
  <c r="O8" i="11"/>
  <c r="O7" i="11" s="1"/>
  <c r="K8" i="11"/>
  <c r="K7" i="11" s="1"/>
  <c r="Y7" i="11"/>
  <c r="X7" i="11"/>
  <c r="V7" i="11"/>
  <c r="U7" i="11"/>
  <c r="T7" i="11"/>
  <c r="S7" i="11"/>
  <c r="AA7" i="11" s="1"/>
  <c r="R7" i="11"/>
  <c r="Q7" i="11"/>
  <c r="N7" i="11"/>
  <c r="M7" i="11"/>
  <c r="L7" i="11"/>
  <c r="J7" i="11"/>
  <c r="I7" i="11"/>
  <c r="H7" i="11"/>
  <c r="G7" i="11"/>
  <c r="F7" i="11"/>
  <c r="E7" i="11"/>
  <c r="D7" i="11"/>
  <c r="C7" i="11"/>
  <c r="AA36" i="10"/>
  <c r="Z36" i="10"/>
  <c r="Y36" i="10"/>
  <c r="X36" i="10"/>
  <c r="W36" i="10"/>
  <c r="O36" i="10"/>
  <c r="K36" i="10"/>
  <c r="P36" i="10" s="1"/>
  <c r="AA35" i="10"/>
  <c r="Z35" i="10"/>
  <c r="Y35" i="10"/>
  <c r="X35" i="10"/>
  <c r="W35" i="10"/>
  <c r="O35" i="10"/>
  <c r="K35" i="10"/>
  <c r="P35" i="10" s="1"/>
  <c r="AA34" i="10"/>
  <c r="Z34" i="10"/>
  <c r="Y34" i="10"/>
  <c r="X34" i="10"/>
  <c r="W34" i="10"/>
  <c r="O34" i="10"/>
  <c r="K34" i="10"/>
  <c r="P34" i="10" s="1"/>
  <c r="AA33" i="10"/>
  <c r="Z33" i="10"/>
  <c r="Y33" i="10"/>
  <c r="X33" i="10"/>
  <c r="W33" i="10"/>
  <c r="O33" i="10"/>
  <c r="K33" i="10"/>
  <c r="P33" i="10" s="1"/>
  <c r="AA32" i="10"/>
  <c r="Z32" i="10"/>
  <c r="Y32" i="10"/>
  <c r="X32" i="10"/>
  <c r="W32" i="10"/>
  <c r="O32" i="10"/>
  <c r="K32" i="10"/>
  <c r="P32" i="10" s="1"/>
  <c r="AA31" i="10"/>
  <c r="Z31" i="10"/>
  <c r="Y31" i="10"/>
  <c r="X31" i="10"/>
  <c r="W31" i="10"/>
  <c r="O31" i="10"/>
  <c r="K31" i="10"/>
  <c r="P31" i="10" s="1"/>
  <c r="AA30" i="10"/>
  <c r="Z30" i="10"/>
  <c r="Y30" i="10"/>
  <c r="X30" i="10"/>
  <c r="W30" i="10"/>
  <c r="O30" i="10"/>
  <c r="K30" i="10"/>
  <c r="P30" i="10" s="1"/>
  <c r="AA29" i="10"/>
  <c r="Z29" i="10"/>
  <c r="Y29" i="10"/>
  <c r="X29" i="10"/>
  <c r="W29" i="10"/>
  <c r="O29" i="10"/>
  <c r="K29" i="10"/>
  <c r="P29" i="10" s="1"/>
  <c r="AA28" i="10"/>
  <c r="Z28" i="10"/>
  <c r="Y28" i="10"/>
  <c r="X28" i="10"/>
  <c r="W28" i="10"/>
  <c r="O28" i="10"/>
  <c r="K28" i="10"/>
  <c r="P28" i="10" s="1"/>
  <c r="AA27" i="10"/>
  <c r="Z27" i="10"/>
  <c r="Y27" i="10"/>
  <c r="X27" i="10"/>
  <c r="W27" i="10"/>
  <c r="O27" i="10"/>
  <c r="K27" i="10"/>
  <c r="P27" i="10" s="1"/>
  <c r="AA26" i="10"/>
  <c r="Z26" i="10"/>
  <c r="Y26" i="10"/>
  <c r="X26" i="10"/>
  <c r="W26" i="10"/>
  <c r="O26" i="10"/>
  <c r="K26" i="10"/>
  <c r="P26" i="10" s="1"/>
  <c r="AA25" i="10"/>
  <c r="Z25" i="10"/>
  <c r="Y25" i="10"/>
  <c r="X25" i="10"/>
  <c r="W25" i="10"/>
  <c r="O25" i="10"/>
  <c r="K25" i="10"/>
  <c r="P25" i="10" s="1"/>
  <c r="AA24" i="10"/>
  <c r="Z24" i="10"/>
  <c r="Y24" i="10"/>
  <c r="X24" i="10"/>
  <c r="W24" i="10"/>
  <c r="O24" i="10"/>
  <c r="K24" i="10"/>
  <c r="P24" i="10" s="1"/>
  <c r="AA23" i="10"/>
  <c r="Z23" i="10"/>
  <c r="Y23" i="10"/>
  <c r="X23" i="10"/>
  <c r="W23" i="10"/>
  <c r="O23" i="10"/>
  <c r="K23" i="10"/>
  <c r="P23" i="10" s="1"/>
  <c r="AA22" i="10"/>
  <c r="Z22" i="10"/>
  <c r="Y22" i="10"/>
  <c r="X22" i="10"/>
  <c r="W22" i="10"/>
  <c r="O22" i="10"/>
  <c r="K22" i="10"/>
  <c r="P22" i="10" s="1"/>
  <c r="AA21" i="10"/>
  <c r="Z21" i="10"/>
  <c r="Y21" i="10"/>
  <c r="X21" i="10"/>
  <c r="W21" i="10"/>
  <c r="O21" i="10"/>
  <c r="K21" i="10"/>
  <c r="P21" i="10" s="1"/>
  <c r="AA20" i="10"/>
  <c r="Z20" i="10"/>
  <c r="Y20" i="10"/>
  <c r="X20" i="10"/>
  <c r="W20" i="10"/>
  <c r="O20" i="10"/>
  <c r="K20" i="10"/>
  <c r="P20" i="10" s="1"/>
  <c r="AA19" i="10"/>
  <c r="Z19" i="10"/>
  <c r="Y19" i="10"/>
  <c r="X19" i="10"/>
  <c r="W19" i="10"/>
  <c r="O19" i="10"/>
  <c r="K19" i="10"/>
  <c r="P19" i="10" s="1"/>
  <c r="AA18" i="10"/>
  <c r="Z18" i="10"/>
  <c r="Y18" i="10"/>
  <c r="X18" i="10"/>
  <c r="W18" i="10"/>
  <c r="O18" i="10"/>
  <c r="K18" i="10"/>
  <c r="P18" i="10" s="1"/>
  <c r="AA17" i="10"/>
  <c r="Z17" i="10"/>
  <c r="Y17" i="10"/>
  <c r="X17" i="10"/>
  <c r="W17" i="10"/>
  <c r="O17" i="10"/>
  <c r="K17" i="10"/>
  <c r="P17" i="10" s="1"/>
  <c r="AA16" i="10"/>
  <c r="Z16" i="10"/>
  <c r="Y16" i="10"/>
  <c r="X16" i="10"/>
  <c r="W16" i="10"/>
  <c r="O16" i="10"/>
  <c r="K16" i="10"/>
  <c r="P16" i="10" s="1"/>
  <c r="AA15" i="10"/>
  <c r="Z15" i="10"/>
  <c r="Y15" i="10"/>
  <c r="X15" i="10"/>
  <c r="W15" i="10"/>
  <c r="O15" i="10"/>
  <c r="K15" i="10"/>
  <c r="P15" i="10" s="1"/>
  <c r="AA14" i="10"/>
  <c r="Z14" i="10"/>
  <c r="Y14" i="10"/>
  <c r="X14" i="10"/>
  <c r="W14" i="10"/>
  <c r="O14" i="10"/>
  <c r="K14" i="10"/>
  <c r="P14" i="10" s="1"/>
  <c r="AA13" i="10"/>
  <c r="Z13" i="10"/>
  <c r="Y13" i="10"/>
  <c r="X13" i="10"/>
  <c r="W13" i="10"/>
  <c r="O13" i="10"/>
  <c r="K13" i="10"/>
  <c r="P13" i="10" s="1"/>
  <c r="AA12" i="10"/>
  <c r="Z12" i="10"/>
  <c r="Y12" i="10"/>
  <c r="X12" i="10"/>
  <c r="W12" i="10"/>
  <c r="O12" i="10"/>
  <c r="K12" i="10"/>
  <c r="P12" i="10" s="1"/>
  <c r="AA11" i="10"/>
  <c r="Z11" i="10"/>
  <c r="Y11" i="10"/>
  <c r="X11" i="10"/>
  <c r="W11" i="10"/>
  <c r="O11" i="10"/>
  <c r="K11" i="10"/>
  <c r="P11" i="10" s="1"/>
  <c r="AA10" i="10"/>
  <c r="Z10" i="10"/>
  <c r="Y10" i="10"/>
  <c r="X10" i="10"/>
  <c r="W10" i="10"/>
  <c r="O10" i="10"/>
  <c r="K10" i="10"/>
  <c r="P10" i="10" s="1"/>
  <c r="AA9" i="10"/>
  <c r="Z9" i="10"/>
  <c r="Y9" i="10"/>
  <c r="X9" i="10"/>
  <c r="W9" i="10"/>
  <c r="O9" i="10"/>
  <c r="K9" i="10"/>
  <c r="P9" i="10" s="1"/>
  <c r="AA8" i="10"/>
  <c r="Z8" i="10"/>
  <c r="Y8" i="10"/>
  <c r="X8" i="10"/>
  <c r="W8" i="10"/>
  <c r="O8" i="10"/>
  <c r="O7" i="10" s="1"/>
  <c r="K8" i="10"/>
  <c r="K7" i="10" s="1"/>
  <c r="Z7" i="10"/>
  <c r="Y7" i="10"/>
  <c r="X7" i="10"/>
  <c r="V7" i="10"/>
  <c r="U7" i="10"/>
  <c r="T7" i="10"/>
  <c r="S7" i="10"/>
  <c r="AA7" i="10" s="1"/>
  <c r="R7" i="10"/>
  <c r="Q7" i="10"/>
  <c r="N7" i="10"/>
  <c r="M7" i="10"/>
  <c r="L7" i="10"/>
  <c r="J7" i="10"/>
  <c r="I7" i="10"/>
  <c r="H7" i="10"/>
  <c r="G7" i="10"/>
  <c r="F7" i="10"/>
  <c r="E7" i="10"/>
  <c r="D7" i="10"/>
  <c r="C7" i="10"/>
  <c r="AA36" i="9"/>
  <c r="Z36" i="9"/>
  <c r="Y36" i="9"/>
  <c r="X36" i="9"/>
  <c r="W36" i="9"/>
  <c r="O36" i="9"/>
  <c r="K36" i="9"/>
  <c r="P36" i="9" s="1"/>
  <c r="AA35" i="9"/>
  <c r="Z35" i="9"/>
  <c r="Y35" i="9"/>
  <c r="X35" i="9"/>
  <c r="W35" i="9"/>
  <c r="O35" i="9"/>
  <c r="K35" i="9"/>
  <c r="P35" i="9" s="1"/>
  <c r="AA34" i="9"/>
  <c r="Z34" i="9"/>
  <c r="Y34" i="9"/>
  <c r="X34" i="9"/>
  <c r="W34" i="9"/>
  <c r="O34" i="9"/>
  <c r="K34" i="9"/>
  <c r="P34" i="9" s="1"/>
  <c r="AA33" i="9"/>
  <c r="Z33" i="9"/>
  <c r="Y33" i="9"/>
  <c r="X33" i="9"/>
  <c r="W33" i="9"/>
  <c r="O33" i="9"/>
  <c r="K33" i="9"/>
  <c r="P33" i="9" s="1"/>
  <c r="AA32" i="9"/>
  <c r="Z32" i="9"/>
  <c r="Y32" i="9"/>
  <c r="X32" i="9"/>
  <c r="W32" i="9"/>
  <c r="O32" i="9"/>
  <c r="K32" i="9"/>
  <c r="P32" i="9" s="1"/>
  <c r="AA31" i="9"/>
  <c r="Z31" i="9"/>
  <c r="Y31" i="9"/>
  <c r="X31" i="9"/>
  <c r="W31" i="9"/>
  <c r="O31" i="9"/>
  <c r="K31" i="9"/>
  <c r="P31" i="9" s="1"/>
  <c r="AA30" i="9"/>
  <c r="Z30" i="9"/>
  <c r="Y30" i="9"/>
  <c r="X30" i="9"/>
  <c r="W30" i="9"/>
  <c r="O30" i="9"/>
  <c r="K30" i="9"/>
  <c r="P30" i="9" s="1"/>
  <c r="AA29" i="9"/>
  <c r="Z29" i="9"/>
  <c r="Y29" i="9"/>
  <c r="X29" i="9"/>
  <c r="W29" i="9"/>
  <c r="O29" i="9"/>
  <c r="K29" i="9"/>
  <c r="P29" i="9" s="1"/>
  <c r="AA28" i="9"/>
  <c r="Z28" i="9"/>
  <c r="Y28" i="9"/>
  <c r="X28" i="9"/>
  <c r="W28" i="9"/>
  <c r="O28" i="9"/>
  <c r="K28" i="9"/>
  <c r="P28" i="9" s="1"/>
  <c r="AA27" i="9"/>
  <c r="Z27" i="9"/>
  <c r="Y27" i="9"/>
  <c r="X27" i="9"/>
  <c r="W27" i="9"/>
  <c r="O27" i="9"/>
  <c r="K27" i="9"/>
  <c r="P27" i="9" s="1"/>
  <c r="AA26" i="9"/>
  <c r="Z26" i="9"/>
  <c r="Y26" i="9"/>
  <c r="X26" i="9"/>
  <c r="W26" i="9"/>
  <c r="O26" i="9"/>
  <c r="K26" i="9"/>
  <c r="P26" i="9" s="1"/>
  <c r="AA25" i="9"/>
  <c r="Z25" i="9"/>
  <c r="Y25" i="9"/>
  <c r="X25" i="9"/>
  <c r="W25" i="9"/>
  <c r="O25" i="9"/>
  <c r="K25" i="9"/>
  <c r="P25" i="9" s="1"/>
  <c r="AA24" i="9"/>
  <c r="Z24" i="9"/>
  <c r="Y24" i="9"/>
  <c r="X24" i="9"/>
  <c r="W24" i="9"/>
  <c r="O24" i="9"/>
  <c r="K24" i="9"/>
  <c r="P24" i="9" s="1"/>
  <c r="AA23" i="9"/>
  <c r="Z23" i="9"/>
  <c r="Y23" i="9"/>
  <c r="X23" i="9"/>
  <c r="W23" i="9"/>
  <c r="O23" i="9"/>
  <c r="K23" i="9"/>
  <c r="P23" i="9" s="1"/>
  <c r="AA22" i="9"/>
  <c r="Z22" i="9"/>
  <c r="Y22" i="9"/>
  <c r="X22" i="9"/>
  <c r="W22" i="9"/>
  <c r="O22" i="9"/>
  <c r="K22" i="9"/>
  <c r="P22" i="9" s="1"/>
  <c r="AA21" i="9"/>
  <c r="Z21" i="9"/>
  <c r="Y21" i="9"/>
  <c r="X21" i="9"/>
  <c r="W21" i="9"/>
  <c r="O21" i="9"/>
  <c r="K21" i="9"/>
  <c r="P21" i="9" s="1"/>
  <c r="AA20" i="9"/>
  <c r="Z20" i="9"/>
  <c r="Y20" i="9"/>
  <c r="X20" i="9"/>
  <c r="W20" i="9"/>
  <c r="O20" i="9"/>
  <c r="K20" i="9"/>
  <c r="P20" i="9" s="1"/>
  <c r="AA19" i="9"/>
  <c r="Z19" i="9"/>
  <c r="Y19" i="9"/>
  <c r="X19" i="9"/>
  <c r="W19" i="9"/>
  <c r="O19" i="9"/>
  <c r="K19" i="9"/>
  <c r="P19" i="9" s="1"/>
  <c r="AA18" i="9"/>
  <c r="Z18" i="9"/>
  <c r="Y18" i="9"/>
  <c r="X18" i="9"/>
  <c r="W18" i="9"/>
  <c r="O18" i="9"/>
  <c r="K18" i="9"/>
  <c r="P18" i="9" s="1"/>
  <c r="AA17" i="9"/>
  <c r="Z17" i="9"/>
  <c r="Y17" i="9"/>
  <c r="X17" i="9"/>
  <c r="W17" i="9"/>
  <c r="O17" i="9"/>
  <c r="K17" i="9"/>
  <c r="P17" i="9" s="1"/>
  <c r="AA16" i="9"/>
  <c r="Z16" i="9"/>
  <c r="Y16" i="9"/>
  <c r="X16" i="9"/>
  <c r="W16" i="9"/>
  <c r="O16" i="9"/>
  <c r="K16" i="9"/>
  <c r="P16" i="9" s="1"/>
  <c r="AA15" i="9"/>
  <c r="Z15" i="9"/>
  <c r="Y15" i="9"/>
  <c r="X15" i="9"/>
  <c r="W15" i="9"/>
  <c r="O15" i="9"/>
  <c r="K15" i="9"/>
  <c r="P15" i="9" s="1"/>
  <c r="AA14" i="9"/>
  <c r="Z14" i="9"/>
  <c r="Y14" i="9"/>
  <c r="X14" i="9"/>
  <c r="W14" i="9"/>
  <c r="O14" i="9"/>
  <c r="K14" i="9"/>
  <c r="P14" i="9" s="1"/>
  <c r="AA13" i="9"/>
  <c r="Z13" i="9"/>
  <c r="Y13" i="9"/>
  <c r="X13" i="9"/>
  <c r="W13" i="9"/>
  <c r="O13" i="9"/>
  <c r="K13" i="9"/>
  <c r="P13" i="9" s="1"/>
  <c r="AA12" i="9"/>
  <c r="Z12" i="9"/>
  <c r="Y12" i="9"/>
  <c r="X12" i="9"/>
  <c r="W12" i="9"/>
  <c r="O12" i="9"/>
  <c r="K12" i="9"/>
  <c r="P12" i="9" s="1"/>
  <c r="AA11" i="9"/>
  <c r="Z11" i="9"/>
  <c r="Y11" i="9"/>
  <c r="X11" i="9"/>
  <c r="W11" i="9"/>
  <c r="O11" i="9"/>
  <c r="K11" i="9"/>
  <c r="P11" i="9" s="1"/>
  <c r="AA10" i="9"/>
  <c r="Z10" i="9"/>
  <c r="Y10" i="9"/>
  <c r="X10" i="9"/>
  <c r="W10" i="9"/>
  <c r="O10" i="9"/>
  <c r="K10" i="9"/>
  <c r="P10" i="9" s="1"/>
  <c r="AA9" i="9"/>
  <c r="Z9" i="9"/>
  <c r="Y9" i="9"/>
  <c r="X9" i="9"/>
  <c r="W9" i="9"/>
  <c r="O9" i="9"/>
  <c r="K9" i="9"/>
  <c r="P9" i="9" s="1"/>
  <c r="AA8" i="9"/>
  <c r="Z8" i="9"/>
  <c r="Y8" i="9"/>
  <c r="X8" i="9"/>
  <c r="W8" i="9"/>
  <c r="O8" i="9"/>
  <c r="O7" i="9" s="1"/>
  <c r="K8" i="9"/>
  <c r="K7" i="9" s="1"/>
  <c r="Y7" i="9"/>
  <c r="X7" i="9"/>
  <c r="V7" i="9"/>
  <c r="U7" i="9"/>
  <c r="T7" i="9"/>
  <c r="S7" i="9"/>
  <c r="AA7" i="9" s="1"/>
  <c r="R7" i="9"/>
  <c r="Q7" i="9"/>
  <c r="N7" i="9"/>
  <c r="M7" i="9"/>
  <c r="L7" i="9"/>
  <c r="J7" i="9"/>
  <c r="I7" i="9"/>
  <c r="H7" i="9"/>
  <c r="G7" i="9"/>
  <c r="F7" i="9"/>
  <c r="E7" i="9"/>
  <c r="D7" i="9"/>
  <c r="C7" i="9"/>
  <c r="AA36" i="8"/>
  <c r="Z36" i="8"/>
  <c r="Y36" i="8"/>
  <c r="X36" i="8"/>
  <c r="W36" i="8"/>
  <c r="O36" i="8"/>
  <c r="K36" i="8"/>
  <c r="P36" i="8" s="1"/>
  <c r="AA35" i="8"/>
  <c r="Z35" i="8"/>
  <c r="Y35" i="8"/>
  <c r="X35" i="8"/>
  <c r="W35" i="8"/>
  <c r="O35" i="8"/>
  <c r="K35" i="8"/>
  <c r="P35" i="8" s="1"/>
  <c r="AA34" i="8"/>
  <c r="Z34" i="8"/>
  <c r="Y34" i="8"/>
  <c r="X34" i="8"/>
  <c r="W34" i="8"/>
  <c r="O34" i="8"/>
  <c r="K34" i="8"/>
  <c r="P34" i="8" s="1"/>
  <c r="AA33" i="8"/>
  <c r="Z33" i="8"/>
  <c r="Y33" i="8"/>
  <c r="X33" i="8"/>
  <c r="W33" i="8"/>
  <c r="O33" i="8"/>
  <c r="K33" i="8"/>
  <c r="P33" i="8" s="1"/>
  <c r="AA32" i="8"/>
  <c r="Z32" i="8"/>
  <c r="Y32" i="8"/>
  <c r="X32" i="8"/>
  <c r="W32" i="8"/>
  <c r="O32" i="8"/>
  <c r="K32" i="8"/>
  <c r="P32" i="8" s="1"/>
  <c r="AA31" i="8"/>
  <c r="Z31" i="8"/>
  <c r="Y31" i="8"/>
  <c r="X31" i="8"/>
  <c r="W31" i="8"/>
  <c r="O31" i="8"/>
  <c r="K31" i="8"/>
  <c r="P31" i="8" s="1"/>
  <c r="AA30" i="8"/>
  <c r="Z30" i="8"/>
  <c r="Y30" i="8"/>
  <c r="X30" i="8"/>
  <c r="W30" i="8"/>
  <c r="O30" i="8"/>
  <c r="K30" i="8"/>
  <c r="P30" i="8" s="1"/>
  <c r="AA29" i="8"/>
  <c r="Z29" i="8"/>
  <c r="Y29" i="8"/>
  <c r="X29" i="8"/>
  <c r="W29" i="8"/>
  <c r="O29" i="8"/>
  <c r="K29" i="8"/>
  <c r="P29" i="8" s="1"/>
  <c r="AA28" i="8"/>
  <c r="Z28" i="8"/>
  <c r="Y28" i="8"/>
  <c r="X28" i="8"/>
  <c r="W28" i="8"/>
  <c r="O28" i="8"/>
  <c r="K28" i="8"/>
  <c r="P28" i="8" s="1"/>
  <c r="AA27" i="8"/>
  <c r="Z27" i="8"/>
  <c r="Y27" i="8"/>
  <c r="X27" i="8"/>
  <c r="W27" i="8"/>
  <c r="O27" i="8"/>
  <c r="K27" i="8"/>
  <c r="P27" i="8" s="1"/>
  <c r="AA26" i="8"/>
  <c r="Z26" i="8"/>
  <c r="Y26" i="8"/>
  <c r="X26" i="8"/>
  <c r="W26" i="8"/>
  <c r="O26" i="8"/>
  <c r="K26" i="8"/>
  <c r="P26" i="8" s="1"/>
  <c r="AA25" i="8"/>
  <c r="Z25" i="8"/>
  <c r="Y25" i="8"/>
  <c r="X25" i="8"/>
  <c r="W25" i="8"/>
  <c r="O25" i="8"/>
  <c r="K25" i="8"/>
  <c r="P25" i="8" s="1"/>
  <c r="AA24" i="8"/>
  <c r="Z24" i="8"/>
  <c r="Y24" i="8"/>
  <c r="X24" i="8"/>
  <c r="W24" i="8"/>
  <c r="O24" i="8"/>
  <c r="K24" i="8"/>
  <c r="P24" i="8" s="1"/>
  <c r="AA23" i="8"/>
  <c r="Z23" i="8"/>
  <c r="Y23" i="8"/>
  <c r="X23" i="8"/>
  <c r="W23" i="8"/>
  <c r="O23" i="8"/>
  <c r="K23" i="8"/>
  <c r="P23" i="8" s="1"/>
  <c r="AA22" i="8"/>
  <c r="Z22" i="8"/>
  <c r="Y22" i="8"/>
  <c r="X22" i="8"/>
  <c r="W22" i="8"/>
  <c r="O22" i="8"/>
  <c r="K22" i="8"/>
  <c r="P22" i="8" s="1"/>
  <c r="AA21" i="8"/>
  <c r="Z21" i="8"/>
  <c r="Y21" i="8"/>
  <c r="X21" i="8"/>
  <c r="W21" i="8"/>
  <c r="O21" i="8"/>
  <c r="K21" i="8"/>
  <c r="P21" i="8" s="1"/>
  <c r="AA20" i="8"/>
  <c r="Z20" i="8"/>
  <c r="Y20" i="8"/>
  <c r="X20" i="8"/>
  <c r="W20" i="8"/>
  <c r="O20" i="8"/>
  <c r="K20" i="8"/>
  <c r="P20" i="8" s="1"/>
  <c r="AA19" i="8"/>
  <c r="Z19" i="8"/>
  <c r="Y19" i="8"/>
  <c r="X19" i="8"/>
  <c r="W19" i="8"/>
  <c r="O19" i="8"/>
  <c r="K19" i="8"/>
  <c r="P19" i="8" s="1"/>
  <c r="AA18" i="8"/>
  <c r="Z18" i="8"/>
  <c r="Y18" i="8"/>
  <c r="X18" i="8"/>
  <c r="W18" i="8"/>
  <c r="O18" i="8"/>
  <c r="K18" i="8"/>
  <c r="P18" i="8" s="1"/>
  <c r="AA17" i="8"/>
  <c r="Z17" i="8"/>
  <c r="Y17" i="8"/>
  <c r="X17" i="8"/>
  <c r="W17" i="8"/>
  <c r="O17" i="8"/>
  <c r="K17" i="8"/>
  <c r="P17" i="8" s="1"/>
  <c r="AA16" i="8"/>
  <c r="Z16" i="8"/>
  <c r="Y16" i="8"/>
  <c r="X16" i="8"/>
  <c r="W16" i="8"/>
  <c r="O16" i="8"/>
  <c r="K16" i="8"/>
  <c r="P16" i="8" s="1"/>
  <c r="AA15" i="8"/>
  <c r="Z15" i="8"/>
  <c r="Y15" i="8"/>
  <c r="X15" i="8"/>
  <c r="W15" i="8"/>
  <c r="O15" i="8"/>
  <c r="K15" i="8"/>
  <c r="P15" i="8" s="1"/>
  <c r="AA14" i="8"/>
  <c r="Z14" i="8"/>
  <c r="Y14" i="8"/>
  <c r="X14" i="8"/>
  <c r="W14" i="8"/>
  <c r="O14" i="8"/>
  <c r="K14" i="8"/>
  <c r="P14" i="8" s="1"/>
  <c r="AA13" i="8"/>
  <c r="Z13" i="8"/>
  <c r="Y13" i="8"/>
  <c r="X13" i="8"/>
  <c r="W13" i="8"/>
  <c r="O13" i="8"/>
  <c r="K13" i="8"/>
  <c r="P13" i="8" s="1"/>
  <c r="AA12" i="8"/>
  <c r="Z12" i="8"/>
  <c r="Y12" i="8"/>
  <c r="X12" i="8"/>
  <c r="W12" i="8"/>
  <c r="O12" i="8"/>
  <c r="K12" i="8"/>
  <c r="P12" i="8" s="1"/>
  <c r="AA11" i="8"/>
  <c r="Z11" i="8"/>
  <c r="Y11" i="8"/>
  <c r="X11" i="8"/>
  <c r="W11" i="8"/>
  <c r="O11" i="8"/>
  <c r="K11" i="8"/>
  <c r="P11" i="8" s="1"/>
  <c r="AA10" i="8"/>
  <c r="Z10" i="8"/>
  <c r="Y10" i="8"/>
  <c r="X10" i="8"/>
  <c r="W10" i="8"/>
  <c r="O10" i="8"/>
  <c r="K10" i="8"/>
  <c r="P10" i="8" s="1"/>
  <c r="AA9" i="8"/>
  <c r="Z9" i="8"/>
  <c r="Y9" i="8"/>
  <c r="X9" i="8"/>
  <c r="W9" i="8"/>
  <c r="O9" i="8"/>
  <c r="K9" i="8"/>
  <c r="P9" i="8" s="1"/>
  <c r="AA8" i="8"/>
  <c r="Z8" i="8"/>
  <c r="Y8" i="8"/>
  <c r="X8" i="8"/>
  <c r="W8" i="8"/>
  <c r="O8" i="8"/>
  <c r="O7" i="8" s="1"/>
  <c r="K8" i="8"/>
  <c r="K7" i="8" s="1"/>
  <c r="Y7" i="8"/>
  <c r="X7" i="8"/>
  <c r="V7" i="8"/>
  <c r="U7" i="8"/>
  <c r="T7" i="8"/>
  <c r="S7" i="8"/>
  <c r="AA7" i="8" s="1"/>
  <c r="R7" i="8"/>
  <c r="Q7" i="8"/>
  <c r="N7" i="8"/>
  <c r="M7" i="8"/>
  <c r="L7" i="8"/>
  <c r="J7" i="8"/>
  <c r="I7" i="8"/>
  <c r="H7" i="8"/>
  <c r="G7" i="8"/>
  <c r="F7" i="8"/>
  <c r="E7" i="8"/>
  <c r="D7" i="8"/>
  <c r="C7" i="8"/>
  <c r="AA36" i="7"/>
  <c r="Z36" i="7"/>
  <c r="Y36" i="7"/>
  <c r="X36" i="7"/>
  <c r="W36" i="7"/>
  <c r="O36" i="7"/>
  <c r="K36" i="7"/>
  <c r="P36" i="7" s="1"/>
  <c r="AA35" i="7"/>
  <c r="Z35" i="7"/>
  <c r="Y35" i="7"/>
  <c r="X35" i="7"/>
  <c r="W35" i="7"/>
  <c r="O35" i="7"/>
  <c r="K35" i="7"/>
  <c r="P35" i="7" s="1"/>
  <c r="AA34" i="7"/>
  <c r="Z34" i="7"/>
  <c r="Y34" i="7"/>
  <c r="X34" i="7"/>
  <c r="W34" i="7"/>
  <c r="O34" i="7"/>
  <c r="K34" i="7"/>
  <c r="P34" i="7" s="1"/>
  <c r="AA33" i="7"/>
  <c r="Z33" i="7"/>
  <c r="Y33" i="7"/>
  <c r="X33" i="7"/>
  <c r="W33" i="7"/>
  <c r="O33" i="7"/>
  <c r="K33" i="7"/>
  <c r="P33" i="7" s="1"/>
  <c r="AA32" i="7"/>
  <c r="Z32" i="7"/>
  <c r="Y32" i="7"/>
  <c r="X32" i="7"/>
  <c r="W32" i="7"/>
  <c r="O32" i="7"/>
  <c r="K32" i="7"/>
  <c r="P32" i="7" s="1"/>
  <c r="AA31" i="7"/>
  <c r="Z31" i="7"/>
  <c r="Y31" i="7"/>
  <c r="X31" i="7"/>
  <c r="W31" i="7"/>
  <c r="O31" i="7"/>
  <c r="K31" i="7"/>
  <c r="P31" i="7" s="1"/>
  <c r="AA30" i="7"/>
  <c r="Z30" i="7"/>
  <c r="Y30" i="7"/>
  <c r="X30" i="7"/>
  <c r="W30" i="7"/>
  <c r="O30" i="7"/>
  <c r="K30" i="7"/>
  <c r="P30" i="7" s="1"/>
  <c r="AA29" i="7"/>
  <c r="Z29" i="7"/>
  <c r="Y29" i="7"/>
  <c r="X29" i="7"/>
  <c r="W29" i="7"/>
  <c r="O29" i="7"/>
  <c r="K29" i="7"/>
  <c r="P29" i="7" s="1"/>
  <c r="AA28" i="7"/>
  <c r="Z28" i="7"/>
  <c r="Y28" i="7"/>
  <c r="X28" i="7"/>
  <c r="W28" i="7"/>
  <c r="O28" i="7"/>
  <c r="K28" i="7"/>
  <c r="P28" i="7" s="1"/>
  <c r="AA27" i="7"/>
  <c r="Z27" i="7"/>
  <c r="Y27" i="7"/>
  <c r="X27" i="7"/>
  <c r="W27" i="7"/>
  <c r="O27" i="7"/>
  <c r="K27" i="7"/>
  <c r="P27" i="7" s="1"/>
  <c r="AA26" i="7"/>
  <c r="Z26" i="7"/>
  <c r="Y26" i="7"/>
  <c r="X26" i="7"/>
  <c r="W26" i="7"/>
  <c r="O26" i="7"/>
  <c r="K26" i="7"/>
  <c r="P26" i="7" s="1"/>
  <c r="AA24" i="7"/>
  <c r="Z24" i="7"/>
  <c r="Y24" i="7"/>
  <c r="X24" i="7"/>
  <c r="W24" i="7"/>
  <c r="O24" i="7"/>
  <c r="K24" i="7"/>
  <c r="P24" i="7" s="1"/>
  <c r="AA23" i="7"/>
  <c r="Z23" i="7"/>
  <c r="Y23" i="7"/>
  <c r="X23" i="7"/>
  <c r="W23" i="7"/>
  <c r="O23" i="7"/>
  <c r="K23" i="7"/>
  <c r="P23" i="7" s="1"/>
  <c r="AA22" i="7"/>
  <c r="Z22" i="7"/>
  <c r="Y22" i="7"/>
  <c r="X22" i="7"/>
  <c r="W22" i="7"/>
  <c r="O22" i="7"/>
  <c r="K22" i="7"/>
  <c r="P22" i="7" s="1"/>
  <c r="AA21" i="7"/>
  <c r="Z21" i="7"/>
  <c r="Y21" i="7"/>
  <c r="X21" i="7"/>
  <c r="W21" i="7"/>
  <c r="O21" i="7"/>
  <c r="K21" i="7"/>
  <c r="AA20" i="7"/>
  <c r="Z20" i="7"/>
  <c r="Y20" i="7"/>
  <c r="X20" i="7"/>
  <c r="W20" i="7"/>
  <c r="O20" i="7"/>
  <c r="K20" i="7"/>
  <c r="P20" i="7" s="1"/>
  <c r="AA19" i="7"/>
  <c r="Z19" i="7"/>
  <c r="Y19" i="7"/>
  <c r="X19" i="7"/>
  <c r="W19" i="7"/>
  <c r="O19" i="7"/>
  <c r="K19" i="7"/>
  <c r="P19" i="7" s="1"/>
  <c r="AA18" i="7"/>
  <c r="Z18" i="7"/>
  <c r="Y18" i="7"/>
  <c r="X18" i="7"/>
  <c r="W18" i="7"/>
  <c r="O18" i="7"/>
  <c r="K18" i="7"/>
  <c r="P18" i="7" s="1"/>
  <c r="AA17" i="7"/>
  <c r="Z17" i="7"/>
  <c r="Y17" i="7"/>
  <c r="X17" i="7"/>
  <c r="W17" i="7"/>
  <c r="O17" i="7"/>
  <c r="K17" i="7"/>
  <c r="AA16" i="7"/>
  <c r="Z16" i="7"/>
  <c r="Y16" i="7"/>
  <c r="X16" i="7"/>
  <c r="W16" i="7"/>
  <c r="O16" i="7"/>
  <c r="K16" i="7"/>
  <c r="P16" i="7" s="1"/>
  <c r="AA15" i="7"/>
  <c r="Z15" i="7"/>
  <c r="Y15" i="7"/>
  <c r="X15" i="7"/>
  <c r="W15" i="7"/>
  <c r="O15" i="7"/>
  <c r="K15" i="7"/>
  <c r="AA14" i="7"/>
  <c r="Z14" i="7"/>
  <c r="Y14" i="7"/>
  <c r="X14" i="7"/>
  <c r="W14" i="7"/>
  <c r="O14" i="7"/>
  <c r="K14" i="7"/>
  <c r="P14" i="7" s="1"/>
  <c r="AA13" i="7"/>
  <c r="Z13" i="7"/>
  <c r="Y13" i="7"/>
  <c r="X13" i="7"/>
  <c r="W13" i="7"/>
  <c r="O13" i="7"/>
  <c r="K13" i="7"/>
  <c r="AA12" i="7"/>
  <c r="Z12" i="7"/>
  <c r="Y12" i="7"/>
  <c r="X12" i="7"/>
  <c r="W12" i="7"/>
  <c r="O12" i="7"/>
  <c r="K12" i="7"/>
  <c r="P12" i="7" s="1"/>
  <c r="AA11" i="7"/>
  <c r="Z11" i="7"/>
  <c r="Y11" i="7"/>
  <c r="W11" i="7"/>
  <c r="O11" i="7"/>
  <c r="X11" i="7" s="1"/>
  <c r="K11" i="7"/>
  <c r="AA10" i="7"/>
  <c r="Z10" i="7"/>
  <c r="Y10" i="7"/>
  <c r="W10" i="7"/>
  <c r="O10" i="7"/>
  <c r="X10" i="7" s="1"/>
  <c r="K10" i="7"/>
  <c r="AA9" i="7"/>
  <c r="Z9" i="7"/>
  <c r="Y9" i="7"/>
  <c r="X9" i="7"/>
  <c r="W9" i="7"/>
  <c r="O9" i="7"/>
  <c r="K9" i="7"/>
  <c r="AA8" i="7"/>
  <c r="Z8" i="7"/>
  <c r="Y8" i="7"/>
  <c r="X8" i="7"/>
  <c r="W8" i="7"/>
  <c r="O8" i="7"/>
  <c r="K8" i="7"/>
  <c r="V7" i="7"/>
  <c r="U7" i="7"/>
  <c r="T7" i="7"/>
  <c r="S7" i="7"/>
  <c r="R7" i="7"/>
  <c r="Q7" i="7"/>
  <c r="N7" i="7"/>
  <c r="M7" i="7"/>
  <c r="L7" i="7"/>
  <c r="J7" i="7"/>
  <c r="I7" i="7"/>
  <c r="H7" i="7"/>
  <c r="G7" i="7"/>
  <c r="F7" i="7"/>
  <c r="E7" i="7"/>
  <c r="D7" i="7"/>
  <c r="C7" i="7"/>
  <c r="AA36" i="6"/>
  <c r="Z36" i="6"/>
  <c r="Y36" i="6"/>
  <c r="X36" i="6"/>
  <c r="W36" i="6"/>
  <c r="O36" i="6"/>
  <c r="P36" i="6" s="1"/>
  <c r="K36" i="6"/>
  <c r="AA35" i="6"/>
  <c r="Z35" i="6"/>
  <c r="Y35" i="6"/>
  <c r="X35" i="6"/>
  <c r="W35" i="6"/>
  <c r="O35" i="6"/>
  <c r="P35" i="6" s="1"/>
  <c r="K35" i="6"/>
  <c r="AA34" i="6"/>
  <c r="Z34" i="6"/>
  <c r="Y34" i="6"/>
  <c r="X34" i="6"/>
  <c r="W34" i="6"/>
  <c r="P34" i="6"/>
  <c r="O34" i="6"/>
  <c r="K34" i="6"/>
  <c r="AA33" i="6"/>
  <c r="Z33" i="6"/>
  <c r="Y33" i="6"/>
  <c r="X33" i="6"/>
  <c r="W33" i="6"/>
  <c r="P33" i="6"/>
  <c r="O33" i="6"/>
  <c r="K33" i="6"/>
  <c r="AA32" i="6"/>
  <c r="Z32" i="6"/>
  <c r="Y32" i="6"/>
  <c r="X32" i="6"/>
  <c r="W32" i="6"/>
  <c r="P32" i="6"/>
  <c r="O32" i="6"/>
  <c r="K32" i="6"/>
  <c r="AA31" i="6"/>
  <c r="Z31" i="6"/>
  <c r="Y31" i="6"/>
  <c r="X31" i="6"/>
  <c r="W31" i="6"/>
  <c r="P31" i="6"/>
  <c r="O31" i="6"/>
  <c r="K31" i="6"/>
  <c r="AA30" i="6"/>
  <c r="Z30" i="6"/>
  <c r="Y30" i="6"/>
  <c r="X30" i="6"/>
  <c r="W30" i="6"/>
  <c r="P30" i="6"/>
  <c r="O30" i="6"/>
  <c r="K30" i="6"/>
  <c r="AA29" i="6"/>
  <c r="Z29" i="6"/>
  <c r="Y29" i="6"/>
  <c r="X29" i="6"/>
  <c r="W29" i="6"/>
  <c r="P29" i="6"/>
  <c r="O29" i="6"/>
  <c r="K29" i="6"/>
  <c r="AA28" i="6"/>
  <c r="Z28" i="6"/>
  <c r="Y28" i="6"/>
  <c r="X28" i="6"/>
  <c r="W28" i="6"/>
  <c r="P28" i="6"/>
  <c r="O28" i="6"/>
  <c r="K28" i="6"/>
  <c r="AA27" i="6"/>
  <c r="Z27" i="6"/>
  <c r="Y27" i="6"/>
  <c r="X27" i="6"/>
  <c r="W27" i="6"/>
  <c r="P27" i="6"/>
  <c r="O27" i="6"/>
  <c r="K27" i="6"/>
  <c r="AA26" i="6"/>
  <c r="Z26" i="6"/>
  <c r="Y26" i="6"/>
  <c r="X26" i="6"/>
  <c r="W26" i="6"/>
  <c r="P26" i="6"/>
  <c r="O26" i="6"/>
  <c r="K26" i="6"/>
  <c r="AA24" i="6"/>
  <c r="Z24" i="6"/>
  <c r="Y24" i="6"/>
  <c r="X24" i="6"/>
  <c r="W24" i="6"/>
  <c r="P24" i="6"/>
  <c r="O24" i="6"/>
  <c r="K24" i="6"/>
  <c r="AA23" i="6"/>
  <c r="Z23" i="6"/>
  <c r="Y23" i="6"/>
  <c r="X23" i="6"/>
  <c r="W23" i="6"/>
  <c r="P23" i="6"/>
  <c r="O23" i="6"/>
  <c r="K23" i="6"/>
  <c r="AA22" i="6"/>
  <c r="Z22" i="6"/>
  <c r="Y22" i="6"/>
  <c r="X22" i="6"/>
  <c r="W22" i="6"/>
  <c r="P22" i="6"/>
  <c r="O22" i="6"/>
  <c r="K22" i="6"/>
  <c r="Y21" i="6"/>
  <c r="X21" i="6"/>
  <c r="O21" i="6"/>
  <c r="Z21" i="6" s="1"/>
  <c r="K21" i="6"/>
  <c r="Y20" i="6"/>
  <c r="X20" i="6"/>
  <c r="O20" i="6"/>
  <c r="AA20" i="6" s="1"/>
  <c r="K20" i="6"/>
  <c r="AA19" i="6"/>
  <c r="Z19" i="6"/>
  <c r="Y19" i="6"/>
  <c r="X19" i="6"/>
  <c r="W19" i="6"/>
  <c r="O19" i="6"/>
  <c r="K19" i="6"/>
  <c r="P19" i="6" s="1"/>
  <c r="AA18" i="6"/>
  <c r="Z18" i="6"/>
  <c r="Y18" i="6"/>
  <c r="X18" i="6"/>
  <c r="W18" i="6"/>
  <c r="O18" i="6"/>
  <c r="K18" i="6"/>
  <c r="P18" i="6" s="1"/>
  <c r="Y17" i="6"/>
  <c r="X17" i="6"/>
  <c r="O17" i="6"/>
  <c r="Z17" i="6" s="1"/>
  <c r="K17" i="6"/>
  <c r="AA16" i="6"/>
  <c r="Z16" i="6"/>
  <c r="Y16" i="6"/>
  <c r="X16" i="6"/>
  <c r="W16" i="6"/>
  <c r="O16" i="6"/>
  <c r="K16" i="6"/>
  <c r="P16" i="6" s="1"/>
  <c r="Y15" i="6"/>
  <c r="X15" i="6"/>
  <c r="O15" i="6"/>
  <c r="AA15" i="6" s="1"/>
  <c r="K15" i="6"/>
  <c r="P15" i="6" s="1"/>
  <c r="AA14" i="6"/>
  <c r="Z14" i="6"/>
  <c r="Y14" i="6"/>
  <c r="X14" i="6"/>
  <c r="W14" i="6"/>
  <c r="O14" i="6"/>
  <c r="K14" i="6"/>
  <c r="P14" i="6" s="1"/>
  <c r="Y13" i="6"/>
  <c r="X13" i="6"/>
  <c r="O13" i="6"/>
  <c r="Z13" i="6" s="1"/>
  <c r="K13" i="6"/>
  <c r="Y12" i="6"/>
  <c r="O12" i="6"/>
  <c r="X12" i="6" s="1"/>
  <c r="K12" i="6"/>
  <c r="Y11" i="6"/>
  <c r="W11" i="6"/>
  <c r="O11" i="6"/>
  <c r="X11" i="6" s="1"/>
  <c r="K11" i="6"/>
  <c r="Y10" i="6"/>
  <c r="O10" i="6"/>
  <c r="X10" i="6" s="1"/>
  <c r="K10" i="6"/>
  <c r="Z9" i="6"/>
  <c r="Y9" i="6"/>
  <c r="O9" i="6"/>
  <c r="X9" i="6" s="1"/>
  <c r="K9" i="6"/>
  <c r="P9" i="6" s="1"/>
  <c r="AA8" i="6"/>
  <c r="Z8" i="6"/>
  <c r="Y8" i="6"/>
  <c r="X8" i="6"/>
  <c r="W8" i="6"/>
  <c r="P8" i="6"/>
  <c r="O8" i="6"/>
  <c r="K8" i="6"/>
  <c r="V7" i="6"/>
  <c r="U7" i="6"/>
  <c r="C51" i="6" s="1"/>
  <c r="C39" i="6" s="1"/>
  <c r="T7" i="6"/>
  <c r="S7" i="6"/>
  <c r="R7" i="6"/>
  <c r="Q7" i="6"/>
  <c r="N7" i="6"/>
  <c r="M7" i="6"/>
  <c r="L7" i="6"/>
  <c r="J7" i="6"/>
  <c r="I7" i="6"/>
  <c r="H7" i="6"/>
  <c r="G7" i="6"/>
  <c r="F7" i="6"/>
  <c r="E7" i="6"/>
  <c r="D7" i="6"/>
  <c r="C7" i="6"/>
  <c r="Y7" i="6" l="1"/>
  <c r="P21" i="7"/>
  <c r="P17" i="7"/>
  <c r="P15" i="7"/>
  <c r="P13" i="7"/>
  <c r="P11" i="7"/>
  <c r="P10" i="7"/>
  <c r="K7" i="7"/>
  <c r="Y7" i="7"/>
  <c r="O7" i="7"/>
  <c r="X7" i="7" s="1"/>
  <c r="P9" i="7"/>
  <c r="P20" i="6"/>
  <c r="Y7" i="13"/>
  <c r="Z7" i="13"/>
  <c r="P8" i="13"/>
  <c r="P7" i="13" s="1"/>
  <c r="W7" i="13"/>
  <c r="P8" i="12"/>
  <c r="P7" i="12" s="1"/>
  <c r="W7" i="12"/>
  <c r="Z7" i="11"/>
  <c r="P8" i="11"/>
  <c r="P7" i="11" s="1"/>
  <c r="W7" i="11"/>
  <c r="P8" i="10"/>
  <c r="P7" i="10" s="1"/>
  <c r="W7" i="10"/>
  <c r="Z7" i="9"/>
  <c r="P8" i="9"/>
  <c r="P7" i="9" s="1"/>
  <c r="W7" i="9"/>
  <c r="Z7" i="8"/>
  <c r="P8" i="8"/>
  <c r="P7" i="8" s="1"/>
  <c r="W7" i="8"/>
  <c r="P8" i="7"/>
  <c r="W10" i="6"/>
  <c r="Z12" i="6"/>
  <c r="W13" i="6"/>
  <c r="AA13" i="6"/>
  <c r="W17" i="6"/>
  <c r="AA17" i="6"/>
  <c r="Z20" i="6"/>
  <c r="W21" i="6"/>
  <c r="AA21" i="6"/>
  <c r="O7" i="6"/>
  <c r="X7" i="6" s="1"/>
  <c r="AA9" i="6"/>
  <c r="Z11" i="6"/>
  <c r="P12" i="6"/>
  <c r="AA12" i="6"/>
  <c r="Z15" i="6"/>
  <c r="W20" i="6"/>
  <c r="W9" i="6"/>
  <c r="P10" i="6"/>
  <c r="Z10" i="6"/>
  <c r="P11" i="6"/>
  <c r="AA11" i="6"/>
  <c r="W12" i="6"/>
  <c r="P13" i="6"/>
  <c r="W15" i="6"/>
  <c r="P17" i="6"/>
  <c r="P21" i="6"/>
  <c r="AA10" i="6"/>
  <c r="K7" i="6"/>
  <c r="K10" i="2"/>
  <c r="K17" i="2"/>
  <c r="O20" i="2"/>
  <c r="Z20" i="2" s="1"/>
  <c r="K20" i="2"/>
  <c r="Y17" i="2"/>
  <c r="O17" i="2"/>
  <c r="H7" i="2"/>
  <c r="O15" i="2"/>
  <c r="K15" i="2"/>
  <c r="O13" i="2"/>
  <c r="Z13" i="2" s="1"/>
  <c r="K13" i="2"/>
  <c r="O12" i="2"/>
  <c r="K12" i="2"/>
  <c r="O11" i="2"/>
  <c r="K11" i="2"/>
  <c r="T7" i="2"/>
  <c r="Y10" i="2"/>
  <c r="O10" i="2"/>
  <c r="O9" i="2"/>
  <c r="K9" i="2"/>
  <c r="Y21" i="2"/>
  <c r="X21" i="2"/>
  <c r="O21" i="2"/>
  <c r="AA21" i="2" s="1"/>
  <c r="K21" i="2"/>
  <c r="C49" i="2"/>
  <c r="J48" i="2"/>
  <c r="J48" i="1" s="1"/>
  <c r="C48" i="2"/>
  <c r="C42" i="2"/>
  <c r="C40" i="2"/>
  <c r="AA36" i="2"/>
  <c r="Z36" i="2"/>
  <c r="Y36" i="2"/>
  <c r="X36" i="2"/>
  <c r="W36" i="2"/>
  <c r="O36" i="2"/>
  <c r="P36" i="2" s="1"/>
  <c r="K36" i="2"/>
  <c r="AA35" i="2"/>
  <c r="Z35" i="2"/>
  <c r="Y35" i="2"/>
  <c r="X35" i="2"/>
  <c r="W35" i="2"/>
  <c r="O35" i="2"/>
  <c r="P35" i="2" s="1"/>
  <c r="K35" i="2"/>
  <c r="AA34" i="2"/>
  <c r="Z34" i="2"/>
  <c r="Y34" i="2"/>
  <c r="X34" i="2"/>
  <c r="W34" i="2"/>
  <c r="O34" i="2"/>
  <c r="P34" i="2" s="1"/>
  <c r="K34" i="2"/>
  <c r="AA33" i="2"/>
  <c r="Z33" i="2"/>
  <c r="Y33" i="2"/>
  <c r="X33" i="2"/>
  <c r="W33" i="2"/>
  <c r="O33" i="2"/>
  <c r="P33" i="2" s="1"/>
  <c r="K33" i="2"/>
  <c r="AA32" i="2"/>
  <c r="Z32" i="2"/>
  <c r="Y32" i="2"/>
  <c r="X32" i="2"/>
  <c r="W32" i="2"/>
  <c r="O32" i="2"/>
  <c r="P32" i="2" s="1"/>
  <c r="K32" i="2"/>
  <c r="AA31" i="2"/>
  <c r="Z31" i="2"/>
  <c r="Y31" i="2"/>
  <c r="X31" i="2"/>
  <c r="W31" i="2"/>
  <c r="O31" i="2"/>
  <c r="P31" i="2" s="1"/>
  <c r="K31" i="2"/>
  <c r="AA30" i="2"/>
  <c r="Z30" i="2"/>
  <c r="Y30" i="2"/>
  <c r="X30" i="2"/>
  <c r="W30" i="2"/>
  <c r="O30" i="2"/>
  <c r="P30" i="2" s="1"/>
  <c r="K30" i="2"/>
  <c r="AA29" i="2"/>
  <c r="Z29" i="2"/>
  <c r="Y29" i="2"/>
  <c r="X29" i="2"/>
  <c r="W29" i="2"/>
  <c r="O29" i="2"/>
  <c r="P29" i="2" s="1"/>
  <c r="K29" i="2"/>
  <c r="AA28" i="2"/>
  <c r="Z28" i="2"/>
  <c r="Y28" i="2"/>
  <c r="X28" i="2"/>
  <c r="W28" i="2"/>
  <c r="O28" i="2"/>
  <c r="P28" i="2" s="1"/>
  <c r="K28" i="2"/>
  <c r="AA27" i="2"/>
  <c r="Z27" i="2"/>
  <c r="Y27" i="2"/>
  <c r="X27" i="2"/>
  <c r="W27" i="2"/>
  <c r="O27" i="2"/>
  <c r="P27" i="2" s="1"/>
  <c r="K27" i="2"/>
  <c r="AA26" i="2"/>
  <c r="Z26" i="2"/>
  <c r="Y26" i="2"/>
  <c r="X26" i="2"/>
  <c r="W26" i="2"/>
  <c r="O26" i="2"/>
  <c r="P26" i="2" s="1"/>
  <c r="K26" i="2"/>
  <c r="AA24" i="2"/>
  <c r="Z24" i="2"/>
  <c r="Y24" i="2"/>
  <c r="X24" i="2"/>
  <c r="W24" i="2"/>
  <c r="O24" i="2"/>
  <c r="P24" i="2" s="1"/>
  <c r="K24" i="2"/>
  <c r="AA23" i="2"/>
  <c r="Z23" i="2"/>
  <c r="Y23" i="2"/>
  <c r="X23" i="2"/>
  <c r="W23" i="2"/>
  <c r="O23" i="2"/>
  <c r="K23" i="2"/>
  <c r="AA22" i="2"/>
  <c r="Z22" i="2"/>
  <c r="Y22" i="2"/>
  <c r="X22" i="2"/>
  <c r="W22" i="2"/>
  <c r="O22" i="2"/>
  <c r="K22" i="2"/>
  <c r="Y20" i="2"/>
  <c r="X20" i="2"/>
  <c r="AA19" i="2"/>
  <c r="Z19" i="2"/>
  <c r="Y19" i="2"/>
  <c r="X19" i="2"/>
  <c r="W19" i="2"/>
  <c r="O19" i="2"/>
  <c r="K19" i="2"/>
  <c r="AA18" i="2"/>
  <c r="Z18" i="2"/>
  <c r="Y18" i="2"/>
  <c r="X18" i="2"/>
  <c r="W18" i="2"/>
  <c r="O18" i="2"/>
  <c r="K18" i="2"/>
  <c r="X17" i="2"/>
  <c r="AA16" i="2"/>
  <c r="Z16" i="2"/>
  <c r="Y16" i="2"/>
  <c r="X16" i="2"/>
  <c r="W16" i="2"/>
  <c r="O16" i="2"/>
  <c r="K16" i="2"/>
  <c r="Y15" i="2"/>
  <c r="X15" i="2"/>
  <c r="Z15" i="2"/>
  <c r="AA14" i="2"/>
  <c r="Z14" i="2"/>
  <c r="Y14" i="2"/>
  <c r="X14" i="2"/>
  <c r="W14" i="2"/>
  <c r="O14" i="2"/>
  <c r="K14" i="2"/>
  <c r="Y13" i="2"/>
  <c r="X13" i="2"/>
  <c r="Y12" i="2"/>
  <c r="Y11" i="2"/>
  <c r="Z11" i="2"/>
  <c r="Z10" i="2"/>
  <c r="Y9" i="2"/>
  <c r="AA8" i="2"/>
  <c r="Z8" i="2"/>
  <c r="Y8" i="2"/>
  <c r="X8" i="2"/>
  <c r="W8" i="2"/>
  <c r="O8" i="2"/>
  <c r="K8" i="2"/>
  <c r="V7" i="2"/>
  <c r="U7" i="2"/>
  <c r="C51" i="2" s="1"/>
  <c r="S7" i="2"/>
  <c r="Q7" i="2"/>
  <c r="N7" i="2"/>
  <c r="L7" i="2"/>
  <c r="I7" i="2"/>
  <c r="F7" i="2"/>
  <c r="E7" i="2"/>
  <c r="C7" i="2"/>
  <c r="C49" i="3"/>
  <c r="J48" i="3"/>
  <c r="C48" i="3"/>
  <c r="C42" i="3"/>
  <c r="C40" i="3"/>
  <c r="AA36" i="3"/>
  <c r="Z36" i="3"/>
  <c r="Y36" i="3"/>
  <c r="X36" i="3"/>
  <c r="W36" i="3"/>
  <c r="O36" i="3"/>
  <c r="P36" i="3" s="1"/>
  <c r="K36" i="3"/>
  <c r="AA35" i="3"/>
  <c r="Z35" i="3"/>
  <c r="Y35" i="3"/>
  <c r="X35" i="3"/>
  <c r="W35" i="3"/>
  <c r="O35" i="3"/>
  <c r="P35" i="3" s="1"/>
  <c r="K35" i="3"/>
  <c r="AA34" i="3"/>
  <c r="Z34" i="3"/>
  <c r="Y34" i="3"/>
  <c r="X34" i="3"/>
  <c r="W34" i="3"/>
  <c r="O34" i="3"/>
  <c r="P34" i="3" s="1"/>
  <c r="K34" i="3"/>
  <c r="AA33" i="3"/>
  <c r="Z33" i="3"/>
  <c r="Y33" i="3"/>
  <c r="X33" i="3"/>
  <c r="W33" i="3"/>
  <c r="O33" i="3"/>
  <c r="P33" i="3" s="1"/>
  <c r="K33" i="3"/>
  <c r="AA32" i="3"/>
  <c r="Z32" i="3"/>
  <c r="Y32" i="3"/>
  <c r="X32" i="3"/>
  <c r="W32" i="3"/>
  <c r="O32" i="3"/>
  <c r="P32" i="3" s="1"/>
  <c r="K32" i="3"/>
  <c r="AA31" i="3"/>
  <c r="Z31" i="3"/>
  <c r="Y31" i="3"/>
  <c r="X31" i="3"/>
  <c r="W31" i="3"/>
  <c r="O31" i="3"/>
  <c r="P31" i="3" s="1"/>
  <c r="K31" i="3"/>
  <c r="AA30" i="3"/>
  <c r="Z30" i="3"/>
  <c r="Y30" i="3"/>
  <c r="X30" i="3"/>
  <c r="W30" i="3"/>
  <c r="O30" i="3"/>
  <c r="P30" i="3" s="1"/>
  <c r="K30" i="3"/>
  <c r="AA29" i="3"/>
  <c r="Z29" i="3"/>
  <c r="Y29" i="3"/>
  <c r="X29" i="3"/>
  <c r="W29" i="3"/>
  <c r="O29" i="3"/>
  <c r="P29" i="3" s="1"/>
  <c r="K29" i="3"/>
  <c r="AA28" i="3"/>
  <c r="Z28" i="3"/>
  <c r="Y28" i="3"/>
  <c r="X28" i="3"/>
  <c r="W28" i="3"/>
  <c r="O28" i="3"/>
  <c r="P28" i="3" s="1"/>
  <c r="K28" i="3"/>
  <c r="AA27" i="3"/>
  <c r="Z27" i="3"/>
  <c r="Y27" i="3"/>
  <c r="X27" i="3"/>
  <c r="W27" i="3"/>
  <c r="O27" i="3"/>
  <c r="P27" i="3" s="1"/>
  <c r="K27" i="3"/>
  <c r="AA26" i="3"/>
  <c r="Z26" i="3"/>
  <c r="Y26" i="3"/>
  <c r="X26" i="3"/>
  <c r="W26" i="3"/>
  <c r="O26" i="3"/>
  <c r="P26" i="3" s="1"/>
  <c r="K26" i="3"/>
  <c r="AA24" i="3"/>
  <c r="Z24" i="3"/>
  <c r="Y24" i="3"/>
  <c r="X24" i="3"/>
  <c r="W24" i="3"/>
  <c r="O24" i="3"/>
  <c r="P24" i="3" s="1"/>
  <c r="K24" i="3"/>
  <c r="AA23" i="3"/>
  <c r="Z23" i="3"/>
  <c r="Y23" i="3"/>
  <c r="X23" i="3"/>
  <c r="W23" i="3"/>
  <c r="O23" i="3"/>
  <c r="P23" i="3" s="1"/>
  <c r="K23" i="3"/>
  <c r="AA22" i="3"/>
  <c r="Z22" i="3"/>
  <c r="Y22" i="3"/>
  <c r="X22" i="3"/>
  <c r="W22" i="3"/>
  <c r="O22" i="3"/>
  <c r="P22" i="3" s="1"/>
  <c r="K22" i="3"/>
  <c r="Y21" i="3"/>
  <c r="O21" i="3"/>
  <c r="Z21" i="3" s="1"/>
  <c r="K21" i="3"/>
  <c r="Y20" i="3"/>
  <c r="X20" i="3"/>
  <c r="O20" i="3"/>
  <c r="Z20" i="3" s="1"/>
  <c r="K20" i="3"/>
  <c r="AA19" i="3"/>
  <c r="Z19" i="3"/>
  <c r="Y19" i="3"/>
  <c r="X19" i="3"/>
  <c r="W19" i="3"/>
  <c r="O19" i="3"/>
  <c r="P19" i="3" s="1"/>
  <c r="K19" i="3"/>
  <c r="AA18" i="3"/>
  <c r="Z18" i="3"/>
  <c r="Y18" i="3"/>
  <c r="X18" i="3"/>
  <c r="W18" i="3"/>
  <c r="O18" i="3"/>
  <c r="P18" i="3" s="1"/>
  <c r="K18" i="3"/>
  <c r="Y17" i="3"/>
  <c r="X17" i="3"/>
  <c r="O17" i="3"/>
  <c r="Z17" i="3" s="1"/>
  <c r="K17" i="3"/>
  <c r="AA16" i="3"/>
  <c r="Z16" i="3"/>
  <c r="Y16" i="3"/>
  <c r="X16" i="3"/>
  <c r="W16" i="3"/>
  <c r="O16" i="3"/>
  <c r="P16" i="3" s="1"/>
  <c r="K16" i="3"/>
  <c r="Y15" i="3"/>
  <c r="X15" i="3"/>
  <c r="O15" i="3"/>
  <c r="Z15" i="3" s="1"/>
  <c r="K15" i="3"/>
  <c r="AA14" i="3"/>
  <c r="Z14" i="3"/>
  <c r="Y14" i="3"/>
  <c r="X14" i="3"/>
  <c r="W14" i="3"/>
  <c r="O14" i="3"/>
  <c r="P14" i="3" s="1"/>
  <c r="K14" i="3"/>
  <c r="Y13" i="3"/>
  <c r="X13" i="3"/>
  <c r="O13" i="3"/>
  <c r="Z13" i="3" s="1"/>
  <c r="K13" i="3"/>
  <c r="Y12" i="3"/>
  <c r="O12" i="3"/>
  <c r="Z12" i="3" s="1"/>
  <c r="K12" i="3"/>
  <c r="Y11" i="3"/>
  <c r="X11" i="3"/>
  <c r="O11" i="3"/>
  <c r="Z11" i="3" s="1"/>
  <c r="K11" i="3"/>
  <c r="Y10" i="3"/>
  <c r="O10" i="3"/>
  <c r="Z10" i="3" s="1"/>
  <c r="K10" i="3"/>
  <c r="Y9" i="3"/>
  <c r="O9" i="3"/>
  <c r="Z9" i="3" s="1"/>
  <c r="K9" i="3"/>
  <c r="AA8" i="3"/>
  <c r="Z8" i="3"/>
  <c r="Y8" i="3"/>
  <c r="X8" i="3"/>
  <c r="W8" i="3"/>
  <c r="O8" i="3"/>
  <c r="P8" i="3" s="1"/>
  <c r="K8" i="3"/>
  <c r="V7" i="3"/>
  <c r="U7" i="3"/>
  <c r="C51" i="3" s="1"/>
  <c r="T7" i="3"/>
  <c r="S7" i="3"/>
  <c r="Y7" i="3" s="1"/>
  <c r="R7" i="3"/>
  <c r="Q7" i="3"/>
  <c r="N7" i="3"/>
  <c r="M7" i="3"/>
  <c r="L7" i="3"/>
  <c r="J7" i="3"/>
  <c r="I7" i="3"/>
  <c r="H7" i="3"/>
  <c r="G7" i="3"/>
  <c r="F7" i="3"/>
  <c r="E7" i="3"/>
  <c r="D7" i="3"/>
  <c r="C7" i="3"/>
  <c r="C49" i="4"/>
  <c r="J48" i="4"/>
  <c r="C48" i="4"/>
  <c r="C42" i="4"/>
  <c r="C40" i="4"/>
  <c r="AA36" i="4"/>
  <c r="Z36" i="4"/>
  <c r="Y36" i="4"/>
  <c r="X36" i="4"/>
  <c r="W36" i="4"/>
  <c r="O36" i="4"/>
  <c r="P36" i="4" s="1"/>
  <c r="K36" i="4"/>
  <c r="AA35" i="4"/>
  <c r="Z35" i="4"/>
  <c r="Y35" i="4"/>
  <c r="X35" i="4"/>
  <c r="W35" i="4"/>
  <c r="O35" i="4"/>
  <c r="P35" i="4" s="1"/>
  <c r="K35" i="4"/>
  <c r="AA34" i="4"/>
  <c r="Z34" i="4"/>
  <c r="Y34" i="4"/>
  <c r="X34" i="4"/>
  <c r="W34" i="4"/>
  <c r="O34" i="4"/>
  <c r="P34" i="4" s="1"/>
  <c r="K34" i="4"/>
  <c r="AA33" i="4"/>
  <c r="Z33" i="4"/>
  <c r="Y33" i="4"/>
  <c r="X33" i="4"/>
  <c r="W33" i="4"/>
  <c r="O33" i="4"/>
  <c r="P33" i="4" s="1"/>
  <c r="K33" i="4"/>
  <c r="AA32" i="4"/>
  <c r="Z32" i="4"/>
  <c r="Y32" i="4"/>
  <c r="X32" i="4"/>
  <c r="W32" i="4"/>
  <c r="O32" i="4"/>
  <c r="P32" i="4" s="1"/>
  <c r="K32" i="4"/>
  <c r="AA31" i="4"/>
  <c r="Z31" i="4"/>
  <c r="Y31" i="4"/>
  <c r="X31" i="4"/>
  <c r="W31" i="4"/>
  <c r="O31" i="4"/>
  <c r="P31" i="4" s="1"/>
  <c r="K31" i="4"/>
  <c r="AA30" i="4"/>
  <c r="Z30" i="4"/>
  <c r="Y30" i="4"/>
  <c r="X30" i="4"/>
  <c r="W30" i="4"/>
  <c r="O30" i="4"/>
  <c r="P30" i="4" s="1"/>
  <c r="K30" i="4"/>
  <c r="AA29" i="4"/>
  <c r="Z29" i="4"/>
  <c r="Y29" i="4"/>
  <c r="X29" i="4"/>
  <c r="W29" i="4"/>
  <c r="O29" i="4"/>
  <c r="P29" i="4" s="1"/>
  <c r="K29" i="4"/>
  <c r="AA28" i="4"/>
  <c r="Z28" i="4"/>
  <c r="Y28" i="4"/>
  <c r="X28" i="4"/>
  <c r="W28" i="4"/>
  <c r="O28" i="4"/>
  <c r="P28" i="4" s="1"/>
  <c r="K28" i="4"/>
  <c r="AA27" i="4"/>
  <c r="Z27" i="4"/>
  <c r="Y27" i="4"/>
  <c r="X27" i="4"/>
  <c r="W27" i="4"/>
  <c r="O27" i="4"/>
  <c r="P27" i="4" s="1"/>
  <c r="K27" i="4"/>
  <c r="AA26" i="4"/>
  <c r="Z26" i="4"/>
  <c r="Y26" i="4"/>
  <c r="X26" i="4"/>
  <c r="W26" i="4"/>
  <c r="O26" i="4"/>
  <c r="P26" i="4" s="1"/>
  <c r="K26" i="4"/>
  <c r="AA24" i="4"/>
  <c r="Z24" i="4"/>
  <c r="Y24" i="4"/>
  <c r="X24" i="4"/>
  <c r="W24" i="4"/>
  <c r="O24" i="4"/>
  <c r="P24" i="4" s="1"/>
  <c r="K24" i="4"/>
  <c r="AA23" i="4"/>
  <c r="Z23" i="4"/>
  <c r="Y23" i="4"/>
  <c r="X23" i="4"/>
  <c r="W23" i="4"/>
  <c r="O23" i="4"/>
  <c r="P23" i="4" s="1"/>
  <c r="K23" i="4"/>
  <c r="AA22" i="4"/>
  <c r="Z22" i="4"/>
  <c r="Y22" i="4"/>
  <c r="X22" i="4"/>
  <c r="W22" i="4"/>
  <c r="O22" i="4"/>
  <c r="P22" i="4" s="1"/>
  <c r="K22" i="4"/>
  <c r="Y21" i="4"/>
  <c r="X21" i="4"/>
  <c r="O21" i="4"/>
  <c r="Z21" i="4" s="1"/>
  <c r="K21" i="4"/>
  <c r="Y20" i="4"/>
  <c r="X20" i="4"/>
  <c r="O20" i="4"/>
  <c r="Z20" i="4" s="1"/>
  <c r="K20" i="4"/>
  <c r="AA19" i="4"/>
  <c r="Z19" i="4"/>
  <c r="Y19" i="4"/>
  <c r="X19" i="4"/>
  <c r="W19" i="4"/>
  <c r="O19" i="4"/>
  <c r="P19" i="4" s="1"/>
  <c r="K19" i="4"/>
  <c r="AA18" i="4"/>
  <c r="Z18" i="4"/>
  <c r="Y18" i="4"/>
  <c r="X18" i="4"/>
  <c r="W18" i="4"/>
  <c r="O18" i="4"/>
  <c r="P18" i="4" s="1"/>
  <c r="K18" i="4"/>
  <c r="Y17" i="4"/>
  <c r="X17" i="4"/>
  <c r="O17" i="4"/>
  <c r="Z17" i="4" s="1"/>
  <c r="K17" i="4"/>
  <c r="AA16" i="4"/>
  <c r="Z16" i="4"/>
  <c r="Y16" i="4"/>
  <c r="X16" i="4"/>
  <c r="W16" i="4"/>
  <c r="O16" i="4"/>
  <c r="P16" i="4" s="1"/>
  <c r="K16" i="4"/>
  <c r="Y15" i="4"/>
  <c r="X15" i="4"/>
  <c r="O15" i="4"/>
  <c r="Z15" i="4" s="1"/>
  <c r="K15" i="4"/>
  <c r="AA14" i="4"/>
  <c r="Z14" i="4"/>
  <c r="Y14" i="4"/>
  <c r="X14" i="4"/>
  <c r="W14" i="4"/>
  <c r="O14" i="4"/>
  <c r="P14" i="4" s="1"/>
  <c r="K14" i="4"/>
  <c r="Y13" i="4"/>
  <c r="X13" i="4"/>
  <c r="O13" i="4"/>
  <c r="Z13" i="4" s="1"/>
  <c r="K13" i="4"/>
  <c r="Y12" i="4"/>
  <c r="O12" i="4"/>
  <c r="Z12" i="4" s="1"/>
  <c r="K12" i="4"/>
  <c r="Y11" i="4"/>
  <c r="O11" i="4"/>
  <c r="Z11" i="4" s="1"/>
  <c r="K11" i="4"/>
  <c r="Y10" i="4"/>
  <c r="O10" i="4"/>
  <c r="Z10" i="4" s="1"/>
  <c r="K10" i="4"/>
  <c r="Y9" i="4"/>
  <c r="O9" i="4"/>
  <c r="Z9" i="4" s="1"/>
  <c r="K9" i="4"/>
  <c r="AA8" i="4"/>
  <c r="Z8" i="4"/>
  <c r="Y8" i="4"/>
  <c r="X8" i="4"/>
  <c r="W8" i="4"/>
  <c r="O8" i="4"/>
  <c r="P8" i="4" s="1"/>
  <c r="K8" i="4"/>
  <c r="V7" i="4"/>
  <c r="U7" i="4"/>
  <c r="C51" i="4" s="1"/>
  <c r="T7" i="4"/>
  <c r="S7" i="4"/>
  <c r="Y7" i="4" s="1"/>
  <c r="R7" i="4"/>
  <c r="Q7" i="4"/>
  <c r="N7" i="4"/>
  <c r="M7" i="4"/>
  <c r="L7" i="4"/>
  <c r="K7" i="4"/>
  <c r="J7" i="4"/>
  <c r="I7" i="4"/>
  <c r="H7" i="4"/>
  <c r="G7" i="4"/>
  <c r="F7" i="4"/>
  <c r="E7" i="4"/>
  <c r="D7" i="4"/>
  <c r="C7" i="4"/>
  <c r="C49" i="5"/>
  <c r="J48" i="5"/>
  <c r="C48" i="5"/>
  <c r="C42" i="5"/>
  <c r="C40" i="5"/>
  <c r="AA36" i="5"/>
  <c r="Z36" i="5"/>
  <c r="Y36" i="5"/>
  <c r="X36" i="5"/>
  <c r="W36" i="5"/>
  <c r="O36" i="5"/>
  <c r="K36" i="5"/>
  <c r="P36" i="5" s="1"/>
  <c r="AA35" i="5"/>
  <c r="Z35" i="5"/>
  <c r="Y35" i="5"/>
  <c r="X35" i="5"/>
  <c r="W35" i="5"/>
  <c r="O35" i="5"/>
  <c r="K35" i="5"/>
  <c r="P35" i="5" s="1"/>
  <c r="AA34" i="5"/>
  <c r="Z34" i="5"/>
  <c r="Y34" i="5"/>
  <c r="X34" i="5"/>
  <c r="W34" i="5"/>
  <c r="O34" i="5"/>
  <c r="K34" i="5"/>
  <c r="P34" i="5" s="1"/>
  <c r="AA33" i="5"/>
  <c r="Z33" i="5"/>
  <c r="Y33" i="5"/>
  <c r="X33" i="5"/>
  <c r="W33" i="5"/>
  <c r="O33" i="5"/>
  <c r="K33" i="5"/>
  <c r="P33" i="5" s="1"/>
  <c r="AA32" i="5"/>
  <c r="Z32" i="5"/>
  <c r="Y32" i="5"/>
  <c r="X32" i="5"/>
  <c r="W32" i="5"/>
  <c r="O32" i="5"/>
  <c r="K32" i="5"/>
  <c r="P32" i="5" s="1"/>
  <c r="AA31" i="5"/>
  <c r="Z31" i="5"/>
  <c r="Y31" i="5"/>
  <c r="X31" i="5"/>
  <c r="W31" i="5"/>
  <c r="O31" i="5"/>
  <c r="K31" i="5"/>
  <c r="P31" i="5" s="1"/>
  <c r="AA30" i="5"/>
  <c r="Z30" i="5"/>
  <c r="Y30" i="5"/>
  <c r="X30" i="5"/>
  <c r="W30" i="5"/>
  <c r="O30" i="5"/>
  <c r="K30" i="5"/>
  <c r="P30" i="5" s="1"/>
  <c r="AA29" i="5"/>
  <c r="Z29" i="5"/>
  <c r="Y29" i="5"/>
  <c r="X29" i="5"/>
  <c r="W29" i="5"/>
  <c r="O29" i="5"/>
  <c r="K29" i="5"/>
  <c r="P29" i="5" s="1"/>
  <c r="AA28" i="5"/>
  <c r="Z28" i="5"/>
  <c r="Y28" i="5"/>
  <c r="X28" i="5"/>
  <c r="W28" i="5"/>
  <c r="O28" i="5"/>
  <c r="K28" i="5"/>
  <c r="P28" i="5" s="1"/>
  <c r="AA27" i="5"/>
  <c r="Z27" i="5"/>
  <c r="Y27" i="5"/>
  <c r="X27" i="5"/>
  <c r="W27" i="5"/>
  <c r="O27" i="5"/>
  <c r="K27" i="5"/>
  <c r="P27" i="5" s="1"/>
  <c r="AA26" i="5"/>
  <c r="Z26" i="5"/>
  <c r="Y26" i="5"/>
  <c r="X26" i="5"/>
  <c r="W26" i="5"/>
  <c r="O26" i="5"/>
  <c r="K26" i="5"/>
  <c r="P26" i="5" s="1"/>
  <c r="AA24" i="5"/>
  <c r="Z24" i="5"/>
  <c r="Y24" i="5"/>
  <c r="X24" i="5"/>
  <c r="W24" i="5"/>
  <c r="O24" i="5"/>
  <c r="K24" i="5"/>
  <c r="P24" i="5" s="1"/>
  <c r="AA23" i="5"/>
  <c r="Z23" i="5"/>
  <c r="Y23" i="5"/>
  <c r="X23" i="5"/>
  <c r="W23" i="5"/>
  <c r="O23" i="5"/>
  <c r="K23" i="5"/>
  <c r="P23" i="5" s="1"/>
  <c r="AA22" i="5"/>
  <c r="Z22" i="5"/>
  <c r="Y22" i="5"/>
  <c r="X22" i="5"/>
  <c r="W22" i="5"/>
  <c r="O22" i="5"/>
  <c r="K22" i="5"/>
  <c r="P22" i="5" s="1"/>
  <c r="Y21" i="5"/>
  <c r="X21" i="5"/>
  <c r="O21" i="5"/>
  <c r="Z21" i="5" s="1"/>
  <c r="K21" i="5"/>
  <c r="P21" i="5" s="1"/>
  <c r="Y20" i="5"/>
  <c r="X20" i="5"/>
  <c r="O20" i="5"/>
  <c r="Z20" i="5" s="1"/>
  <c r="K20" i="5"/>
  <c r="P20" i="5" s="1"/>
  <c r="AA19" i="5"/>
  <c r="Z19" i="5"/>
  <c r="Y19" i="5"/>
  <c r="X19" i="5"/>
  <c r="W19" i="5"/>
  <c r="O19" i="5"/>
  <c r="K19" i="5"/>
  <c r="P19" i="5" s="1"/>
  <c r="AA18" i="5"/>
  <c r="Z18" i="5"/>
  <c r="Y18" i="5"/>
  <c r="X18" i="5"/>
  <c r="W18" i="5"/>
  <c r="O18" i="5"/>
  <c r="K18" i="5"/>
  <c r="P18" i="5" s="1"/>
  <c r="Y17" i="5"/>
  <c r="X17" i="5"/>
  <c r="O17" i="5"/>
  <c r="AA17" i="5" s="1"/>
  <c r="K17" i="5"/>
  <c r="P17" i="5" s="1"/>
  <c r="AA16" i="5"/>
  <c r="Z16" i="5"/>
  <c r="Y16" i="5"/>
  <c r="X16" i="5"/>
  <c r="W16" i="5"/>
  <c r="O16" i="5"/>
  <c r="K16" i="5"/>
  <c r="P16" i="5" s="1"/>
  <c r="Y15" i="5"/>
  <c r="X15" i="5"/>
  <c r="O15" i="5"/>
  <c r="AA15" i="5" s="1"/>
  <c r="K15" i="5"/>
  <c r="P15" i="5" s="1"/>
  <c r="AA14" i="5"/>
  <c r="Z14" i="5"/>
  <c r="Y14" i="5"/>
  <c r="X14" i="5"/>
  <c r="W14" i="5"/>
  <c r="O14" i="5"/>
  <c r="K14" i="5"/>
  <c r="P14" i="5" s="1"/>
  <c r="Y13" i="5"/>
  <c r="X13" i="5"/>
  <c r="O13" i="5"/>
  <c r="Z13" i="5" s="1"/>
  <c r="K13" i="5"/>
  <c r="P13" i="5" s="1"/>
  <c r="Y12" i="5"/>
  <c r="X12" i="5"/>
  <c r="O12" i="5"/>
  <c r="Z12" i="5" s="1"/>
  <c r="K12" i="5"/>
  <c r="P12" i="5" s="1"/>
  <c r="Y11" i="5"/>
  <c r="X11" i="5"/>
  <c r="O11" i="5"/>
  <c r="AA11" i="5" s="1"/>
  <c r="K11" i="5"/>
  <c r="P11" i="5" s="1"/>
  <c r="Y10" i="5"/>
  <c r="X10" i="5"/>
  <c r="O10" i="5"/>
  <c r="Z10" i="5" s="1"/>
  <c r="K10" i="5"/>
  <c r="P10" i="5" s="1"/>
  <c r="Y9" i="5"/>
  <c r="X9" i="5"/>
  <c r="O9" i="5"/>
  <c r="AA9" i="5" s="1"/>
  <c r="K9" i="5"/>
  <c r="P9" i="5" s="1"/>
  <c r="AA8" i="5"/>
  <c r="Z8" i="5"/>
  <c r="Y8" i="5"/>
  <c r="X8" i="5"/>
  <c r="W8" i="5"/>
  <c r="O8" i="5"/>
  <c r="O7" i="5" s="1"/>
  <c r="K8" i="5"/>
  <c r="P8" i="5" s="1"/>
  <c r="V7" i="5"/>
  <c r="U7" i="5"/>
  <c r="C51" i="5" s="1"/>
  <c r="C39" i="5" s="1"/>
  <c r="T7" i="5"/>
  <c r="S7" i="5"/>
  <c r="AA7" i="5" s="1"/>
  <c r="R7" i="5"/>
  <c r="Q7" i="5"/>
  <c r="N7" i="5"/>
  <c r="M7" i="5"/>
  <c r="L7" i="5"/>
  <c r="J7" i="5"/>
  <c r="I7" i="5"/>
  <c r="H7" i="5"/>
  <c r="G7" i="5"/>
  <c r="F7" i="5"/>
  <c r="E7" i="5"/>
  <c r="D7" i="5"/>
  <c r="C7" i="5"/>
  <c r="AA36" i="1"/>
  <c r="Z36" i="1"/>
  <c r="Y36" i="1"/>
  <c r="X36" i="1"/>
  <c r="W36" i="1"/>
  <c r="O36" i="1"/>
  <c r="P36" i="1" s="1"/>
  <c r="K36" i="1"/>
  <c r="AA35" i="1"/>
  <c r="Z35" i="1"/>
  <c r="Y35" i="1"/>
  <c r="X35" i="1"/>
  <c r="W35" i="1"/>
  <c r="O35" i="1"/>
  <c r="P35" i="1" s="1"/>
  <c r="K35" i="1"/>
  <c r="AA34" i="1"/>
  <c r="Z34" i="1"/>
  <c r="Y34" i="1"/>
  <c r="X34" i="1"/>
  <c r="W34" i="1"/>
  <c r="O34" i="1"/>
  <c r="P34" i="1" s="1"/>
  <c r="K34" i="1"/>
  <c r="AA33" i="1"/>
  <c r="Z33" i="1"/>
  <c r="Y33" i="1"/>
  <c r="X33" i="1"/>
  <c r="W33" i="1"/>
  <c r="O33" i="1"/>
  <c r="P33" i="1" s="1"/>
  <c r="K33" i="1"/>
  <c r="AA32" i="1"/>
  <c r="Z32" i="1"/>
  <c r="Y32" i="1"/>
  <c r="X32" i="1"/>
  <c r="W32" i="1"/>
  <c r="O32" i="1"/>
  <c r="P32" i="1" s="1"/>
  <c r="K32" i="1"/>
  <c r="AA31" i="1"/>
  <c r="Z31" i="1"/>
  <c r="Y31" i="1"/>
  <c r="X31" i="1"/>
  <c r="W31" i="1"/>
  <c r="O31" i="1"/>
  <c r="P31" i="1" s="1"/>
  <c r="K31" i="1"/>
  <c r="AA30" i="1"/>
  <c r="Z30" i="1"/>
  <c r="Y30" i="1"/>
  <c r="X30" i="1"/>
  <c r="W30" i="1"/>
  <c r="O30" i="1"/>
  <c r="P30" i="1" s="1"/>
  <c r="K30" i="1"/>
  <c r="AA29" i="1"/>
  <c r="Z29" i="1"/>
  <c r="Y29" i="1"/>
  <c r="X29" i="1"/>
  <c r="W29" i="1"/>
  <c r="O29" i="1"/>
  <c r="P29" i="1" s="1"/>
  <c r="K29" i="1"/>
  <c r="AA28" i="1"/>
  <c r="Z28" i="1"/>
  <c r="Y28" i="1"/>
  <c r="X28" i="1"/>
  <c r="W28" i="1"/>
  <c r="O28" i="1"/>
  <c r="P28" i="1" s="1"/>
  <c r="K28" i="1"/>
  <c r="AA27" i="1"/>
  <c r="Z27" i="1"/>
  <c r="Y27" i="1"/>
  <c r="X27" i="1"/>
  <c r="W27" i="1"/>
  <c r="O27" i="1"/>
  <c r="P27" i="1" s="1"/>
  <c r="K27" i="1"/>
  <c r="AA26" i="1"/>
  <c r="Z26" i="1"/>
  <c r="Y26" i="1"/>
  <c r="X26" i="1"/>
  <c r="W26" i="1"/>
  <c r="O26" i="1"/>
  <c r="P26" i="1" s="1"/>
  <c r="K26" i="1"/>
  <c r="AA25" i="1"/>
  <c r="Z25" i="1"/>
  <c r="Y25" i="1"/>
  <c r="X25" i="1"/>
  <c r="W25" i="1"/>
  <c r="O25" i="1"/>
  <c r="P25" i="1" s="1"/>
  <c r="K25" i="1"/>
  <c r="AA24" i="1"/>
  <c r="Z24" i="1"/>
  <c r="Y24" i="1"/>
  <c r="X24" i="1"/>
  <c r="W24" i="1"/>
  <c r="O24" i="1"/>
  <c r="P24" i="1" s="1"/>
  <c r="K24" i="1"/>
  <c r="AA23" i="1"/>
  <c r="Z23" i="1"/>
  <c r="Y23" i="1"/>
  <c r="X23" i="1"/>
  <c r="W23" i="1"/>
  <c r="O23" i="1"/>
  <c r="K23" i="1"/>
  <c r="AA22" i="1"/>
  <c r="Z22" i="1"/>
  <c r="Y22" i="1"/>
  <c r="X22" i="1"/>
  <c r="W22" i="1"/>
  <c r="O22" i="1"/>
  <c r="K22" i="1"/>
  <c r="Y21" i="1"/>
  <c r="O21" i="1"/>
  <c r="Z21" i="1" s="1"/>
  <c r="K21" i="1"/>
  <c r="Y20" i="1"/>
  <c r="X20" i="1"/>
  <c r="O20" i="1"/>
  <c r="Z20" i="1" s="1"/>
  <c r="K20" i="1"/>
  <c r="AA19" i="1"/>
  <c r="Z19" i="1"/>
  <c r="Y19" i="1"/>
  <c r="X19" i="1"/>
  <c r="W19" i="1"/>
  <c r="O19" i="1"/>
  <c r="K19" i="1"/>
  <c r="AA18" i="1"/>
  <c r="Z18" i="1"/>
  <c r="Y18" i="1"/>
  <c r="X18" i="1"/>
  <c r="W18" i="1"/>
  <c r="O18" i="1"/>
  <c r="K18" i="1"/>
  <c r="Y17" i="1"/>
  <c r="X17" i="1"/>
  <c r="O17" i="1"/>
  <c r="Z17" i="1" s="1"/>
  <c r="K17" i="1"/>
  <c r="AA16" i="1"/>
  <c r="Z16" i="1"/>
  <c r="Y16" i="1"/>
  <c r="X16" i="1"/>
  <c r="W16" i="1"/>
  <c r="O16" i="1"/>
  <c r="K16" i="1"/>
  <c r="Y15" i="1"/>
  <c r="X15" i="1"/>
  <c r="O15" i="1"/>
  <c r="Z15" i="1" s="1"/>
  <c r="K15" i="1"/>
  <c r="AA14" i="1"/>
  <c r="Z14" i="1"/>
  <c r="Y14" i="1"/>
  <c r="X14" i="1"/>
  <c r="W14" i="1"/>
  <c r="O14" i="1"/>
  <c r="K14" i="1"/>
  <c r="Y13" i="1"/>
  <c r="X13" i="1"/>
  <c r="O13" i="1"/>
  <c r="Z13" i="1" s="1"/>
  <c r="K13" i="1"/>
  <c r="Y12" i="1"/>
  <c r="O12" i="1"/>
  <c r="Z12" i="1" s="1"/>
  <c r="K12" i="1"/>
  <c r="Y11" i="1"/>
  <c r="O11" i="1"/>
  <c r="Z11" i="1" s="1"/>
  <c r="K11" i="1"/>
  <c r="Y10" i="1"/>
  <c r="O10" i="1"/>
  <c r="Z10" i="1" s="1"/>
  <c r="K10" i="1"/>
  <c r="Y9" i="1"/>
  <c r="O9" i="1"/>
  <c r="Z9" i="1" s="1"/>
  <c r="K9" i="1"/>
  <c r="AA8" i="1"/>
  <c r="Z8" i="1"/>
  <c r="Y8" i="1"/>
  <c r="X8" i="1"/>
  <c r="W8" i="1"/>
  <c r="O8" i="1"/>
  <c r="P8" i="1" s="1"/>
  <c r="K8" i="1"/>
  <c r="V7" i="1"/>
  <c r="U7" i="1"/>
  <c r="T7" i="1"/>
  <c r="S7" i="1"/>
  <c r="R7" i="1"/>
  <c r="Q7" i="1"/>
  <c r="N7" i="1"/>
  <c r="M7" i="1"/>
  <c r="L7" i="1"/>
  <c r="J7" i="1"/>
  <c r="I7" i="1"/>
  <c r="H7" i="1"/>
  <c r="G7" i="1"/>
  <c r="F7" i="1"/>
  <c r="E7" i="1"/>
  <c r="D7" i="1"/>
  <c r="C7" i="1"/>
  <c r="C39" i="3" l="1"/>
  <c r="C39" i="4"/>
  <c r="Y7" i="5"/>
  <c r="X7" i="5"/>
  <c r="C51" i="1"/>
  <c r="C40" i="1"/>
  <c r="Z7" i="7"/>
  <c r="AA7" i="7"/>
  <c r="W7" i="7"/>
  <c r="P7" i="7"/>
  <c r="X21" i="1"/>
  <c r="W7" i="6"/>
  <c r="AA7" i="6"/>
  <c r="Z7" i="6"/>
  <c r="P7" i="6"/>
  <c r="Y7" i="1"/>
  <c r="P18" i="1"/>
  <c r="K7" i="1"/>
  <c r="P14" i="1"/>
  <c r="P22" i="1"/>
  <c r="P8" i="2"/>
  <c r="P16" i="1"/>
  <c r="P23" i="1"/>
  <c r="P19" i="1"/>
  <c r="K7" i="3"/>
  <c r="P20" i="2"/>
  <c r="P15" i="2"/>
  <c r="P13" i="2"/>
  <c r="P11" i="2"/>
  <c r="C39" i="2"/>
  <c r="C39" i="1" s="1"/>
  <c r="P19" i="2"/>
  <c r="P23" i="2"/>
  <c r="P22" i="2"/>
  <c r="P12" i="2"/>
  <c r="J7" i="2"/>
  <c r="P16" i="2"/>
  <c r="P18" i="2"/>
  <c r="P14" i="2"/>
  <c r="P17" i="2"/>
  <c r="G7" i="2"/>
  <c r="D7" i="2"/>
  <c r="Z17" i="2"/>
  <c r="M7" i="2"/>
  <c r="Z12" i="2"/>
  <c r="P10" i="2"/>
  <c r="R7" i="2"/>
  <c r="Y7" i="2" s="1"/>
  <c r="Z9" i="2"/>
  <c r="P9" i="2"/>
  <c r="K7" i="2"/>
  <c r="P21" i="2"/>
  <c r="Z21" i="2"/>
  <c r="W21" i="2"/>
  <c r="O7" i="2"/>
  <c r="W7" i="2" s="1"/>
  <c r="W9" i="2"/>
  <c r="AA9" i="2"/>
  <c r="W10" i="2"/>
  <c r="AA10" i="2"/>
  <c r="W11" i="2"/>
  <c r="AA11" i="2"/>
  <c r="W12" i="2"/>
  <c r="AA12" i="2"/>
  <c r="W13" i="2"/>
  <c r="AA13" i="2"/>
  <c r="W15" i="2"/>
  <c r="AA15" i="2"/>
  <c r="W17" i="2"/>
  <c r="AA17" i="2"/>
  <c r="W20" i="2"/>
  <c r="AA20" i="2"/>
  <c r="X9" i="2"/>
  <c r="X10" i="2"/>
  <c r="X11" i="2"/>
  <c r="X12" i="2"/>
  <c r="O7" i="3"/>
  <c r="X7" i="3" s="1"/>
  <c r="W9" i="3"/>
  <c r="AA9" i="3"/>
  <c r="W10" i="3"/>
  <c r="AA10" i="3"/>
  <c r="W11" i="3"/>
  <c r="AA11" i="3"/>
  <c r="W12" i="3"/>
  <c r="AA12" i="3"/>
  <c r="W13" i="3"/>
  <c r="AA13" i="3"/>
  <c r="W15" i="3"/>
  <c r="AA15" i="3"/>
  <c r="W17" i="3"/>
  <c r="AA17" i="3"/>
  <c r="W20" i="3"/>
  <c r="AA20" i="3"/>
  <c r="W21" i="3"/>
  <c r="AA21" i="3"/>
  <c r="X9" i="3"/>
  <c r="X10" i="3"/>
  <c r="X12" i="3"/>
  <c r="X21" i="3"/>
  <c r="P9" i="3"/>
  <c r="P10" i="3"/>
  <c r="P11" i="3"/>
  <c r="P12" i="3"/>
  <c r="P13" i="3"/>
  <c r="P15" i="3"/>
  <c r="P17" i="3"/>
  <c r="P20" i="3"/>
  <c r="P21" i="3"/>
  <c r="O7" i="4"/>
  <c r="X7" i="4" s="1"/>
  <c r="W7" i="4"/>
  <c r="AA7" i="4"/>
  <c r="W9" i="4"/>
  <c r="AA9" i="4"/>
  <c r="W10" i="4"/>
  <c r="AA10" i="4"/>
  <c r="W11" i="4"/>
  <c r="AA11" i="4"/>
  <c r="W12" i="4"/>
  <c r="AA12" i="4"/>
  <c r="W13" i="4"/>
  <c r="AA13" i="4"/>
  <c r="W15" i="4"/>
  <c r="AA15" i="4"/>
  <c r="W17" i="4"/>
  <c r="AA17" i="4"/>
  <c r="W20" i="4"/>
  <c r="AA20" i="4"/>
  <c r="W21" i="4"/>
  <c r="AA21" i="4"/>
  <c r="X9" i="4"/>
  <c r="X10" i="4"/>
  <c r="X11" i="4"/>
  <c r="X12" i="4"/>
  <c r="P9" i="4"/>
  <c r="P10" i="4"/>
  <c r="P7" i="4" s="1"/>
  <c r="P11" i="4"/>
  <c r="P12" i="4"/>
  <c r="P13" i="4"/>
  <c r="P15" i="4"/>
  <c r="P17" i="4"/>
  <c r="P20" i="4"/>
  <c r="P21" i="4"/>
  <c r="P7" i="5"/>
  <c r="Z7" i="5"/>
  <c r="Z9" i="5"/>
  <c r="Z11" i="5"/>
  <c r="Z15" i="5"/>
  <c r="Z17" i="5"/>
  <c r="K7" i="5"/>
  <c r="W7" i="5"/>
  <c r="W9" i="5"/>
  <c r="W10" i="5"/>
  <c r="AA10" i="5"/>
  <c r="W11" i="5"/>
  <c r="W12" i="5"/>
  <c r="AA12" i="5"/>
  <c r="W13" i="5"/>
  <c r="AA13" i="5"/>
  <c r="W15" i="5"/>
  <c r="W17" i="5"/>
  <c r="W20" i="5"/>
  <c r="AA20" i="5"/>
  <c r="W21" i="5"/>
  <c r="AA21" i="5"/>
  <c r="O7" i="1"/>
  <c r="Z7" i="1" s="1"/>
  <c r="W9" i="1"/>
  <c r="AA9" i="1"/>
  <c r="W10" i="1"/>
  <c r="AA10" i="1"/>
  <c r="W11" i="1"/>
  <c r="AA11" i="1"/>
  <c r="W12" i="1"/>
  <c r="AA12" i="1"/>
  <c r="W13" i="1"/>
  <c r="AA13" i="1"/>
  <c r="W15" i="1"/>
  <c r="AA15" i="1"/>
  <c r="W17" i="1"/>
  <c r="AA17" i="1"/>
  <c r="W20" i="1"/>
  <c r="AA20" i="1"/>
  <c r="W21" i="1"/>
  <c r="AA21" i="1"/>
  <c r="X9" i="1"/>
  <c r="X10" i="1"/>
  <c r="X11" i="1"/>
  <c r="X12" i="1"/>
  <c r="P9" i="1"/>
  <c r="P10" i="1"/>
  <c r="P11" i="1"/>
  <c r="P12" i="1"/>
  <c r="P13" i="1"/>
  <c r="P15" i="1"/>
  <c r="P17" i="1"/>
  <c r="P20" i="1"/>
  <c r="P21" i="1"/>
  <c r="Z7" i="3" l="1"/>
  <c r="AA7" i="3"/>
  <c r="W7" i="3"/>
  <c r="Z7" i="4"/>
  <c r="AA7" i="1"/>
  <c r="W7" i="1"/>
  <c r="X7" i="1"/>
  <c r="P7" i="1"/>
  <c r="P7" i="3"/>
  <c r="P7" i="2"/>
  <c r="X7" i="2"/>
  <c r="AA7" i="2"/>
  <c r="Z7" i="2"/>
</calcChain>
</file>

<file path=xl/comments1.xml><?xml version="1.0" encoding="utf-8"?>
<comments xmlns="http://schemas.openxmlformats.org/spreadsheetml/2006/main">
  <authors>
    <author>Autor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<sst xmlns="http://schemas.openxmlformats.org/spreadsheetml/2006/main" count="1410" uniqueCount="109">
  <si>
    <t>SERVICIO DE SALUD DEL MAULE</t>
  </si>
  <si>
    <t>HOSPITAL  :</t>
  </si>
  <si>
    <t xml:space="preserve">LINARES </t>
  </si>
  <si>
    <t>REM 20 ATENCION DE HOSPITALIZACION Y USO DE CAMAS POR SERVICIO CLINICO</t>
  </si>
  <si>
    <t>MES :</t>
  </si>
  <si>
    <t>ABRIL   --- 2014</t>
  </si>
  <si>
    <t xml:space="preserve">SEGÚN AREA  CATEGORIZADA MEDIA O BASICA </t>
  </si>
  <si>
    <t>CÓDIGOS</t>
  </si>
  <si>
    <t>SERVICIOS CLÍNICOS</t>
  </si>
  <si>
    <t>DOTACION DE CAMAS</t>
  </si>
  <si>
    <t>EXISTENCIA MES ANTERIOR</t>
  </si>
  <si>
    <t>INGRESOS</t>
  </si>
  <si>
    <t>EGRESOS</t>
  </si>
  <si>
    <t>EXISTENCIA MES SIGUIENTE</t>
  </si>
  <si>
    <t>INGRESO-EGRESO MISMO DIA</t>
  </si>
  <si>
    <t>DIAS CAMA</t>
  </si>
  <si>
    <t>DÍAS ESTADA DE LOS EGRESADOS</t>
  </si>
  <si>
    <t>DÍAS SERV. CLÍNICO INHABILITADO</t>
  </si>
  <si>
    <t>INDICADORES</t>
  </si>
  <si>
    <t>URGENCIA</t>
  </si>
  <si>
    <t>APS</t>
  </si>
  <si>
    <t>CAE</t>
  </si>
  <si>
    <t>OTRO HOSPITAL</t>
  </si>
  <si>
    <t>OTRA PROCED</t>
  </si>
  <si>
    <t>TRASLADOS</t>
  </si>
  <si>
    <t>TOTAL</t>
  </si>
  <si>
    <t>ALTA AL HOGAR O A OTRO ESTABLECIMIENTO</t>
  </si>
  <si>
    <t>TRASLADO A OTRO SERVICIO DEL HOSPITAL</t>
  </si>
  <si>
    <t>FALLECIDOS</t>
  </si>
  <si>
    <t>DISPONIBLES</t>
  </si>
  <si>
    <t>OCUPADOS</t>
  </si>
  <si>
    <t>BENEFIC</t>
  </si>
  <si>
    <t>PROM. DÍAS ESTADA</t>
  </si>
  <si>
    <t>LETALIDAD</t>
  </si>
  <si>
    <t>ÍNDICE OCUPACIONAL</t>
  </si>
  <si>
    <t>INTERV. SUSTITUCIÓN</t>
  </si>
  <si>
    <t>ÍNDICE ROTACIÓN</t>
  </si>
  <si>
    <t>TOTAL ESTABLECIMIENTO</t>
  </si>
  <si>
    <t xml:space="preserve">AREA MEDICO QUIRURGICO ADULTO CUIDADOS  BASICOS </t>
  </si>
  <si>
    <t xml:space="preserve">AREA MEDICO QUIRURGICO ADULTO CUIDADOS  MEDIOS </t>
  </si>
  <si>
    <t xml:space="preserve">AREA DE CUIDADO INTERMEDIO ADULTO </t>
  </si>
  <si>
    <t xml:space="preserve">AREA DE CUIDADO INTENSIVO  ADULTO </t>
  </si>
  <si>
    <t>AREA MEDICO QUIRURGICO PEDIATRICO CIUDADOS BASICOS</t>
  </si>
  <si>
    <t xml:space="preserve">AREA MEDICO QUIRURGICO PEDIATRICO CIUDADOS MEDIOS </t>
  </si>
  <si>
    <t xml:space="preserve">AREA DE CUIDADO INTERMEDIO PEDIATRICO </t>
  </si>
  <si>
    <t xml:space="preserve">AREA DE CUIDADO INTENSIVO  PEDIATRICO </t>
  </si>
  <si>
    <t xml:space="preserve">AREA NEONATOLOGIA CUIDADOS BASICOS </t>
  </si>
  <si>
    <t xml:space="preserve">AREA NEONATOLOGIA CUIDADOS INTERMEDIOS </t>
  </si>
  <si>
    <t xml:space="preserve">AREA NEONATOLOGIA CUIDADOS INTENSIVOS </t>
  </si>
  <si>
    <t xml:space="preserve">AREA OBSTETRICA </t>
  </si>
  <si>
    <t xml:space="preserve">AREA PENSIONADO </t>
  </si>
  <si>
    <t xml:space="preserve">AREA PSIQUIATRICA ADULTO CORTA ESTADIA </t>
  </si>
  <si>
    <t>CÓDIGO</t>
  </si>
  <si>
    <t>ESPECIALIDAD</t>
  </si>
  <si>
    <t>DS BENEF</t>
  </si>
  <si>
    <t>SECCIÓN B.-   HOSPITALIZACION AMBULATORIA</t>
  </si>
  <si>
    <t>02-03-001</t>
  </si>
  <si>
    <t>MEDICINA, CIRUGÍA, PEDIATRÍA, OBSTETRICIA-GINECOLOGÍA Y ESPECIALIDADES</t>
  </si>
  <si>
    <t>TIPO DE CAMA NO HOSPITALARIA</t>
  </si>
  <si>
    <t>N° 
CAMAS 
(a)</t>
  </si>
  <si>
    <t>DIAS TOTAL
(b)</t>
  </si>
  <si>
    <t>BENEF.
 ( c )</t>
  </si>
  <si>
    <t>02-03-002</t>
  </si>
  <si>
    <t>UNID CUIDADOS INTENSIV (UCI)</t>
  </si>
  <si>
    <t>02-03-010</t>
  </si>
  <si>
    <t>H.DIURNA PSIQUIAT</t>
  </si>
  <si>
    <t>02-03-012</t>
  </si>
  <si>
    <t>GERIATRÍA Y CRÓNICOS (*)</t>
  </si>
  <si>
    <t>02-03-011</t>
  </si>
  <si>
    <t>OBS. AMBUL. DIURNA</t>
  </si>
  <si>
    <t>02-03-109</t>
  </si>
  <si>
    <t>PSIQUIATRÍA CORTA ESTADIA</t>
  </si>
  <si>
    <t>02-03-110</t>
  </si>
  <si>
    <t>PSIQUIATRÍA MEDIANA ESTADIA</t>
  </si>
  <si>
    <t>MISCELÁNEOS</t>
  </si>
  <si>
    <t>NUMERO</t>
  </si>
  <si>
    <t>02-03-009</t>
  </si>
  <si>
    <t>PSIQUIATRÍA CRÓNICOS (*)</t>
  </si>
  <si>
    <t>DIA CAMA INTEGRAL PSIQ DIURNO</t>
  </si>
  <si>
    <t>02-03-209</t>
  </si>
  <si>
    <t>DESINTOX ALCOHOL Y DROGAS</t>
  </si>
  <si>
    <t>02-03-013</t>
  </si>
  <si>
    <t>DIA EST. CAMARA HIPERBARICA</t>
  </si>
  <si>
    <t>20-03-07</t>
  </si>
  <si>
    <t>MED FORENSE MED COMPLEJ</t>
  </si>
  <si>
    <t>01-01-106</t>
  </si>
  <si>
    <t>ASIST CARDIÓLOGO A CIR. NO CARDIACA</t>
  </si>
  <si>
    <t>20-03-08</t>
  </si>
  <si>
    <t>MED FORENSE ALTA COMPLEJ</t>
  </si>
  <si>
    <t>01-01-107</t>
  </si>
  <si>
    <t>AT. MED a RN EN SALA DE PARTO/PABELLON CON/SIN REANIMACIÓN CARDIORRESPIRATORIA</t>
  </si>
  <si>
    <t>02-03-005</t>
  </si>
  <si>
    <t>UNID TRAT INTERMEDIO</t>
  </si>
  <si>
    <t>02-99-999</t>
  </si>
  <si>
    <t>02-03-008</t>
  </si>
  <si>
    <t>INCUBADORA</t>
  </si>
  <si>
    <t>SRA. MARIA INES NUNEZ GONZALEZ</t>
  </si>
  <si>
    <t>02-03-015</t>
  </si>
  <si>
    <t>CUNA RN EN OBSERVACIÓN (**)</t>
  </si>
  <si>
    <t>JEFE DE ESTADISTICA</t>
  </si>
  <si>
    <t>(*) EN ESTOS CASOS, POR LAS CARACTERÍSTICAS DE LAS HOSPITALIZACIONES SE CONSIDERAN LOS DÍAS CAMAS OCUPADOS EN EL MES.</t>
  </si>
  <si>
    <t>(**) SOLO APLICABLE AL RECIÉN NACIDO EN OBSERVACIÓN QUE NO GENERA INGRESO Y EGRESO HOSPITALARIO.</t>
  </si>
  <si>
    <t xml:space="preserve">       SE INCLUYE EN ESTA SECCIÓN PARA FACILITAR SU FACTURACIÓN ( NO SE REGISTRA EN SECCIÓN  A ).</t>
  </si>
  <si>
    <t>MARZO   --- 2014</t>
  </si>
  <si>
    <t>FEBRERO</t>
  </si>
  <si>
    <t>PENSIONADO</t>
  </si>
  <si>
    <t xml:space="preserve">ENERO </t>
  </si>
  <si>
    <t>CONSOLIDADO 2014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</si>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</sst>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)"/>
    <numFmt numFmtId="165" formatCode="0.0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 applyFont="0" applyBorder="0" applyAlignment="0" applyProtection="0"/>
  </cellStyleXfs>
  <cellXfs count="88">
    <xf numFmtId="0" fontId="0" fillId="0" borderId="0" xfId="0"/>
    <xf numFmtId="0" fontId="3" fillId="0" borderId="0" xfId="2" applyNumberFormat="1" applyFont="1" applyFill="1" applyAlignment="1" applyProtection="1">
      <alignment horizontal="left"/>
    </xf>
    <xf numFmtId="0" fontId="5" fillId="0" borderId="0" xfId="3" applyNumberFormat="1" applyFont="1" applyFill="1" applyAlignment="1" applyProtection="1"/>
    <xf numFmtId="164" fontId="6" fillId="2" borderId="1" xfId="3" applyNumberFormat="1" applyFont="1" applyFill="1" applyBorder="1" applyAlignment="1" applyProtection="1">
      <protection locked="0"/>
    </xf>
    <xf numFmtId="0" fontId="0" fillId="0" borderId="0" xfId="0" applyAlignment="1"/>
    <xf numFmtId="0" fontId="7" fillId="0" borderId="0" xfId="3" applyNumberFormat="1" applyFont="1" applyFill="1" applyAlignment="1" applyProtection="1"/>
    <xf numFmtId="0" fontId="3" fillId="0" borderId="0" xfId="3" applyNumberFormat="1" applyFont="1" applyFill="1" applyAlignment="1" applyProtection="1">
      <alignment horizontal="center"/>
    </xf>
    <xf numFmtId="0" fontId="5" fillId="0" borderId="9" xfId="3" applyNumberFormat="1" applyFont="1" applyFill="1" applyBorder="1" applyAlignment="1" applyProtection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5" fillId="0" borderId="10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5" fillId="0" borderId="1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164" fontId="8" fillId="0" borderId="1" xfId="3" applyNumberFormat="1" applyFont="1" applyFill="1" applyBorder="1" applyAlignment="1" applyProtection="1"/>
    <xf numFmtId="165" fontId="5" fillId="0" borderId="1" xfId="3" applyNumberFormat="1" applyFont="1" applyFill="1" applyBorder="1" applyAlignment="1" applyProtection="1"/>
    <xf numFmtId="166" fontId="5" fillId="0" borderId="1" xfId="1" applyNumberFormat="1" applyFont="1" applyFill="1" applyBorder="1" applyAlignment="1" applyProtection="1"/>
    <xf numFmtId="0" fontId="3" fillId="0" borderId="1" xfId="3" applyNumberFormat="1" applyFont="1" applyFill="1" applyBorder="1" applyAlignment="1" applyProtection="1">
      <alignment horizontal="center"/>
    </xf>
    <xf numFmtId="0" fontId="5" fillId="0" borderId="1" xfId="3" applyNumberFormat="1" applyFont="1" applyFill="1" applyBorder="1" applyAlignment="1" applyProtection="1"/>
    <xf numFmtId="164" fontId="6" fillId="0" borderId="1" xfId="3" applyNumberFormat="1" applyFont="1" applyFill="1" applyBorder="1" applyAlignment="1" applyProtection="1">
      <alignment horizontal="right"/>
    </xf>
    <xf numFmtId="0" fontId="5" fillId="0" borderId="1" xfId="3" applyNumberFormat="1" applyFont="1" applyFill="1" applyBorder="1" applyAlignment="1" applyProtection="1">
      <alignment horizontal="left"/>
    </xf>
    <xf numFmtId="0" fontId="5" fillId="0" borderId="1" xfId="3" quotePrefix="1" applyNumberFormat="1" applyFont="1" applyFill="1" applyBorder="1" applyAlignment="1" applyProtection="1">
      <alignment horizontal="left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5" xfId="3" applyNumberFormat="1" applyFont="1" applyFill="1" applyBorder="1" applyAlignment="1" applyProtection="1">
      <alignment horizontal="center" vertical="center"/>
    </xf>
    <xf numFmtId="0" fontId="3" fillId="0" borderId="0" xfId="3" applyNumberFormat="1" applyFont="1" applyFill="1" applyAlignment="1" applyProtection="1"/>
    <xf numFmtId="0" fontId="3" fillId="0" borderId="12" xfId="3" applyNumberFormat="1" applyFont="1" applyFill="1" applyBorder="1" applyAlignment="1" applyProtection="1">
      <alignment horizontal="center"/>
    </xf>
    <xf numFmtId="0" fontId="5" fillId="0" borderId="13" xfId="3" applyNumberFormat="1" applyFont="1" applyFill="1" applyBorder="1" applyAlignment="1" applyProtection="1">
      <alignment horizontal="left" vertical="center" wrapText="1"/>
    </xf>
    <xf numFmtId="164" fontId="9" fillId="0" borderId="12" xfId="3" applyNumberFormat="1" applyFont="1" applyFill="1" applyBorder="1" applyAlignment="1" applyProtection="1">
      <alignment horizontal="right"/>
    </xf>
    <xf numFmtId="0" fontId="5" fillId="0" borderId="6" xfId="3" applyNumberFormat="1" applyFont="1" applyFill="1" applyBorder="1" applyAlignment="1" applyProtection="1"/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5" fillId="0" borderId="0" xfId="3" applyNumberFormat="1" applyFont="1" applyFill="1" applyBorder="1" applyAlignment="1" applyProtection="1">
      <alignment horizontal="center"/>
    </xf>
    <xf numFmtId="0" fontId="5" fillId="0" borderId="0" xfId="3" quotePrefix="1" applyNumberFormat="1" applyFont="1" applyFill="1" applyAlignment="1" applyProtection="1"/>
    <xf numFmtId="0" fontId="3" fillId="0" borderId="14" xfId="3" applyNumberFormat="1" applyFont="1" applyFill="1" applyBorder="1" applyAlignment="1" applyProtection="1">
      <alignment horizontal="center"/>
    </xf>
    <xf numFmtId="0" fontId="5" fillId="0" borderId="15" xfId="3" applyNumberFormat="1" applyFont="1" applyFill="1" applyBorder="1" applyAlignment="1" applyProtection="1">
      <alignment horizontal="left"/>
    </xf>
    <xf numFmtId="164" fontId="9" fillId="0" borderId="14" xfId="3" applyNumberFormat="1" applyFont="1" applyFill="1" applyBorder="1" applyAlignment="1" applyProtection="1">
      <alignment horizontal="right"/>
    </xf>
    <xf numFmtId="0" fontId="3" fillId="0" borderId="16" xfId="3" applyNumberFormat="1" applyFont="1" applyFill="1" applyBorder="1" applyAlignment="1" applyProtection="1">
      <alignment horizontal="center" vertical="center"/>
    </xf>
    <xf numFmtId="0" fontId="5" fillId="0" borderId="4" xfId="3" applyNumberFormat="1" applyFont="1" applyFill="1" applyBorder="1" applyAlignment="1" applyProtection="1">
      <alignment horizontal="left" vertical="center"/>
    </xf>
    <xf numFmtId="164" fontId="5" fillId="2" borderId="1" xfId="3" applyNumberFormat="1" applyFont="1" applyFill="1" applyBorder="1" applyAlignment="1" applyProtection="1">
      <alignment horizontal="center" vertical="center"/>
      <protection locked="0"/>
    </xf>
    <xf numFmtId="164" fontId="5" fillId="2" borderId="1" xfId="3" applyNumberFormat="1" applyFont="1" applyFill="1" applyBorder="1" applyAlignment="1" applyProtection="1">
      <protection locked="0"/>
    </xf>
    <xf numFmtId="0" fontId="3" fillId="0" borderId="17" xfId="3" applyNumberFormat="1" applyFont="1" applyFill="1" applyBorder="1" applyAlignment="1" applyProtection="1">
      <alignment horizontal="center" vertical="center"/>
    </xf>
    <xf numFmtId="0" fontId="5" fillId="0" borderId="18" xfId="3" applyNumberFormat="1" applyFont="1" applyFill="1" applyBorder="1" applyAlignment="1" applyProtection="1">
      <alignment horizontal="left" vertical="center"/>
    </xf>
    <xf numFmtId="0" fontId="5" fillId="0" borderId="19" xfId="3" applyNumberFormat="1" applyFont="1" applyFill="1" applyBorder="1" applyAlignment="1" applyProtection="1"/>
    <xf numFmtId="0" fontId="5" fillId="0" borderId="20" xfId="3" applyNumberFormat="1" applyFont="1" applyFill="1" applyBorder="1" applyAlignment="1" applyProtection="1"/>
    <xf numFmtId="14" fontId="3" fillId="0" borderId="14" xfId="3" applyNumberFormat="1" applyFont="1" applyFill="1" applyBorder="1" applyAlignment="1" applyProtection="1">
      <alignment horizontal="center"/>
    </xf>
    <xf numFmtId="0" fontId="5" fillId="0" borderId="5" xfId="3" applyNumberFormat="1" applyFont="1" applyFill="1" applyBorder="1" applyAlignment="1" applyProtection="1"/>
    <xf numFmtId="0" fontId="3" fillId="0" borderId="16" xfId="3" applyNumberFormat="1" applyFont="1" applyFill="1" applyBorder="1" applyAlignment="1" applyProtection="1">
      <alignment horizontal="center"/>
    </xf>
    <xf numFmtId="0" fontId="5" fillId="0" borderId="4" xfId="3" applyNumberFormat="1" applyFont="1" applyFill="1" applyBorder="1" applyAlignment="1" applyProtection="1">
      <alignment horizontal="left"/>
    </xf>
    <xf numFmtId="164" fontId="6" fillId="2" borderId="12" xfId="3" applyNumberFormat="1" applyFont="1" applyFill="1" applyBorder="1" applyAlignment="1" applyProtection="1">
      <alignment horizontal="right"/>
      <protection locked="0"/>
    </xf>
    <xf numFmtId="0" fontId="5" fillId="0" borderId="0" xfId="3" applyNumberFormat="1" applyFont="1" applyFill="1" applyBorder="1" applyAlignment="1" applyProtection="1">
      <alignment horizontal="left"/>
    </xf>
    <xf numFmtId="164" fontId="6" fillId="2" borderId="14" xfId="3" applyNumberFormat="1" applyFont="1" applyFill="1" applyBorder="1" applyAlignment="1" applyProtection="1">
      <alignment horizontal="right"/>
      <protection locked="0"/>
    </xf>
    <xf numFmtId="14" fontId="3" fillId="0" borderId="14" xfId="3" quotePrefix="1" applyNumberFormat="1" applyFont="1" applyFill="1" applyBorder="1" applyAlignment="1" applyProtection="1">
      <alignment horizontal="center"/>
    </xf>
    <xf numFmtId="0" fontId="3" fillId="0" borderId="14" xfId="0" quotePrefix="1" applyFont="1" applyBorder="1" applyAlignment="1" applyProtection="1">
      <alignment horizontal="center"/>
    </xf>
    <xf numFmtId="0" fontId="3" fillId="0" borderId="17" xfId="3" applyNumberFormat="1" applyFont="1" applyFill="1" applyBorder="1" applyAlignment="1" applyProtection="1">
      <alignment horizontal="center"/>
    </xf>
    <xf numFmtId="0" fontId="5" fillId="0" borderId="4" xfId="3" applyNumberFormat="1" applyFont="1" applyFill="1" applyBorder="1" applyAlignment="1" applyProtection="1">
      <alignment horizontal="center"/>
    </xf>
    <xf numFmtId="164" fontId="6" fillId="0" borderId="17" xfId="3" applyNumberFormat="1" applyFont="1" applyFill="1" applyBorder="1" applyAlignment="1" applyProtection="1">
      <alignment horizontal="right"/>
    </xf>
    <xf numFmtId="0" fontId="5" fillId="0" borderId="0" xfId="3" applyNumberFormat="1" applyFont="1" applyFill="1" applyAlignment="1" applyProtection="1">
      <protection locked="0"/>
    </xf>
    <xf numFmtId="0" fontId="5" fillId="3" borderId="0" xfId="3" applyNumberFormat="1" applyFont="1" applyFill="1" applyAlignment="1" applyProtection="1">
      <protection locked="0"/>
    </xf>
    <xf numFmtId="164" fontId="9" fillId="2" borderId="14" xfId="3" applyNumberFormat="1" applyFont="1" applyFill="1" applyBorder="1" applyAlignment="1" applyProtection="1">
      <alignment horizontal="right"/>
      <protection locked="0"/>
    </xf>
    <xf numFmtId="0" fontId="5" fillId="0" borderId="0" xfId="3" applyNumberFormat="1" applyFont="1" applyFill="1" applyBorder="1" applyAlignment="1" applyProtection="1"/>
    <xf numFmtId="0" fontId="5" fillId="0" borderId="21" xfId="3" applyNumberFormat="1" applyFont="1" applyFill="1" applyBorder="1" applyAlignment="1" applyProtection="1">
      <alignment horizontal="center"/>
    </xf>
    <xf numFmtId="164" fontId="9" fillId="0" borderId="17" xfId="3" applyNumberFormat="1" applyFont="1" applyFill="1" applyBorder="1" applyAlignment="1" applyProtection="1">
      <alignment horizontal="right"/>
    </xf>
    <xf numFmtId="0" fontId="5" fillId="0" borderId="10" xfId="3" applyNumberFormat="1" applyFont="1" applyFill="1" applyBorder="1" applyAlignment="1" applyProtection="1"/>
    <xf numFmtId="164" fontId="9" fillId="0" borderId="0" xfId="3" applyNumberFormat="1" applyFont="1" applyFill="1" applyBorder="1" applyAlignment="1" applyProtection="1">
      <alignment horizontal="right"/>
    </xf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10" fillId="0" borderId="4" xfId="3" applyNumberFormat="1" applyFont="1" applyFill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5" fillId="0" borderId="6" xfId="3" applyNumberFormat="1" applyFont="1" applyFill="1" applyBorder="1" applyAlignment="1" applyProtection="1">
      <alignment horizontal="center" vertical="center" wrapText="1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7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3" fillId="0" borderId="4" xfId="3" applyNumberFormat="1" applyFont="1" applyFill="1" applyBorder="1" applyAlignment="1" applyProtection="1">
      <alignment horizontal="center" vertical="center" wrapText="1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0" fontId="5" fillId="0" borderId="4" xfId="3" applyNumberFormat="1" applyFont="1" applyFill="1" applyBorder="1" applyAlignment="1" applyProtection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0" xfId="3" applyNumberFormat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0" fontId="3" fillId="0" borderId="7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5" fillId="0" borderId="8" xfId="3" applyNumberFormat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_REM 20-2002" xfId="3"/>
    <cellStyle name="Normal_RMC_0" xfId="2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topLeftCell="A16" workbookViewId="0">
      <selection activeCell="C28" sqref="C28"/>
    </sheetView>
  </sheetViews>
  <sheetFormatPr baseColWidth="10" defaultRowHeight="11.25" x14ac:dyDescent="0.2"/>
  <cols>
    <col min="1" max="1" width="11.140625" style="2" customWidth="1"/>
    <col min="2" max="2" width="43.5703125" style="2" bestFit="1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12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43.5703125" style="2" bestFit="1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12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43.5703125" style="2" bestFit="1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12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43.5703125" style="2" bestFit="1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12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43.5703125" style="2" bestFit="1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12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43.5703125" style="2" bestFit="1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12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43.5703125" style="2" bestFit="1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12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43.5703125" style="2" bestFit="1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12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43.5703125" style="2" bestFit="1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12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43.5703125" style="2" bestFit="1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12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43.5703125" style="2" bestFit="1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12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43.5703125" style="2" bestFit="1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12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43.5703125" style="2" bestFit="1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12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43.5703125" style="2" bestFit="1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12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43.5703125" style="2" bestFit="1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12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43.5703125" style="2" bestFit="1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12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43.5703125" style="2" bestFit="1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12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43.5703125" style="2" bestFit="1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12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43.5703125" style="2" bestFit="1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12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43.5703125" style="2" bestFit="1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12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43.5703125" style="2" bestFit="1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12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43.5703125" style="2" bestFit="1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12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43.5703125" style="2" bestFit="1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12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43.5703125" style="2" bestFit="1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12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43.5703125" style="2" bestFit="1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12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43.5703125" style="2" bestFit="1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12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43.5703125" style="2" bestFit="1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12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43.5703125" style="2" bestFit="1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12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43.5703125" style="2" bestFit="1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12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43.5703125" style="2" bestFit="1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12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43.5703125" style="2" bestFit="1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12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43.5703125" style="2" bestFit="1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12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43.5703125" style="2" bestFit="1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12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43.5703125" style="2" bestFit="1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12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43.5703125" style="2" bestFit="1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12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43.5703125" style="2" bestFit="1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12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43.5703125" style="2" bestFit="1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12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43.5703125" style="2" bestFit="1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12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43.5703125" style="2" bestFit="1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12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43.5703125" style="2" bestFit="1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12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43.5703125" style="2" bestFit="1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12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43.5703125" style="2" bestFit="1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12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43.5703125" style="2" bestFit="1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12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43.5703125" style="2" bestFit="1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12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43.5703125" style="2" bestFit="1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12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43.5703125" style="2" bestFit="1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12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43.5703125" style="2" bestFit="1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12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43.5703125" style="2" bestFit="1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12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43.5703125" style="2" bestFit="1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12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43.5703125" style="2" bestFit="1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12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43.5703125" style="2" bestFit="1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12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43.5703125" style="2" bestFit="1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12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43.5703125" style="2" bestFit="1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12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43.5703125" style="2" bestFit="1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12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43.5703125" style="2" bestFit="1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12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43.5703125" style="2" bestFit="1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12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43.5703125" style="2" bestFit="1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12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43.5703125" style="2" bestFit="1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12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43.5703125" style="2" bestFit="1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12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43.5703125" style="2" bestFit="1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12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43.5703125" style="2" bestFit="1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12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43.5703125" style="2" bestFit="1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12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43.5703125" style="2" bestFit="1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12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43.5703125" style="2" bestFit="1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12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3" t="s">
        <v>2</v>
      </c>
      <c r="D2" s="82" t="s">
        <v>3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4"/>
      <c r="U2" s="4"/>
      <c r="V2" s="4"/>
    </row>
    <row r="3" spans="1:27" ht="15" x14ac:dyDescent="0.2">
      <c r="A3" s="1" t="s">
        <v>4</v>
      </c>
      <c r="B3" s="3" t="s">
        <v>107</v>
      </c>
      <c r="C3" s="5">
        <v>2014</v>
      </c>
      <c r="J3" s="2" t="s">
        <v>6</v>
      </c>
    </row>
    <row r="4" spans="1:2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2">
      <c r="A5" s="84" t="s">
        <v>7</v>
      </c>
      <c r="B5" s="86" t="s">
        <v>8</v>
      </c>
      <c r="C5" s="74" t="s">
        <v>9</v>
      </c>
      <c r="D5" s="74" t="s">
        <v>10</v>
      </c>
      <c r="E5" s="72" t="s">
        <v>11</v>
      </c>
      <c r="F5" s="76"/>
      <c r="G5" s="76"/>
      <c r="H5" s="76"/>
      <c r="I5" s="76"/>
      <c r="J5" s="76"/>
      <c r="K5" s="73"/>
      <c r="L5" s="72" t="s">
        <v>12</v>
      </c>
      <c r="M5" s="76"/>
      <c r="N5" s="76"/>
      <c r="O5" s="73"/>
      <c r="P5" s="74" t="s">
        <v>13</v>
      </c>
      <c r="Q5" s="74" t="s">
        <v>14</v>
      </c>
      <c r="R5" s="72" t="s">
        <v>15</v>
      </c>
      <c r="S5" s="73"/>
      <c r="T5" s="72" t="s">
        <v>16</v>
      </c>
      <c r="U5" s="73"/>
      <c r="V5" s="74" t="s">
        <v>17</v>
      </c>
      <c r="W5" s="72" t="s">
        <v>18</v>
      </c>
      <c r="X5" s="76"/>
      <c r="Y5" s="76"/>
      <c r="Z5" s="76"/>
      <c r="AA5" s="73"/>
    </row>
    <row r="6" spans="1:27" ht="56.25" x14ac:dyDescent="0.2">
      <c r="A6" s="85"/>
      <c r="B6" s="87"/>
      <c r="C6" s="75"/>
      <c r="D6" s="75"/>
      <c r="E6" s="7" t="s">
        <v>19</v>
      </c>
      <c r="F6" s="8" t="s">
        <v>20</v>
      </c>
      <c r="G6" s="9" t="s">
        <v>21</v>
      </c>
      <c r="H6" s="8" t="s">
        <v>22</v>
      </c>
      <c r="I6" s="9" t="s">
        <v>23</v>
      </c>
      <c r="J6" s="8" t="s">
        <v>24</v>
      </c>
      <c r="K6" s="10" t="s">
        <v>25</v>
      </c>
      <c r="L6" s="7" t="s">
        <v>26</v>
      </c>
      <c r="M6" s="8" t="s">
        <v>27</v>
      </c>
      <c r="N6" s="11" t="s">
        <v>28</v>
      </c>
      <c r="O6" s="8" t="s">
        <v>25</v>
      </c>
      <c r="P6" s="75"/>
      <c r="Q6" s="75"/>
      <c r="R6" s="12" t="s">
        <v>29</v>
      </c>
      <c r="S6" s="8" t="s">
        <v>30</v>
      </c>
      <c r="T6" s="12" t="s">
        <v>25</v>
      </c>
      <c r="U6" s="8" t="s">
        <v>31</v>
      </c>
      <c r="V6" s="75"/>
      <c r="W6" s="7" t="s">
        <v>32</v>
      </c>
      <c r="X6" s="13" t="s">
        <v>33</v>
      </c>
      <c r="Y6" s="13" t="s">
        <v>34</v>
      </c>
      <c r="Z6" s="13" t="s">
        <v>35</v>
      </c>
      <c r="AA6" s="10" t="s">
        <v>36</v>
      </c>
    </row>
    <row r="7" spans="1:27" ht="15.75" x14ac:dyDescent="0.25">
      <c r="A7" s="14"/>
      <c r="B7" s="15" t="s">
        <v>37</v>
      </c>
      <c r="C7" s="16">
        <f>SUM(C8:C36)</f>
        <v>292</v>
      </c>
      <c r="D7" s="16">
        <f t="shared" ref="D7:V7" si="0">SUM(D8:D36)</f>
        <v>1136</v>
      </c>
      <c r="E7" s="16">
        <f t="shared" si="0"/>
        <v>5681</v>
      </c>
      <c r="F7" s="16">
        <f>SUM(F8:F36)</f>
        <v>0</v>
      </c>
      <c r="G7" s="16">
        <f>SUM(G8:G36)</f>
        <v>539</v>
      </c>
      <c r="H7" s="16">
        <f>SUM(H8:H36)</f>
        <v>147</v>
      </c>
      <c r="I7" s="16">
        <f>SUM(I8:I36)</f>
        <v>913</v>
      </c>
      <c r="J7" s="16">
        <f t="shared" si="0"/>
        <v>1424</v>
      </c>
      <c r="K7" s="16">
        <f t="shared" si="0"/>
        <v>8704</v>
      </c>
      <c r="L7" s="16">
        <f t="shared" si="0"/>
        <v>6974</v>
      </c>
      <c r="M7" s="16">
        <f t="shared" si="0"/>
        <v>1424</v>
      </c>
      <c r="N7" s="16">
        <f t="shared" si="0"/>
        <v>229</v>
      </c>
      <c r="O7" s="16">
        <f t="shared" si="0"/>
        <v>8627</v>
      </c>
      <c r="P7" s="16">
        <f t="shared" si="0"/>
        <v>1213</v>
      </c>
      <c r="Q7" s="16">
        <f t="shared" si="0"/>
        <v>0</v>
      </c>
      <c r="R7" s="16">
        <f t="shared" si="0"/>
        <v>50372</v>
      </c>
      <c r="S7" s="16">
        <f t="shared" si="0"/>
        <v>37770</v>
      </c>
      <c r="T7" s="16">
        <f t="shared" si="0"/>
        <v>37472</v>
      </c>
      <c r="U7" s="16">
        <f t="shared" si="0"/>
        <v>34623</v>
      </c>
      <c r="V7" s="16">
        <f t="shared" si="0"/>
        <v>0</v>
      </c>
      <c r="W7" s="17">
        <f t="shared" ref="W7:W36" si="1">IF(S7&gt;0,T7/O7,"")</f>
        <v>4.343572504926394</v>
      </c>
      <c r="X7" s="18">
        <f t="shared" ref="X7:X36" si="2">IF(N7&gt;0,(N7/O7),"")</f>
        <v>2.654456937521734E-2</v>
      </c>
      <c r="Y7" s="18">
        <f t="shared" ref="Y7:Y36" si="3">IF(S7&gt;0,(S7/R7),"")</f>
        <v>0.74982132930993406</v>
      </c>
      <c r="Z7" s="17">
        <f t="shared" ref="Z7:Z36" si="4">IF(S7&gt;0,(R7-S7)/O7,"")</f>
        <v>1.4607627216877246</v>
      </c>
      <c r="AA7" s="17">
        <f t="shared" ref="AA7:AA36" si="5">IF(S7&gt;0,O7/C7,"")</f>
        <v>29.544520547945204</v>
      </c>
    </row>
    <row r="8" spans="1:27" ht="15" x14ac:dyDescent="0.2">
      <c r="A8" s="19"/>
      <c r="B8" s="20"/>
      <c r="C8" s="3"/>
      <c r="D8" s="3"/>
      <c r="E8" s="3"/>
      <c r="F8" s="3"/>
      <c r="G8" s="3"/>
      <c r="H8" s="3"/>
      <c r="I8" s="3"/>
      <c r="J8" s="3"/>
      <c r="K8" s="21">
        <f>SUM(E8:J8)</f>
        <v>0</v>
      </c>
      <c r="L8" s="3"/>
      <c r="M8" s="3"/>
      <c r="N8" s="3"/>
      <c r="O8" s="21">
        <f t="shared" ref="O8:O36" si="6">SUM(L8:N8)</f>
        <v>0</v>
      </c>
      <c r="P8" s="21">
        <f t="shared" ref="P8:P36" si="7">+D8+K8-O8</f>
        <v>0</v>
      </c>
      <c r="Q8" s="3"/>
      <c r="R8" s="3"/>
      <c r="S8" s="3"/>
      <c r="T8" s="3"/>
      <c r="U8" s="3"/>
      <c r="V8" s="3"/>
      <c r="W8" s="17" t="str">
        <f t="shared" si="1"/>
        <v/>
      </c>
      <c r="X8" s="18" t="str">
        <f t="shared" si="2"/>
        <v/>
      </c>
      <c r="Y8" s="18" t="str">
        <f t="shared" si="3"/>
        <v/>
      </c>
      <c r="Z8" s="17" t="str">
        <f t="shared" si="4"/>
        <v/>
      </c>
      <c r="AA8" s="17" t="str">
        <f t="shared" si="5"/>
        <v/>
      </c>
    </row>
    <row r="9" spans="1:27" ht="15" x14ac:dyDescent="0.2">
      <c r="A9" s="19">
        <v>403</v>
      </c>
      <c r="B9" s="20" t="s">
        <v>38</v>
      </c>
      <c r="C9" s="3">
        <v>114</v>
      </c>
      <c r="D9" s="3">
        <f>+'Enero '!D9+'febrero '!D9+'marzo '!D9+'abril '!D9+'mayo '!D9+junio!D9+julio!D9+agosto!D9+'septiembre '!D9+'octubre '!D9+'noviembre '!D9+'diciembre '!D9</f>
        <v>569</v>
      </c>
      <c r="E9" s="3">
        <f>+'Enero '!E9+'febrero '!E9+'marzo '!E9+'abril '!E9+'mayo '!E9+junio!E9+julio!E9+agosto!E9+'septiembre '!E9+'octubre '!E9+'noviembre '!E9+'diciembre '!E9</f>
        <v>2306</v>
      </c>
      <c r="F9" s="3">
        <f>+'Enero '!F9+'febrero '!F9+'marzo '!F9+'abril '!F9+'mayo '!F9+junio!F9+julio!F9+agosto!F9+'septiembre '!F9+'octubre '!F9+'noviembre '!F9+'diciembre '!F9</f>
        <v>0</v>
      </c>
      <c r="G9" s="3">
        <f>+'Enero '!G9+'febrero '!G9+'marzo '!G9+'abril '!G9+'mayo '!G9+junio!G9+julio!G9+agosto!G9+'septiembre '!G9+'octubre '!G9+'noviembre '!G9+'diciembre '!G9</f>
        <v>398</v>
      </c>
      <c r="H9" s="3">
        <f>+'Enero '!H9+'febrero '!H9+'marzo '!H9+'abril '!H9+'mayo '!H9+junio!H9+julio!H9+agosto!H9+'septiembre '!H9+'octubre '!H9+'noviembre '!H9+'diciembre '!H9</f>
        <v>0</v>
      </c>
      <c r="I9" s="3">
        <f>+'Enero '!I9+'febrero '!I9+'marzo '!I9+'abril '!I9+'mayo '!I9+junio!I9+julio!I9+agosto!I9+'septiembre '!I9+'octubre '!I9+'noviembre '!I9+'diciembre '!I9</f>
        <v>0</v>
      </c>
      <c r="J9" s="3">
        <f>+'Enero '!J9+'febrero '!J9+'marzo '!J9+'abril '!J9+'mayo '!J9+junio!J9+julio!J9+agosto!J9+'septiembre '!J9+'octubre '!J9+'noviembre '!J9+'diciembre '!J9</f>
        <v>672</v>
      </c>
      <c r="K9" s="21">
        <f t="shared" ref="K9:K36" si="8">SUM(E9:J9)</f>
        <v>3376</v>
      </c>
      <c r="L9" s="3">
        <f>+'Enero '!L9+'febrero '!L9+'marzo '!L9+'abril '!L9+'mayo '!L9+junio!L9+julio!L9+agosto!L9+'septiembre '!L9+'octubre '!L9+'noviembre '!L9+'diciembre '!L9</f>
        <v>2756</v>
      </c>
      <c r="M9" s="3">
        <f>+'Enero '!M9+'febrero '!M9+'marzo '!M9+'abril '!M9+'mayo '!M9+junio!M9+julio!M9+agosto!M9+'septiembre '!M9+'octubre '!M9+'noviembre '!M9+'diciembre '!M9</f>
        <v>453</v>
      </c>
      <c r="N9" s="3">
        <f>+'Enero '!N9+'febrero '!N9+'marzo '!N9+'abril '!N9+'mayo '!N9+junio!N9+julio!N9+agosto!N9+'septiembre '!N9+'octubre '!N9+'noviembre '!N9+'diciembre '!N9</f>
        <v>135</v>
      </c>
      <c r="O9" s="21">
        <f t="shared" si="6"/>
        <v>3344</v>
      </c>
      <c r="P9" s="21">
        <f t="shared" si="7"/>
        <v>601</v>
      </c>
      <c r="Q9" s="3">
        <f>+'Enero '!Q9+'febrero '!Q9+'marzo '!Q9+'abril '!Q9+'mayo '!Q9+junio!Q9+julio!Q9+agosto!Q9+'septiembre '!Q9+'octubre '!Q9+'noviembre '!Q9+'diciembre '!Q9</f>
        <v>0</v>
      </c>
      <c r="R9" s="3">
        <f>+'Enero '!R9+'febrero '!R9+'marzo '!R9+'abril '!R9+'mayo '!R9+junio!R9+julio!R9+agosto!R9+'septiembre '!R9+'octubre '!R9+'noviembre '!R9+'diciembre '!R9</f>
        <v>21488</v>
      </c>
      <c r="S9" s="3">
        <f>+'Enero '!S9+'febrero '!S9+'marzo '!S9+'abril '!S9+'mayo '!S9+junio!S9+julio!S9+agosto!S9+'septiembre '!S9+'octubre '!S9+'noviembre '!S9+'diciembre '!S9</f>
        <v>18544</v>
      </c>
      <c r="T9" s="3">
        <f>+'Enero '!T9+'febrero '!T9+'marzo '!T9+'abril '!T9+'mayo '!T9+junio!T9+julio!T9+agosto!T9+'septiembre '!T9+'octubre '!T9+'noviembre '!T9+'diciembre '!T9</f>
        <v>18637</v>
      </c>
      <c r="U9" s="3">
        <f>+'Enero '!U9+'febrero '!U9+'marzo '!U9+'abril '!U9+'mayo '!U9+junio!U9+julio!U9+agosto!U9+'septiembre '!U9+'octubre '!U9+'noviembre '!U9+'diciembre '!U9</f>
        <v>18306</v>
      </c>
      <c r="V9" s="3">
        <f>+'Enero '!V9+'febrero '!V9+'marzo '!V9+'abril '!V9+'mayo '!V9+junio!V9+julio!V9+agosto!V9+'septiembre '!V9+'octubre '!V9+'noviembre '!V9+'diciembre '!V9</f>
        <v>0</v>
      </c>
      <c r="W9" s="17">
        <f t="shared" si="1"/>
        <v>5.5732655502392348</v>
      </c>
      <c r="X9" s="18">
        <f t="shared" si="2"/>
        <v>4.0370813397129189E-2</v>
      </c>
      <c r="Y9" s="18">
        <f t="shared" si="3"/>
        <v>0.86299329858525686</v>
      </c>
      <c r="Z9" s="17">
        <f t="shared" si="4"/>
        <v>0.88038277511961727</v>
      </c>
      <c r="AA9" s="17">
        <f t="shared" si="5"/>
        <v>29.333333333333332</v>
      </c>
    </row>
    <row r="10" spans="1:27" ht="15" x14ac:dyDescent="0.2">
      <c r="A10" s="19">
        <v>404</v>
      </c>
      <c r="B10" s="20" t="s">
        <v>39</v>
      </c>
      <c r="C10" s="3">
        <v>32</v>
      </c>
      <c r="D10" s="3">
        <f>+'Enero '!D10+'febrero '!D10+'marzo '!D10+'abril '!D10+'mayo '!D10+junio!D10+julio!D10+agosto!D10+'septiembre '!D10+'octubre '!D10+'noviembre '!D10+'diciembre '!D10</f>
        <v>142</v>
      </c>
      <c r="E10" s="3">
        <f>+'Enero '!E10+'febrero '!E10+'marzo '!E10+'abril '!E10+'mayo '!E10+junio!E10+julio!E10+agosto!E10+'septiembre '!E10+'octubre '!E10+'noviembre '!E10+'diciembre '!E10</f>
        <v>838</v>
      </c>
      <c r="F10" s="3">
        <f>+'Enero '!F10+'febrero '!F10+'marzo '!F10+'abril '!F10+'mayo '!F10+junio!F10+julio!F10+agosto!F10+'septiembre '!F10+'octubre '!F10+'noviembre '!F10+'diciembre '!F10</f>
        <v>0</v>
      </c>
      <c r="G10" s="3">
        <f>+'Enero '!G10+'febrero '!G10+'marzo '!G10+'abril '!G10+'mayo '!G10+junio!G10+julio!G10+agosto!G10+'septiembre '!G10+'octubre '!G10+'noviembre '!G10+'diciembre '!G10</f>
        <v>46</v>
      </c>
      <c r="H10" s="3">
        <f>+'Enero '!H10+'febrero '!H10+'marzo '!H10+'abril '!H10+'mayo '!H10+junio!H10+julio!H10+agosto!H10+'septiembre '!H10+'octubre '!H10+'noviembre '!H10+'diciembre '!H10</f>
        <v>0</v>
      </c>
      <c r="I10" s="3">
        <f>+'Enero '!I10+'febrero '!I10+'marzo '!I10+'abril '!I10+'mayo '!I10+junio!I10+julio!I10+agosto!I10+'septiembre '!I10+'octubre '!I10+'noviembre '!I10+'diciembre '!I10</f>
        <v>0</v>
      </c>
      <c r="J10" s="3">
        <f>+'Enero '!J10+'febrero '!J10+'marzo '!J10+'abril '!J10+'mayo '!J10+junio!J10+julio!J10+agosto!J10+'septiembre '!J10+'octubre '!J10+'noviembre '!J10+'diciembre '!J10</f>
        <v>315</v>
      </c>
      <c r="K10" s="21">
        <f t="shared" si="8"/>
        <v>1199</v>
      </c>
      <c r="L10" s="3">
        <f>+'Enero '!L10+'febrero '!L10+'marzo '!L10+'abril '!L10+'mayo '!L10+junio!L10+julio!L10+agosto!L10+'septiembre '!L10+'octubre '!L10+'noviembre '!L10+'diciembre '!L10</f>
        <v>642</v>
      </c>
      <c r="M10" s="3">
        <f>+'Enero '!M10+'febrero '!M10+'marzo '!M10+'abril '!M10+'mayo '!M10+junio!M10+julio!M10+agosto!M10+'septiembre '!M10+'octubre '!M10+'noviembre '!M10+'diciembre '!M10</f>
        <v>496</v>
      </c>
      <c r="N10" s="3">
        <f>+'Enero '!N10+'febrero '!N10+'marzo '!N10+'abril '!N10+'mayo '!N10+junio!N10+julio!N10+agosto!N10+'septiembre '!N10+'octubre '!N10+'noviembre '!N10+'diciembre '!N10</f>
        <v>45</v>
      </c>
      <c r="O10" s="21">
        <f t="shared" si="6"/>
        <v>1183</v>
      </c>
      <c r="P10" s="21">
        <f t="shared" si="7"/>
        <v>158</v>
      </c>
      <c r="Q10" s="3">
        <f>+'Enero '!Q10+'febrero '!Q10+'marzo '!Q10+'abril '!Q10+'mayo '!Q10+junio!Q10+julio!Q10+agosto!Q10+'septiembre '!Q10+'octubre '!Q10+'noviembre '!Q10+'diciembre '!Q10</f>
        <v>0</v>
      </c>
      <c r="R10" s="3">
        <f>+'Enero '!R10+'febrero '!R10+'marzo '!R10+'abril '!R10+'mayo '!R10+junio!R10+julio!R10+agosto!R10+'septiembre '!R10+'octubre '!R10+'noviembre '!R10+'diciembre '!R10</f>
        <v>5021</v>
      </c>
      <c r="S10" s="3">
        <f>+'Enero '!S10+'febrero '!S10+'marzo '!S10+'abril '!S10+'mayo '!S10+junio!S10+julio!S10+agosto!S10+'septiembre '!S10+'octubre '!S10+'noviembre '!S10+'diciembre '!S10</f>
        <v>4644</v>
      </c>
      <c r="T10" s="3">
        <f>+'Enero '!T10+'febrero '!T10+'marzo '!T10+'abril '!T10+'mayo '!T10+junio!T10+julio!T10+agosto!T10+'septiembre '!T10+'octubre '!T10+'noviembre '!T10+'diciembre '!T10</f>
        <v>4465</v>
      </c>
      <c r="U10" s="3">
        <f>+'Enero '!U10+'febrero '!U10+'marzo '!U10+'abril '!U10+'mayo '!U10+junio!U10+julio!U10+agosto!U10+'septiembre '!U10+'octubre '!U10+'noviembre '!U10+'diciembre '!U10</f>
        <v>4405</v>
      </c>
      <c r="V10" s="3">
        <f>+'Enero '!V10+'febrero '!V10+'marzo '!V10+'abril '!V10+'mayo '!V10+junio!V10+julio!V10+agosto!V10+'septiembre '!V10+'octubre '!V10+'noviembre '!V10+'diciembre '!V10</f>
        <v>0</v>
      </c>
      <c r="W10" s="17">
        <f t="shared" si="1"/>
        <v>3.7743026204564667</v>
      </c>
      <c r="X10" s="18">
        <f t="shared" si="2"/>
        <v>3.8038884192730348E-2</v>
      </c>
      <c r="Y10" s="18">
        <f t="shared" si="3"/>
        <v>0.9249153555068711</v>
      </c>
      <c r="Z10" s="17">
        <f t="shared" si="4"/>
        <v>0.31868131868131866</v>
      </c>
      <c r="AA10" s="17">
        <f t="shared" si="5"/>
        <v>36.96875</v>
      </c>
    </row>
    <row r="11" spans="1:27" ht="15" x14ac:dyDescent="0.2">
      <c r="A11" s="19">
        <v>406</v>
      </c>
      <c r="B11" s="20" t="s">
        <v>40</v>
      </c>
      <c r="C11" s="3">
        <v>6</v>
      </c>
      <c r="D11" s="3">
        <f>+'Enero '!D11+'febrero '!D11+'marzo '!D11+'abril '!D11+'mayo '!D11+junio!D11+julio!D11+agosto!D11+'septiembre '!D11+'octubre '!D11+'noviembre '!D11+'diciembre '!D11</f>
        <v>30</v>
      </c>
      <c r="E11" s="3">
        <f>+'Enero '!E11+'febrero '!E11+'marzo '!E11+'abril '!E11+'mayo '!E11+junio!E11+julio!E11+agosto!E11+'septiembre '!E11+'octubre '!E11+'noviembre '!E11+'diciembre '!E11</f>
        <v>94</v>
      </c>
      <c r="F11" s="3">
        <f>+'Enero '!F11+'febrero '!F11+'marzo '!F11+'abril '!F11+'mayo '!F11+junio!F11+julio!F11+agosto!F11+'septiembre '!F11+'octubre '!F11+'noviembre '!F11+'diciembre '!F11</f>
        <v>0</v>
      </c>
      <c r="G11" s="3">
        <f>+'Enero '!G11+'febrero '!G11+'marzo '!G11+'abril '!G11+'mayo '!G11+junio!G11+julio!G11+agosto!G11+'septiembre '!G11+'octubre '!G11+'noviembre '!G11+'diciembre '!G11</f>
        <v>2</v>
      </c>
      <c r="H11" s="3">
        <f>+'Enero '!H11+'febrero '!H11+'marzo '!H11+'abril '!H11+'mayo '!H11+junio!H11+julio!H11+agosto!H11+'septiembre '!H11+'octubre '!H11+'noviembre '!H11+'diciembre '!H11</f>
        <v>0</v>
      </c>
      <c r="I11" s="3">
        <f>+'Enero '!I11+'febrero '!I11+'marzo '!I11+'abril '!I11+'mayo '!I11+junio!I11+julio!I11+agosto!I11+'septiembre '!I11+'octubre '!I11+'noviembre '!I11+'diciembre '!I11</f>
        <v>0</v>
      </c>
      <c r="J11" s="3">
        <f>+'Enero '!J11+'febrero '!J11+'marzo '!J11+'abril '!J11+'mayo '!J11+junio!J11+julio!J11+agosto!J11+'septiembre '!J11+'octubre '!J11+'noviembre '!J11+'diciembre '!J11</f>
        <v>98</v>
      </c>
      <c r="K11" s="21">
        <f t="shared" si="8"/>
        <v>194</v>
      </c>
      <c r="L11" s="3">
        <f>+'Enero '!L11+'febrero '!L11+'marzo '!L11+'abril '!L11+'mayo '!L11+junio!L11+julio!L11+agosto!L11+'septiembre '!L11+'octubre '!L11+'noviembre '!L11+'diciembre '!L11</f>
        <v>46</v>
      </c>
      <c r="M11" s="3">
        <f>+'Enero '!M11+'febrero '!M11+'marzo '!M11+'abril '!M11+'mayo '!M11+junio!M11+julio!M11+agosto!M11+'septiembre '!M11+'octubre '!M11+'noviembre '!M11+'diciembre '!M11</f>
        <v>142</v>
      </c>
      <c r="N11" s="3">
        <f>+'Enero '!N11+'febrero '!N11+'marzo '!N11+'abril '!N11+'mayo '!N11+junio!N11+julio!N11+agosto!N11+'septiembre '!N11+'octubre '!N11+'noviembre '!N11+'diciembre '!N11</f>
        <v>5</v>
      </c>
      <c r="O11" s="21">
        <f t="shared" si="6"/>
        <v>193</v>
      </c>
      <c r="P11" s="21">
        <f t="shared" si="7"/>
        <v>31</v>
      </c>
      <c r="Q11" s="3">
        <f>+'Enero '!Q11+'febrero '!Q11+'marzo '!Q11+'abril '!Q11+'mayo '!Q11+junio!Q11+julio!Q11+agosto!Q11+'septiembre '!Q11+'octubre '!Q11+'noviembre '!Q11+'diciembre '!Q11</f>
        <v>0</v>
      </c>
      <c r="R11" s="3">
        <f>+'Enero '!R11+'febrero '!R11+'marzo '!R11+'abril '!R11+'mayo '!R11+junio!R11+julio!R11+agosto!R11+'septiembre '!R11+'octubre '!R11+'noviembre '!R11+'diciembre '!R11</f>
        <v>1086</v>
      </c>
      <c r="S11" s="3">
        <f>+'Enero '!S11+'febrero '!S11+'marzo '!S11+'abril '!S11+'mayo '!S11+junio!S11+julio!S11+agosto!S11+'septiembre '!S11+'octubre '!S11+'noviembre '!S11+'diciembre '!S11</f>
        <v>1003</v>
      </c>
      <c r="T11" s="3">
        <f>+'Enero '!T11+'febrero '!T11+'marzo '!T11+'abril '!T11+'mayo '!T11+junio!T11+julio!T11+agosto!T11+'septiembre '!T11+'octubre '!T11+'noviembre '!T11+'diciembre '!T11</f>
        <v>953</v>
      </c>
      <c r="U11" s="3">
        <f>+'Enero '!U11+'febrero '!U11+'marzo '!U11+'abril '!U11+'mayo '!U11+junio!U11+julio!U11+agosto!U11+'septiembre '!U11+'octubre '!U11+'noviembre '!U11+'diciembre '!U11</f>
        <v>937</v>
      </c>
      <c r="V11" s="3">
        <f>+'Enero '!V11+'febrero '!V11+'marzo '!V11+'abril '!V11+'mayo '!V11+junio!V11+julio!V11+agosto!V11+'septiembre '!V11+'octubre '!V11+'noviembre '!V11+'diciembre '!V11</f>
        <v>0</v>
      </c>
      <c r="W11" s="17">
        <f t="shared" si="1"/>
        <v>4.937823834196891</v>
      </c>
      <c r="X11" s="18">
        <f t="shared" si="2"/>
        <v>2.5906735751295335E-2</v>
      </c>
      <c r="Y11" s="18">
        <f t="shared" si="3"/>
        <v>0.92357274401473299</v>
      </c>
      <c r="Z11" s="17">
        <f t="shared" si="4"/>
        <v>0.43005181347150256</v>
      </c>
      <c r="AA11" s="17">
        <f t="shared" si="5"/>
        <v>32.166666666666664</v>
      </c>
    </row>
    <row r="12" spans="1:27" ht="15" x14ac:dyDescent="0.2">
      <c r="A12" s="19">
        <v>405</v>
      </c>
      <c r="B12" s="20" t="s">
        <v>41</v>
      </c>
      <c r="C12" s="3">
        <v>8</v>
      </c>
      <c r="D12" s="3">
        <f>+'Enero '!D12+'febrero '!D12+'marzo '!D12+'abril '!D12+'mayo '!D12+junio!D12+julio!D12+agosto!D12+'septiembre '!D12+'octubre '!D12+'noviembre '!D12+'diciembre '!D12</f>
        <v>39</v>
      </c>
      <c r="E12" s="3">
        <f>+'Enero '!E12+'febrero '!E12+'marzo '!E12+'abril '!E12+'mayo '!E12+junio!E12+julio!E12+agosto!E12+'septiembre '!E12+'octubre '!E12+'noviembre '!E12+'diciembre '!E12</f>
        <v>87</v>
      </c>
      <c r="F12" s="3">
        <f>+'Enero '!F12+'febrero '!F12+'marzo '!F12+'abril '!F12+'mayo '!F12+junio!F12+julio!F12+agosto!F12+'septiembre '!F12+'octubre '!F12+'noviembre '!F12+'diciembre '!F12</f>
        <v>0</v>
      </c>
      <c r="G12" s="3">
        <f>+'Enero '!G12+'febrero '!G12+'marzo '!G12+'abril '!G12+'mayo '!G12+junio!G12+julio!G12+agosto!G12+'septiembre '!G12+'octubre '!G12+'noviembre '!G12+'diciembre '!G12</f>
        <v>0</v>
      </c>
      <c r="H12" s="3">
        <f>+'Enero '!H12+'febrero '!H12+'marzo '!H12+'abril '!H12+'mayo '!H12+junio!H12+julio!H12+agosto!H12+'septiembre '!H12+'octubre '!H12+'noviembre '!H12+'diciembre '!H12</f>
        <v>0</v>
      </c>
      <c r="I12" s="3">
        <f>+'Enero '!I12+'febrero '!I12+'marzo '!I12+'abril '!I12+'mayo '!I12+junio!I12+julio!I12+agosto!I12+'septiembre '!I12+'octubre '!I12+'noviembre '!I12+'diciembre '!I12</f>
        <v>0</v>
      </c>
      <c r="J12" s="3">
        <f>+'Enero '!J12+'febrero '!J12+'marzo '!J12+'abril '!J12+'mayo '!J12+junio!J12+julio!J12+agosto!J12+'septiembre '!J12+'octubre '!J12+'noviembre '!J12+'diciembre '!J12</f>
        <v>88</v>
      </c>
      <c r="K12" s="21">
        <f t="shared" si="8"/>
        <v>175</v>
      </c>
      <c r="L12" s="3">
        <f>+'Enero '!L12+'febrero '!L12+'marzo '!L12+'abril '!L12+'mayo '!L12+junio!L12+julio!L12+agosto!L12+'septiembre '!L12+'octubre '!L12+'noviembre '!L12+'diciembre '!L12</f>
        <v>23</v>
      </c>
      <c r="M12" s="3">
        <f>+'Enero '!M12+'febrero '!M12+'marzo '!M12+'abril '!M12+'mayo '!M12+junio!M12+julio!M12+agosto!M12+'septiembre '!M12+'octubre '!M12+'noviembre '!M12+'diciembre '!M12</f>
        <v>111</v>
      </c>
      <c r="N12" s="3">
        <f>+'Enero '!N12+'febrero '!N12+'marzo '!N12+'abril '!N12+'mayo '!N12+junio!N12+julio!N12+agosto!N12+'septiembre '!N12+'octubre '!N12+'noviembre '!N12+'diciembre '!N12</f>
        <v>41</v>
      </c>
      <c r="O12" s="21">
        <f t="shared" si="6"/>
        <v>175</v>
      </c>
      <c r="P12" s="21">
        <f t="shared" si="7"/>
        <v>39</v>
      </c>
      <c r="Q12" s="3">
        <f>+'Enero '!Q12+'febrero '!Q12+'marzo '!Q12+'abril '!Q12+'mayo '!Q12+junio!Q12+julio!Q12+agosto!Q12+'septiembre '!Q12+'octubre '!Q12+'noviembre '!Q12+'diciembre '!Q12</f>
        <v>0</v>
      </c>
      <c r="R12" s="3">
        <f>+'Enero '!R12+'febrero '!R12+'marzo '!R12+'abril '!R12+'mayo '!R12+junio!R12+julio!R12+agosto!R12+'septiembre '!R12+'octubre '!R12+'noviembre '!R12+'diciembre '!R12</f>
        <v>1396</v>
      </c>
      <c r="S12" s="3">
        <f>+'Enero '!S12+'febrero '!S12+'marzo '!S12+'abril '!S12+'mayo '!S12+junio!S12+julio!S12+agosto!S12+'septiembre '!S12+'octubre '!S12+'noviembre '!S12+'diciembre '!S12</f>
        <v>1222</v>
      </c>
      <c r="T12" s="3">
        <f>+'Enero '!T12+'febrero '!T12+'marzo '!T12+'abril '!T12+'mayo '!T12+junio!T12+julio!T12+agosto!T12+'septiembre '!T12+'octubre '!T12+'noviembre '!T12+'diciembre '!T12</f>
        <v>1264</v>
      </c>
      <c r="U12" s="3">
        <f>+'Enero '!U12+'febrero '!U12+'marzo '!U12+'abril '!U12+'mayo '!U12+junio!U12+julio!U12+agosto!U12+'septiembre '!U12+'octubre '!U12+'noviembre '!U12+'diciembre '!U12</f>
        <v>1227</v>
      </c>
      <c r="V12" s="3">
        <f>+'Enero '!V12+'febrero '!V12+'marzo '!V12+'abril '!V12+'mayo '!V12+junio!V12+julio!V12+agosto!V12+'septiembre '!V12+'octubre '!V12+'noviembre '!V12+'diciembre '!V12</f>
        <v>0</v>
      </c>
      <c r="W12" s="17">
        <f>IF(S12&gt;0,T12/O12,"")</f>
        <v>7.2228571428571424</v>
      </c>
      <c r="X12" s="18">
        <f>IF(N12&gt;0,(N12/O12),"")</f>
        <v>0.23428571428571429</v>
      </c>
      <c r="Y12" s="18">
        <f>IF(S12&gt;0,(S12/R12),"")</f>
        <v>0.87535816618911177</v>
      </c>
      <c r="Z12" s="17">
        <f>IF(S12&gt;0,(R12-S12)/O12,"")</f>
        <v>0.99428571428571433</v>
      </c>
      <c r="AA12" s="17">
        <f>IF(S12&gt;0,O12/C12,"")</f>
        <v>21.875</v>
      </c>
    </row>
    <row r="13" spans="1:27" ht="15" x14ac:dyDescent="0.2">
      <c r="A13" s="19">
        <v>409</v>
      </c>
      <c r="B13" s="20" t="s">
        <v>42</v>
      </c>
      <c r="C13" s="3">
        <v>30</v>
      </c>
      <c r="D13" s="3">
        <f>+'Enero '!D13+'febrero '!D13+'marzo '!D13+'abril '!D13+'mayo '!D13+junio!D13+julio!D13+agosto!D13+'septiembre '!D13+'octubre '!D13+'noviembre '!D13+'diciembre '!D13</f>
        <v>55</v>
      </c>
      <c r="E13" s="3">
        <f>+'Enero '!E13+'febrero '!E13+'marzo '!E13+'abril '!E13+'mayo '!E13+junio!E13+julio!E13+agosto!E13+'septiembre '!E13+'octubre '!E13+'noviembre '!E13+'diciembre '!E13</f>
        <v>505</v>
      </c>
      <c r="F13" s="3">
        <f>+'Enero '!F13+'febrero '!F13+'marzo '!F13+'abril '!F13+'mayo '!F13+junio!F13+julio!F13+agosto!F13+'septiembre '!F13+'octubre '!F13+'noviembre '!F13+'diciembre '!F13</f>
        <v>0</v>
      </c>
      <c r="G13" s="3">
        <f>+'Enero '!G13+'febrero '!G13+'marzo '!G13+'abril '!G13+'mayo '!G13+junio!G13+julio!G13+agosto!G13+'septiembre '!G13+'octubre '!G13+'noviembre '!G13+'diciembre '!G13</f>
        <v>87</v>
      </c>
      <c r="H13" s="3">
        <f>+'Enero '!H13+'febrero '!H13+'marzo '!H13+'abril '!H13+'mayo '!H13+junio!H13+julio!H13+agosto!H13+'septiembre '!H13+'octubre '!H13+'noviembre '!H13+'diciembre '!H13</f>
        <v>0</v>
      </c>
      <c r="I13" s="3">
        <f>+'Enero '!I13+'febrero '!I13+'marzo '!I13+'abril '!I13+'mayo '!I13+junio!I13+julio!I13+agosto!I13+'septiembre '!I13+'octubre '!I13+'noviembre '!I13+'diciembre '!I13</f>
        <v>0</v>
      </c>
      <c r="J13" s="3">
        <f>+'Enero '!J13+'febrero '!J13+'marzo '!J13+'abril '!J13+'mayo '!J13+junio!J13+julio!J13+agosto!J13+'septiembre '!J13+'octubre '!J13+'noviembre '!J13+'diciembre '!J13</f>
        <v>65</v>
      </c>
      <c r="K13" s="21">
        <f t="shared" si="8"/>
        <v>657</v>
      </c>
      <c r="L13" s="3">
        <f>+'Enero '!L13+'febrero '!L13+'marzo '!L13+'abril '!L13+'mayo '!L13+junio!L13+julio!L13+agosto!L13+'septiembre '!L13+'octubre '!L13+'noviembre '!L13+'diciembre '!L13</f>
        <v>607</v>
      </c>
      <c r="M13" s="3">
        <f>+'Enero '!M13+'febrero '!M13+'marzo '!M13+'abril '!M13+'mayo '!M13+junio!M13+julio!M13+agosto!M13+'septiembre '!M13+'octubre '!M13+'noviembre '!M13+'diciembre '!M13</f>
        <v>33</v>
      </c>
      <c r="N13" s="3">
        <f>+'Enero '!N13+'febrero '!N13+'marzo '!N13+'abril '!N13+'mayo '!N13+junio!N13+julio!N13+agosto!N13+'septiembre '!N13+'octubre '!N13+'noviembre '!N13+'diciembre '!N13</f>
        <v>0</v>
      </c>
      <c r="O13" s="21">
        <f t="shared" si="6"/>
        <v>640</v>
      </c>
      <c r="P13" s="21">
        <f t="shared" si="7"/>
        <v>72</v>
      </c>
      <c r="Q13" s="3">
        <f>+'Enero '!Q13+'febrero '!Q13+'marzo '!Q13+'abril '!Q13+'mayo '!Q13+junio!Q13+julio!Q13+agosto!Q13+'septiembre '!Q13+'octubre '!Q13+'noviembre '!Q13+'diciembre '!Q13</f>
        <v>0</v>
      </c>
      <c r="R13" s="3">
        <f>+'Enero '!R13+'febrero '!R13+'marzo '!R13+'abril '!R13+'mayo '!R13+junio!R13+julio!R13+agosto!R13+'septiembre '!R13+'octubre '!R13+'noviembre '!R13+'diciembre '!R13</f>
        <v>3720</v>
      </c>
      <c r="S13" s="3">
        <f>+'Enero '!S13+'febrero '!S13+'marzo '!S13+'abril '!S13+'mayo '!S13+junio!S13+julio!S13+agosto!S13+'septiembre '!S13+'octubre '!S13+'noviembre '!S13+'diciembre '!S13</f>
        <v>2210</v>
      </c>
      <c r="T13" s="3">
        <f>+'Enero '!T13+'febrero '!T13+'marzo '!T13+'abril '!T13+'mayo '!T13+junio!T13+julio!T13+agosto!T13+'septiembre '!T13+'octubre '!T13+'noviembre '!T13+'diciembre '!T13</f>
        <v>2018</v>
      </c>
      <c r="U13" s="3">
        <f>+'Enero '!U13+'febrero '!U13+'marzo '!U13+'abril '!U13+'mayo '!U13+junio!U13+julio!U13+agosto!U13+'septiembre '!U13+'octubre '!U13+'noviembre '!U13+'diciembre '!U13</f>
        <v>1993</v>
      </c>
      <c r="V13" s="3">
        <f>+'Enero '!V13+'febrero '!V13+'marzo '!V13+'abril '!V13+'mayo '!V13+junio!V13+julio!V13+agosto!V13+'septiembre '!V13+'octubre '!V13+'noviembre '!V13+'diciembre '!V13</f>
        <v>0</v>
      </c>
      <c r="W13" s="17">
        <f t="shared" si="1"/>
        <v>3.1531250000000002</v>
      </c>
      <c r="X13" s="18" t="str">
        <f t="shared" si="2"/>
        <v/>
      </c>
      <c r="Y13" s="18">
        <f t="shared" si="3"/>
        <v>0.59408602150537637</v>
      </c>
      <c r="Z13" s="17">
        <f t="shared" si="4"/>
        <v>2.359375</v>
      </c>
      <c r="AA13" s="17">
        <f t="shared" si="5"/>
        <v>21.333333333333332</v>
      </c>
    </row>
    <row r="14" spans="1:27" ht="15" x14ac:dyDescent="0.2">
      <c r="A14" s="19">
        <v>410</v>
      </c>
      <c r="B14" s="20" t="s">
        <v>43</v>
      </c>
      <c r="C14" s="3"/>
      <c r="D14" s="3">
        <f>+'Enero '!D14+'febrero '!D14+'marzo '!D14+'abril '!D14+'mayo '!D14+junio!D14+julio!D14+agosto!D14+'septiembre '!D14+'octubre '!D14+'noviembre '!D14+'diciembre '!D14</f>
        <v>0</v>
      </c>
      <c r="E14" s="3">
        <f>+'Enero '!E14+'febrero '!E14+'marzo '!E14+'abril '!E14+'mayo '!E14+junio!E14+julio!E14+agosto!E14+'septiembre '!E14+'octubre '!E14+'noviembre '!E14+'diciembre '!E14</f>
        <v>0</v>
      </c>
      <c r="F14" s="3">
        <f>+'Enero '!F14+'febrero '!F14+'marzo '!F14+'abril '!F14+'mayo '!F14+junio!F14+julio!F14+agosto!F14+'septiembre '!F14+'octubre '!F14+'noviembre '!F14+'diciembre '!F14</f>
        <v>0</v>
      </c>
      <c r="G14" s="3">
        <f>+'Enero '!G14+'febrero '!G14+'marzo '!G14+'abril '!G14+'mayo '!G14+junio!G14+julio!G14+agosto!G14+'septiembre '!G14+'octubre '!G14+'noviembre '!G14+'diciembre '!G14</f>
        <v>0</v>
      </c>
      <c r="H14" s="3">
        <f>+'Enero '!H14+'febrero '!H14+'marzo '!H14+'abril '!H14+'mayo '!H14+junio!H14+julio!H14+agosto!H14+'septiembre '!H14+'octubre '!H14+'noviembre '!H14+'diciembre '!H14</f>
        <v>0</v>
      </c>
      <c r="I14" s="3">
        <f>+'Enero '!I14+'febrero '!I14+'marzo '!I14+'abril '!I14+'mayo '!I14+junio!I14+julio!I14+agosto!I14+'septiembre '!I14+'octubre '!I14+'noviembre '!I14+'diciembre '!I14</f>
        <v>0</v>
      </c>
      <c r="J14" s="3">
        <f>+'Enero '!J14+'febrero '!J14+'marzo '!J14+'abril '!J14+'mayo '!J14+junio!J14+julio!J14+agosto!J14+'septiembre '!J14+'octubre '!J14+'noviembre '!J14+'diciembre '!J14</f>
        <v>0</v>
      </c>
      <c r="K14" s="21">
        <f t="shared" si="8"/>
        <v>0</v>
      </c>
      <c r="L14" s="3">
        <f>+'Enero '!L14+'febrero '!L14+'marzo '!L14+'abril '!L14+'mayo '!L14+junio!L14+julio!L14+agosto!L14+'septiembre '!L14+'octubre '!L14+'noviembre '!L14+'diciembre '!L14</f>
        <v>0</v>
      </c>
      <c r="M14" s="3">
        <f>+'Enero '!M14+'febrero '!M14+'marzo '!M14+'abril '!M14+'mayo '!M14+junio!M14+julio!M14+agosto!M14+'septiembre '!M14+'octubre '!M14+'noviembre '!M14+'diciembre '!M14</f>
        <v>0</v>
      </c>
      <c r="N14" s="3">
        <f>+'Enero '!N14+'febrero '!N14+'marzo '!N14+'abril '!N14+'mayo '!N14+junio!N14+julio!N14+agosto!N14+'septiembre '!N14+'octubre '!N14+'noviembre '!N14+'diciembre '!N14</f>
        <v>0</v>
      </c>
      <c r="O14" s="21">
        <f t="shared" si="6"/>
        <v>0</v>
      </c>
      <c r="P14" s="21">
        <f t="shared" si="7"/>
        <v>0</v>
      </c>
      <c r="Q14" s="3">
        <f>+'Enero '!Q14+'febrero '!Q14+'marzo '!Q14+'abril '!Q14+'mayo '!Q14+junio!Q14+julio!Q14+agosto!Q14+'septiembre '!Q14+'octubre '!Q14+'noviembre '!Q14+'diciembre '!Q14</f>
        <v>0</v>
      </c>
      <c r="R14" s="3">
        <f>+'Enero '!R14+'febrero '!R14+'marzo '!R14+'abril '!R14+'mayo '!R14+junio!R14+julio!R14+agosto!R14+'septiembre '!R14+'octubre '!R14+'noviembre '!R14+'diciembre '!R14</f>
        <v>0</v>
      </c>
      <c r="S14" s="3">
        <f>+'Enero '!S14+'febrero '!S14+'marzo '!S14+'abril '!S14+'mayo '!S14+junio!S14+julio!S14+agosto!S14+'septiembre '!S14+'octubre '!S14+'noviembre '!S14+'diciembre '!S14</f>
        <v>0</v>
      </c>
      <c r="T14" s="3">
        <f>+'Enero '!T14+'febrero '!T14+'marzo '!T14+'abril '!T14+'mayo '!T14+junio!T14+julio!T14+agosto!T14+'septiembre '!T14+'octubre '!T14+'noviembre '!T14+'diciembre '!T14</f>
        <v>0</v>
      </c>
      <c r="U14" s="3">
        <f>+'Enero '!U14+'febrero '!U14+'marzo '!U14+'abril '!U14+'mayo '!U14+junio!U14+julio!U14+agosto!U14+'septiembre '!U14+'octubre '!U14+'noviembre '!U14+'diciembre '!U14</f>
        <v>0</v>
      </c>
      <c r="V14" s="3">
        <f>+'Enero '!V14+'febrero '!V14+'marzo '!V14+'abril '!V14+'mayo '!V14+junio!V14+julio!V14+agosto!V14+'septiembre '!V14+'octubre '!V14+'noviembre '!V14+'diciembre '!V14</f>
        <v>0</v>
      </c>
      <c r="W14" s="17" t="str">
        <f t="shared" si="1"/>
        <v/>
      </c>
      <c r="X14" s="18" t="str">
        <f t="shared" si="2"/>
        <v/>
      </c>
      <c r="Y14" s="18" t="str">
        <f t="shared" si="3"/>
        <v/>
      </c>
      <c r="Z14" s="17" t="str">
        <f t="shared" si="4"/>
        <v/>
      </c>
      <c r="AA14" s="17" t="str">
        <f t="shared" si="5"/>
        <v/>
      </c>
    </row>
    <row r="15" spans="1:27" ht="15" x14ac:dyDescent="0.2">
      <c r="A15" s="19">
        <v>412</v>
      </c>
      <c r="B15" s="20" t="s">
        <v>44</v>
      </c>
      <c r="C15" s="3">
        <v>6</v>
      </c>
      <c r="D15" s="3">
        <f>+'Enero '!D15+'febrero '!D15+'marzo '!D15+'abril '!D15+'mayo '!D15+junio!D15+julio!D15+agosto!D15+'septiembre '!D15+'octubre '!D15+'noviembre '!D15+'diciembre '!D15</f>
        <v>16</v>
      </c>
      <c r="E15" s="3">
        <f>+'Enero '!E15+'febrero '!E15+'marzo '!E15+'abril '!E15+'mayo '!E15+junio!E15+julio!E15+agosto!E15+'septiembre '!E15+'octubre '!E15+'noviembre '!E15+'diciembre '!E15</f>
        <v>167</v>
      </c>
      <c r="F15" s="3">
        <f>+'Enero '!F15+'febrero '!F15+'marzo '!F15+'abril '!F15+'mayo '!F15+junio!F15+julio!F15+agosto!F15+'septiembre '!F15+'octubre '!F15+'noviembre '!F15+'diciembre '!F15</f>
        <v>0</v>
      </c>
      <c r="G15" s="3">
        <f>+'Enero '!G15+'febrero '!G15+'marzo '!G15+'abril '!G15+'mayo '!G15+junio!G15+julio!G15+agosto!G15+'septiembre '!G15+'octubre '!G15+'noviembre '!G15+'diciembre '!G15</f>
        <v>5</v>
      </c>
      <c r="H15" s="3">
        <f>+'Enero '!H15+'febrero '!H15+'marzo '!H15+'abril '!H15+'mayo '!H15+junio!H15+julio!H15+agosto!H15+'septiembre '!H15+'octubre '!H15+'noviembre '!H15+'diciembre '!H15</f>
        <v>0</v>
      </c>
      <c r="I15" s="3">
        <f>+'Enero '!I15+'febrero '!I15+'marzo '!I15+'abril '!I15+'mayo '!I15+junio!I15+julio!I15+agosto!I15+'septiembre '!I15+'octubre '!I15+'noviembre '!I15+'diciembre '!I15</f>
        <v>0</v>
      </c>
      <c r="J15" s="3">
        <f>+'Enero '!J15+'febrero '!J15+'marzo '!J15+'abril '!J15+'mayo '!J15+junio!J15+julio!J15+agosto!J15+'septiembre '!J15+'octubre '!J15+'noviembre '!J15+'diciembre '!J15</f>
        <v>31</v>
      </c>
      <c r="K15" s="21">
        <f t="shared" si="8"/>
        <v>203</v>
      </c>
      <c r="L15" s="3">
        <f>+'Enero '!L15+'febrero '!L15+'marzo '!L15+'abril '!L15+'mayo '!L15+junio!L15+julio!L15+agosto!L15+'septiembre '!L15+'octubre '!L15+'noviembre '!L15+'diciembre '!L15</f>
        <v>133</v>
      </c>
      <c r="M15" s="3">
        <f>+'Enero '!M15+'febrero '!M15+'marzo '!M15+'abril '!M15+'mayo '!M15+junio!M15+julio!M15+agosto!M15+'septiembre '!M15+'octubre '!M15+'noviembre '!M15+'diciembre '!M15</f>
        <v>67</v>
      </c>
      <c r="N15" s="3">
        <f>+'Enero '!N15+'febrero '!N15+'marzo '!N15+'abril '!N15+'mayo '!N15+junio!N15+julio!N15+agosto!N15+'septiembre '!N15+'octubre '!N15+'noviembre '!N15+'diciembre '!N15</f>
        <v>0</v>
      </c>
      <c r="O15" s="21">
        <f t="shared" si="6"/>
        <v>200</v>
      </c>
      <c r="P15" s="21">
        <f t="shared" si="7"/>
        <v>19</v>
      </c>
      <c r="Q15" s="3">
        <f>+'Enero '!Q15+'febrero '!Q15+'marzo '!Q15+'abril '!Q15+'mayo '!Q15+junio!Q15+julio!Q15+agosto!Q15+'septiembre '!Q15+'octubre '!Q15+'noviembre '!Q15+'diciembre '!Q15</f>
        <v>0</v>
      </c>
      <c r="R15" s="3">
        <f>+'Enero '!R15+'febrero '!R15+'marzo '!R15+'abril '!R15+'mayo '!R15+junio!R15+julio!R15+agosto!R15+'septiembre '!R15+'octubre '!R15+'noviembre '!R15+'diciembre '!R15</f>
        <v>1086</v>
      </c>
      <c r="S15" s="3">
        <f>+'Enero '!S15+'febrero '!S15+'marzo '!S15+'abril '!S15+'mayo '!S15+junio!S15+julio!S15+agosto!S15+'septiembre '!S15+'octubre '!S15+'noviembre '!S15+'diciembre '!S15</f>
        <v>641</v>
      </c>
      <c r="T15" s="3">
        <f>+'Enero '!T15+'febrero '!T15+'marzo '!T15+'abril '!T15+'mayo '!T15+junio!T15+julio!T15+agosto!T15+'septiembre '!T15+'octubre '!T15+'noviembre '!T15+'diciembre '!T15</f>
        <v>634</v>
      </c>
      <c r="U15" s="3">
        <f>+'Enero '!U15+'febrero '!U15+'marzo '!U15+'abril '!U15+'mayo '!U15+junio!U15+julio!U15+agosto!U15+'septiembre '!U15+'octubre '!U15+'noviembre '!U15+'diciembre '!U15</f>
        <v>601</v>
      </c>
      <c r="V15" s="3">
        <f>+'Enero '!V15+'febrero '!V15+'marzo '!V15+'abril '!V15+'mayo '!V15+junio!V15+julio!V15+agosto!V15+'septiembre '!V15+'octubre '!V15+'noviembre '!V15+'diciembre '!V15</f>
        <v>0</v>
      </c>
      <c r="W15" s="17">
        <f t="shared" si="1"/>
        <v>3.17</v>
      </c>
      <c r="X15" s="18" t="str">
        <f t="shared" si="2"/>
        <v/>
      </c>
      <c r="Y15" s="18">
        <f t="shared" si="3"/>
        <v>0.59023941068139962</v>
      </c>
      <c r="Z15" s="17">
        <f t="shared" si="4"/>
        <v>2.2250000000000001</v>
      </c>
      <c r="AA15" s="17">
        <f t="shared" si="5"/>
        <v>33.333333333333336</v>
      </c>
    </row>
    <row r="16" spans="1:27" ht="15" x14ac:dyDescent="0.2">
      <c r="A16" s="19">
        <v>411</v>
      </c>
      <c r="B16" s="20" t="s">
        <v>45</v>
      </c>
      <c r="C16" s="3"/>
      <c r="D16" s="3">
        <f>+'Enero '!D16+'febrero '!D16+'marzo '!D16+'abril '!D16+'mayo '!D16+junio!D16+julio!D16+agosto!D16+'septiembre '!D16+'octubre '!D16+'noviembre '!D16+'diciembre '!D16</f>
        <v>0</v>
      </c>
      <c r="E16" s="3">
        <f>+'Enero '!E16+'febrero '!E16+'marzo '!E16+'abril '!E16+'mayo '!E16+junio!E16+julio!E16+agosto!E16+'septiembre '!E16+'octubre '!E16+'noviembre '!E16+'diciembre '!E16</f>
        <v>0</v>
      </c>
      <c r="F16" s="3">
        <f>+'Enero '!F16+'febrero '!F16+'marzo '!F16+'abril '!F16+'mayo '!F16+junio!F16+julio!F16+agosto!F16+'septiembre '!F16+'octubre '!F16+'noviembre '!F16+'diciembre '!F16</f>
        <v>0</v>
      </c>
      <c r="G16" s="3">
        <f>+'Enero '!G16+'febrero '!G16+'marzo '!G16+'abril '!G16+'mayo '!G16+junio!G16+julio!G16+agosto!G16+'septiembre '!G16+'octubre '!G16+'noviembre '!G16+'diciembre '!G16</f>
        <v>0</v>
      </c>
      <c r="H16" s="3">
        <f>+'Enero '!H16+'febrero '!H16+'marzo '!H16+'abril '!H16+'mayo '!H16+junio!H16+julio!H16+agosto!H16+'septiembre '!H16+'octubre '!H16+'noviembre '!H16+'diciembre '!H16</f>
        <v>0</v>
      </c>
      <c r="I16" s="3">
        <f>+'Enero '!I16+'febrero '!I16+'marzo '!I16+'abril '!I16+'mayo '!I16+junio!I16+julio!I16+agosto!I16+'septiembre '!I16+'octubre '!I16+'noviembre '!I16+'diciembre '!I16</f>
        <v>0</v>
      </c>
      <c r="J16" s="3">
        <f>+'Enero '!J16+'febrero '!J16+'marzo '!J16+'abril '!J16+'mayo '!J16+junio!J16+julio!J16+agosto!J16+'septiembre '!J16+'octubre '!J16+'noviembre '!J16+'diciembre '!J16</f>
        <v>0</v>
      </c>
      <c r="K16" s="21">
        <f t="shared" si="8"/>
        <v>0</v>
      </c>
      <c r="L16" s="3">
        <f>+'Enero '!L16+'febrero '!L16+'marzo '!L16+'abril '!L16+'mayo '!L16+junio!L16+julio!L16+agosto!L16+'septiembre '!L16+'octubre '!L16+'noviembre '!L16+'diciembre '!L16</f>
        <v>0</v>
      </c>
      <c r="M16" s="3">
        <f>+'Enero '!M16+'febrero '!M16+'marzo '!M16+'abril '!M16+'mayo '!M16+junio!M16+julio!M16+agosto!M16+'septiembre '!M16+'octubre '!M16+'noviembre '!M16+'diciembre '!M16</f>
        <v>0</v>
      </c>
      <c r="N16" s="3">
        <f>+'Enero '!N16+'febrero '!N16+'marzo '!N16+'abril '!N16+'mayo '!N16+junio!N16+julio!N16+agosto!N16+'septiembre '!N16+'octubre '!N16+'noviembre '!N16+'diciembre '!N16</f>
        <v>0</v>
      </c>
      <c r="O16" s="21">
        <f t="shared" si="6"/>
        <v>0</v>
      </c>
      <c r="P16" s="21">
        <f t="shared" si="7"/>
        <v>0</v>
      </c>
      <c r="Q16" s="3">
        <f>+'Enero '!Q16+'febrero '!Q16+'marzo '!Q16+'abril '!Q16+'mayo '!Q16+junio!Q16+julio!Q16+agosto!Q16+'septiembre '!Q16+'octubre '!Q16+'noviembre '!Q16+'diciembre '!Q16</f>
        <v>0</v>
      </c>
      <c r="R16" s="3">
        <f>+'Enero '!R16+'febrero '!R16+'marzo '!R16+'abril '!R16+'mayo '!R16+junio!R16+julio!R16+agosto!R16+'septiembre '!R16+'octubre '!R16+'noviembre '!R16+'diciembre '!R16</f>
        <v>0</v>
      </c>
      <c r="S16" s="3">
        <f>+'Enero '!S16+'febrero '!S16+'marzo '!S16+'abril '!S16+'mayo '!S16+junio!S16+julio!S16+agosto!S16+'septiembre '!S16+'octubre '!S16+'noviembre '!S16+'diciembre '!S16</f>
        <v>0</v>
      </c>
      <c r="T16" s="3">
        <f>+'Enero '!T16+'febrero '!T16+'marzo '!T16+'abril '!T16+'mayo '!T16+junio!T16+julio!T16+agosto!T16+'septiembre '!T16+'octubre '!T16+'noviembre '!T16+'diciembre '!T16</f>
        <v>0</v>
      </c>
      <c r="U16" s="3">
        <f>+'Enero '!U16+'febrero '!U16+'marzo '!U16+'abril '!U16+'mayo '!U16+junio!U16+julio!U16+agosto!U16+'septiembre '!U16+'octubre '!U16+'noviembre '!U16+'diciembre '!U16</f>
        <v>0</v>
      </c>
      <c r="V16" s="3">
        <f>+'Enero '!V16+'febrero '!V16+'marzo '!V16+'abril '!V16+'mayo '!V16+junio!V16+julio!V16+agosto!V16+'septiembre '!V16+'octubre '!V16+'noviembre '!V16+'diciembre '!V16</f>
        <v>0</v>
      </c>
      <c r="W16" s="17" t="str">
        <f t="shared" si="1"/>
        <v/>
      </c>
      <c r="X16" s="18" t="str">
        <f t="shared" si="2"/>
        <v/>
      </c>
      <c r="Y16" s="18" t="str">
        <f t="shared" si="3"/>
        <v/>
      </c>
      <c r="Z16" s="17" t="str">
        <f t="shared" si="4"/>
        <v/>
      </c>
      <c r="AA16" s="17" t="str">
        <f t="shared" si="5"/>
        <v/>
      </c>
    </row>
    <row r="17" spans="1:27" ht="15" x14ac:dyDescent="0.2">
      <c r="A17" s="19">
        <v>413</v>
      </c>
      <c r="B17" s="20" t="s">
        <v>46</v>
      </c>
      <c r="C17" s="3">
        <v>20</v>
      </c>
      <c r="D17" s="3">
        <f>+'Enero '!D17+'febrero '!D17+'marzo '!D17+'abril '!D17+'mayo '!D17+junio!D17+julio!D17+agosto!D17+'septiembre '!D17+'octubre '!D17+'noviembre '!D17+'diciembre '!D17</f>
        <v>87</v>
      </c>
      <c r="E17" s="3">
        <f>+'Enero '!E17+'febrero '!E17+'marzo '!E17+'abril '!E17+'mayo '!E17+junio!E17+julio!E17+agosto!E17+'septiembre '!E17+'octubre '!E17+'noviembre '!E17+'diciembre '!E17</f>
        <v>267</v>
      </c>
      <c r="F17" s="3">
        <f>+'Enero '!F17+'febrero '!F17+'marzo '!F17+'abril '!F17+'mayo '!F17+junio!F17+julio!F17+agosto!F17+'septiembre '!F17+'octubre '!F17+'noviembre '!F17+'diciembre '!F17</f>
        <v>0</v>
      </c>
      <c r="G17" s="3">
        <f>+'Enero '!G17+'febrero '!G17+'marzo '!G17+'abril '!G17+'mayo '!G17+junio!G17+julio!G17+agosto!G17+'septiembre '!G17+'octubre '!G17+'noviembre '!G17+'diciembre '!G17</f>
        <v>0</v>
      </c>
      <c r="H17" s="3">
        <f>+'Enero '!H17+'febrero '!H17+'marzo '!H17+'abril '!H17+'mayo '!H17+junio!H17+julio!H17+agosto!H17+'septiembre '!H17+'octubre '!H17+'noviembre '!H17+'diciembre '!H17</f>
        <v>0</v>
      </c>
      <c r="I17" s="3">
        <f>+'Enero '!I17+'febrero '!I17+'marzo '!I17+'abril '!I17+'mayo '!I17+junio!I17+julio!I17+agosto!I17+'septiembre '!I17+'octubre '!I17+'noviembre '!I17+'diciembre '!I17</f>
        <v>0</v>
      </c>
      <c r="J17" s="3">
        <f>+'Enero '!J17+'febrero '!J17+'marzo '!J17+'abril '!J17+'mayo '!J17+junio!J17+julio!J17+agosto!J17+'septiembre '!J17+'octubre '!J17+'noviembre '!J17+'diciembre '!J17</f>
        <v>84</v>
      </c>
      <c r="K17" s="21">
        <f>SUM(E17:J17)</f>
        <v>351</v>
      </c>
      <c r="L17" s="3">
        <f>+'Enero '!L17+'febrero '!L17+'marzo '!L17+'abril '!L17+'mayo '!L17+junio!L17+julio!L17+agosto!L17+'septiembre '!L17+'octubre '!L17+'noviembre '!L17+'diciembre '!L17</f>
        <v>265</v>
      </c>
      <c r="M17" s="3">
        <f>+'Enero '!M17+'febrero '!M17+'marzo '!M17+'abril '!M17+'mayo '!M17+junio!M17+julio!M17+agosto!M17+'septiembre '!M17+'octubre '!M17+'noviembre '!M17+'diciembre '!M17</f>
        <v>83</v>
      </c>
      <c r="N17" s="3">
        <f>+'Enero '!N17+'febrero '!N17+'marzo '!N17+'abril '!N17+'mayo '!N17+junio!N17+julio!N17+agosto!N17+'septiembre '!N17+'octubre '!N17+'noviembre '!N17+'diciembre '!N17</f>
        <v>0</v>
      </c>
      <c r="O17" s="21">
        <f>SUM(L17:N17)</f>
        <v>348</v>
      </c>
      <c r="P17" s="21">
        <f>+D17+K17-O17</f>
        <v>90</v>
      </c>
      <c r="Q17" s="3">
        <f>+'Enero '!Q17+'febrero '!Q17+'marzo '!Q17+'abril '!Q17+'mayo '!Q17+junio!Q17+julio!Q17+agosto!Q17+'septiembre '!Q17+'octubre '!Q17+'noviembre '!Q17+'diciembre '!Q17</f>
        <v>0</v>
      </c>
      <c r="R17" s="3">
        <f>+'Enero '!R17+'febrero '!R17+'marzo '!R17+'abril '!R17+'mayo '!R17+junio!R17+julio!R17+agosto!R17+'septiembre '!R17+'octubre '!R17+'noviembre '!R17+'diciembre '!R17</f>
        <v>3643</v>
      </c>
      <c r="S17" s="3">
        <f>+'Enero '!S17+'febrero '!S17+'marzo '!S17+'abril '!S17+'mayo '!S17+junio!S17+julio!S17+agosto!S17+'septiembre '!S17+'octubre '!S17+'noviembre '!S17+'diciembre '!S17</f>
        <v>2546</v>
      </c>
      <c r="T17" s="3">
        <f>+'Enero '!T17+'febrero '!T17+'marzo '!T17+'abril '!T17+'mayo '!T17+junio!T17+julio!T17+agosto!T17+'septiembre '!T17+'octubre '!T17+'noviembre '!T17+'diciembre '!T17</f>
        <v>2442</v>
      </c>
      <c r="U17" s="3">
        <f>+'Enero '!U17+'febrero '!U17+'marzo '!U17+'abril '!U17+'mayo '!U17+junio!U17+julio!U17+agosto!U17+'septiembre '!U17+'octubre '!U17+'noviembre '!U17+'diciembre '!U17</f>
        <v>2398</v>
      </c>
      <c r="V17" s="3">
        <f>+'Enero '!V17+'febrero '!V17+'marzo '!V17+'abril '!V17+'mayo '!V17+junio!V17+julio!V17+agosto!V17+'septiembre '!V17+'octubre '!V17+'noviembre '!V17+'diciembre '!V17</f>
        <v>0</v>
      </c>
      <c r="W17" s="17">
        <f>IF(S17&gt;0,T17/O17,"")</f>
        <v>7.0172413793103452</v>
      </c>
      <c r="X17" s="18" t="str">
        <f>IF(N17&gt;0,(N17/O17),"")</f>
        <v/>
      </c>
      <c r="Y17" s="18">
        <f>IF(S17&gt;0,(S17/R17),"")</f>
        <v>0.69887455393906117</v>
      </c>
      <c r="Z17" s="17">
        <f>IF(S17&gt;0,(R17-S17)/O17,"")</f>
        <v>3.1522988505747125</v>
      </c>
      <c r="AA17" s="17">
        <f>IF(S17&gt;0,O17/C17,"")</f>
        <v>17.399999999999999</v>
      </c>
    </row>
    <row r="18" spans="1:27" ht="15" x14ac:dyDescent="0.2">
      <c r="A18" s="19">
        <v>415</v>
      </c>
      <c r="B18" s="20" t="s">
        <v>47</v>
      </c>
      <c r="C18" s="3"/>
      <c r="D18" s="3">
        <f>+'Enero '!D18+'febrero '!D18+'marzo '!D18+'abril '!D18+'mayo '!D18+junio!D18+julio!D18+agosto!D18+'septiembre '!D18+'octubre '!D18+'noviembre '!D18+'diciembre '!D18</f>
        <v>0</v>
      </c>
      <c r="E18" s="3">
        <f>+'Enero '!E18+'febrero '!E18+'marzo '!E18+'abril '!E18+'mayo '!E18+junio!E18+julio!E18+agosto!E18+'septiembre '!E18+'octubre '!E18+'noviembre '!E18+'diciembre '!E18</f>
        <v>0</v>
      </c>
      <c r="F18" s="3">
        <f>+'Enero '!F18+'febrero '!F18+'marzo '!F18+'abril '!F18+'mayo '!F18+junio!F18+julio!F18+agosto!F18+'septiembre '!F18+'octubre '!F18+'noviembre '!F18+'diciembre '!F18</f>
        <v>0</v>
      </c>
      <c r="G18" s="3">
        <f>+'Enero '!G18+'febrero '!G18+'marzo '!G18+'abril '!G18+'mayo '!G18+junio!G18+julio!G18+agosto!G18+'septiembre '!G18+'octubre '!G18+'noviembre '!G18+'diciembre '!G18</f>
        <v>0</v>
      </c>
      <c r="H18" s="3">
        <f>+'Enero '!H18+'febrero '!H18+'marzo '!H18+'abril '!H18+'mayo '!H18+junio!H18+julio!H18+agosto!H18+'septiembre '!H18+'octubre '!H18+'noviembre '!H18+'diciembre '!H18</f>
        <v>0</v>
      </c>
      <c r="I18" s="3">
        <f>+'Enero '!I18+'febrero '!I18+'marzo '!I18+'abril '!I18+'mayo '!I18+junio!I18+julio!I18+agosto!I18+'septiembre '!I18+'octubre '!I18+'noviembre '!I18+'diciembre '!I18</f>
        <v>0</v>
      </c>
      <c r="J18" s="3">
        <f>+'Enero '!J18+'febrero '!J18+'marzo '!J18+'abril '!J18+'mayo '!J18+junio!J18+julio!J18+agosto!J18+'septiembre '!J18+'octubre '!J18+'noviembre '!J18+'diciembre '!J18</f>
        <v>0</v>
      </c>
      <c r="K18" s="21">
        <f>SUM(E18:J18)</f>
        <v>0</v>
      </c>
      <c r="L18" s="3">
        <f>+'Enero '!L18+'febrero '!L18+'marzo '!L18+'abril '!L18+'mayo '!L18+junio!L18+julio!L18+agosto!L18+'septiembre '!L18+'octubre '!L18+'noviembre '!L18+'diciembre '!L18</f>
        <v>0</v>
      </c>
      <c r="M18" s="3">
        <f>+'Enero '!M18+'febrero '!M18+'marzo '!M18+'abril '!M18+'mayo '!M18+junio!M18+julio!M18+agosto!M18+'septiembre '!M18+'octubre '!M18+'noviembre '!M18+'diciembre '!M18</f>
        <v>0</v>
      </c>
      <c r="N18" s="3">
        <f>+'Enero '!N18+'febrero '!N18+'marzo '!N18+'abril '!N18+'mayo '!N18+junio!N18+julio!N18+agosto!N18+'septiembre '!N18+'octubre '!N18+'noviembre '!N18+'diciembre '!N18</f>
        <v>0</v>
      </c>
      <c r="O18" s="21">
        <f>SUM(L18:N18)</f>
        <v>0</v>
      </c>
      <c r="P18" s="21">
        <f>+D18+K18-O18</f>
        <v>0</v>
      </c>
      <c r="Q18" s="3">
        <f>+'Enero '!Q18+'febrero '!Q18+'marzo '!Q18+'abril '!Q18+'mayo '!Q18+junio!Q18+julio!Q18+agosto!Q18+'septiembre '!Q18+'octubre '!Q18+'noviembre '!Q18+'diciembre '!Q18</f>
        <v>0</v>
      </c>
      <c r="R18" s="3">
        <f>+'Enero '!R18+'febrero '!R18+'marzo '!R18+'abril '!R18+'mayo '!R18+junio!R18+julio!R18+agosto!R18+'septiembre '!R18+'octubre '!R18+'noviembre '!R18+'diciembre '!R18</f>
        <v>0</v>
      </c>
      <c r="S18" s="3">
        <f>+'Enero '!S18+'febrero '!S18+'marzo '!S18+'abril '!S18+'mayo '!S18+junio!S18+julio!S18+agosto!S18+'septiembre '!S18+'octubre '!S18+'noviembre '!S18+'diciembre '!S18</f>
        <v>0</v>
      </c>
      <c r="T18" s="3">
        <f>+'Enero '!T18+'febrero '!T18+'marzo '!T18+'abril '!T18+'mayo '!T18+junio!T18+julio!T18+agosto!T18+'septiembre '!T18+'octubre '!T18+'noviembre '!T18+'diciembre '!T18</f>
        <v>0</v>
      </c>
      <c r="U18" s="3">
        <f>+'Enero '!U18+'febrero '!U18+'marzo '!U18+'abril '!U18+'mayo '!U18+junio!U18+julio!U18+agosto!U18+'septiembre '!U18+'octubre '!U18+'noviembre '!U18+'diciembre '!U18</f>
        <v>0</v>
      </c>
      <c r="V18" s="3">
        <f>+'Enero '!V18+'febrero '!V18+'marzo '!V18+'abril '!V18+'mayo '!V18+junio!V18+julio!V18+agosto!V18+'septiembre '!V18+'octubre '!V18+'noviembre '!V18+'diciembre '!V18</f>
        <v>0</v>
      </c>
      <c r="W18" s="17" t="str">
        <f>IF(S18&gt;0,T18/O18,"")</f>
        <v/>
      </c>
      <c r="X18" s="18" t="str">
        <f>IF(N18&gt;0,(N18/O18),"")</f>
        <v/>
      </c>
      <c r="Y18" s="18" t="str">
        <f>IF(S18&gt;0,(S18/R18),"")</f>
        <v/>
      </c>
      <c r="Z18" s="17" t="str">
        <f>IF(S18&gt;0,(R18-S18)/O18,"")</f>
        <v/>
      </c>
      <c r="AA18" s="17" t="str">
        <f>IF(S18&gt;0,O18/C18,"")</f>
        <v/>
      </c>
    </row>
    <row r="19" spans="1:27" ht="15" x14ac:dyDescent="0.2">
      <c r="A19" s="19">
        <v>414</v>
      </c>
      <c r="B19" s="20" t="s">
        <v>48</v>
      </c>
      <c r="C19" s="3"/>
      <c r="D19" s="3">
        <f>+'Enero '!D19+'febrero '!D19+'marzo '!D19+'abril '!D19+'mayo '!D19+junio!D19+julio!D19+agosto!D19+'septiembre '!D19+'octubre '!D19+'noviembre '!D19+'diciembre '!D19</f>
        <v>0</v>
      </c>
      <c r="E19" s="3">
        <f>+'Enero '!E19+'febrero '!E19+'marzo '!E19+'abril '!E19+'mayo '!E19+junio!E19+julio!E19+agosto!E19+'septiembre '!E19+'octubre '!E19+'noviembre '!E19+'diciembre '!E19</f>
        <v>0</v>
      </c>
      <c r="F19" s="3">
        <f>+'Enero '!F19+'febrero '!F19+'marzo '!F19+'abril '!F19+'mayo '!F19+junio!F19+julio!F19+agosto!F19+'septiembre '!F19+'octubre '!F19+'noviembre '!F19+'diciembre '!F19</f>
        <v>0</v>
      </c>
      <c r="G19" s="3">
        <f>+'Enero '!G19+'febrero '!G19+'marzo '!G19+'abril '!G19+'mayo '!G19+junio!G19+julio!G19+agosto!G19+'septiembre '!G19+'octubre '!G19+'noviembre '!G19+'diciembre '!G19</f>
        <v>0</v>
      </c>
      <c r="H19" s="3">
        <f>+'Enero '!H19+'febrero '!H19+'marzo '!H19+'abril '!H19+'mayo '!H19+junio!H19+julio!H19+agosto!H19+'septiembre '!H19+'octubre '!H19+'noviembre '!H19+'diciembre '!H19</f>
        <v>0</v>
      </c>
      <c r="I19" s="3">
        <f>+'Enero '!I19+'febrero '!I19+'marzo '!I19+'abril '!I19+'mayo '!I19+junio!I19+julio!I19+agosto!I19+'septiembre '!I19+'octubre '!I19+'noviembre '!I19+'diciembre '!I19</f>
        <v>0</v>
      </c>
      <c r="J19" s="3">
        <f>+'Enero '!J19+'febrero '!J19+'marzo '!J19+'abril '!J19+'mayo '!J19+junio!J19+julio!J19+agosto!J19+'septiembre '!J19+'octubre '!J19+'noviembre '!J19+'diciembre '!J19</f>
        <v>0</v>
      </c>
      <c r="K19" s="21">
        <f t="shared" si="8"/>
        <v>0</v>
      </c>
      <c r="L19" s="3">
        <f>+'Enero '!L19+'febrero '!L19+'marzo '!L19+'abril '!L19+'mayo '!L19+junio!L19+julio!L19+agosto!L19+'septiembre '!L19+'octubre '!L19+'noviembre '!L19+'diciembre '!L19</f>
        <v>0</v>
      </c>
      <c r="M19" s="3">
        <f>+'Enero '!M19+'febrero '!M19+'marzo '!M19+'abril '!M19+'mayo '!M19+junio!M19+julio!M19+agosto!M19+'septiembre '!M19+'octubre '!M19+'noviembre '!M19+'diciembre '!M19</f>
        <v>0</v>
      </c>
      <c r="N19" s="3">
        <f>+'Enero '!N19+'febrero '!N19+'marzo '!N19+'abril '!N19+'mayo '!N19+junio!N19+julio!N19+agosto!N19+'septiembre '!N19+'octubre '!N19+'noviembre '!N19+'diciembre '!N19</f>
        <v>0</v>
      </c>
      <c r="O19" s="21">
        <f t="shared" si="6"/>
        <v>0</v>
      </c>
      <c r="P19" s="21">
        <f t="shared" si="7"/>
        <v>0</v>
      </c>
      <c r="Q19" s="3">
        <f>+'Enero '!Q19+'febrero '!Q19+'marzo '!Q19+'abril '!Q19+'mayo '!Q19+junio!Q19+julio!Q19+agosto!Q19+'septiembre '!Q19+'octubre '!Q19+'noviembre '!Q19+'diciembre '!Q19</f>
        <v>0</v>
      </c>
      <c r="R19" s="3">
        <f>+'Enero '!R19+'febrero '!R19+'marzo '!R19+'abril '!R19+'mayo '!R19+junio!R19+julio!R19+agosto!R19+'septiembre '!R19+'octubre '!R19+'noviembre '!R19+'diciembre '!R19</f>
        <v>0</v>
      </c>
      <c r="S19" s="3">
        <f>+'Enero '!S19+'febrero '!S19+'marzo '!S19+'abril '!S19+'mayo '!S19+junio!S19+julio!S19+agosto!S19+'septiembre '!S19+'octubre '!S19+'noviembre '!S19+'diciembre '!S19</f>
        <v>0</v>
      </c>
      <c r="T19" s="3">
        <f>+'Enero '!T19+'febrero '!T19+'marzo '!T19+'abril '!T19+'mayo '!T19+junio!T19+julio!T19+agosto!T19+'septiembre '!T19+'octubre '!T19+'noviembre '!T19+'diciembre '!T19</f>
        <v>0</v>
      </c>
      <c r="U19" s="3">
        <f>+'Enero '!U19+'febrero '!U19+'marzo '!U19+'abril '!U19+'mayo '!U19+junio!U19+julio!U19+agosto!U19+'septiembre '!U19+'octubre '!U19+'noviembre '!U19+'diciembre '!U19</f>
        <v>0</v>
      </c>
      <c r="V19" s="3">
        <f>+'Enero '!V19+'febrero '!V19+'marzo '!V19+'abril '!V19+'mayo '!V19+junio!V19+julio!V19+agosto!V19+'septiembre '!V19+'octubre '!V19+'noviembre '!V19+'diciembre '!V19</f>
        <v>0</v>
      </c>
      <c r="W19" s="17" t="str">
        <f t="shared" si="1"/>
        <v/>
      </c>
      <c r="X19" s="18" t="str">
        <f t="shared" si="2"/>
        <v/>
      </c>
      <c r="Y19" s="18" t="str">
        <f t="shared" si="3"/>
        <v/>
      </c>
      <c r="Z19" s="17" t="str">
        <f t="shared" si="4"/>
        <v/>
      </c>
      <c r="AA19" s="17" t="str">
        <f t="shared" si="5"/>
        <v/>
      </c>
    </row>
    <row r="20" spans="1:27" ht="15" x14ac:dyDescent="0.2">
      <c r="A20" s="19">
        <v>416</v>
      </c>
      <c r="B20" s="20" t="s">
        <v>49</v>
      </c>
      <c r="C20" s="3">
        <v>50</v>
      </c>
      <c r="D20" s="3">
        <f>+'Enero '!D20+'febrero '!D20+'marzo '!D20+'abril '!D20+'mayo '!D20+junio!D20+julio!D20+agosto!D20+'septiembre '!D20+'octubre '!D20+'noviembre '!D20+'diciembre '!D20</f>
        <v>144</v>
      </c>
      <c r="E20" s="3">
        <f>+'Enero '!E20+'febrero '!E20+'marzo '!E20+'abril '!E20+'mayo '!E20+junio!E20+julio!E20+agosto!E20+'septiembre '!E20+'octubre '!E20+'noviembre '!E20+'diciembre '!E20</f>
        <v>1325</v>
      </c>
      <c r="F20" s="3">
        <f>+'Enero '!F20+'febrero '!F20+'marzo '!F20+'abril '!F20+'mayo '!F20+junio!F20+julio!F20+agosto!F20+'septiembre '!F20+'octubre '!F20+'noviembre '!F20+'diciembre '!F20</f>
        <v>0</v>
      </c>
      <c r="G20" s="3">
        <f>+'Enero '!G20+'febrero '!G20+'marzo '!G20+'abril '!G20+'mayo '!G20+junio!G20+julio!G20+agosto!G20+'septiembre '!G20+'octubre '!G20+'noviembre '!G20+'diciembre '!G20</f>
        <v>0</v>
      </c>
      <c r="H20" s="3">
        <f>+'Enero '!H20+'febrero '!H20+'marzo '!H20+'abril '!H20+'mayo '!H20+junio!H20+julio!H20+agosto!H20+'septiembre '!H20+'octubre '!H20+'noviembre '!H20+'diciembre '!H20</f>
        <v>0</v>
      </c>
      <c r="I20" s="3">
        <f>+'Enero '!I20+'febrero '!I20+'marzo '!I20+'abril '!I20+'mayo '!I20+junio!I20+julio!I20+agosto!I20+'septiembre '!I20+'octubre '!I20+'noviembre '!I20+'diciembre '!I20</f>
        <v>0</v>
      </c>
      <c r="J20" s="3">
        <f>+'Enero '!J20+'febrero '!J20+'marzo '!J20+'abril '!J20+'mayo '!J20+junio!J20+julio!J20+agosto!J20+'septiembre '!J20+'octubre '!J20+'noviembre '!J20+'diciembre '!J20</f>
        <v>5</v>
      </c>
      <c r="K20" s="21">
        <f>SUM(E20:J20)</f>
        <v>1330</v>
      </c>
      <c r="L20" s="3">
        <f>+'Enero '!L20+'febrero '!L20+'marzo '!L20+'abril '!L20+'mayo '!L20+junio!L20+julio!L20+agosto!L20+'septiembre '!L20+'octubre '!L20+'noviembre '!L20+'diciembre '!L20</f>
        <v>1306</v>
      </c>
      <c r="M20" s="3">
        <f>+'Enero '!M20+'febrero '!M20+'marzo '!M20+'abril '!M20+'mayo '!M20+junio!M20+julio!M20+agosto!M20+'septiembre '!M20+'octubre '!M20+'noviembre '!M20+'diciembre '!M20</f>
        <v>24</v>
      </c>
      <c r="N20" s="3">
        <f>+'Enero '!N20+'febrero '!N20+'marzo '!N20+'abril '!N20+'mayo '!N20+junio!N20+julio!N20+agosto!N20+'septiembre '!N20+'octubre '!N20+'noviembre '!N20+'diciembre '!N20</f>
        <v>0</v>
      </c>
      <c r="O20" s="21">
        <f>SUM(L20:N20)</f>
        <v>1330</v>
      </c>
      <c r="P20" s="21">
        <f>+D20+K20-O20</f>
        <v>144</v>
      </c>
      <c r="Q20" s="3">
        <f>+'Enero '!Q20+'febrero '!Q20+'marzo '!Q20+'abril '!Q20+'mayo '!Q20+junio!Q20+julio!Q20+agosto!Q20+'septiembre '!Q20+'octubre '!Q20+'noviembre '!Q20+'diciembre '!Q20</f>
        <v>0</v>
      </c>
      <c r="R20" s="3">
        <f>+'Enero '!R20+'febrero '!R20+'marzo '!R20+'abril '!R20+'mayo '!R20+junio!R20+julio!R20+agosto!R20+'septiembre '!R20+'octubre '!R20+'noviembre '!R20+'diciembre '!R20</f>
        <v>8244</v>
      </c>
      <c r="S20" s="3">
        <f>+'Enero '!S20+'febrero '!S20+'marzo '!S20+'abril '!S20+'mayo '!S20+junio!S20+julio!S20+agosto!S20+'septiembre '!S20+'octubre '!S20+'noviembre '!S20+'diciembre '!S20</f>
        <v>4772</v>
      </c>
      <c r="T20" s="3">
        <f>+'Enero '!T20+'febrero '!T20+'marzo '!T20+'abril '!T20+'mayo '!T20+junio!T20+julio!T20+agosto!T20+'septiembre '!T20+'octubre '!T20+'noviembre '!T20+'diciembre '!T20</f>
        <v>4788</v>
      </c>
      <c r="U20" s="3">
        <f>+'Enero '!U20+'febrero '!U20+'marzo '!U20+'abril '!U20+'mayo '!U20+junio!U20+julio!U20+agosto!U20+'septiembre '!U20+'octubre '!U20+'noviembre '!U20+'diciembre '!U20</f>
        <v>4756</v>
      </c>
      <c r="V20" s="3">
        <f>+'Enero '!V20+'febrero '!V20+'marzo '!V20+'abril '!V20+'mayo '!V20+junio!V20+julio!V20+agosto!V20+'septiembre '!V20+'octubre '!V20+'noviembre '!V20+'diciembre '!V20</f>
        <v>0</v>
      </c>
      <c r="W20" s="17">
        <f t="shared" si="1"/>
        <v>3.6</v>
      </c>
      <c r="X20" s="18" t="str">
        <f t="shared" si="2"/>
        <v/>
      </c>
      <c r="Y20" s="18">
        <f t="shared" si="3"/>
        <v>0.57884522076661815</v>
      </c>
      <c r="Z20" s="17">
        <f t="shared" si="4"/>
        <v>2.6105263157894738</v>
      </c>
      <c r="AA20" s="17">
        <f t="shared" si="5"/>
        <v>26.6</v>
      </c>
    </row>
    <row r="21" spans="1:27" ht="15" x14ac:dyDescent="0.2">
      <c r="A21" s="19">
        <v>417</v>
      </c>
      <c r="B21" s="20" t="s">
        <v>50</v>
      </c>
      <c r="C21" s="3">
        <v>26</v>
      </c>
      <c r="D21" s="3">
        <f>+'Enero '!D21+'febrero '!D21+'marzo '!D21+'abril '!D21+'mayo '!D21+junio!D21+julio!D21+agosto!D21+'septiembre '!D21+'octubre '!D21+'noviembre '!D21+'diciembre '!D21</f>
        <v>54</v>
      </c>
      <c r="E21" s="3">
        <f>+'Enero '!E21+'febrero '!E21+'marzo '!E21+'abril '!E21+'mayo '!E21+junio!E21+julio!E21+agosto!E21+'septiembre '!E21+'octubre '!E21+'noviembre '!E21+'diciembre '!E21</f>
        <v>92</v>
      </c>
      <c r="F21" s="3">
        <f>+'Enero '!F21+'febrero '!F21+'marzo '!F21+'abril '!F21+'mayo '!F21+junio!F21+julio!F21+agosto!F21+'septiembre '!F21+'octubre '!F21+'noviembre '!F21+'diciembre '!F21</f>
        <v>0</v>
      </c>
      <c r="G21" s="3">
        <f>+'Enero '!G21+'febrero '!G21+'marzo '!G21+'abril '!G21+'mayo '!G21+junio!G21+julio!G21+agosto!G21+'septiembre '!G21+'octubre '!G21+'noviembre '!G21+'diciembre '!G21</f>
        <v>1</v>
      </c>
      <c r="H21" s="3">
        <f>+'Enero '!H21+'febrero '!H21+'marzo '!H21+'abril '!H21+'mayo '!H21+junio!H21+julio!H21+agosto!H21+'septiembre '!H21+'octubre '!H21+'noviembre '!H21+'diciembre '!H21</f>
        <v>147</v>
      </c>
      <c r="I21" s="3">
        <f>+'Enero '!I21+'febrero '!I21+'marzo '!I21+'abril '!I21+'mayo '!I21+junio!I21+julio!I21+agosto!I21+'septiembre '!I21+'octubre '!I21+'noviembre '!I21+'diciembre '!I21</f>
        <v>913</v>
      </c>
      <c r="J21" s="3">
        <f>+'Enero '!J21+'febrero '!J21+'marzo '!J21+'abril '!J21+'mayo '!J21+junio!J21+julio!J21+agosto!J21+'septiembre '!J21+'octubre '!J21+'noviembre '!J21+'diciembre '!J21</f>
        <v>66</v>
      </c>
      <c r="K21" s="21">
        <f t="shared" si="8"/>
        <v>1219</v>
      </c>
      <c r="L21" s="3">
        <f>+'Enero '!L21+'febrero '!L21+'marzo '!L21+'abril '!L21+'mayo '!L21+junio!L21+julio!L21+agosto!L21+'septiembre '!L21+'octubre '!L21+'noviembre '!L21+'diciembre '!L21</f>
        <v>1196</v>
      </c>
      <c r="M21" s="3">
        <f>+'Enero '!M21+'febrero '!M21+'marzo '!M21+'abril '!M21+'mayo '!M21+junio!M21+julio!M21+agosto!M21+'septiembre '!M21+'octubre '!M21+'noviembre '!M21+'diciembre '!M21</f>
        <v>15</v>
      </c>
      <c r="N21" s="3">
        <f>+'Enero '!N21+'febrero '!N21+'marzo '!N21+'abril '!N21+'mayo '!N21+junio!N21+julio!N21+agosto!N21+'septiembre '!N21+'octubre '!N21+'noviembre '!N21+'diciembre '!N21</f>
        <v>3</v>
      </c>
      <c r="O21" s="21">
        <f t="shared" si="6"/>
        <v>1214</v>
      </c>
      <c r="P21" s="21">
        <f t="shared" si="7"/>
        <v>59</v>
      </c>
      <c r="Q21" s="3">
        <f>+'Enero '!Q21+'febrero '!Q21+'marzo '!Q21+'abril '!Q21+'mayo '!Q21+junio!Q21+julio!Q21+agosto!Q21+'septiembre '!Q21+'octubre '!Q21+'noviembre '!Q21+'diciembre '!Q21</f>
        <v>0</v>
      </c>
      <c r="R21" s="3">
        <f>+'Enero '!R21+'febrero '!R21+'marzo '!R21+'abril '!R21+'mayo '!R21+junio!R21+julio!R21+agosto!R21+'septiembre '!R21+'octubre '!R21+'noviembre '!R21+'diciembre '!R21</f>
        <v>4688</v>
      </c>
      <c r="S21" s="3">
        <f>+'Enero '!S21+'febrero '!S21+'marzo '!S21+'abril '!S21+'mayo '!S21+junio!S21+julio!S21+agosto!S21+'septiembre '!S21+'octubre '!S21+'noviembre '!S21+'diciembre '!S21</f>
        <v>2188</v>
      </c>
      <c r="T21" s="3">
        <f>+'Enero '!T21+'febrero '!T21+'marzo '!T21+'abril '!T21+'mayo '!T21+junio!T21+julio!T21+agosto!T21+'septiembre '!T21+'octubre '!T21+'noviembre '!T21+'diciembre '!T21</f>
        <v>2271</v>
      </c>
      <c r="U21" s="3">
        <f>+'Enero '!U21+'febrero '!U21+'marzo '!U21+'abril '!U21+'mayo '!U21+junio!U21+julio!U21+agosto!U21+'septiembre '!U21+'octubre '!U21+'noviembre '!U21+'diciembre '!U21</f>
        <v>0</v>
      </c>
      <c r="V21" s="3">
        <f>+'Enero '!V21+'febrero '!V21+'marzo '!V21+'abril '!V21+'mayo '!V21+junio!V21+julio!V21+agosto!V21+'septiembre '!V21+'octubre '!V21+'noviembre '!V21+'diciembre '!V21</f>
        <v>0</v>
      </c>
      <c r="W21" s="17">
        <f t="shared" si="1"/>
        <v>1.870675453047776</v>
      </c>
      <c r="X21" s="18">
        <f t="shared" si="2"/>
        <v>2.4711696869851728E-3</v>
      </c>
      <c r="Y21" s="18">
        <f t="shared" si="3"/>
        <v>0.46672354948805461</v>
      </c>
      <c r="Z21" s="17">
        <f t="shared" si="4"/>
        <v>2.059308072487644</v>
      </c>
      <c r="AA21" s="17">
        <f t="shared" si="5"/>
        <v>46.692307692307693</v>
      </c>
    </row>
    <row r="22" spans="1:27" ht="15" x14ac:dyDescent="0.2">
      <c r="A22" s="19">
        <v>418</v>
      </c>
      <c r="B22" s="20" t="s">
        <v>51</v>
      </c>
      <c r="C22" s="3"/>
      <c r="D22" s="3"/>
      <c r="E22" s="3"/>
      <c r="F22" s="3"/>
      <c r="G22" s="3"/>
      <c r="H22" s="3"/>
      <c r="I22" s="3"/>
      <c r="J22" s="3"/>
      <c r="K22" s="21">
        <f t="shared" si="8"/>
        <v>0</v>
      </c>
      <c r="L22" s="3"/>
      <c r="M22" s="3"/>
      <c r="N22" s="3"/>
      <c r="O22" s="21">
        <f t="shared" si="6"/>
        <v>0</v>
      </c>
      <c r="P22" s="21">
        <f t="shared" si="7"/>
        <v>0</v>
      </c>
      <c r="Q22" s="3"/>
      <c r="R22" s="3"/>
      <c r="S22" s="3"/>
      <c r="T22" s="3"/>
      <c r="U22" s="3"/>
      <c r="V22" s="3"/>
      <c r="W22" s="17" t="str">
        <f t="shared" si="1"/>
        <v/>
      </c>
      <c r="X22" s="18" t="str">
        <f t="shared" si="2"/>
        <v/>
      </c>
      <c r="Y22" s="18" t="str">
        <f t="shared" si="3"/>
        <v/>
      </c>
      <c r="Z22" s="17" t="str">
        <f t="shared" si="4"/>
        <v/>
      </c>
      <c r="AA22" s="17" t="str">
        <f t="shared" si="5"/>
        <v/>
      </c>
    </row>
    <row r="23" spans="1:27" ht="15" x14ac:dyDescent="0.2">
      <c r="A23" s="19"/>
      <c r="B23" s="20"/>
      <c r="C23" s="3"/>
      <c r="D23" s="3"/>
      <c r="E23" s="3"/>
      <c r="F23" s="3"/>
      <c r="G23" s="3"/>
      <c r="H23" s="3"/>
      <c r="I23" s="3"/>
      <c r="J23" s="3"/>
      <c r="K23" s="21">
        <f t="shared" si="8"/>
        <v>0</v>
      </c>
      <c r="L23" s="3"/>
      <c r="M23" s="3"/>
      <c r="N23" s="3"/>
      <c r="O23" s="21">
        <f t="shared" si="6"/>
        <v>0</v>
      </c>
      <c r="P23" s="21">
        <f t="shared" si="7"/>
        <v>0</v>
      </c>
      <c r="Q23" s="3"/>
      <c r="R23" s="3"/>
      <c r="S23" s="3"/>
      <c r="T23" s="3"/>
      <c r="U23" s="3"/>
      <c r="V23" s="3"/>
      <c r="W23" s="17" t="str">
        <f t="shared" si="1"/>
        <v/>
      </c>
      <c r="X23" s="18" t="str">
        <f t="shared" si="2"/>
        <v/>
      </c>
      <c r="Y23" s="18" t="str">
        <f t="shared" si="3"/>
        <v/>
      </c>
      <c r="Z23" s="17" t="str">
        <f t="shared" si="4"/>
        <v/>
      </c>
      <c r="AA23" s="17" t="str">
        <f t="shared" si="5"/>
        <v/>
      </c>
    </row>
    <row r="24" spans="1:27" ht="15" x14ac:dyDescent="0.2">
      <c r="A24" s="19"/>
      <c r="B24" s="22"/>
      <c r="C24" s="3"/>
      <c r="D24" s="3"/>
      <c r="E24" s="3"/>
      <c r="F24" s="3"/>
      <c r="G24" s="3"/>
      <c r="H24" s="3"/>
      <c r="I24" s="3"/>
      <c r="J24" s="3"/>
      <c r="K24" s="21">
        <f t="shared" si="8"/>
        <v>0</v>
      </c>
      <c r="L24" s="3"/>
      <c r="M24" s="3"/>
      <c r="N24" s="3"/>
      <c r="O24" s="21">
        <f t="shared" si="6"/>
        <v>0</v>
      </c>
      <c r="P24" s="21">
        <f t="shared" si="7"/>
        <v>0</v>
      </c>
      <c r="Q24" s="3"/>
      <c r="R24" s="3"/>
      <c r="S24" s="3"/>
      <c r="T24" s="3"/>
      <c r="U24" s="3"/>
      <c r="V24" s="3"/>
      <c r="W24" s="17" t="str">
        <f t="shared" si="1"/>
        <v/>
      </c>
      <c r="X24" s="18" t="str">
        <f t="shared" si="2"/>
        <v/>
      </c>
      <c r="Y24" s="18" t="str">
        <f t="shared" si="3"/>
        <v/>
      </c>
      <c r="Z24" s="17" t="str">
        <f t="shared" si="4"/>
        <v/>
      </c>
      <c r="AA24" s="17" t="str">
        <f t="shared" si="5"/>
        <v/>
      </c>
    </row>
    <row r="25" spans="1:27" ht="15" x14ac:dyDescent="0.2">
      <c r="A25" s="19"/>
      <c r="B25" s="20"/>
      <c r="C25" s="3"/>
      <c r="D25" s="3"/>
      <c r="E25" s="3"/>
      <c r="F25" s="3"/>
      <c r="G25" s="3"/>
      <c r="H25" s="3"/>
      <c r="I25" s="3"/>
      <c r="J25" s="3"/>
      <c r="K25" s="21">
        <f t="shared" si="8"/>
        <v>0</v>
      </c>
      <c r="L25" s="3"/>
      <c r="M25" s="3"/>
      <c r="N25" s="3"/>
      <c r="O25" s="21">
        <f t="shared" si="6"/>
        <v>0</v>
      </c>
      <c r="P25" s="21">
        <f t="shared" si="7"/>
        <v>0</v>
      </c>
      <c r="Q25" s="3"/>
      <c r="R25" s="3"/>
      <c r="S25" s="3"/>
      <c r="T25" s="3"/>
      <c r="U25" s="3"/>
      <c r="V25" s="3"/>
      <c r="W25" s="17" t="str">
        <f t="shared" si="1"/>
        <v/>
      </c>
      <c r="X25" s="18" t="str">
        <f t="shared" si="2"/>
        <v/>
      </c>
      <c r="Y25" s="18" t="str">
        <f t="shared" si="3"/>
        <v/>
      </c>
      <c r="Z25" s="17" t="str">
        <f t="shared" si="4"/>
        <v/>
      </c>
      <c r="AA25" s="17" t="str">
        <f t="shared" si="5"/>
        <v/>
      </c>
    </row>
    <row r="26" spans="1:27" ht="15" x14ac:dyDescent="0.2">
      <c r="A26" s="19"/>
      <c r="B26" s="20"/>
      <c r="C26" s="3"/>
      <c r="D26" s="3"/>
      <c r="E26" s="3"/>
      <c r="F26" s="3"/>
      <c r="G26" s="3"/>
      <c r="H26" s="3"/>
      <c r="I26" s="3"/>
      <c r="J26" s="3"/>
      <c r="K26" s="21">
        <f t="shared" si="8"/>
        <v>0</v>
      </c>
      <c r="L26" s="3"/>
      <c r="M26" s="3"/>
      <c r="N26" s="3"/>
      <c r="O26" s="21">
        <f t="shared" si="6"/>
        <v>0</v>
      </c>
      <c r="P26" s="21">
        <f t="shared" si="7"/>
        <v>0</v>
      </c>
      <c r="Q26" s="3"/>
      <c r="R26" s="3"/>
      <c r="S26" s="3"/>
      <c r="T26" s="3"/>
      <c r="U26" s="3"/>
      <c r="V26" s="3"/>
      <c r="W26" s="17" t="str">
        <f t="shared" si="1"/>
        <v/>
      </c>
      <c r="X26" s="18" t="str">
        <f t="shared" si="2"/>
        <v/>
      </c>
      <c r="Y26" s="18" t="str">
        <f t="shared" si="3"/>
        <v/>
      </c>
      <c r="Z26" s="17" t="str">
        <f t="shared" si="4"/>
        <v/>
      </c>
      <c r="AA26" s="17" t="str">
        <f t="shared" si="5"/>
        <v/>
      </c>
    </row>
    <row r="27" spans="1:27" ht="15" x14ac:dyDescent="0.2">
      <c r="A27" s="19"/>
      <c r="B27" s="20"/>
      <c r="C27" s="3"/>
      <c r="D27" s="3"/>
      <c r="E27" s="3"/>
      <c r="F27" s="3"/>
      <c r="G27" s="3"/>
      <c r="H27" s="3"/>
      <c r="I27" s="3"/>
      <c r="J27" s="3"/>
      <c r="K27" s="21">
        <f t="shared" si="8"/>
        <v>0</v>
      </c>
      <c r="L27" s="3"/>
      <c r="M27" s="3"/>
      <c r="N27" s="3"/>
      <c r="O27" s="21">
        <f t="shared" si="6"/>
        <v>0</v>
      </c>
      <c r="P27" s="21">
        <f t="shared" si="7"/>
        <v>0</v>
      </c>
      <c r="Q27" s="3"/>
      <c r="R27" s="3"/>
      <c r="S27" s="3"/>
      <c r="T27" s="3"/>
      <c r="U27" s="3"/>
      <c r="V27" s="3"/>
      <c r="W27" s="17" t="str">
        <f t="shared" si="1"/>
        <v/>
      </c>
      <c r="X27" s="18" t="str">
        <f t="shared" si="2"/>
        <v/>
      </c>
      <c r="Y27" s="18" t="str">
        <f t="shared" si="3"/>
        <v/>
      </c>
      <c r="Z27" s="17" t="str">
        <f t="shared" si="4"/>
        <v/>
      </c>
      <c r="AA27" s="17" t="str">
        <f t="shared" si="5"/>
        <v/>
      </c>
    </row>
    <row r="28" spans="1:27" ht="15" x14ac:dyDescent="0.2">
      <c r="A28" s="19"/>
      <c r="B28" s="23"/>
      <c r="C28" s="3"/>
      <c r="D28" s="3"/>
      <c r="E28" s="3"/>
      <c r="F28" s="3"/>
      <c r="G28" s="3"/>
      <c r="H28" s="3"/>
      <c r="I28" s="3"/>
      <c r="J28" s="3"/>
      <c r="K28" s="21">
        <f t="shared" si="8"/>
        <v>0</v>
      </c>
      <c r="L28" s="3"/>
      <c r="M28" s="3"/>
      <c r="N28" s="3"/>
      <c r="O28" s="21">
        <f t="shared" si="6"/>
        <v>0</v>
      </c>
      <c r="P28" s="21">
        <f t="shared" si="7"/>
        <v>0</v>
      </c>
      <c r="Q28" s="3"/>
      <c r="R28" s="3"/>
      <c r="S28" s="3"/>
      <c r="T28" s="3"/>
      <c r="U28" s="3"/>
      <c r="V28" s="3"/>
      <c r="W28" s="17" t="str">
        <f t="shared" si="1"/>
        <v/>
      </c>
      <c r="X28" s="18" t="str">
        <f t="shared" si="2"/>
        <v/>
      </c>
      <c r="Y28" s="18" t="str">
        <f t="shared" si="3"/>
        <v/>
      </c>
      <c r="Z28" s="17" t="str">
        <f t="shared" si="4"/>
        <v/>
      </c>
      <c r="AA28" s="17" t="str">
        <f t="shared" si="5"/>
        <v/>
      </c>
    </row>
    <row r="29" spans="1:27" ht="15" x14ac:dyDescent="0.2">
      <c r="A29" s="19"/>
      <c r="B29" s="23"/>
      <c r="C29" s="3"/>
      <c r="D29" s="3"/>
      <c r="E29" s="3"/>
      <c r="F29" s="3"/>
      <c r="G29" s="3"/>
      <c r="H29" s="3"/>
      <c r="I29" s="3"/>
      <c r="J29" s="3"/>
      <c r="K29" s="21">
        <f>SUM(E29:J29)</f>
        <v>0</v>
      </c>
      <c r="L29" s="3"/>
      <c r="M29" s="3"/>
      <c r="N29" s="3"/>
      <c r="O29" s="21">
        <f>SUM(L29:N29)</f>
        <v>0</v>
      </c>
      <c r="P29" s="21">
        <f>+D29+K29-O29</f>
        <v>0</v>
      </c>
      <c r="Q29" s="3"/>
      <c r="R29" s="3"/>
      <c r="S29" s="3"/>
      <c r="T29" s="3"/>
      <c r="U29" s="3"/>
      <c r="V29" s="3"/>
      <c r="W29" s="17" t="str">
        <f>IF(S29&gt;0,T29/O29,"")</f>
        <v/>
      </c>
      <c r="X29" s="18" t="str">
        <f>IF(N29&gt;0,(N29/O29),"")</f>
        <v/>
      </c>
      <c r="Y29" s="18" t="str">
        <f>IF(S29&gt;0,(S29/R29),"")</f>
        <v/>
      </c>
      <c r="Z29" s="17" t="str">
        <f>IF(S29&gt;0,(R29-S29)/O29,"")</f>
        <v/>
      </c>
      <c r="AA29" s="17" t="str">
        <f>IF(S29&gt;0,O29/C29,"")</f>
        <v/>
      </c>
    </row>
    <row r="30" spans="1:27" ht="15" x14ac:dyDescent="0.2">
      <c r="A30" s="19"/>
      <c r="B30" s="20"/>
      <c r="C30" s="3"/>
      <c r="D30" s="3"/>
      <c r="E30" s="3"/>
      <c r="F30" s="3"/>
      <c r="G30" s="3"/>
      <c r="H30" s="3"/>
      <c r="I30" s="3"/>
      <c r="J30" s="3"/>
      <c r="K30" s="21">
        <f t="shared" si="8"/>
        <v>0</v>
      </c>
      <c r="L30" s="3"/>
      <c r="M30" s="3"/>
      <c r="N30" s="3"/>
      <c r="O30" s="21">
        <f t="shared" si="6"/>
        <v>0</v>
      </c>
      <c r="P30" s="21">
        <f t="shared" si="7"/>
        <v>0</v>
      </c>
      <c r="Q30" s="3"/>
      <c r="R30" s="3"/>
      <c r="S30" s="3"/>
      <c r="T30" s="3"/>
      <c r="U30" s="3"/>
      <c r="V30" s="3"/>
      <c r="W30" s="17" t="str">
        <f t="shared" si="1"/>
        <v/>
      </c>
      <c r="X30" s="18" t="str">
        <f t="shared" si="2"/>
        <v/>
      </c>
      <c r="Y30" s="18" t="str">
        <f t="shared" si="3"/>
        <v/>
      </c>
      <c r="Z30" s="17" t="str">
        <f t="shared" si="4"/>
        <v/>
      </c>
      <c r="AA30" s="17" t="str">
        <f t="shared" si="5"/>
        <v/>
      </c>
    </row>
    <row r="31" spans="1:27" ht="15" x14ac:dyDescent="0.2">
      <c r="A31" s="19"/>
      <c r="B31" s="20"/>
      <c r="C31" s="3"/>
      <c r="D31" s="3"/>
      <c r="E31" s="3"/>
      <c r="F31" s="3"/>
      <c r="G31" s="3"/>
      <c r="H31" s="3"/>
      <c r="I31" s="3"/>
      <c r="J31" s="3"/>
      <c r="K31" s="21">
        <f>SUM(E31:J31)</f>
        <v>0</v>
      </c>
      <c r="L31" s="3"/>
      <c r="M31" s="3"/>
      <c r="N31" s="3"/>
      <c r="O31" s="21">
        <f>SUM(L31:N31)</f>
        <v>0</v>
      </c>
      <c r="P31" s="21">
        <f>+D31+K31-O31</f>
        <v>0</v>
      </c>
      <c r="Q31" s="3"/>
      <c r="R31" s="3"/>
      <c r="S31" s="3"/>
      <c r="T31" s="3"/>
      <c r="U31" s="3"/>
      <c r="V31" s="3"/>
      <c r="W31" s="17" t="str">
        <f>IF(S31&gt;0,T31/O31,"")</f>
        <v/>
      </c>
      <c r="X31" s="18" t="str">
        <f>IF(N31&gt;0,(N31/O31),"")</f>
        <v/>
      </c>
      <c r="Y31" s="18" t="str">
        <f>IF(S31&gt;0,(S31/R31),"")</f>
        <v/>
      </c>
      <c r="Z31" s="17" t="str">
        <f>IF(S31&gt;0,(R31-S31)/O31,"")</f>
        <v/>
      </c>
      <c r="AA31" s="17" t="str">
        <f>IF(S31&gt;0,O31/C31,"")</f>
        <v/>
      </c>
    </row>
    <row r="32" spans="1:27" ht="15" x14ac:dyDescent="0.2">
      <c r="A32" s="19"/>
      <c r="B32" s="20"/>
      <c r="C32" s="3"/>
      <c r="D32" s="3"/>
      <c r="E32" s="3"/>
      <c r="F32" s="3"/>
      <c r="G32" s="3"/>
      <c r="H32" s="3"/>
      <c r="I32" s="3"/>
      <c r="J32" s="3"/>
      <c r="K32" s="21">
        <f>SUM(E32:J32)</f>
        <v>0</v>
      </c>
      <c r="L32" s="3"/>
      <c r="M32" s="3"/>
      <c r="N32" s="3"/>
      <c r="O32" s="21">
        <f>SUM(L32:N32)</f>
        <v>0</v>
      </c>
      <c r="P32" s="21">
        <f>+D32+K32-O32</f>
        <v>0</v>
      </c>
      <c r="Q32" s="3"/>
      <c r="R32" s="3"/>
      <c r="S32" s="3"/>
      <c r="T32" s="3"/>
      <c r="U32" s="3"/>
      <c r="V32" s="3"/>
      <c r="W32" s="17" t="str">
        <f>IF(S32&gt;0,T32/O32,"")</f>
        <v/>
      </c>
      <c r="X32" s="18" t="str">
        <f>IF(N32&gt;0,(N32/O32),"")</f>
        <v/>
      </c>
      <c r="Y32" s="18" t="str">
        <f>IF(S32&gt;0,(S32/R32),"")</f>
        <v/>
      </c>
      <c r="Z32" s="17" t="str">
        <f>IF(S32&gt;0,(R32-S32)/O32,"")</f>
        <v/>
      </c>
      <c r="AA32" s="17" t="str">
        <f>IF(S32&gt;0,O32/C32,"")</f>
        <v/>
      </c>
    </row>
    <row r="33" spans="1:27" ht="15" x14ac:dyDescent="0.2">
      <c r="A33" s="19"/>
      <c r="B33" s="20"/>
      <c r="C33" s="3"/>
      <c r="D33" s="3"/>
      <c r="E33" s="3"/>
      <c r="F33" s="3"/>
      <c r="G33" s="3"/>
      <c r="H33" s="3"/>
      <c r="I33" s="3"/>
      <c r="J33" s="3"/>
      <c r="K33" s="21">
        <f>SUM(E33:J33)</f>
        <v>0</v>
      </c>
      <c r="L33" s="3"/>
      <c r="M33" s="3"/>
      <c r="N33" s="3"/>
      <c r="O33" s="21">
        <f>SUM(L33:N33)</f>
        <v>0</v>
      </c>
      <c r="P33" s="21">
        <f>+D33+K33-O33</f>
        <v>0</v>
      </c>
      <c r="Q33" s="3"/>
      <c r="R33" s="3"/>
      <c r="S33" s="3"/>
      <c r="T33" s="3"/>
      <c r="U33" s="3"/>
      <c r="V33" s="3"/>
      <c r="W33" s="17" t="str">
        <f>IF(S33&gt;0,T33/O33,"")</f>
        <v/>
      </c>
      <c r="X33" s="18" t="str">
        <f>IF(N33&gt;0,(N33/O33),"")</f>
        <v/>
      </c>
      <c r="Y33" s="18" t="str">
        <f>IF(S33&gt;0,(S33/R33),"")</f>
        <v/>
      </c>
      <c r="Z33" s="17" t="str">
        <f>IF(S33&gt;0,(R33-S33)/O33,"")</f>
        <v/>
      </c>
      <c r="AA33" s="17" t="str">
        <f>IF(S33&gt;0,O33/C33,"")</f>
        <v/>
      </c>
    </row>
    <row r="34" spans="1:27" ht="15" x14ac:dyDescent="0.2">
      <c r="A34" s="19"/>
      <c r="B34" s="20"/>
      <c r="C34" s="3"/>
      <c r="D34" s="3"/>
      <c r="E34" s="3"/>
      <c r="F34" s="3"/>
      <c r="G34" s="3"/>
      <c r="H34" s="3"/>
      <c r="I34" s="3"/>
      <c r="J34" s="3"/>
      <c r="K34" s="21">
        <f>SUM(E34:J34)</f>
        <v>0</v>
      </c>
      <c r="L34" s="3"/>
      <c r="M34" s="3"/>
      <c r="N34" s="3"/>
      <c r="O34" s="21">
        <f>SUM(L34:N34)</f>
        <v>0</v>
      </c>
      <c r="P34" s="21">
        <f>+D34+K34-O34</f>
        <v>0</v>
      </c>
      <c r="Q34" s="3"/>
      <c r="R34" s="3"/>
      <c r="S34" s="3"/>
      <c r="T34" s="3"/>
      <c r="U34" s="3"/>
      <c r="V34" s="3"/>
      <c r="W34" s="17" t="str">
        <f>IF(S34&gt;0,T34/O34,"")</f>
        <v/>
      </c>
      <c r="X34" s="18" t="str">
        <f>IF(N34&gt;0,(N34/O34),"")</f>
        <v/>
      </c>
      <c r="Y34" s="18" t="str">
        <f>IF(S34&gt;0,(S34/R34),"")</f>
        <v/>
      </c>
      <c r="Z34" s="17" t="str">
        <f>IF(S34&gt;0,(R34-S34)/O34,"")</f>
        <v/>
      </c>
      <c r="AA34" s="17" t="str">
        <f>IF(S34&gt;0,O34/C34,"")</f>
        <v/>
      </c>
    </row>
    <row r="35" spans="1:27" ht="15" x14ac:dyDescent="0.2">
      <c r="A35" s="19"/>
      <c r="B35" s="20"/>
      <c r="C35" s="3"/>
      <c r="D35" s="3"/>
      <c r="E35" s="3"/>
      <c r="F35" s="3"/>
      <c r="G35" s="3"/>
      <c r="H35" s="3"/>
      <c r="I35" s="3"/>
      <c r="J35" s="3"/>
      <c r="K35" s="21">
        <f>SUM(E35:J35)</f>
        <v>0</v>
      </c>
      <c r="L35" s="3"/>
      <c r="M35" s="3"/>
      <c r="N35" s="3"/>
      <c r="O35" s="21">
        <f>SUM(L35:N35)</f>
        <v>0</v>
      </c>
      <c r="P35" s="21">
        <f>+D35+K35-O35</f>
        <v>0</v>
      </c>
      <c r="Q35" s="3"/>
      <c r="R35" s="3"/>
      <c r="S35" s="3"/>
      <c r="T35" s="3"/>
      <c r="U35" s="3"/>
      <c r="V35" s="3"/>
      <c r="W35" s="17" t="str">
        <f>IF(S35&gt;0,T35/O35,"")</f>
        <v/>
      </c>
      <c r="X35" s="18" t="str">
        <f>IF(N35&gt;0,(N35/O35),"")</f>
        <v/>
      </c>
      <c r="Y35" s="18" t="str">
        <f>IF(S35&gt;0,(S35/R35),"")</f>
        <v/>
      </c>
      <c r="Z35" s="17" t="str">
        <f>IF(S35&gt;0,(R35-S35)/O35,"")</f>
        <v/>
      </c>
      <c r="AA35" s="17" t="str">
        <f>IF(S35&gt;0,O35/C35,"")</f>
        <v/>
      </c>
    </row>
    <row r="36" spans="1:27" ht="15" x14ac:dyDescent="0.2">
      <c r="A36" s="19"/>
      <c r="B36" s="20"/>
      <c r="C36" s="3"/>
      <c r="D36" s="3"/>
      <c r="E36" s="3"/>
      <c r="F36" s="3"/>
      <c r="G36" s="3"/>
      <c r="H36" s="3"/>
      <c r="I36" s="3"/>
      <c r="J36" s="3"/>
      <c r="K36" s="21">
        <f t="shared" si="8"/>
        <v>0</v>
      </c>
      <c r="L36" s="3"/>
      <c r="M36" s="3"/>
      <c r="N36" s="3"/>
      <c r="O36" s="21">
        <f t="shared" si="6"/>
        <v>0</v>
      </c>
      <c r="P36" s="21">
        <f t="shared" si="7"/>
        <v>0</v>
      </c>
      <c r="Q36" s="3"/>
      <c r="R36" s="3"/>
      <c r="S36" s="3"/>
      <c r="T36" s="3"/>
      <c r="U36" s="3"/>
      <c r="V36" s="3"/>
      <c r="W36" s="17" t="str">
        <f t="shared" si="1"/>
        <v/>
      </c>
      <c r="X36" s="18" t="str">
        <f t="shared" si="2"/>
        <v/>
      </c>
      <c r="Y36" s="18" t="str">
        <f t="shared" si="3"/>
        <v/>
      </c>
      <c r="Z36" s="17" t="str">
        <f t="shared" si="4"/>
        <v/>
      </c>
      <c r="AA36" s="17" t="str">
        <f t="shared" si="5"/>
        <v/>
      </c>
    </row>
    <row r="38" spans="1:27" x14ac:dyDescent="0.2">
      <c r="A38" s="24" t="s">
        <v>52</v>
      </c>
      <c r="B38" s="25" t="s">
        <v>53</v>
      </c>
      <c r="C38" s="14" t="s">
        <v>54</v>
      </c>
      <c r="E38" s="26" t="s">
        <v>55</v>
      </c>
    </row>
    <row r="39" spans="1:27" ht="33.75" x14ac:dyDescent="0.2">
      <c r="A39" s="27" t="s">
        <v>56</v>
      </c>
      <c r="B39" s="28" t="s">
        <v>57</v>
      </c>
      <c r="C39" s="3">
        <f>+'Enero '!C39+'febrero '!C39+'marzo '!C39+'abril '!C39+'mayo '!C39+junio!C39+julio!C39+agosto!C39+'septiembre '!C39+'octubre '!C39+'noviembre '!C39+'diciembre '!C39</f>
        <v>33152</v>
      </c>
      <c r="E39" s="77" t="s">
        <v>58</v>
      </c>
      <c r="F39" s="78"/>
      <c r="G39" s="30"/>
      <c r="H39" s="14" t="s">
        <v>59</v>
      </c>
      <c r="I39" s="14" t="s">
        <v>60</v>
      </c>
      <c r="J39" s="31" t="s">
        <v>61</v>
      </c>
      <c r="U39" s="32"/>
      <c r="V39" s="33"/>
    </row>
    <row r="40" spans="1:27" ht="15" x14ac:dyDescent="0.2">
      <c r="A40" s="34" t="s">
        <v>62</v>
      </c>
      <c r="B40" s="35" t="s">
        <v>63</v>
      </c>
      <c r="C40" s="3">
        <f>+'Enero '!C40+'febrero '!C40+'marzo '!C40+'abril '!C40+'mayo '!C40+junio!C40+julio!C40+agosto!C40+'septiembre '!C40+'octubre '!C40+'noviembre '!C40+'diciembre '!C40</f>
        <v>158</v>
      </c>
      <c r="E40" s="37" t="s">
        <v>64</v>
      </c>
      <c r="F40" s="38" t="s">
        <v>65</v>
      </c>
      <c r="G40" s="30"/>
      <c r="H40" s="39"/>
      <c r="I40" s="40"/>
      <c r="J40" s="40"/>
      <c r="U40" s="32"/>
      <c r="V40" s="33"/>
    </row>
    <row r="41" spans="1:27" ht="15" x14ac:dyDescent="0.2">
      <c r="A41" s="34" t="s">
        <v>66</v>
      </c>
      <c r="B41" s="35" t="s">
        <v>67</v>
      </c>
      <c r="C41" s="3">
        <f>+'Enero '!C41+'febrero '!C41+'marzo '!C41+'abril '!C41+'mayo '!C41+junio!C41+julio!C41+agosto!C41+'septiembre '!C41+'octubre '!C41+'noviembre '!C41+'diciembre '!C41</f>
        <v>0</v>
      </c>
      <c r="E41" s="41" t="s">
        <v>68</v>
      </c>
      <c r="F41" s="42" t="s">
        <v>69</v>
      </c>
      <c r="G41" s="43"/>
      <c r="H41" s="40"/>
      <c r="I41" s="40"/>
      <c r="J41" s="40"/>
      <c r="U41" s="32"/>
      <c r="V41" s="33"/>
    </row>
    <row r="42" spans="1:27" ht="15" x14ac:dyDescent="0.2">
      <c r="A42" s="34" t="s">
        <v>70</v>
      </c>
      <c r="B42" s="44" t="s">
        <v>71</v>
      </c>
      <c r="C42" s="3">
        <f>+'Enero '!C42+'febrero '!C42+'marzo '!C42+'abril '!C42+'mayo '!C42+junio!C42+julio!C42+agosto!C42+'septiembre '!C42+'octubre '!C42+'noviembre '!C42+'diciembre '!C42</f>
        <v>0</v>
      </c>
      <c r="U42" s="32"/>
      <c r="V42" s="33"/>
    </row>
    <row r="43" spans="1:27" ht="15" x14ac:dyDescent="0.2">
      <c r="A43" s="45" t="s">
        <v>72</v>
      </c>
      <c r="B43" s="44" t="s">
        <v>73</v>
      </c>
      <c r="C43" s="3">
        <f>+'Enero '!C43+'febrero '!C43+'marzo '!C43+'abril '!C43+'mayo '!C43+junio!C43+julio!C43+agosto!C43+'septiembre '!C43+'octubre '!C43+'noviembre '!C43+'diciembre '!C43</f>
        <v>0</v>
      </c>
      <c r="E43" s="77" t="s">
        <v>74</v>
      </c>
      <c r="F43" s="78"/>
      <c r="G43" s="46"/>
      <c r="H43" s="46"/>
      <c r="I43" s="30"/>
      <c r="J43" s="24" t="s">
        <v>75</v>
      </c>
      <c r="U43" s="32"/>
      <c r="V43" s="33"/>
    </row>
    <row r="44" spans="1:27" ht="15" x14ac:dyDescent="0.2">
      <c r="A44" s="34" t="s">
        <v>76</v>
      </c>
      <c r="B44" s="35" t="s">
        <v>77</v>
      </c>
      <c r="C44" s="3">
        <f>+'Enero '!C44+'febrero '!C44+'marzo '!C44+'abril '!C44+'mayo '!C44+junio!C44+julio!C44+agosto!C44+'septiembre '!C44+'octubre '!C44+'noviembre '!C44+'diciembre '!C44</f>
        <v>0</v>
      </c>
      <c r="E44" s="47" t="s">
        <v>64</v>
      </c>
      <c r="F44" s="48" t="s">
        <v>78</v>
      </c>
      <c r="G44" s="46"/>
      <c r="H44" s="46"/>
      <c r="I44" s="30"/>
      <c r="J44" s="3">
        <f>+'Enero '!J44+'febrero '!J44+'marzo '!J44+'abril '!J44+'mayo '!J44+junio!J44+julio!J44+agosto!J44+'septiembre '!J44+'octubre '!J44+'noviembre '!J44+'diciembre '!J44</f>
        <v>0</v>
      </c>
      <c r="U44" s="32"/>
      <c r="V44" s="33"/>
    </row>
    <row r="45" spans="1:27" ht="15" x14ac:dyDescent="0.2">
      <c r="A45" s="34" t="s">
        <v>79</v>
      </c>
      <c r="B45" s="35" t="s">
        <v>80</v>
      </c>
      <c r="C45" s="3">
        <f>+'Enero '!C45+'febrero '!C45+'marzo '!C45+'abril '!C45+'mayo '!C45+junio!C45+julio!C45+agosto!C45+'septiembre '!C45+'octubre '!C45+'noviembre '!C45+'diciembre '!C45</f>
        <v>0</v>
      </c>
      <c r="E45" s="34" t="s">
        <v>81</v>
      </c>
      <c r="F45" s="50" t="s">
        <v>82</v>
      </c>
      <c r="J45" s="3">
        <f>+'Enero '!J45+'febrero '!J45+'marzo '!J45+'abril '!J45+'mayo '!J45+junio!J45+julio!J45+agosto!J45+'septiembre '!J45+'octubre '!J45+'noviembre '!J45+'diciembre '!J45</f>
        <v>0</v>
      </c>
      <c r="U45" s="32"/>
      <c r="V45" s="33"/>
    </row>
    <row r="46" spans="1:27" ht="15" x14ac:dyDescent="0.2">
      <c r="A46" s="52" t="s">
        <v>83</v>
      </c>
      <c r="B46" s="35" t="s">
        <v>84</v>
      </c>
      <c r="C46" s="3">
        <f>+'Enero '!C46+'febrero '!C46+'marzo '!C46+'abril '!C46+'mayo '!C46+junio!C46+julio!C46+agosto!C46+'septiembre '!C46+'octubre '!C46+'noviembre '!C46+'diciembre '!C46</f>
        <v>0</v>
      </c>
      <c r="E46" s="34" t="s">
        <v>85</v>
      </c>
      <c r="F46" s="79" t="s">
        <v>86</v>
      </c>
      <c r="G46" s="80"/>
      <c r="H46" s="80"/>
      <c r="I46" s="81"/>
      <c r="J46" s="3">
        <f>+'Enero '!J46+'febrero '!J46+'marzo '!J46+'abril '!J46+'mayo '!J46+junio!J46+julio!J46+agosto!J46+'septiembre '!J46+'octubre '!J46+'noviembre '!J46+'diciembre '!J46</f>
        <v>0</v>
      </c>
      <c r="U46" s="32"/>
      <c r="V46" s="33"/>
    </row>
    <row r="47" spans="1:27" ht="15" x14ac:dyDescent="0.2">
      <c r="A47" s="53" t="s">
        <v>87</v>
      </c>
      <c r="B47" s="35" t="s">
        <v>88</v>
      </c>
      <c r="C47" s="3">
        <f>+'Enero '!C47+'febrero '!C47+'marzo '!C47+'abril '!C47+'mayo '!C47+junio!C47+julio!C47+agosto!C47+'septiembre '!C47+'octubre '!C47+'noviembre '!C47+'diciembre '!C47</f>
        <v>0</v>
      </c>
      <c r="E47" s="34" t="s">
        <v>89</v>
      </c>
      <c r="F47" s="69" t="s">
        <v>90</v>
      </c>
      <c r="G47" s="70"/>
      <c r="H47" s="70"/>
      <c r="I47" s="71"/>
      <c r="J47" s="3">
        <f>+'Enero '!J47+'febrero '!J47+'marzo '!J47+'abril '!J47+'mayo '!J47+junio!J47+julio!J47+agosto!J47+'septiembre '!J47+'octubre '!J47+'noviembre '!J47+'diciembre '!J47</f>
        <v>339</v>
      </c>
      <c r="U47" s="32"/>
      <c r="V47" s="33"/>
    </row>
    <row r="48" spans="1:27" ht="15" x14ac:dyDescent="0.2">
      <c r="A48" s="34" t="s">
        <v>91</v>
      </c>
      <c r="B48" s="35" t="s">
        <v>92</v>
      </c>
      <c r="C48" s="3">
        <f>+'Enero '!C48+'febrero '!C48+'marzo '!C48+'abril '!C48+'mayo '!C48+junio!C48+julio!C48+agosto!C48+'septiembre '!C48+'octubre '!C48+'noviembre '!C48+'diciembre '!C48</f>
        <v>875</v>
      </c>
      <c r="E48" s="54" t="s">
        <v>93</v>
      </c>
      <c r="F48" s="55" t="s">
        <v>25</v>
      </c>
      <c r="G48" s="46"/>
      <c r="H48" s="46"/>
      <c r="I48" s="30"/>
      <c r="J48" s="3">
        <f>+'Enero '!J48+'febrero '!J48+'marzo '!J48+'abril '!J48+'mayo '!J48+junio!J48+julio!J48+agosto!J48+'septiembre '!J48+'octubre '!J48+'noviembre '!J48+'diciembre '!J48</f>
        <v>218</v>
      </c>
      <c r="M48" s="57"/>
      <c r="N48" s="57"/>
      <c r="O48" s="57"/>
      <c r="P48" s="57"/>
      <c r="Q48" s="57"/>
      <c r="U48" s="32"/>
      <c r="V48" s="33"/>
    </row>
    <row r="49" spans="1:22" ht="15" x14ac:dyDescent="0.2">
      <c r="A49" s="34" t="s">
        <v>94</v>
      </c>
      <c r="B49" s="35" t="s">
        <v>95</v>
      </c>
      <c r="C49" s="3">
        <f>+'Enero '!C49+'febrero '!C49+'marzo '!C49+'abril '!C49+'mayo '!C49+junio!C49+julio!C49+agosto!C49+'septiembre '!C49+'octubre '!C49+'noviembre '!C49+'diciembre '!C49</f>
        <v>438</v>
      </c>
      <c r="M49" s="58" t="s">
        <v>96</v>
      </c>
      <c r="N49" s="58"/>
      <c r="O49" s="58"/>
      <c r="P49" s="58"/>
      <c r="Q49" s="57"/>
      <c r="U49" s="32"/>
      <c r="V49" s="33"/>
    </row>
    <row r="50" spans="1:22" ht="15" x14ac:dyDescent="0.2">
      <c r="A50" s="34" t="s">
        <v>97</v>
      </c>
      <c r="B50" s="35" t="s">
        <v>98</v>
      </c>
      <c r="C50" s="3">
        <f>+'Enero '!C50+'febrero '!C50+'marzo '!C50+'abril '!C50+'mayo '!C50+junio!C50+julio!C50+agosto!C50+'septiembre '!C50+'octubre '!C50+'noviembre '!C50+'diciembre '!C50</f>
        <v>222</v>
      </c>
      <c r="M50" s="60"/>
      <c r="N50" s="60" t="s">
        <v>99</v>
      </c>
      <c r="O50" s="60"/>
      <c r="P50" s="60"/>
      <c r="U50" s="32"/>
      <c r="V50" s="33"/>
    </row>
    <row r="51" spans="1:22" ht="15" x14ac:dyDescent="0.2">
      <c r="A51" s="54" t="s">
        <v>93</v>
      </c>
      <c r="B51" s="61" t="s">
        <v>25</v>
      </c>
      <c r="C51" s="3">
        <f>+'Enero '!C51+'febrero '!C51+'marzo '!C51+'abril '!C51+'mayo '!C51+junio!C51+julio!C51+agosto!C51+'septiembre '!C51+'octubre '!C51+'noviembre '!C51+'diciembre '!C51</f>
        <v>28796</v>
      </c>
    </row>
    <row r="52" spans="1:22" ht="14.25" x14ac:dyDescent="0.2">
      <c r="A52" s="63" t="s">
        <v>100</v>
      </c>
      <c r="B52" s="32"/>
      <c r="C52" s="64"/>
    </row>
    <row r="53" spans="1:22" x14ac:dyDescent="0.2">
      <c r="A53" s="60" t="s">
        <v>101</v>
      </c>
      <c r="B53" s="60"/>
      <c r="C53" s="60"/>
      <c r="D53" s="60"/>
      <c r="E53" s="60"/>
      <c r="F53" s="60"/>
      <c r="G53" s="60"/>
      <c r="H53" s="60" t="s">
        <v>102</v>
      </c>
      <c r="I53" s="60"/>
      <c r="J53" s="60"/>
      <c r="K53" s="60"/>
      <c r="N53" s="60"/>
      <c r="O53" s="60"/>
    </row>
    <row r="54" spans="1:22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</row>
    <row r="55" spans="1:22" x14ac:dyDescent="0.2">
      <c r="E55" s="60"/>
      <c r="F55" s="60"/>
      <c r="G55" s="60"/>
      <c r="H55" s="60"/>
      <c r="I55" s="60"/>
      <c r="J55" s="60"/>
    </row>
    <row r="56" spans="1:22" x14ac:dyDescent="0.2">
      <c r="E56" s="60"/>
      <c r="F56" s="60"/>
      <c r="G56" s="60"/>
      <c r="H56" s="60"/>
      <c r="I56" s="60"/>
      <c r="J56" s="60"/>
    </row>
    <row r="57" spans="1:22" x14ac:dyDescent="0.2">
      <c r="E57" s="60"/>
      <c r="F57" s="60"/>
      <c r="G57" s="60"/>
      <c r="H57" s="60"/>
      <c r="I57" s="60"/>
      <c r="J57" s="60"/>
    </row>
    <row r="58" spans="1:22" x14ac:dyDescent="0.2">
      <c r="E58" s="60"/>
      <c r="F58" s="60"/>
      <c r="G58" s="60"/>
      <c r="H58" s="60"/>
      <c r="I58" s="60"/>
      <c r="J58" s="60"/>
    </row>
    <row r="59" spans="1:22" x14ac:dyDescent="0.2">
      <c r="E59" s="60"/>
      <c r="F59" s="60"/>
      <c r="G59" s="60"/>
      <c r="H59" s="60"/>
      <c r="I59" s="60"/>
      <c r="J59" s="60"/>
    </row>
    <row r="60" spans="1:22" s="60" customFormat="1" x14ac:dyDescent="0.2"/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17"/>
  <sheetViews>
    <sheetView topLeftCell="A16" workbookViewId="0">
      <selection activeCell="F25" sqref="F25"/>
    </sheetView>
  </sheetViews>
  <sheetFormatPr baseColWidth="10" defaultRowHeight="11.25" x14ac:dyDescent="0.2"/>
  <cols>
    <col min="1" max="1" width="11.140625" style="2" customWidth="1"/>
    <col min="2" max="2" width="43.5703125" style="2" bestFit="1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12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43.5703125" style="2" bestFit="1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12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43.5703125" style="2" bestFit="1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12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43.5703125" style="2" bestFit="1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12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43.5703125" style="2" bestFit="1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12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43.5703125" style="2" bestFit="1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12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43.5703125" style="2" bestFit="1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12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43.5703125" style="2" bestFit="1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12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43.5703125" style="2" bestFit="1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12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43.5703125" style="2" bestFit="1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12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43.5703125" style="2" bestFit="1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12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43.5703125" style="2" bestFit="1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12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43.5703125" style="2" bestFit="1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12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43.5703125" style="2" bestFit="1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12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43.5703125" style="2" bestFit="1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12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43.5703125" style="2" bestFit="1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12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43.5703125" style="2" bestFit="1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12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43.5703125" style="2" bestFit="1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12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43.5703125" style="2" bestFit="1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12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43.5703125" style="2" bestFit="1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12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43.5703125" style="2" bestFit="1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12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43.5703125" style="2" bestFit="1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12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43.5703125" style="2" bestFit="1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12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43.5703125" style="2" bestFit="1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12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43.5703125" style="2" bestFit="1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12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43.5703125" style="2" bestFit="1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12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43.5703125" style="2" bestFit="1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12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43.5703125" style="2" bestFit="1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12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43.5703125" style="2" bestFit="1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12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43.5703125" style="2" bestFit="1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12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43.5703125" style="2" bestFit="1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12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43.5703125" style="2" bestFit="1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12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43.5703125" style="2" bestFit="1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12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43.5703125" style="2" bestFit="1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12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43.5703125" style="2" bestFit="1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12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43.5703125" style="2" bestFit="1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12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43.5703125" style="2" bestFit="1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12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43.5703125" style="2" bestFit="1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12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43.5703125" style="2" bestFit="1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12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43.5703125" style="2" bestFit="1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12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43.5703125" style="2" bestFit="1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12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43.5703125" style="2" bestFit="1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12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43.5703125" style="2" bestFit="1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12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43.5703125" style="2" bestFit="1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12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43.5703125" style="2" bestFit="1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12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43.5703125" style="2" bestFit="1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12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43.5703125" style="2" bestFit="1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12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43.5703125" style="2" bestFit="1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12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43.5703125" style="2" bestFit="1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12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43.5703125" style="2" bestFit="1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12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43.5703125" style="2" bestFit="1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12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43.5703125" style="2" bestFit="1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12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43.5703125" style="2" bestFit="1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12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43.5703125" style="2" bestFit="1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12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43.5703125" style="2" bestFit="1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12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43.5703125" style="2" bestFit="1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12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43.5703125" style="2" bestFit="1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12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43.5703125" style="2" bestFit="1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12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43.5703125" style="2" bestFit="1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12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43.5703125" style="2" bestFit="1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12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43.5703125" style="2" bestFit="1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12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43.5703125" style="2" bestFit="1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12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43.5703125" style="2" bestFit="1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12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43.5703125" style="2" bestFit="1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12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3" t="s">
        <v>2</v>
      </c>
      <c r="D2" s="82" t="s">
        <v>3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4"/>
      <c r="U2" s="4"/>
      <c r="V2" s="4"/>
    </row>
    <row r="3" spans="1:27" ht="15" x14ac:dyDescent="0.2">
      <c r="A3" s="1" t="s">
        <v>4</v>
      </c>
      <c r="B3" s="3" t="s">
        <v>106</v>
      </c>
      <c r="C3" s="5">
        <v>2014</v>
      </c>
      <c r="J3" s="2" t="s">
        <v>6</v>
      </c>
    </row>
    <row r="4" spans="1:2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2">
      <c r="A5" s="84" t="s">
        <v>7</v>
      </c>
      <c r="B5" s="86" t="s">
        <v>8</v>
      </c>
      <c r="C5" s="74" t="s">
        <v>9</v>
      </c>
      <c r="D5" s="74" t="s">
        <v>10</v>
      </c>
      <c r="E5" s="72" t="s">
        <v>11</v>
      </c>
      <c r="F5" s="76"/>
      <c r="G5" s="76"/>
      <c r="H5" s="76"/>
      <c r="I5" s="76"/>
      <c r="J5" s="76"/>
      <c r="K5" s="73"/>
      <c r="L5" s="72" t="s">
        <v>12</v>
      </c>
      <c r="M5" s="76"/>
      <c r="N5" s="76"/>
      <c r="O5" s="73"/>
      <c r="P5" s="74" t="s">
        <v>13</v>
      </c>
      <c r="Q5" s="74" t="s">
        <v>14</v>
      </c>
      <c r="R5" s="72" t="s">
        <v>15</v>
      </c>
      <c r="S5" s="73"/>
      <c r="T5" s="72" t="s">
        <v>16</v>
      </c>
      <c r="U5" s="73"/>
      <c r="V5" s="74" t="s">
        <v>17</v>
      </c>
      <c r="W5" s="72" t="s">
        <v>18</v>
      </c>
      <c r="X5" s="76"/>
      <c r="Y5" s="76"/>
      <c r="Z5" s="76"/>
      <c r="AA5" s="73"/>
    </row>
    <row r="6" spans="1:27" ht="56.25" x14ac:dyDescent="0.2">
      <c r="A6" s="85"/>
      <c r="B6" s="87"/>
      <c r="C6" s="75"/>
      <c r="D6" s="75"/>
      <c r="E6" s="7" t="s">
        <v>19</v>
      </c>
      <c r="F6" s="8" t="s">
        <v>20</v>
      </c>
      <c r="G6" s="9" t="s">
        <v>21</v>
      </c>
      <c r="H6" s="8" t="s">
        <v>22</v>
      </c>
      <c r="I6" s="9" t="s">
        <v>23</v>
      </c>
      <c r="J6" s="8" t="s">
        <v>24</v>
      </c>
      <c r="K6" s="10" t="s">
        <v>25</v>
      </c>
      <c r="L6" s="7" t="s">
        <v>26</v>
      </c>
      <c r="M6" s="8" t="s">
        <v>27</v>
      </c>
      <c r="N6" s="11" t="s">
        <v>28</v>
      </c>
      <c r="O6" s="8" t="s">
        <v>25</v>
      </c>
      <c r="P6" s="75"/>
      <c r="Q6" s="75"/>
      <c r="R6" s="12" t="s">
        <v>29</v>
      </c>
      <c r="S6" s="8" t="s">
        <v>30</v>
      </c>
      <c r="T6" s="12" t="s">
        <v>25</v>
      </c>
      <c r="U6" s="8" t="s">
        <v>31</v>
      </c>
      <c r="V6" s="75"/>
      <c r="W6" s="7" t="s">
        <v>32</v>
      </c>
      <c r="X6" s="13" t="s">
        <v>33</v>
      </c>
      <c r="Y6" s="13" t="s">
        <v>34</v>
      </c>
      <c r="Z6" s="13" t="s">
        <v>35</v>
      </c>
      <c r="AA6" s="10" t="s">
        <v>36</v>
      </c>
    </row>
    <row r="7" spans="1:27" ht="15.75" x14ac:dyDescent="0.25">
      <c r="A7" s="14"/>
      <c r="B7" s="15" t="s">
        <v>37</v>
      </c>
      <c r="C7" s="16">
        <f>SUM(C8:C36)</f>
        <v>292</v>
      </c>
      <c r="D7" s="16">
        <f t="shared" ref="D7:V7" si="0">SUM(D8:D36)</f>
        <v>142</v>
      </c>
      <c r="E7" s="16">
        <f t="shared" si="0"/>
        <v>982</v>
      </c>
      <c r="F7" s="16">
        <f>SUM(F8:F36)</f>
        <v>0</v>
      </c>
      <c r="G7" s="16">
        <f>SUM(G8:G36)</f>
        <v>89</v>
      </c>
      <c r="H7" s="16">
        <f>SUM(H8:H36)</f>
        <v>0</v>
      </c>
      <c r="I7" s="16">
        <f>SUM(I8:I36)</f>
        <v>213</v>
      </c>
      <c r="J7" s="16">
        <f t="shared" si="0"/>
        <v>190</v>
      </c>
      <c r="K7" s="16">
        <f t="shared" si="0"/>
        <v>1474</v>
      </c>
      <c r="L7" s="16">
        <f t="shared" si="0"/>
        <v>1198</v>
      </c>
      <c r="M7" s="16">
        <f t="shared" si="0"/>
        <v>190</v>
      </c>
      <c r="N7" s="16">
        <f t="shared" si="0"/>
        <v>49</v>
      </c>
      <c r="O7" s="16">
        <f t="shared" si="0"/>
        <v>1437</v>
      </c>
      <c r="P7" s="16">
        <f t="shared" si="0"/>
        <v>179</v>
      </c>
      <c r="Q7" s="16">
        <f t="shared" si="0"/>
        <v>0</v>
      </c>
      <c r="R7" s="16">
        <f t="shared" si="0"/>
        <v>8523</v>
      </c>
      <c r="S7" s="16">
        <f t="shared" si="0"/>
        <v>6069</v>
      </c>
      <c r="T7" s="16">
        <f t="shared" si="0"/>
        <v>6105</v>
      </c>
      <c r="U7" s="16">
        <f t="shared" si="0"/>
        <v>5541</v>
      </c>
      <c r="V7" s="16">
        <f t="shared" si="0"/>
        <v>0</v>
      </c>
      <c r="W7" s="17">
        <f t="shared" ref="W7:W36" si="1">IF(S7&gt;0,T7/O7,"")</f>
        <v>4.2484342379958244</v>
      </c>
      <c r="X7" s="18">
        <f t="shared" ref="X7:X36" si="2">IF(N7&gt;0,(N7/O7),"")</f>
        <v>3.409881697981907E-2</v>
      </c>
      <c r="Y7" s="18">
        <f t="shared" ref="Y7:Y36" si="3">IF(S7&gt;0,(S7/R7),"")</f>
        <v>0.71207321365716292</v>
      </c>
      <c r="Z7" s="17">
        <f t="shared" ref="Z7:Z36" si="4">IF(S7&gt;0,(R7-S7)/O7,"")</f>
        <v>1.707724425887265</v>
      </c>
      <c r="AA7" s="17">
        <f t="shared" ref="AA7:AA36" si="5">IF(S7&gt;0,O7/C7,"")</f>
        <v>4.9212328767123283</v>
      </c>
    </row>
    <row r="8" spans="1:27" ht="15" x14ac:dyDescent="0.2">
      <c r="A8" s="19"/>
      <c r="B8" s="20"/>
      <c r="C8" s="3"/>
      <c r="D8" s="3"/>
      <c r="E8" s="3"/>
      <c r="F8" s="3"/>
      <c r="G8" s="3"/>
      <c r="H8" s="3"/>
      <c r="I8" s="3"/>
      <c r="J8" s="3"/>
      <c r="K8" s="21">
        <f>SUM(E8:J8)</f>
        <v>0</v>
      </c>
      <c r="L8" s="3"/>
      <c r="M8" s="3"/>
      <c r="N8" s="3"/>
      <c r="O8" s="21">
        <f t="shared" ref="O8:O36" si="6">SUM(L8:N8)</f>
        <v>0</v>
      </c>
      <c r="P8" s="21">
        <f t="shared" ref="P8:P36" si="7">+D8+K8-O8</f>
        <v>0</v>
      </c>
      <c r="Q8" s="3"/>
      <c r="R8" s="3"/>
      <c r="S8" s="3"/>
      <c r="T8" s="3"/>
      <c r="U8" s="3"/>
      <c r="V8" s="3"/>
      <c r="W8" s="17" t="str">
        <f t="shared" si="1"/>
        <v/>
      </c>
      <c r="X8" s="18" t="str">
        <f t="shared" si="2"/>
        <v/>
      </c>
      <c r="Y8" s="18" t="str">
        <f t="shared" si="3"/>
        <v/>
      </c>
      <c r="Z8" s="17" t="str">
        <f t="shared" si="4"/>
        <v/>
      </c>
      <c r="AA8" s="17" t="str">
        <f t="shared" si="5"/>
        <v/>
      </c>
    </row>
    <row r="9" spans="1:27" ht="15" x14ac:dyDescent="0.2">
      <c r="A9" s="19">
        <v>403</v>
      </c>
      <c r="B9" s="20" t="s">
        <v>38</v>
      </c>
      <c r="C9" s="3">
        <v>114</v>
      </c>
      <c r="D9" s="3">
        <v>74</v>
      </c>
      <c r="E9" s="3">
        <v>395</v>
      </c>
      <c r="F9" s="3"/>
      <c r="G9" s="3">
        <v>76</v>
      </c>
      <c r="H9" s="3"/>
      <c r="I9" s="3"/>
      <c r="J9" s="3">
        <v>100</v>
      </c>
      <c r="K9" s="21">
        <f t="shared" ref="K9:K13" si="8">SUM(E9:J9)</f>
        <v>571</v>
      </c>
      <c r="L9" s="3">
        <v>471</v>
      </c>
      <c r="M9" s="3">
        <v>43</v>
      </c>
      <c r="N9" s="3">
        <v>33</v>
      </c>
      <c r="O9" s="21">
        <f t="shared" si="6"/>
        <v>547</v>
      </c>
      <c r="P9" s="21">
        <f t="shared" si="7"/>
        <v>98</v>
      </c>
      <c r="Q9" s="3"/>
      <c r="R9" s="3">
        <v>4001</v>
      </c>
      <c r="S9" s="3">
        <v>3134</v>
      </c>
      <c r="T9" s="3">
        <v>3190</v>
      </c>
      <c r="U9" s="3">
        <v>3098</v>
      </c>
      <c r="V9" s="3"/>
      <c r="W9" s="17">
        <f t="shared" si="1"/>
        <v>5.8318098720292504</v>
      </c>
      <c r="X9" s="18">
        <f t="shared" si="2"/>
        <v>6.0329067641681902E-2</v>
      </c>
      <c r="Y9" s="18">
        <f t="shared" si="3"/>
        <v>0.78330417395651086</v>
      </c>
      <c r="Z9" s="17">
        <f t="shared" si="4"/>
        <v>1.5850091407678244</v>
      </c>
      <c r="AA9" s="17">
        <f t="shared" si="5"/>
        <v>4.7982456140350873</v>
      </c>
    </row>
    <row r="10" spans="1:27" ht="15" x14ac:dyDescent="0.2">
      <c r="A10" s="19">
        <v>404</v>
      </c>
      <c r="B10" s="20" t="s">
        <v>39</v>
      </c>
      <c r="C10" s="3">
        <v>32</v>
      </c>
      <c r="D10" s="3">
        <v>13</v>
      </c>
      <c r="E10" s="3">
        <v>172</v>
      </c>
      <c r="F10" s="3"/>
      <c r="G10" s="3">
        <v>0</v>
      </c>
      <c r="H10" s="3"/>
      <c r="I10" s="3"/>
      <c r="J10" s="3">
        <v>5</v>
      </c>
      <c r="K10" s="21">
        <f t="shared" si="8"/>
        <v>177</v>
      </c>
      <c r="L10" s="3">
        <v>119</v>
      </c>
      <c r="M10" s="3">
        <v>57</v>
      </c>
      <c r="N10" s="3">
        <v>3</v>
      </c>
      <c r="O10" s="21">
        <f t="shared" si="6"/>
        <v>179</v>
      </c>
      <c r="P10" s="21">
        <f t="shared" si="7"/>
        <v>11</v>
      </c>
      <c r="Q10" s="3"/>
      <c r="R10" s="3">
        <v>628</v>
      </c>
      <c r="S10" s="3">
        <v>513</v>
      </c>
      <c r="T10" s="3">
        <v>546</v>
      </c>
      <c r="U10" s="3">
        <v>537</v>
      </c>
      <c r="V10" s="3"/>
      <c r="W10" s="17">
        <f t="shared" si="1"/>
        <v>3.0502793296089385</v>
      </c>
      <c r="X10" s="18">
        <f t="shared" si="2"/>
        <v>1.6759776536312849E-2</v>
      </c>
      <c r="Y10" s="18">
        <f t="shared" si="3"/>
        <v>0.81687898089171973</v>
      </c>
      <c r="Z10" s="17">
        <f t="shared" si="4"/>
        <v>0.64245810055865926</v>
      </c>
      <c r="AA10" s="17">
        <f t="shared" si="5"/>
        <v>5.59375</v>
      </c>
    </row>
    <row r="11" spans="1:27" ht="15" x14ac:dyDescent="0.2">
      <c r="A11" s="19">
        <v>406</v>
      </c>
      <c r="B11" s="20" t="s">
        <v>40</v>
      </c>
      <c r="C11" s="3">
        <v>6</v>
      </c>
      <c r="D11" s="3">
        <v>4</v>
      </c>
      <c r="E11" s="3">
        <v>14</v>
      </c>
      <c r="F11" s="3"/>
      <c r="G11" s="3">
        <v>1</v>
      </c>
      <c r="H11" s="3"/>
      <c r="I11" s="3"/>
      <c r="J11" s="3">
        <v>22</v>
      </c>
      <c r="K11" s="21">
        <f t="shared" si="8"/>
        <v>37</v>
      </c>
      <c r="L11" s="3">
        <v>9</v>
      </c>
      <c r="M11" s="3">
        <v>26</v>
      </c>
      <c r="N11" s="3">
        <v>1</v>
      </c>
      <c r="O11" s="21">
        <f t="shared" si="6"/>
        <v>36</v>
      </c>
      <c r="P11" s="21">
        <f t="shared" si="7"/>
        <v>5</v>
      </c>
      <c r="Q11" s="3"/>
      <c r="R11" s="3">
        <v>186</v>
      </c>
      <c r="S11" s="3">
        <v>172</v>
      </c>
      <c r="T11" s="3">
        <v>168</v>
      </c>
      <c r="U11" s="3">
        <v>163</v>
      </c>
      <c r="V11" s="3"/>
      <c r="W11" s="17">
        <f t="shared" si="1"/>
        <v>4.666666666666667</v>
      </c>
      <c r="X11" s="18">
        <f t="shared" si="2"/>
        <v>2.7777777777777776E-2</v>
      </c>
      <c r="Y11" s="18">
        <f t="shared" si="3"/>
        <v>0.92473118279569888</v>
      </c>
      <c r="Z11" s="17">
        <f t="shared" si="4"/>
        <v>0.3888888888888889</v>
      </c>
      <c r="AA11" s="17">
        <f t="shared" si="5"/>
        <v>6</v>
      </c>
    </row>
    <row r="12" spans="1:27" ht="15" x14ac:dyDescent="0.2">
      <c r="A12" s="19">
        <v>405</v>
      </c>
      <c r="B12" s="20" t="s">
        <v>41</v>
      </c>
      <c r="C12" s="3">
        <v>8</v>
      </c>
      <c r="D12" s="3">
        <v>8</v>
      </c>
      <c r="E12" s="3">
        <v>17</v>
      </c>
      <c r="F12" s="3"/>
      <c r="G12" s="3">
        <v>0</v>
      </c>
      <c r="H12" s="3"/>
      <c r="I12" s="3"/>
      <c r="J12" s="3">
        <v>17</v>
      </c>
      <c r="K12" s="21">
        <f t="shared" si="8"/>
        <v>34</v>
      </c>
      <c r="L12" s="3">
        <v>3</v>
      </c>
      <c r="M12" s="3">
        <v>21</v>
      </c>
      <c r="N12" s="3">
        <v>12</v>
      </c>
      <c r="O12" s="21">
        <f t="shared" si="6"/>
        <v>36</v>
      </c>
      <c r="P12" s="21">
        <f t="shared" si="7"/>
        <v>6</v>
      </c>
      <c r="Q12" s="3"/>
      <c r="R12" s="3">
        <v>245</v>
      </c>
      <c r="S12" s="3">
        <v>214</v>
      </c>
      <c r="T12" s="3">
        <v>226</v>
      </c>
      <c r="U12" s="3">
        <v>221</v>
      </c>
      <c r="V12" s="3"/>
      <c r="W12" s="17">
        <f>IF(S12&gt;0,T12/O12,"")</f>
        <v>6.2777777777777777</v>
      </c>
      <c r="X12" s="18">
        <f>IF(N12&gt;0,(N12/O12),"")</f>
        <v>0.33333333333333331</v>
      </c>
      <c r="Y12" s="18">
        <f>IF(S12&gt;0,(S12/R12),"")</f>
        <v>0.87346938775510208</v>
      </c>
      <c r="Z12" s="17">
        <f>IF(S12&gt;0,(R12-S12)/O12,"")</f>
        <v>0.86111111111111116</v>
      </c>
      <c r="AA12" s="17">
        <f>IF(S12&gt;0,O12/C12,"")</f>
        <v>4.5</v>
      </c>
    </row>
    <row r="13" spans="1:27" ht="15" x14ac:dyDescent="0.2">
      <c r="A13" s="19">
        <v>409</v>
      </c>
      <c r="B13" s="20" t="s">
        <v>42</v>
      </c>
      <c r="C13" s="3">
        <v>30</v>
      </c>
      <c r="D13" s="3">
        <v>7</v>
      </c>
      <c r="E13" s="3">
        <v>81</v>
      </c>
      <c r="F13" s="3"/>
      <c r="G13" s="3">
        <v>12</v>
      </c>
      <c r="H13" s="3"/>
      <c r="I13" s="3"/>
      <c r="J13" s="3">
        <v>8</v>
      </c>
      <c r="K13" s="21">
        <f t="shared" si="8"/>
        <v>101</v>
      </c>
      <c r="L13" s="3">
        <v>94</v>
      </c>
      <c r="M13" s="3">
        <v>4</v>
      </c>
      <c r="N13" s="3">
        <v>0</v>
      </c>
      <c r="O13" s="21">
        <f t="shared" si="6"/>
        <v>98</v>
      </c>
      <c r="P13" s="21">
        <f t="shared" si="7"/>
        <v>10</v>
      </c>
      <c r="Q13" s="3"/>
      <c r="R13" s="3">
        <v>607</v>
      </c>
      <c r="S13" s="3">
        <v>314</v>
      </c>
      <c r="T13" s="3">
        <v>276</v>
      </c>
      <c r="U13" s="3">
        <v>271</v>
      </c>
      <c r="V13" s="3"/>
      <c r="W13" s="17">
        <f t="shared" si="1"/>
        <v>2.8163265306122449</v>
      </c>
      <c r="X13" s="18" t="str">
        <f t="shared" si="2"/>
        <v/>
      </c>
      <c r="Y13" s="18">
        <f t="shared" si="3"/>
        <v>0.51729818780889625</v>
      </c>
      <c r="Z13" s="17">
        <f t="shared" si="4"/>
        <v>2.989795918367347</v>
      </c>
      <c r="AA13" s="17">
        <f t="shared" si="5"/>
        <v>3.2666666666666666</v>
      </c>
    </row>
    <row r="14" spans="1:27" ht="15" x14ac:dyDescent="0.2">
      <c r="A14" s="19">
        <v>410</v>
      </c>
      <c r="B14" s="20" t="s">
        <v>43</v>
      </c>
      <c r="C14" s="3"/>
      <c r="D14" s="3"/>
      <c r="E14" s="3"/>
      <c r="F14" s="3"/>
      <c r="G14" s="3"/>
      <c r="H14" s="3"/>
      <c r="I14" s="3"/>
      <c r="J14" s="3"/>
      <c r="K14" s="21">
        <f t="shared" ref="K14:K36" si="9">SUM(E14:J14)</f>
        <v>0</v>
      </c>
      <c r="L14" s="3"/>
      <c r="M14" s="3"/>
      <c r="N14" s="3"/>
      <c r="O14" s="21">
        <f t="shared" si="6"/>
        <v>0</v>
      </c>
      <c r="P14" s="21">
        <f t="shared" si="7"/>
        <v>0</v>
      </c>
      <c r="Q14" s="3"/>
      <c r="R14" s="3"/>
      <c r="S14" s="3"/>
      <c r="T14" s="3"/>
      <c r="U14" s="3"/>
      <c r="V14" s="3"/>
      <c r="W14" s="17" t="str">
        <f t="shared" si="1"/>
        <v/>
      </c>
      <c r="X14" s="18" t="str">
        <f t="shared" si="2"/>
        <v/>
      </c>
      <c r="Y14" s="18" t="str">
        <f t="shared" si="3"/>
        <v/>
      </c>
      <c r="Z14" s="17" t="str">
        <f t="shared" si="4"/>
        <v/>
      </c>
      <c r="AA14" s="17" t="str">
        <f t="shared" si="5"/>
        <v/>
      </c>
    </row>
    <row r="15" spans="1:27" ht="15" x14ac:dyDescent="0.2">
      <c r="A15" s="19">
        <v>412</v>
      </c>
      <c r="B15" s="20" t="s">
        <v>44</v>
      </c>
      <c r="C15" s="3">
        <v>6</v>
      </c>
      <c r="D15" s="3">
        <v>3</v>
      </c>
      <c r="E15" s="3">
        <v>21</v>
      </c>
      <c r="F15" s="3"/>
      <c r="G15" s="3">
        <v>0</v>
      </c>
      <c r="H15" s="3"/>
      <c r="I15" s="3"/>
      <c r="J15" s="3">
        <v>5</v>
      </c>
      <c r="K15" s="21">
        <f t="shared" ref="K15" si="10">SUM(E15:J15)</f>
        <v>26</v>
      </c>
      <c r="L15" s="3">
        <v>18</v>
      </c>
      <c r="M15" s="3">
        <v>9</v>
      </c>
      <c r="N15" s="3">
        <v>0</v>
      </c>
      <c r="O15" s="21">
        <f t="shared" si="6"/>
        <v>27</v>
      </c>
      <c r="P15" s="21">
        <f t="shared" si="7"/>
        <v>2</v>
      </c>
      <c r="Q15" s="3"/>
      <c r="R15" s="3">
        <v>186</v>
      </c>
      <c r="S15" s="3">
        <v>72</v>
      </c>
      <c r="T15" s="3">
        <v>73</v>
      </c>
      <c r="U15" s="3">
        <v>67</v>
      </c>
      <c r="V15" s="3"/>
      <c r="W15" s="17">
        <f t="shared" si="1"/>
        <v>2.7037037037037037</v>
      </c>
      <c r="X15" s="18" t="str">
        <f t="shared" si="2"/>
        <v/>
      </c>
      <c r="Y15" s="18">
        <f t="shared" si="3"/>
        <v>0.38709677419354838</v>
      </c>
      <c r="Z15" s="17">
        <f t="shared" si="4"/>
        <v>4.2222222222222223</v>
      </c>
      <c r="AA15" s="17">
        <f t="shared" si="5"/>
        <v>4.5</v>
      </c>
    </row>
    <row r="16" spans="1:27" ht="15" x14ac:dyDescent="0.2">
      <c r="A16" s="19">
        <v>411</v>
      </c>
      <c r="B16" s="20" t="s">
        <v>45</v>
      </c>
      <c r="C16" s="3"/>
      <c r="D16" s="3"/>
      <c r="E16" s="3"/>
      <c r="F16" s="3"/>
      <c r="G16" s="3"/>
      <c r="H16" s="3"/>
      <c r="I16" s="3"/>
      <c r="J16" s="3"/>
      <c r="K16" s="21">
        <f t="shared" si="9"/>
        <v>0</v>
      </c>
      <c r="L16" s="3"/>
      <c r="M16" s="3"/>
      <c r="N16" s="3"/>
      <c r="O16" s="21">
        <f t="shared" si="6"/>
        <v>0</v>
      </c>
      <c r="P16" s="21">
        <f t="shared" si="7"/>
        <v>0</v>
      </c>
      <c r="Q16" s="3"/>
      <c r="R16" s="3"/>
      <c r="S16" s="3"/>
      <c r="T16" s="3"/>
      <c r="U16" s="3"/>
      <c r="V16" s="3"/>
      <c r="W16" s="17" t="str">
        <f t="shared" si="1"/>
        <v/>
      </c>
      <c r="X16" s="18" t="str">
        <f t="shared" si="2"/>
        <v/>
      </c>
      <c r="Y16" s="18" t="str">
        <f t="shared" si="3"/>
        <v/>
      </c>
      <c r="Z16" s="17" t="str">
        <f t="shared" si="4"/>
        <v/>
      </c>
      <c r="AA16" s="17" t="str">
        <f t="shared" si="5"/>
        <v/>
      </c>
    </row>
    <row r="17" spans="1:16384" ht="15" x14ac:dyDescent="0.2">
      <c r="A17" s="19">
        <v>413</v>
      </c>
      <c r="B17" s="20" t="s">
        <v>46</v>
      </c>
      <c r="C17" s="3">
        <v>20</v>
      </c>
      <c r="D17" s="3">
        <v>13</v>
      </c>
      <c r="E17" s="3">
        <v>36</v>
      </c>
      <c r="F17" s="3"/>
      <c r="G17" s="3">
        <v>0</v>
      </c>
      <c r="H17" s="3"/>
      <c r="I17" s="3"/>
      <c r="J17" s="3">
        <v>20</v>
      </c>
      <c r="K17" s="21">
        <f t="shared" ref="K17" si="11">SUM(E17:J17)</f>
        <v>56</v>
      </c>
      <c r="L17" s="3">
        <v>37</v>
      </c>
      <c r="M17" s="3">
        <v>20</v>
      </c>
      <c r="N17" s="3">
        <v>0</v>
      </c>
      <c r="O17" s="21">
        <f t="shared" si="6"/>
        <v>57</v>
      </c>
      <c r="P17" s="21">
        <f t="shared" si="7"/>
        <v>12</v>
      </c>
      <c r="Q17" s="3"/>
      <c r="R17" s="3">
        <v>626</v>
      </c>
      <c r="S17" s="3">
        <v>468</v>
      </c>
      <c r="T17" s="3">
        <v>484</v>
      </c>
      <c r="U17" s="3">
        <v>455</v>
      </c>
      <c r="V17" s="3"/>
      <c r="W17" s="17">
        <f>IF(S17&gt;0,T17/O17,"")</f>
        <v>8.4912280701754383</v>
      </c>
      <c r="X17" s="18" t="str">
        <f>IF(N17&gt;0,(N17/O17),"")</f>
        <v/>
      </c>
      <c r="Y17" s="18">
        <f>IF(S17&gt;0,(S17/R17),"")</f>
        <v>0.74760383386581475</v>
      </c>
      <c r="Z17" s="17">
        <f>IF(S17&gt;0,(R17-S17)/O17,"")</f>
        <v>2.7719298245614037</v>
      </c>
      <c r="AA17" s="17">
        <f>IF(S17&gt;0,O17/C17,"")</f>
        <v>2.85</v>
      </c>
    </row>
    <row r="18" spans="1:16384" ht="15" x14ac:dyDescent="0.2">
      <c r="A18" s="19">
        <v>415</v>
      </c>
      <c r="B18" s="20" t="s">
        <v>47</v>
      </c>
      <c r="C18" s="3"/>
      <c r="D18" s="3"/>
      <c r="E18" s="3"/>
      <c r="F18" s="3"/>
      <c r="G18" s="3"/>
      <c r="H18" s="3"/>
      <c r="I18" s="3"/>
      <c r="J18" s="3"/>
      <c r="K18" s="21">
        <f>SUM(E18:J18)</f>
        <v>0</v>
      </c>
      <c r="L18" s="3"/>
      <c r="M18" s="3"/>
      <c r="N18" s="3"/>
      <c r="O18" s="21">
        <f>SUM(L18:N18)</f>
        <v>0</v>
      </c>
      <c r="P18" s="21">
        <f>+D18+K18-O18</f>
        <v>0</v>
      </c>
      <c r="Q18" s="3"/>
      <c r="R18" s="3"/>
      <c r="S18" s="3"/>
      <c r="T18" s="3"/>
      <c r="U18" s="3"/>
      <c r="V18" s="3"/>
      <c r="W18" s="17" t="str">
        <f>IF(S18&gt;0,T18/O18,"")</f>
        <v/>
      </c>
      <c r="X18" s="18" t="str">
        <f>IF(N18&gt;0,(N18/O18),"")</f>
        <v/>
      </c>
      <c r="Y18" s="18" t="str">
        <f>IF(S18&gt;0,(S18/R18),"")</f>
        <v/>
      </c>
      <c r="Z18" s="17" t="str">
        <f>IF(S18&gt;0,(R18-S18)/O18,"")</f>
        <v/>
      </c>
      <c r="AA18" s="17" t="str">
        <f>IF(S18&gt;0,O18/C18,"")</f>
        <v/>
      </c>
    </row>
    <row r="19" spans="1:16384" ht="15" x14ac:dyDescent="0.2">
      <c r="A19" s="19">
        <v>414</v>
      </c>
      <c r="B19" s="20" t="s">
        <v>48</v>
      </c>
      <c r="C19" s="3"/>
      <c r="D19" s="3"/>
      <c r="E19" s="3"/>
      <c r="F19" s="3"/>
      <c r="G19" s="3"/>
      <c r="H19" s="3"/>
      <c r="I19" s="3"/>
      <c r="J19" s="3"/>
      <c r="K19" s="21">
        <f t="shared" si="9"/>
        <v>0</v>
      </c>
      <c r="L19" s="3"/>
      <c r="M19" s="3"/>
      <c r="N19" s="3"/>
      <c r="O19" s="21">
        <f t="shared" si="6"/>
        <v>0</v>
      </c>
      <c r="P19" s="21">
        <f t="shared" si="7"/>
        <v>0</v>
      </c>
      <c r="Q19" s="3"/>
      <c r="R19" s="3"/>
      <c r="S19" s="3"/>
      <c r="T19" s="3"/>
      <c r="U19" s="3"/>
      <c r="V19" s="3"/>
      <c r="W19" s="17" t="str">
        <f t="shared" si="1"/>
        <v/>
      </c>
      <c r="X19" s="18" t="str">
        <f t="shared" si="2"/>
        <v/>
      </c>
      <c r="Y19" s="18" t="str">
        <f t="shared" si="3"/>
        <v/>
      </c>
      <c r="Z19" s="17" t="str">
        <f t="shared" si="4"/>
        <v/>
      </c>
      <c r="AA19" s="17" t="str">
        <f t="shared" si="5"/>
        <v/>
      </c>
    </row>
    <row r="20" spans="1:16384" ht="15" x14ac:dyDescent="0.2">
      <c r="A20" s="19">
        <v>416</v>
      </c>
      <c r="B20" s="20" t="s">
        <v>49</v>
      </c>
      <c r="C20" s="3">
        <v>50</v>
      </c>
      <c r="D20" s="3">
        <v>16</v>
      </c>
      <c r="E20" s="3">
        <v>233</v>
      </c>
      <c r="F20" s="3"/>
      <c r="G20" s="3">
        <v>0</v>
      </c>
      <c r="H20" s="3"/>
      <c r="I20" s="3"/>
      <c r="J20" s="3">
        <v>0</v>
      </c>
      <c r="K20" s="21">
        <f>SUM(E20:J20)</f>
        <v>233</v>
      </c>
      <c r="L20" s="3">
        <v>213</v>
      </c>
      <c r="M20" s="3">
        <v>6</v>
      </c>
      <c r="N20" s="3">
        <v>0</v>
      </c>
      <c r="O20" s="21">
        <f>SUM(L20:N20)</f>
        <v>219</v>
      </c>
      <c r="P20" s="21">
        <f>+D20+K20-O20</f>
        <v>30</v>
      </c>
      <c r="Q20" s="3"/>
      <c r="R20" s="3">
        <v>1240</v>
      </c>
      <c r="S20" s="3">
        <v>797</v>
      </c>
      <c r="T20" s="3">
        <v>731</v>
      </c>
      <c r="U20" s="3">
        <v>729</v>
      </c>
      <c r="V20" s="3"/>
      <c r="W20" s="17">
        <f t="shared" si="1"/>
        <v>3.3378995433789953</v>
      </c>
      <c r="X20" s="18" t="str">
        <f t="shared" si="2"/>
        <v/>
      </c>
      <c r="Y20" s="18">
        <f t="shared" si="3"/>
        <v>0.64274193548387093</v>
      </c>
      <c r="Z20" s="17">
        <f t="shared" si="4"/>
        <v>2.0228310502283104</v>
      </c>
      <c r="AA20" s="17">
        <f t="shared" si="5"/>
        <v>4.38</v>
      </c>
    </row>
    <row r="21" spans="1:16384" ht="15" customHeight="1" x14ac:dyDescent="0.2">
      <c r="A21" s="19">
        <v>417</v>
      </c>
      <c r="B21" s="22" t="s">
        <v>105</v>
      </c>
      <c r="C21" s="3">
        <v>26</v>
      </c>
      <c r="D21" s="3">
        <v>4</v>
      </c>
      <c r="E21" s="3">
        <v>13</v>
      </c>
      <c r="F21" s="3"/>
      <c r="G21" s="3">
        <v>0</v>
      </c>
      <c r="H21" s="3"/>
      <c r="I21" s="3">
        <v>213</v>
      </c>
      <c r="J21" s="3">
        <v>13</v>
      </c>
      <c r="K21" s="21">
        <f t="shared" ref="K21" si="12">SUM(E21:J21)</f>
        <v>239</v>
      </c>
      <c r="L21" s="3">
        <v>234</v>
      </c>
      <c r="M21" s="3">
        <v>4</v>
      </c>
      <c r="N21" s="3">
        <v>0</v>
      </c>
      <c r="O21" s="21">
        <f t="shared" ref="O21" si="13">SUM(L21:N21)</f>
        <v>238</v>
      </c>
      <c r="P21" s="21">
        <f t="shared" ref="P21" si="14">+D21+K21-O21</f>
        <v>5</v>
      </c>
      <c r="Q21" s="3"/>
      <c r="R21" s="3">
        <v>804</v>
      </c>
      <c r="S21" s="3">
        <v>385</v>
      </c>
      <c r="T21" s="3">
        <v>411</v>
      </c>
      <c r="U21" s="3">
        <v>0</v>
      </c>
      <c r="V21" s="3"/>
      <c r="W21" s="17">
        <f t="shared" si="1"/>
        <v>1.7268907563025211</v>
      </c>
      <c r="X21" s="18" t="str">
        <f t="shared" si="2"/>
        <v/>
      </c>
      <c r="Y21" s="18">
        <f t="shared" si="3"/>
        <v>0.47885572139303484</v>
      </c>
      <c r="Z21" s="17">
        <f t="shared" si="4"/>
        <v>1.7605042016806722</v>
      </c>
      <c r="AA21" s="17">
        <f t="shared" si="5"/>
        <v>9.1538461538461533</v>
      </c>
    </row>
    <row r="22" spans="1:16384" ht="15" x14ac:dyDescent="0.2">
      <c r="A22" s="19">
        <v>418</v>
      </c>
      <c r="B22" s="20" t="s">
        <v>51</v>
      </c>
      <c r="C22" s="3"/>
      <c r="D22" s="3"/>
      <c r="E22" s="3"/>
      <c r="F22" s="3"/>
      <c r="G22" s="3"/>
      <c r="H22" s="3"/>
      <c r="I22" s="3"/>
      <c r="J22" s="3"/>
      <c r="K22" s="21">
        <f t="shared" si="9"/>
        <v>0</v>
      </c>
      <c r="L22" s="3"/>
      <c r="M22" s="3"/>
      <c r="N22" s="3"/>
      <c r="O22" s="21">
        <f t="shared" si="6"/>
        <v>0</v>
      </c>
      <c r="P22" s="21">
        <f t="shared" si="7"/>
        <v>0</v>
      </c>
      <c r="Q22" s="3"/>
      <c r="R22" s="3"/>
      <c r="S22" s="3"/>
      <c r="T22" s="3"/>
      <c r="U22" s="3"/>
      <c r="V22" s="3"/>
      <c r="W22" s="17" t="str">
        <f t="shared" si="1"/>
        <v/>
      </c>
      <c r="X22" s="18" t="str">
        <f t="shared" si="2"/>
        <v/>
      </c>
      <c r="Y22" s="18" t="str">
        <f t="shared" si="3"/>
        <v/>
      </c>
      <c r="Z22" s="17" t="str">
        <f t="shared" si="4"/>
        <v/>
      </c>
      <c r="AA22" s="17" t="str">
        <f t="shared" si="5"/>
        <v/>
      </c>
    </row>
    <row r="23" spans="1:16384" ht="15" x14ac:dyDescent="0.2">
      <c r="A23" s="19"/>
      <c r="B23" s="20"/>
      <c r="C23" s="3"/>
      <c r="D23" s="3"/>
      <c r="E23" s="3"/>
      <c r="F23" s="3"/>
      <c r="G23" s="3"/>
      <c r="H23" s="3"/>
      <c r="I23" s="3"/>
      <c r="J23" s="3"/>
      <c r="K23" s="21">
        <f t="shared" si="9"/>
        <v>0</v>
      </c>
      <c r="L23" s="3"/>
      <c r="M23" s="3"/>
      <c r="N23" s="3"/>
      <c r="O23" s="21">
        <f t="shared" si="6"/>
        <v>0</v>
      </c>
      <c r="P23" s="21">
        <f t="shared" si="7"/>
        <v>0</v>
      </c>
      <c r="Q23" s="3"/>
      <c r="R23" s="3"/>
      <c r="S23" s="3"/>
      <c r="T23" s="3"/>
      <c r="U23" s="3"/>
      <c r="V23" s="3"/>
      <c r="W23" s="17" t="str">
        <f t="shared" si="1"/>
        <v/>
      </c>
      <c r="X23" s="18" t="str">
        <f t="shared" si="2"/>
        <v/>
      </c>
      <c r="Y23" s="18" t="str">
        <f t="shared" si="3"/>
        <v/>
      </c>
      <c r="Z23" s="17" t="str">
        <f t="shared" si="4"/>
        <v/>
      </c>
      <c r="AA23" s="17" t="str">
        <f t="shared" si="5"/>
        <v/>
      </c>
    </row>
    <row r="24" spans="1:16384" ht="15" x14ac:dyDescent="0.2">
      <c r="A24" s="19"/>
      <c r="B24" s="22"/>
      <c r="C24" s="3"/>
      <c r="D24" s="3"/>
      <c r="E24" s="3"/>
      <c r="F24" s="3"/>
      <c r="G24" s="3"/>
      <c r="H24" s="3"/>
      <c r="I24" s="3"/>
      <c r="J24" s="3"/>
      <c r="K24" s="21">
        <f t="shared" si="9"/>
        <v>0</v>
      </c>
      <c r="L24" s="3"/>
      <c r="M24" s="3"/>
      <c r="N24" s="3"/>
      <c r="O24" s="21">
        <f t="shared" si="6"/>
        <v>0</v>
      </c>
      <c r="P24" s="21">
        <f t="shared" si="7"/>
        <v>0</v>
      </c>
      <c r="Q24" s="3"/>
      <c r="R24" s="3"/>
      <c r="S24" s="3"/>
      <c r="T24" s="3"/>
      <c r="U24" s="3"/>
      <c r="V24" s="3"/>
      <c r="W24" s="17" t="str">
        <f t="shared" si="1"/>
        <v/>
      </c>
      <c r="X24" s="18" t="str">
        <f t="shared" si="2"/>
        <v/>
      </c>
      <c r="Y24" s="18" t="str">
        <f t="shared" si="3"/>
        <v/>
      </c>
      <c r="Z24" s="17" t="str">
        <f t="shared" si="4"/>
        <v/>
      </c>
      <c r="AA24" s="17" t="str">
        <f t="shared" si="5"/>
        <v/>
      </c>
    </row>
    <row r="25" spans="1:16384" ht="1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  <c r="XEZ25" s="3"/>
      <c r="XFA25" s="3"/>
      <c r="XFB25" s="3"/>
      <c r="XFC25" s="3"/>
      <c r="XFD25" s="3"/>
    </row>
    <row r="26" spans="1:16384" ht="15" x14ac:dyDescent="0.2">
      <c r="A26" s="19"/>
      <c r="B26" s="20"/>
      <c r="C26" s="3"/>
      <c r="D26" s="3"/>
      <c r="E26" s="3"/>
      <c r="F26" s="3"/>
      <c r="G26" s="3"/>
      <c r="H26" s="3"/>
      <c r="I26" s="3"/>
      <c r="J26" s="3"/>
      <c r="K26" s="21">
        <f t="shared" si="9"/>
        <v>0</v>
      </c>
      <c r="L26" s="3"/>
      <c r="M26" s="3"/>
      <c r="N26" s="3"/>
      <c r="O26" s="21">
        <f t="shared" si="6"/>
        <v>0</v>
      </c>
      <c r="P26" s="21">
        <f t="shared" si="7"/>
        <v>0</v>
      </c>
      <c r="Q26" s="3"/>
      <c r="R26" s="3"/>
      <c r="S26" s="3"/>
      <c r="T26" s="3"/>
      <c r="U26" s="3"/>
      <c r="V26" s="3"/>
      <c r="W26" s="17" t="str">
        <f t="shared" si="1"/>
        <v/>
      </c>
      <c r="X26" s="18" t="str">
        <f t="shared" si="2"/>
        <v/>
      </c>
      <c r="Y26" s="18" t="str">
        <f t="shared" si="3"/>
        <v/>
      </c>
      <c r="Z26" s="17" t="str">
        <f t="shared" si="4"/>
        <v/>
      </c>
      <c r="AA26" s="17" t="str">
        <f t="shared" si="5"/>
        <v/>
      </c>
    </row>
    <row r="27" spans="1:16384" ht="15" x14ac:dyDescent="0.2">
      <c r="A27" s="19"/>
      <c r="B27" s="20"/>
      <c r="C27" s="3"/>
      <c r="D27" s="3"/>
      <c r="E27" s="3"/>
      <c r="F27" s="3"/>
      <c r="G27" s="3"/>
      <c r="H27" s="3"/>
      <c r="I27" s="3"/>
      <c r="J27" s="3"/>
      <c r="K27" s="21">
        <f t="shared" si="9"/>
        <v>0</v>
      </c>
      <c r="L27" s="3"/>
      <c r="M27" s="3"/>
      <c r="N27" s="3"/>
      <c r="O27" s="21">
        <f t="shared" si="6"/>
        <v>0</v>
      </c>
      <c r="P27" s="21">
        <f t="shared" si="7"/>
        <v>0</v>
      </c>
      <c r="Q27" s="3"/>
      <c r="R27" s="3"/>
      <c r="S27" s="3"/>
      <c r="T27" s="3"/>
      <c r="U27" s="3"/>
      <c r="V27" s="3"/>
      <c r="W27" s="17" t="str">
        <f t="shared" si="1"/>
        <v/>
      </c>
      <c r="X27" s="18" t="str">
        <f t="shared" si="2"/>
        <v/>
      </c>
      <c r="Y27" s="18" t="str">
        <f t="shared" si="3"/>
        <v/>
      </c>
      <c r="Z27" s="17" t="str">
        <f t="shared" si="4"/>
        <v/>
      </c>
      <c r="AA27" s="17" t="str">
        <f t="shared" si="5"/>
        <v/>
      </c>
    </row>
    <row r="28" spans="1:16384" ht="15" x14ac:dyDescent="0.2">
      <c r="A28" s="19"/>
      <c r="B28" s="23"/>
      <c r="C28" s="3"/>
      <c r="D28" s="3"/>
      <c r="E28" s="3"/>
      <c r="F28" s="3"/>
      <c r="G28" s="3"/>
      <c r="H28" s="3"/>
      <c r="I28" s="3"/>
      <c r="J28" s="3"/>
      <c r="K28" s="21">
        <f t="shared" si="9"/>
        <v>0</v>
      </c>
      <c r="L28" s="3"/>
      <c r="M28" s="3"/>
      <c r="N28" s="3"/>
      <c r="O28" s="21">
        <f t="shared" si="6"/>
        <v>0</v>
      </c>
      <c r="P28" s="21">
        <f t="shared" si="7"/>
        <v>0</v>
      </c>
      <c r="Q28" s="3"/>
      <c r="R28" s="3"/>
      <c r="S28" s="3"/>
      <c r="T28" s="3"/>
      <c r="U28" s="3"/>
      <c r="V28" s="3"/>
      <c r="W28" s="17" t="str">
        <f t="shared" si="1"/>
        <v/>
      </c>
      <c r="X28" s="18" t="str">
        <f t="shared" si="2"/>
        <v/>
      </c>
      <c r="Y28" s="18" t="str">
        <f t="shared" si="3"/>
        <v/>
      </c>
      <c r="Z28" s="17" t="str">
        <f t="shared" si="4"/>
        <v/>
      </c>
      <c r="AA28" s="17" t="str">
        <f t="shared" si="5"/>
        <v/>
      </c>
    </row>
    <row r="29" spans="1:16384" ht="15" x14ac:dyDescent="0.2">
      <c r="A29" s="19"/>
      <c r="B29" s="23"/>
      <c r="C29" s="3"/>
      <c r="D29" s="3"/>
      <c r="E29" s="3"/>
      <c r="F29" s="3"/>
      <c r="G29" s="3"/>
      <c r="H29" s="3"/>
      <c r="I29" s="3"/>
      <c r="J29" s="3"/>
      <c r="K29" s="21">
        <f>SUM(E29:J29)</f>
        <v>0</v>
      </c>
      <c r="L29" s="3"/>
      <c r="M29" s="3"/>
      <c r="N29" s="3"/>
      <c r="O29" s="21">
        <f>SUM(L29:N29)</f>
        <v>0</v>
      </c>
      <c r="P29" s="21">
        <f>+D29+K29-O29</f>
        <v>0</v>
      </c>
      <c r="Q29" s="3"/>
      <c r="R29" s="3"/>
      <c r="S29" s="3"/>
      <c r="T29" s="3"/>
      <c r="U29" s="3"/>
      <c r="V29" s="3"/>
      <c r="W29" s="17" t="str">
        <f>IF(S29&gt;0,T29/O29,"")</f>
        <v/>
      </c>
      <c r="X29" s="18" t="str">
        <f>IF(N29&gt;0,(N29/O29),"")</f>
        <v/>
      </c>
      <c r="Y29" s="18" t="str">
        <f>IF(S29&gt;0,(S29/R29),"")</f>
        <v/>
      </c>
      <c r="Z29" s="17" t="str">
        <f>IF(S29&gt;0,(R29-S29)/O29,"")</f>
        <v/>
      </c>
      <c r="AA29" s="17" t="str">
        <f>IF(S29&gt;0,O29/C29,"")</f>
        <v/>
      </c>
    </row>
    <row r="30" spans="1:16384" ht="15" x14ac:dyDescent="0.2">
      <c r="A30" s="19"/>
      <c r="B30" s="20"/>
      <c r="C30" s="3"/>
      <c r="D30" s="3"/>
      <c r="E30" s="3"/>
      <c r="F30" s="3"/>
      <c r="G30" s="3"/>
      <c r="H30" s="3"/>
      <c r="I30" s="3"/>
      <c r="J30" s="3"/>
      <c r="K30" s="21">
        <f t="shared" si="9"/>
        <v>0</v>
      </c>
      <c r="L30" s="3"/>
      <c r="M30" s="3"/>
      <c r="N30" s="3"/>
      <c r="O30" s="21">
        <f t="shared" si="6"/>
        <v>0</v>
      </c>
      <c r="P30" s="21">
        <f t="shared" si="7"/>
        <v>0</v>
      </c>
      <c r="Q30" s="3"/>
      <c r="R30" s="3"/>
      <c r="S30" s="3"/>
      <c r="T30" s="3"/>
      <c r="U30" s="3"/>
      <c r="V30" s="3"/>
      <c r="W30" s="17" t="str">
        <f t="shared" si="1"/>
        <v/>
      </c>
      <c r="X30" s="18" t="str">
        <f t="shared" si="2"/>
        <v/>
      </c>
      <c r="Y30" s="18" t="str">
        <f t="shared" si="3"/>
        <v/>
      </c>
      <c r="Z30" s="17" t="str">
        <f t="shared" si="4"/>
        <v/>
      </c>
      <c r="AA30" s="17" t="str">
        <f t="shared" si="5"/>
        <v/>
      </c>
    </row>
    <row r="31" spans="1:16384" ht="15" x14ac:dyDescent="0.2">
      <c r="A31" s="19"/>
      <c r="B31" s="20"/>
      <c r="C31" s="3"/>
      <c r="D31" s="3"/>
      <c r="E31" s="3"/>
      <c r="F31" s="3"/>
      <c r="G31" s="3"/>
      <c r="H31" s="3"/>
      <c r="I31" s="3"/>
      <c r="J31" s="3"/>
      <c r="K31" s="21">
        <f>SUM(E31:J31)</f>
        <v>0</v>
      </c>
      <c r="L31" s="3"/>
      <c r="M31" s="3"/>
      <c r="N31" s="3"/>
      <c r="O31" s="21">
        <f>SUM(L31:N31)</f>
        <v>0</v>
      </c>
      <c r="P31" s="21">
        <f>+D31+K31-O31</f>
        <v>0</v>
      </c>
      <c r="Q31" s="3"/>
      <c r="R31" s="3"/>
      <c r="S31" s="3"/>
      <c r="T31" s="3"/>
      <c r="U31" s="3"/>
      <c r="V31" s="3"/>
      <c r="W31" s="17" t="str">
        <f>IF(S31&gt;0,T31/O31,"")</f>
        <v/>
      </c>
      <c r="X31" s="18" t="str">
        <f>IF(N31&gt;0,(N31/O31),"")</f>
        <v/>
      </c>
      <c r="Y31" s="18" t="str">
        <f>IF(S31&gt;0,(S31/R31),"")</f>
        <v/>
      </c>
      <c r="Z31" s="17" t="str">
        <f>IF(S31&gt;0,(R31-S31)/O31,"")</f>
        <v/>
      </c>
      <c r="AA31" s="17" t="str">
        <f>IF(S31&gt;0,O31/C31,"")</f>
        <v/>
      </c>
    </row>
    <row r="32" spans="1:16384" ht="15" x14ac:dyDescent="0.2">
      <c r="A32" s="19"/>
      <c r="B32" s="20"/>
      <c r="C32" s="3"/>
      <c r="D32" s="3"/>
      <c r="E32" s="3"/>
      <c r="F32" s="3"/>
      <c r="G32" s="3"/>
      <c r="H32" s="3"/>
      <c r="I32" s="3"/>
      <c r="J32" s="3"/>
      <c r="K32" s="21">
        <f>SUM(E32:J32)</f>
        <v>0</v>
      </c>
      <c r="L32" s="3"/>
      <c r="M32" s="3"/>
      <c r="N32" s="3"/>
      <c r="O32" s="21">
        <f>SUM(L32:N32)</f>
        <v>0</v>
      </c>
      <c r="P32" s="21">
        <f>+D32+K32-O32</f>
        <v>0</v>
      </c>
      <c r="Q32" s="3"/>
      <c r="R32" s="3"/>
      <c r="S32" s="3"/>
      <c r="T32" s="3"/>
      <c r="U32" s="3"/>
      <c r="V32" s="3"/>
      <c r="W32" s="17" t="str">
        <f>IF(S32&gt;0,T32/O32,"")</f>
        <v/>
      </c>
      <c r="X32" s="18" t="str">
        <f>IF(N32&gt;0,(N32/O32),"")</f>
        <v/>
      </c>
      <c r="Y32" s="18" t="str">
        <f>IF(S32&gt;0,(S32/R32),"")</f>
        <v/>
      </c>
      <c r="Z32" s="17" t="str">
        <f>IF(S32&gt;0,(R32-S32)/O32,"")</f>
        <v/>
      </c>
      <c r="AA32" s="17" t="str">
        <f>IF(S32&gt;0,O32/C32,"")</f>
        <v/>
      </c>
    </row>
    <row r="33" spans="1:27" ht="15" x14ac:dyDescent="0.2">
      <c r="A33" s="19"/>
      <c r="B33" s="20"/>
      <c r="C33" s="3"/>
      <c r="D33" s="3"/>
      <c r="E33" s="3"/>
      <c r="F33" s="3"/>
      <c r="G33" s="3"/>
      <c r="H33" s="3"/>
      <c r="I33" s="3"/>
      <c r="J33" s="3"/>
      <c r="K33" s="21">
        <f>SUM(E33:J33)</f>
        <v>0</v>
      </c>
      <c r="L33" s="3"/>
      <c r="M33" s="3"/>
      <c r="N33" s="3"/>
      <c r="O33" s="21">
        <f>SUM(L33:N33)</f>
        <v>0</v>
      </c>
      <c r="P33" s="21">
        <f>+D33+K33-O33</f>
        <v>0</v>
      </c>
      <c r="Q33" s="3"/>
      <c r="R33" s="3"/>
      <c r="S33" s="3"/>
      <c r="T33" s="3"/>
      <c r="U33" s="3"/>
      <c r="V33" s="3"/>
      <c r="W33" s="17" t="str">
        <f>IF(S33&gt;0,T33/O33,"")</f>
        <v/>
      </c>
      <c r="X33" s="18" t="str">
        <f>IF(N33&gt;0,(N33/O33),"")</f>
        <v/>
      </c>
      <c r="Y33" s="18" t="str">
        <f>IF(S33&gt;0,(S33/R33),"")</f>
        <v/>
      </c>
      <c r="Z33" s="17" t="str">
        <f>IF(S33&gt;0,(R33-S33)/O33,"")</f>
        <v/>
      </c>
      <c r="AA33" s="17" t="str">
        <f>IF(S33&gt;0,O33/C33,"")</f>
        <v/>
      </c>
    </row>
    <row r="34" spans="1:27" ht="15" x14ac:dyDescent="0.2">
      <c r="A34" s="19"/>
      <c r="B34" s="20"/>
      <c r="C34" s="3"/>
      <c r="D34" s="3"/>
      <c r="E34" s="3"/>
      <c r="F34" s="3"/>
      <c r="G34" s="3"/>
      <c r="H34" s="3"/>
      <c r="I34" s="3"/>
      <c r="J34" s="3"/>
      <c r="K34" s="21">
        <f>SUM(E34:J34)</f>
        <v>0</v>
      </c>
      <c r="L34" s="3"/>
      <c r="M34" s="3"/>
      <c r="N34" s="3"/>
      <c r="O34" s="21">
        <f>SUM(L34:N34)</f>
        <v>0</v>
      </c>
      <c r="P34" s="21">
        <f>+D34+K34-O34</f>
        <v>0</v>
      </c>
      <c r="Q34" s="3"/>
      <c r="R34" s="3"/>
      <c r="S34" s="3"/>
      <c r="T34" s="3"/>
      <c r="U34" s="3"/>
      <c r="V34" s="3"/>
      <c r="W34" s="17" t="str">
        <f>IF(S34&gt;0,T34/O34,"")</f>
        <v/>
      </c>
      <c r="X34" s="18" t="str">
        <f>IF(N34&gt;0,(N34/O34),"")</f>
        <v/>
      </c>
      <c r="Y34" s="18" t="str">
        <f>IF(S34&gt;0,(S34/R34),"")</f>
        <v/>
      </c>
      <c r="Z34" s="17" t="str">
        <f>IF(S34&gt;0,(R34-S34)/O34,"")</f>
        <v/>
      </c>
      <c r="AA34" s="17" t="str">
        <f>IF(S34&gt;0,O34/C34,"")</f>
        <v/>
      </c>
    </row>
    <row r="35" spans="1:27" ht="15" x14ac:dyDescent="0.2">
      <c r="A35" s="19"/>
      <c r="B35" s="20"/>
      <c r="C35" s="3"/>
      <c r="D35" s="3"/>
      <c r="E35" s="3"/>
      <c r="F35" s="3"/>
      <c r="G35" s="3"/>
      <c r="H35" s="3"/>
      <c r="I35" s="3"/>
      <c r="J35" s="3"/>
      <c r="K35" s="21">
        <f>SUM(E35:J35)</f>
        <v>0</v>
      </c>
      <c r="L35" s="3"/>
      <c r="M35" s="3"/>
      <c r="N35" s="3"/>
      <c r="O35" s="21">
        <f>SUM(L35:N35)</f>
        <v>0</v>
      </c>
      <c r="P35" s="21">
        <f>+D35+K35-O35</f>
        <v>0</v>
      </c>
      <c r="Q35" s="3"/>
      <c r="R35" s="3"/>
      <c r="S35" s="3"/>
      <c r="T35" s="3"/>
      <c r="U35" s="3"/>
      <c r="V35" s="3"/>
      <c r="W35" s="17" t="str">
        <f>IF(S35&gt;0,T35/O35,"")</f>
        <v/>
      </c>
      <c r="X35" s="18" t="str">
        <f>IF(N35&gt;0,(N35/O35),"")</f>
        <v/>
      </c>
      <c r="Y35" s="18" t="str">
        <f>IF(S35&gt;0,(S35/R35),"")</f>
        <v/>
      </c>
      <c r="Z35" s="17" t="str">
        <f>IF(S35&gt;0,(R35-S35)/O35,"")</f>
        <v/>
      </c>
      <c r="AA35" s="17" t="str">
        <f>IF(S35&gt;0,O35/C35,"")</f>
        <v/>
      </c>
    </row>
    <row r="36" spans="1:27" ht="15" x14ac:dyDescent="0.2">
      <c r="A36" s="19"/>
      <c r="B36" s="20"/>
      <c r="C36" s="3"/>
      <c r="D36" s="3"/>
      <c r="E36" s="3"/>
      <c r="F36" s="3"/>
      <c r="G36" s="3"/>
      <c r="H36" s="3"/>
      <c r="I36" s="3"/>
      <c r="J36" s="3"/>
      <c r="K36" s="21">
        <f t="shared" si="9"/>
        <v>0</v>
      </c>
      <c r="L36" s="3"/>
      <c r="M36" s="3"/>
      <c r="N36" s="3"/>
      <c r="O36" s="21">
        <f t="shared" si="6"/>
        <v>0</v>
      </c>
      <c r="P36" s="21">
        <f t="shared" si="7"/>
        <v>0</v>
      </c>
      <c r="Q36" s="3"/>
      <c r="R36" s="3"/>
      <c r="S36" s="3"/>
      <c r="T36" s="3"/>
      <c r="U36" s="3"/>
      <c r="V36" s="3"/>
      <c r="W36" s="17" t="str">
        <f t="shared" si="1"/>
        <v/>
      </c>
      <c r="X36" s="18" t="str">
        <f t="shared" si="2"/>
        <v/>
      </c>
      <c r="Y36" s="18" t="str">
        <f t="shared" si="3"/>
        <v/>
      </c>
      <c r="Z36" s="17" t="str">
        <f t="shared" si="4"/>
        <v/>
      </c>
      <c r="AA36" s="17" t="str">
        <f t="shared" si="5"/>
        <v/>
      </c>
    </row>
    <row r="38" spans="1:27" x14ac:dyDescent="0.2">
      <c r="A38" s="24" t="s">
        <v>52</v>
      </c>
      <c r="B38" s="25" t="s">
        <v>53</v>
      </c>
      <c r="C38" s="14" t="s">
        <v>54</v>
      </c>
      <c r="E38" s="26" t="s">
        <v>55</v>
      </c>
    </row>
    <row r="39" spans="1:27" ht="33.75" x14ac:dyDescent="0.2">
      <c r="A39" s="27" t="s">
        <v>56</v>
      </c>
      <c r="B39" s="28" t="s">
        <v>57</v>
      </c>
      <c r="C39" s="29">
        <f>+C51-SUM(C40:C50)</f>
        <v>5541</v>
      </c>
      <c r="E39" s="77" t="s">
        <v>58</v>
      </c>
      <c r="F39" s="78"/>
      <c r="G39" s="30"/>
      <c r="H39" s="14" t="s">
        <v>59</v>
      </c>
      <c r="I39" s="14" t="s">
        <v>60</v>
      </c>
      <c r="J39" s="31" t="s">
        <v>61</v>
      </c>
      <c r="U39" s="32"/>
      <c r="V39" s="33"/>
    </row>
    <row r="40" spans="1:27" ht="14.25" x14ac:dyDescent="0.2">
      <c r="A40" s="34" t="s">
        <v>62</v>
      </c>
      <c r="B40" s="35" t="s">
        <v>63</v>
      </c>
      <c r="C40" s="36">
        <f>SUM($U$25:$U$27)</f>
        <v>0</v>
      </c>
      <c r="E40" s="37" t="s">
        <v>64</v>
      </c>
      <c r="F40" s="38" t="s">
        <v>65</v>
      </c>
      <c r="G40" s="30"/>
      <c r="H40" s="39"/>
      <c r="I40" s="40"/>
      <c r="J40" s="40"/>
      <c r="U40" s="32"/>
      <c r="V40" s="33"/>
    </row>
    <row r="41" spans="1:27" ht="14.25" x14ac:dyDescent="0.2">
      <c r="A41" s="34" t="s">
        <v>66</v>
      </c>
      <c r="B41" s="35" t="s">
        <v>67</v>
      </c>
      <c r="C41" s="36"/>
      <c r="E41" s="41" t="s">
        <v>68</v>
      </c>
      <c r="F41" s="42" t="s">
        <v>69</v>
      </c>
      <c r="G41" s="43"/>
      <c r="H41" s="40"/>
      <c r="I41" s="40"/>
      <c r="J41" s="40"/>
      <c r="U41" s="32"/>
      <c r="V41" s="33"/>
    </row>
    <row r="42" spans="1:27" ht="14.25" x14ac:dyDescent="0.2">
      <c r="A42" s="34" t="s">
        <v>70</v>
      </c>
      <c r="B42" s="44" t="s">
        <v>71</v>
      </c>
      <c r="C42" s="36">
        <f>U19</f>
        <v>0</v>
      </c>
      <c r="U42" s="32"/>
      <c r="V42" s="33"/>
    </row>
    <row r="43" spans="1:27" ht="14.25" x14ac:dyDescent="0.2">
      <c r="A43" s="45" t="s">
        <v>72</v>
      </c>
      <c r="B43" s="44" t="s">
        <v>73</v>
      </c>
      <c r="C43" s="36"/>
      <c r="E43" s="77" t="s">
        <v>74</v>
      </c>
      <c r="F43" s="78"/>
      <c r="G43" s="46"/>
      <c r="H43" s="46"/>
      <c r="I43" s="30"/>
      <c r="J43" s="24" t="s">
        <v>75</v>
      </c>
      <c r="U43" s="32"/>
      <c r="V43" s="33"/>
    </row>
    <row r="44" spans="1:27" ht="15" x14ac:dyDescent="0.2">
      <c r="A44" s="34" t="s">
        <v>76</v>
      </c>
      <c r="B44" s="35" t="s">
        <v>77</v>
      </c>
      <c r="C44" s="36"/>
      <c r="E44" s="47" t="s">
        <v>64</v>
      </c>
      <c r="F44" s="48" t="s">
        <v>78</v>
      </c>
      <c r="G44" s="46"/>
      <c r="H44" s="46"/>
      <c r="I44" s="30"/>
      <c r="J44" s="49"/>
      <c r="U44" s="32"/>
      <c r="V44" s="33"/>
    </row>
    <row r="45" spans="1:27" ht="15" x14ac:dyDescent="0.2">
      <c r="A45" s="34" t="s">
        <v>79</v>
      </c>
      <c r="B45" s="35" t="s">
        <v>80</v>
      </c>
      <c r="C45" s="36"/>
      <c r="E45" s="34" t="s">
        <v>81</v>
      </c>
      <c r="F45" s="50" t="s">
        <v>82</v>
      </c>
      <c r="J45" s="51"/>
      <c r="U45" s="32"/>
      <c r="V45" s="33"/>
    </row>
    <row r="46" spans="1:27" ht="15" x14ac:dyDescent="0.2">
      <c r="A46" s="52" t="s">
        <v>83</v>
      </c>
      <c r="B46" s="35" t="s">
        <v>84</v>
      </c>
      <c r="C46" s="36"/>
      <c r="E46" s="34" t="s">
        <v>85</v>
      </c>
      <c r="F46" s="79" t="s">
        <v>86</v>
      </c>
      <c r="G46" s="80"/>
      <c r="H46" s="80"/>
      <c r="I46" s="81"/>
      <c r="J46" s="51"/>
      <c r="U46" s="32"/>
      <c r="V46" s="33"/>
    </row>
    <row r="47" spans="1:27" ht="15" x14ac:dyDescent="0.2">
      <c r="A47" s="53" t="s">
        <v>87</v>
      </c>
      <c r="B47" s="35" t="s">
        <v>88</v>
      </c>
      <c r="C47" s="36"/>
      <c r="E47" s="34" t="s">
        <v>89</v>
      </c>
      <c r="F47" s="69" t="s">
        <v>90</v>
      </c>
      <c r="G47" s="70"/>
      <c r="H47" s="70"/>
      <c r="I47" s="71"/>
      <c r="J47" s="51">
        <v>48</v>
      </c>
      <c r="U47" s="32"/>
      <c r="V47" s="33"/>
    </row>
    <row r="48" spans="1:27" ht="15" x14ac:dyDescent="0.2">
      <c r="A48" s="34" t="s">
        <v>91</v>
      </c>
      <c r="B48" s="35" t="s">
        <v>92</v>
      </c>
      <c r="C48" s="36">
        <f>SUM($U$28:$U$31)</f>
        <v>0</v>
      </c>
      <c r="E48" s="54" t="s">
        <v>93</v>
      </c>
      <c r="F48" s="55" t="s">
        <v>25</v>
      </c>
      <c r="G48" s="46"/>
      <c r="H48" s="46"/>
      <c r="I48" s="30"/>
      <c r="J48" s="56">
        <f>SUM(J44:J47)</f>
        <v>48</v>
      </c>
      <c r="M48" s="57"/>
      <c r="N48" s="57"/>
      <c r="O48" s="57"/>
      <c r="P48" s="57"/>
      <c r="Q48" s="57"/>
      <c r="U48" s="32"/>
      <c r="V48" s="33"/>
    </row>
    <row r="49" spans="1:22" ht="14.25" x14ac:dyDescent="0.2">
      <c r="A49" s="34" t="s">
        <v>94</v>
      </c>
      <c r="B49" s="35" t="s">
        <v>95</v>
      </c>
      <c r="C49" s="36">
        <f>+$U$14</f>
        <v>0</v>
      </c>
      <c r="M49" s="58" t="s">
        <v>96</v>
      </c>
      <c r="N49" s="58"/>
      <c r="O49" s="58"/>
      <c r="P49" s="58"/>
      <c r="Q49" s="57"/>
      <c r="U49" s="32"/>
      <c r="V49" s="33"/>
    </row>
    <row r="50" spans="1:22" ht="14.25" x14ac:dyDescent="0.2">
      <c r="A50" s="34" t="s">
        <v>97</v>
      </c>
      <c r="B50" s="35" t="s">
        <v>98</v>
      </c>
      <c r="C50" s="59">
        <v>37</v>
      </c>
      <c r="M50" s="60"/>
      <c r="N50" s="60" t="s">
        <v>99</v>
      </c>
      <c r="O50" s="60"/>
      <c r="P50" s="60"/>
      <c r="U50" s="32"/>
      <c r="V50" s="33"/>
    </row>
    <row r="51" spans="1:22" ht="14.25" x14ac:dyDescent="0.2">
      <c r="A51" s="54" t="s">
        <v>93</v>
      </c>
      <c r="B51" s="61" t="s">
        <v>25</v>
      </c>
      <c r="C51" s="62">
        <f>+U7+C50</f>
        <v>5578</v>
      </c>
    </row>
    <row r="52" spans="1:22" ht="14.25" x14ac:dyDescent="0.2">
      <c r="A52" s="63" t="s">
        <v>100</v>
      </c>
      <c r="B52" s="32"/>
      <c r="C52" s="64"/>
    </row>
    <row r="53" spans="1:22" x14ac:dyDescent="0.2">
      <c r="A53" s="60" t="s">
        <v>101</v>
      </c>
      <c r="B53" s="60"/>
      <c r="C53" s="60"/>
      <c r="D53" s="60"/>
      <c r="E53" s="60"/>
      <c r="F53" s="60"/>
      <c r="G53" s="60"/>
      <c r="H53" s="60" t="s">
        <v>102</v>
      </c>
      <c r="I53" s="60"/>
      <c r="J53" s="60"/>
      <c r="K53" s="60"/>
      <c r="N53" s="60"/>
      <c r="O53" s="60"/>
    </row>
    <row r="54" spans="1:22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</row>
    <row r="55" spans="1:22" x14ac:dyDescent="0.2">
      <c r="E55" s="60"/>
      <c r="F55" s="60"/>
      <c r="G55" s="60"/>
      <c r="H55" s="60"/>
      <c r="I55" s="60"/>
      <c r="J55" s="60"/>
    </row>
    <row r="56" spans="1:22" x14ac:dyDescent="0.2">
      <c r="E56" s="60"/>
      <c r="F56" s="60"/>
      <c r="G56" s="60"/>
      <c r="H56" s="60"/>
      <c r="I56" s="60"/>
      <c r="J56" s="60"/>
    </row>
    <row r="57" spans="1:22" x14ac:dyDescent="0.2">
      <c r="E57" s="60"/>
      <c r="F57" s="60"/>
      <c r="G57" s="60"/>
      <c r="H57" s="60"/>
      <c r="I57" s="60"/>
      <c r="J57" s="60"/>
    </row>
    <row r="58" spans="1:22" ht="15.75" customHeight="1" x14ac:dyDescent="0.2">
      <c r="E58" s="60"/>
      <c r="F58" s="60"/>
      <c r="G58" s="60"/>
      <c r="H58" s="60"/>
      <c r="I58" s="60"/>
      <c r="J58" s="60"/>
    </row>
    <row r="59" spans="1:22" x14ac:dyDescent="0.2">
      <c r="E59" s="60"/>
      <c r="F59" s="60"/>
      <c r="G59" s="60"/>
      <c r="H59" s="60"/>
      <c r="I59" s="60"/>
      <c r="J59" s="60"/>
    </row>
    <row r="60" spans="1:22" s="60" customFormat="1" x14ac:dyDescent="0.2"/>
    <row r="61" spans="1:22" ht="18" customHeight="1" x14ac:dyDescent="0.2"/>
    <row r="62" spans="1:22" ht="52.5" customHeight="1" x14ac:dyDescent="0.2"/>
    <row r="63" spans="1:22" ht="18" customHeight="1" x14ac:dyDescent="0.2"/>
    <row r="64" spans="1:22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9" customHeight="1" x14ac:dyDescent="0.2"/>
    <row r="94" ht="16.5" customHeight="1" x14ac:dyDescent="0.2"/>
    <row r="95" ht="26.2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24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2" customHeight="1" x14ac:dyDescent="0.2"/>
    <row r="110" ht="18" customHeight="1" x14ac:dyDescent="0.2"/>
    <row r="111" ht="15" customHeight="1" x14ac:dyDescent="0.2"/>
    <row r="112" ht="15" customHeight="1" x14ac:dyDescent="0.2"/>
    <row r="113" ht="24" customHeight="1" x14ac:dyDescent="0.2"/>
    <row r="114" ht="21" customHeight="1" x14ac:dyDescent="0.2"/>
    <row r="115" ht="15" customHeight="1" x14ac:dyDescent="0.2"/>
    <row r="116" ht="9.9499999999999993" customHeight="1" x14ac:dyDescent="0.2"/>
    <row r="117" ht="9.9499999999999993" customHeight="1" x14ac:dyDescent="0.2"/>
  </sheetData>
  <mergeCells count="17">
    <mergeCell ref="W5:AA5"/>
    <mergeCell ref="E39:F39"/>
    <mergeCell ref="E43:F43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F46:I46"/>
    <mergeCell ref="F47:I47"/>
    <mergeCell ref="R5:S5"/>
    <mergeCell ref="T5:U5"/>
    <mergeCell ref="V5:V6"/>
  </mergeCells>
  <printOptions horizontalCentered="1" verticalCentered="1"/>
  <pageMargins left="1.299212598425197" right="0.70866141732283472" top="0.74803149606299213" bottom="0.74803149606299213" header="0.31496062992125984" footer="0.31496062992125984"/>
  <pageSetup paperSize="5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1"/>
  <sheetViews>
    <sheetView topLeftCell="A13" workbookViewId="0">
      <selection activeCell="A25" sqref="A25:XFD25"/>
    </sheetView>
  </sheetViews>
  <sheetFormatPr baseColWidth="10" defaultRowHeight="11.25" x14ac:dyDescent="0.2"/>
  <cols>
    <col min="1" max="1" width="11.140625" style="2" customWidth="1"/>
    <col min="2" max="2" width="43.5703125" style="2" bestFit="1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22.28515625" style="2" bestFit="1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43.5703125" style="2" bestFit="1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22.28515625" style="2" bestFit="1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43.5703125" style="2" bestFit="1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22.28515625" style="2" bestFit="1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43.5703125" style="2" bestFit="1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22.28515625" style="2" bestFit="1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43.5703125" style="2" bestFit="1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22.28515625" style="2" bestFit="1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43.5703125" style="2" bestFit="1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22.28515625" style="2" bestFit="1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43.5703125" style="2" bestFit="1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22.28515625" style="2" bestFit="1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43.5703125" style="2" bestFit="1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22.28515625" style="2" bestFit="1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43.5703125" style="2" bestFit="1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22.28515625" style="2" bestFit="1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43.5703125" style="2" bestFit="1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22.28515625" style="2" bestFit="1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43.5703125" style="2" bestFit="1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22.28515625" style="2" bestFit="1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43.5703125" style="2" bestFit="1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22.28515625" style="2" bestFit="1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43.5703125" style="2" bestFit="1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22.28515625" style="2" bestFit="1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43.5703125" style="2" bestFit="1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22.28515625" style="2" bestFit="1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43.5703125" style="2" bestFit="1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22.28515625" style="2" bestFit="1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43.5703125" style="2" bestFit="1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22.28515625" style="2" bestFit="1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43.5703125" style="2" bestFit="1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22.28515625" style="2" bestFit="1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43.5703125" style="2" bestFit="1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22.28515625" style="2" bestFit="1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43.5703125" style="2" bestFit="1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22.28515625" style="2" bestFit="1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43.5703125" style="2" bestFit="1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22.28515625" style="2" bestFit="1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43.5703125" style="2" bestFit="1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22.28515625" style="2" bestFit="1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43.5703125" style="2" bestFit="1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22.28515625" style="2" bestFit="1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43.5703125" style="2" bestFit="1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22.28515625" style="2" bestFit="1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43.5703125" style="2" bestFit="1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22.28515625" style="2" bestFit="1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43.5703125" style="2" bestFit="1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22.28515625" style="2" bestFit="1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43.5703125" style="2" bestFit="1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22.28515625" style="2" bestFit="1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43.5703125" style="2" bestFit="1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22.28515625" style="2" bestFit="1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43.5703125" style="2" bestFit="1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22.28515625" style="2" bestFit="1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43.5703125" style="2" bestFit="1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22.28515625" style="2" bestFit="1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43.5703125" style="2" bestFit="1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22.28515625" style="2" bestFit="1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43.5703125" style="2" bestFit="1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22.28515625" style="2" bestFit="1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43.5703125" style="2" bestFit="1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22.28515625" style="2" bestFit="1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43.5703125" style="2" bestFit="1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22.28515625" style="2" bestFit="1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43.5703125" style="2" bestFit="1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22.28515625" style="2" bestFit="1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43.5703125" style="2" bestFit="1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22.28515625" style="2" bestFit="1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43.5703125" style="2" bestFit="1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22.28515625" style="2" bestFit="1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43.5703125" style="2" bestFit="1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22.28515625" style="2" bestFit="1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43.5703125" style="2" bestFit="1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22.28515625" style="2" bestFit="1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43.5703125" style="2" bestFit="1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22.28515625" style="2" bestFit="1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43.5703125" style="2" bestFit="1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22.28515625" style="2" bestFit="1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43.5703125" style="2" bestFit="1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22.28515625" style="2" bestFit="1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43.5703125" style="2" bestFit="1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22.28515625" style="2" bestFit="1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43.5703125" style="2" bestFit="1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22.28515625" style="2" bestFit="1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43.5703125" style="2" bestFit="1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22.28515625" style="2" bestFit="1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43.5703125" style="2" bestFit="1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22.28515625" style="2" bestFit="1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43.5703125" style="2" bestFit="1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22.28515625" style="2" bestFit="1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43.5703125" style="2" bestFit="1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22.28515625" style="2" bestFit="1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43.5703125" style="2" bestFit="1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22.28515625" style="2" bestFit="1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43.5703125" style="2" bestFit="1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22.28515625" style="2" bestFit="1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43.5703125" style="2" bestFit="1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22.28515625" style="2" bestFit="1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43.5703125" style="2" bestFit="1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22.28515625" style="2" bestFit="1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43.5703125" style="2" bestFit="1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22.28515625" style="2" bestFit="1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43.5703125" style="2" bestFit="1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22.28515625" style="2" bestFit="1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43.5703125" style="2" bestFit="1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22.28515625" style="2" bestFit="1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43.5703125" style="2" bestFit="1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22.28515625" style="2" bestFit="1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43.5703125" style="2" bestFit="1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22.28515625" style="2" bestFit="1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43.5703125" style="2" bestFit="1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22.28515625" style="2" bestFit="1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43.5703125" style="2" bestFit="1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22.28515625" style="2" bestFit="1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43.5703125" style="2" bestFit="1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22.28515625" style="2" bestFit="1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43.5703125" style="2" bestFit="1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22.28515625" style="2" bestFit="1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43.5703125" style="2" bestFit="1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22.28515625" style="2" bestFit="1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43.5703125" style="2" bestFit="1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22.28515625" style="2" bestFit="1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43.5703125" style="2" bestFit="1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22.28515625" style="2" bestFit="1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43.5703125" style="2" bestFit="1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22.28515625" style="2" bestFit="1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3" t="s">
        <v>2</v>
      </c>
      <c r="D2" s="82" t="s">
        <v>3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4"/>
      <c r="U2" s="4"/>
      <c r="V2" s="4"/>
    </row>
    <row r="3" spans="1:27" ht="15" x14ac:dyDescent="0.2">
      <c r="A3" s="1" t="s">
        <v>4</v>
      </c>
      <c r="B3" s="3" t="s">
        <v>104</v>
      </c>
      <c r="C3" s="5">
        <v>2014</v>
      </c>
      <c r="J3" s="2" t="s">
        <v>6</v>
      </c>
    </row>
    <row r="4" spans="1:2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18" customHeight="1" x14ac:dyDescent="0.2">
      <c r="A5" s="84" t="s">
        <v>7</v>
      </c>
      <c r="B5" s="86" t="s">
        <v>8</v>
      </c>
      <c r="C5" s="74" t="s">
        <v>9</v>
      </c>
      <c r="D5" s="74" t="s">
        <v>10</v>
      </c>
      <c r="E5" s="72" t="s">
        <v>11</v>
      </c>
      <c r="F5" s="76"/>
      <c r="G5" s="76"/>
      <c r="H5" s="76"/>
      <c r="I5" s="76"/>
      <c r="J5" s="76"/>
      <c r="K5" s="73"/>
      <c r="L5" s="72" t="s">
        <v>12</v>
      </c>
      <c r="M5" s="76"/>
      <c r="N5" s="76"/>
      <c r="O5" s="73"/>
      <c r="P5" s="74" t="s">
        <v>13</v>
      </c>
      <c r="Q5" s="74" t="s">
        <v>14</v>
      </c>
      <c r="R5" s="72" t="s">
        <v>15</v>
      </c>
      <c r="S5" s="73"/>
      <c r="T5" s="72" t="s">
        <v>16</v>
      </c>
      <c r="U5" s="73"/>
      <c r="V5" s="74" t="s">
        <v>17</v>
      </c>
      <c r="W5" s="72" t="s">
        <v>18</v>
      </c>
      <c r="X5" s="76"/>
      <c r="Y5" s="76"/>
      <c r="Z5" s="76"/>
      <c r="AA5" s="73"/>
    </row>
    <row r="6" spans="1:27" ht="52.5" customHeight="1" x14ac:dyDescent="0.2">
      <c r="A6" s="85"/>
      <c r="B6" s="87"/>
      <c r="C6" s="75"/>
      <c r="D6" s="75"/>
      <c r="E6" s="7" t="s">
        <v>19</v>
      </c>
      <c r="F6" s="8" t="s">
        <v>20</v>
      </c>
      <c r="G6" s="9" t="s">
        <v>21</v>
      </c>
      <c r="H6" s="8" t="s">
        <v>22</v>
      </c>
      <c r="I6" s="9" t="s">
        <v>23</v>
      </c>
      <c r="J6" s="8" t="s">
        <v>24</v>
      </c>
      <c r="K6" s="10" t="s">
        <v>25</v>
      </c>
      <c r="L6" s="7" t="s">
        <v>26</v>
      </c>
      <c r="M6" s="8" t="s">
        <v>27</v>
      </c>
      <c r="N6" s="11" t="s">
        <v>28</v>
      </c>
      <c r="O6" s="8" t="s">
        <v>25</v>
      </c>
      <c r="P6" s="75"/>
      <c r="Q6" s="75"/>
      <c r="R6" s="12" t="s">
        <v>29</v>
      </c>
      <c r="S6" s="8" t="s">
        <v>30</v>
      </c>
      <c r="T6" s="12" t="s">
        <v>25</v>
      </c>
      <c r="U6" s="8" t="s">
        <v>31</v>
      </c>
      <c r="V6" s="75"/>
      <c r="W6" s="7" t="s">
        <v>32</v>
      </c>
      <c r="X6" s="13" t="s">
        <v>33</v>
      </c>
      <c r="Y6" s="13" t="s">
        <v>34</v>
      </c>
      <c r="Z6" s="13" t="s">
        <v>35</v>
      </c>
      <c r="AA6" s="10" t="s">
        <v>36</v>
      </c>
    </row>
    <row r="7" spans="1:27" ht="18" customHeight="1" x14ac:dyDescent="0.25">
      <c r="A7" s="14"/>
      <c r="B7" s="15" t="s">
        <v>37</v>
      </c>
      <c r="C7" s="16">
        <f>SUM(C8:C36)</f>
        <v>292</v>
      </c>
      <c r="D7" s="16">
        <f t="shared" ref="D7:V7" si="0">SUM(D8:D36)</f>
        <v>179</v>
      </c>
      <c r="E7" s="16">
        <f t="shared" si="0"/>
        <v>928</v>
      </c>
      <c r="F7" s="16">
        <f>SUM(F8:F36)</f>
        <v>0</v>
      </c>
      <c r="G7" s="16">
        <f>SUM(G8:G36)</f>
        <v>73</v>
      </c>
      <c r="H7" s="16">
        <f>SUM(H8:H36)</f>
        <v>0</v>
      </c>
      <c r="I7" s="16">
        <f>SUM(I8:I36)</f>
        <v>182</v>
      </c>
      <c r="J7" s="16">
        <f t="shared" si="0"/>
        <v>230</v>
      </c>
      <c r="K7" s="16">
        <f t="shared" si="0"/>
        <v>1413</v>
      </c>
      <c r="L7" s="16">
        <f t="shared" si="0"/>
        <v>1152</v>
      </c>
      <c r="M7" s="16">
        <f t="shared" si="0"/>
        <v>230</v>
      </c>
      <c r="N7" s="16">
        <f t="shared" si="0"/>
        <v>25</v>
      </c>
      <c r="O7" s="16">
        <f t="shared" si="0"/>
        <v>1407</v>
      </c>
      <c r="P7" s="16">
        <f t="shared" si="0"/>
        <v>185</v>
      </c>
      <c r="Q7" s="16">
        <f t="shared" si="0"/>
        <v>0</v>
      </c>
      <c r="R7" s="16">
        <f t="shared" si="0"/>
        <v>7755</v>
      </c>
      <c r="S7" s="16">
        <f t="shared" si="0"/>
        <v>5937</v>
      </c>
      <c r="T7" s="16">
        <f t="shared" si="0"/>
        <v>5969</v>
      </c>
      <c r="U7" s="16">
        <f t="shared" si="0"/>
        <v>5516</v>
      </c>
      <c r="V7" s="16">
        <f t="shared" si="0"/>
        <v>0</v>
      </c>
      <c r="W7" s="17">
        <f t="shared" ref="W7:W36" si="1">IF(S7&gt;0,T7/O7,"")</f>
        <v>4.2423596304193323</v>
      </c>
      <c r="X7" s="18">
        <f t="shared" ref="X7:X36" si="2">IF(N7&gt;0,(N7/O7),"")</f>
        <v>1.7768301350390904E-2</v>
      </c>
      <c r="Y7" s="18">
        <f t="shared" ref="Y7:Y36" si="3">IF(S7&gt;0,(S7/R7),"")</f>
        <v>0.76557059961315277</v>
      </c>
      <c r="Z7" s="17">
        <f t="shared" ref="Z7:Z36" si="4">IF(S7&gt;0,(R7-S7)/O7,"")</f>
        <v>1.2921108742004264</v>
      </c>
      <c r="AA7" s="17">
        <f t="shared" ref="AA7:AA36" si="5">IF(S7&gt;0,O7/C7,"")</f>
        <v>4.8184931506849313</v>
      </c>
    </row>
    <row r="8" spans="1:27" ht="15" customHeight="1" x14ac:dyDescent="0.2">
      <c r="A8" s="19"/>
      <c r="B8" s="20"/>
      <c r="C8" s="3"/>
      <c r="D8" s="3"/>
      <c r="E8" s="3"/>
      <c r="F8" s="3"/>
      <c r="G8" s="3"/>
      <c r="H8" s="3"/>
      <c r="I8" s="3"/>
      <c r="J8" s="3"/>
      <c r="K8" s="21">
        <f>SUM(E8:J8)</f>
        <v>0</v>
      </c>
      <c r="L8" s="3"/>
      <c r="M8" s="3"/>
      <c r="N8" s="3"/>
      <c r="O8" s="21">
        <f t="shared" ref="O8:O36" si="6">SUM(L8:N8)</f>
        <v>0</v>
      </c>
      <c r="P8" s="21">
        <f t="shared" ref="P8:P36" si="7">+D8+K8-O8</f>
        <v>0</v>
      </c>
      <c r="Q8" s="3"/>
      <c r="R8" s="3"/>
      <c r="S8" s="3"/>
      <c r="T8" s="3"/>
      <c r="U8" s="3"/>
      <c r="V8" s="3"/>
      <c r="W8" s="17" t="str">
        <f t="shared" si="1"/>
        <v/>
      </c>
      <c r="X8" s="18" t="str">
        <f t="shared" si="2"/>
        <v/>
      </c>
      <c r="Y8" s="18" t="str">
        <f t="shared" si="3"/>
        <v/>
      </c>
      <c r="Z8" s="17" t="str">
        <f t="shared" si="4"/>
        <v/>
      </c>
      <c r="AA8" s="17" t="str">
        <f t="shared" si="5"/>
        <v/>
      </c>
    </row>
    <row r="9" spans="1:27" ht="15" customHeight="1" x14ac:dyDescent="0.2">
      <c r="A9" s="19">
        <v>403</v>
      </c>
      <c r="B9" s="20" t="s">
        <v>38</v>
      </c>
      <c r="C9" s="3">
        <v>114</v>
      </c>
      <c r="D9" s="3">
        <v>98</v>
      </c>
      <c r="E9" s="3">
        <v>433</v>
      </c>
      <c r="F9" s="3"/>
      <c r="G9" s="3">
        <v>59</v>
      </c>
      <c r="H9" s="3"/>
      <c r="I9" s="3"/>
      <c r="J9" s="3">
        <v>106</v>
      </c>
      <c r="K9" s="21">
        <f t="shared" ref="K9:K36" si="8">SUM(E9:J9)</f>
        <v>598</v>
      </c>
      <c r="L9" s="3">
        <v>495</v>
      </c>
      <c r="M9" s="3">
        <v>91</v>
      </c>
      <c r="N9" s="3">
        <v>16</v>
      </c>
      <c r="O9" s="21">
        <f t="shared" si="6"/>
        <v>602</v>
      </c>
      <c r="P9" s="21">
        <f t="shared" si="7"/>
        <v>94</v>
      </c>
      <c r="Q9" s="3"/>
      <c r="R9" s="3">
        <v>3640</v>
      </c>
      <c r="S9" s="3">
        <v>3211</v>
      </c>
      <c r="T9" s="3">
        <v>3175</v>
      </c>
      <c r="U9" s="3">
        <v>3132</v>
      </c>
      <c r="V9" s="3"/>
      <c r="W9" s="17">
        <f t="shared" si="1"/>
        <v>5.2740863787375414</v>
      </c>
      <c r="X9" s="18">
        <f t="shared" si="2"/>
        <v>2.6578073089700997E-2</v>
      </c>
      <c r="Y9" s="18">
        <f t="shared" si="3"/>
        <v>0.88214285714285712</v>
      </c>
      <c r="Z9" s="17">
        <f t="shared" si="4"/>
        <v>0.71262458471760792</v>
      </c>
      <c r="AA9" s="17">
        <f t="shared" si="5"/>
        <v>5.2807017543859649</v>
      </c>
    </row>
    <row r="10" spans="1:27" ht="15" customHeight="1" x14ac:dyDescent="0.2">
      <c r="A10" s="19">
        <v>404</v>
      </c>
      <c r="B10" s="20" t="s">
        <v>39</v>
      </c>
      <c r="C10" s="3">
        <v>32</v>
      </c>
      <c r="D10" s="3">
        <v>11</v>
      </c>
      <c r="E10" s="3">
        <v>92</v>
      </c>
      <c r="F10" s="3"/>
      <c r="G10" s="3">
        <v>4</v>
      </c>
      <c r="H10" s="3"/>
      <c r="I10" s="3"/>
      <c r="J10" s="3">
        <v>46</v>
      </c>
      <c r="K10" s="21">
        <f t="shared" si="8"/>
        <v>142</v>
      </c>
      <c r="L10" s="3">
        <v>70</v>
      </c>
      <c r="M10" s="3">
        <v>49</v>
      </c>
      <c r="N10" s="3">
        <v>4</v>
      </c>
      <c r="O10" s="21">
        <f t="shared" si="6"/>
        <v>123</v>
      </c>
      <c r="P10" s="21">
        <f t="shared" si="7"/>
        <v>30</v>
      </c>
      <c r="Q10" s="3"/>
      <c r="R10" s="3">
        <v>485</v>
      </c>
      <c r="S10" s="3">
        <v>463</v>
      </c>
      <c r="T10" s="3">
        <v>348</v>
      </c>
      <c r="U10" s="3">
        <v>348</v>
      </c>
      <c r="V10" s="3"/>
      <c r="W10" s="17">
        <f t="shared" si="1"/>
        <v>2.8292682926829267</v>
      </c>
      <c r="X10" s="18">
        <f t="shared" si="2"/>
        <v>3.2520325203252036E-2</v>
      </c>
      <c r="Y10" s="18">
        <f t="shared" si="3"/>
        <v>0.95463917525773201</v>
      </c>
      <c r="Z10" s="17">
        <f t="shared" si="4"/>
        <v>0.17886178861788618</v>
      </c>
      <c r="AA10" s="17">
        <f t="shared" si="5"/>
        <v>3.84375</v>
      </c>
    </row>
    <row r="11" spans="1:27" ht="15" customHeight="1" x14ac:dyDescent="0.2">
      <c r="A11" s="19">
        <v>406</v>
      </c>
      <c r="B11" s="20" t="s">
        <v>40</v>
      </c>
      <c r="C11" s="3">
        <v>6</v>
      </c>
      <c r="D11" s="3">
        <v>5</v>
      </c>
      <c r="E11" s="3">
        <v>12</v>
      </c>
      <c r="F11" s="3"/>
      <c r="G11" s="3"/>
      <c r="H11" s="3"/>
      <c r="I11" s="3"/>
      <c r="J11" s="3">
        <v>14</v>
      </c>
      <c r="K11" s="21">
        <f t="shared" si="8"/>
        <v>26</v>
      </c>
      <c r="L11" s="3">
        <v>8</v>
      </c>
      <c r="M11" s="3">
        <v>19</v>
      </c>
      <c r="N11" s="3"/>
      <c r="O11" s="21">
        <f t="shared" si="6"/>
        <v>27</v>
      </c>
      <c r="P11" s="21">
        <f t="shared" si="7"/>
        <v>4</v>
      </c>
      <c r="Q11" s="3"/>
      <c r="R11" s="3">
        <v>168</v>
      </c>
      <c r="S11" s="3">
        <v>156</v>
      </c>
      <c r="T11" s="3">
        <v>154</v>
      </c>
      <c r="U11" s="3">
        <v>154</v>
      </c>
      <c r="V11" s="3"/>
      <c r="W11" s="17">
        <f t="shared" si="1"/>
        <v>5.7037037037037033</v>
      </c>
      <c r="X11" s="18" t="str">
        <f t="shared" si="2"/>
        <v/>
      </c>
      <c r="Y11" s="18">
        <f t="shared" si="3"/>
        <v>0.9285714285714286</v>
      </c>
      <c r="Z11" s="17">
        <f t="shared" si="4"/>
        <v>0.44444444444444442</v>
      </c>
      <c r="AA11" s="17">
        <f t="shared" si="5"/>
        <v>4.5</v>
      </c>
    </row>
    <row r="12" spans="1:27" ht="15" customHeight="1" x14ac:dyDescent="0.2">
      <c r="A12" s="19">
        <v>405</v>
      </c>
      <c r="B12" s="20" t="s">
        <v>41</v>
      </c>
      <c r="C12" s="3">
        <v>8</v>
      </c>
      <c r="D12" s="3">
        <v>6</v>
      </c>
      <c r="E12" s="3">
        <v>16</v>
      </c>
      <c r="F12" s="3"/>
      <c r="G12" s="3"/>
      <c r="H12" s="3"/>
      <c r="I12" s="3"/>
      <c r="J12" s="3">
        <v>16</v>
      </c>
      <c r="K12" s="21">
        <f>SUM(E12:J12)</f>
        <v>32</v>
      </c>
      <c r="L12" s="3">
        <v>5</v>
      </c>
      <c r="M12" s="3">
        <v>24</v>
      </c>
      <c r="N12" s="3">
        <v>3</v>
      </c>
      <c r="O12" s="21">
        <f>SUM(L12:N12)</f>
        <v>32</v>
      </c>
      <c r="P12" s="21">
        <f>+D12+K12-O12</f>
        <v>6</v>
      </c>
      <c r="Q12" s="3"/>
      <c r="R12" s="3">
        <v>214</v>
      </c>
      <c r="S12" s="3">
        <v>194</v>
      </c>
      <c r="T12" s="3">
        <v>204</v>
      </c>
      <c r="U12" s="3">
        <v>200</v>
      </c>
      <c r="V12" s="3"/>
      <c r="W12" s="17">
        <f>IF(S12&gt;0,T12/O12,"")</f>
        <v>6.375</v>
      </c>
      <c r="X12" s="18">
        <f>IF(N12&gt;0,(N12/O12),"")</f>
        <v>9.375E-2</v>
      </c>
      <c r="Y12" s="18">
        <f>IF(S12&gt;0,(S12/R12),"")</f>
        <v>0.90654205607476634</v>
      </c>
      <c r="Z12" s="17">
        <f>IF(S12&gt;0,(R12-S12)/O12,"")</f>
        <v>0.625</v>
      </c>
      <c r="AA12" s="17">
        <f>IF(S12&gt;0,O12/C12,"")</f>
        <v>4</v>
      </c>
    </row>
    <row r="13" spans="1:27" ht="15" customHeight="1" x14ac:dyDescent="0.2">
      <c r="A13" s="19">
        <v>409</v>
      </c>
      <c r="B13" s="20" t="s">
        <v>42</v>
      </c>
      <c r="C13" s="3">
        <v>30</v>
      </c>
      <c r="D13" s="3">
        <v>10</v>
      </c>
      <c r="E13" s="3">
        <v>77</v>
      </c>
      <c r="F13" s="3"/>
      <c r="G13" s="3">
        <v>8</v>
      </c>
      <c r="H13" s="3"/>
      <c r="I13" s="3"/>
      <c r="J13" s="3">
        <v>7</v>
      </c>
      <c r="K13" s="21">
        <f t="shared" si="8"/>
        <v>92</v>
      </c>
      <c r="L13" s="3">
        <v>95</v>
      </c>
      <c r="M13" s="3">
        <v>5</v>
      </c>
      <c r="N13" s="3"/>
      <c r="O13" s="21">
        <f t="shared" si="6"/>
        <v>100</v>
      </c>
      <c r="P13" s="21">
        <f t="shared" si="7"/>
        <v>2</v>
      </c>
      <c r="Q13" s="3"/>
      <c r="R13" s="3">
        <v>560</v>
      </c>
      <c r="S13" s="3">
        <v>365</v>
      </c>
      <c r="T13" s="3">
        <v>411</v>
      </c>
      <c r="U13" s="3">
        <v>410</v>
      </c>
      <c r="V13" s="3"/>
      <c r="W13" s="17">
        <f t="shared" si="1"/>
        <v>4.1100000000000003</v>
      </c>
      <c r="X13" s="18" t="str">
        <f t="shared" si="2"/>
        <v/>
      </c>
      <c r="Y13" s="18">
        <f t="shared" si="3"/>
        <v>0.6517857142857143</v>
      </c>
      <c r="Z13" s="17">
        <f t="shared" si="4"/>
        <v>1.95</v>
      </c>
      <c r="AA13" s="17">
        <f t="shared" si="5"/>
        <v>3.3333333333333335</v>
      </c>
    </row>
    <row r="14" spans="1:27" ht="15" customHeight="1" x14ac:dyDescent="0.2">
      <c r="A14" s="19">
        <v>410</v>
      </c>
      <c r="B14" s="20" t="s">
        <v>43</v>
      </c>
      <c r="C14" s="3"/>
      <c r="D14" s="3"/>
      <c r="E14" s="3"/>
      <c r="F14" s="3"/>
      <c r="G14" s="3"/>
      <c r="H14" s="3"/>
      <c r="I14" s="3"/>
      <c r="J14" s="3"/>
      <c r="K14" s="21">
        <f t="shared" si="8"/>
        <v>0</v>
      </c>
      <c r="L14" s="3"/>
      <c r="M14" s="3"/>
      <c r="N14" s="3"/>
      <c r="O14" s="21">
        <f t="shared" si="6"/>
        <v>0</v>
      </c>
      <c r="P14" s="21">
        <f t="shared" si="7"/>
        <v>0</v>
      </c>
      <c r="Q14" s="3"/>
      <c r="R14" s="3"/>
      <c r="S14" s="3"/>
      <c r="T14" s="3"/>
      <c r="U14" s="3"/>
      <c r="V14" s="3"/>
      <c r="W14" s="17" t="str">
        <f t="shared" si="1"/>
        <v/>
      </c>
      <c r="X14" s="18" t="str">
        <f t="shared" si="2"/>
        <v/>
      </c>
      <c r="Y14" s="18" t="str">
        <f t="shared" si="3"/>
        <v/>
      </c>
      <c r="Z14" s="17" t="str">
        <f t="shared" si="4"/>
        <v/>
      </c>
      <c r="AA14" s="17" t="str">
        <f t="shared" si="5"/>
        <v/>
      </c>
    </row>
    <row r="15" spans="1:27" ht="15" customHeight="1" x14ac:dyDescent="0.2">
      <c r="A15" s="19">
        <v>412</v>
      </c>
      <c r="B15" s="20" t="s">
        <v>44</v>
      </c>
      <c r="C15" s="3">
        <v>6</v>
      </c>
      <c r="D15" s="3">
        <v>2</v>
      </c>
      <c r="E15" s="3">
        <v>22</v>
      </c>
      <c r="F15" s="3"/>
      <c r="G15" s="3">
        <v>2</v>
      </c>
      <c r="H15" s="3"/>
      <c r="I15" s="3"/>
      <c r="J15" s="3">
        <v>4</v>
      </c>
      <c r="K15" s="21">
        <f t="shared" si="8"/>
        <v>28</v>
      </c>
      <c r="L15" s="3">
        <v>21</v>
      </c>
      <c r="M15" s="3">
        <v>7</v>
      </c>
      <c r="N15" s="3"/>
      <c r="O15" s="21">
        <f t="shared" si="6"/>
        <v>28</v>
      </c>
      <c r="P15" s="21">
        <f t="shared" si="7"/>
        <v>2</v>
      </c>
      <c r="Q15" s="3"/>
      <c r="R15" s="3">
        <v>168</v>
      </c>
      <c r="S15" s="3">
        <v>93</v>
      </c>
      <c r="T15" s="3">
        <v>95</v>
      </c>
      <c r="U15" s="3">
        <v>90</v>
      </c>
      <c r="V15" s="3"/>
      <c r="W15" s="17">
        <f t="shared" si="1"/>
        <v>3.3928571428571428</v>
      </c>
      <c r="X15" s="18" t="str">
        <f t="shared" si="2"/>
        <v/>
      </c>
      <c r="Y15" s="18">
        <f t="shared" si="3"/>
        <v>0.5535714285714286</v>
      </c>
      <c r="Z15" s="17">
        <f t="shared" si="4"/>
        <v>2.6785714285714284</v>
      </c>
      <c r="AA15" s="17">
        <f t="shared" si="5"/>
        <v>4.666666666666667</v>
      </c>
    </row>
    <row r="16" spans="1:27" ht="15" customHeight="1" x14ac:dyDescent="0.2">
      <c r="A16" s="19">
        <v>411</v>
      </c>
      <c r="B16" s="20" t="s">
        <v>45</v>
      </c>
      <c r="C16" s="3"/>
      <c r="D16" s="3"/>
      <c r="E16" s="3"/>
      <c r="F16" s="3"/>
      <c r="G16" s="3"/>
      <c r="H16" s="3"/>
      <c r="I16" s="3"/>
      <c r="J16" s="3"/>
      <c r="K16" s="21">
        <f t="shared" si="8"/>
        <v>0</v>
      </c>
      <c r="L16" s="3"/>
      <c r="M16" s="3"/>
      <c r="N16" s="3"/>
      <c r="O16" s="21">
        <f t="shared" si="6"/>
        <v>0</v>
      </c>
      <c r="P16" s="21">
        <f t="shared" si="7"/>
        <v>0</v>
      </c>
      <c r="Q16" s="3"/>
      <c r="R16" s="3"/>
      <c r="S16" s="3"/>
      <c r="T16" s="3"/>
      <c r="U16" s="3"/>
      <c r="V16" s="3"/>
      <c r="W16" s="17" t="str">
        <f t="shared" si="1"/>
        <v/>
      </c>
      <c r="X16" s="18" t="str">
        <f t="shared" si="2"/>
        <v/>
      </c>
      <c r="Y16" s="18" t="str">
        <f t="shared" si="3"/>
        <v/>
      </c>
      <c r="Z16" s="17" t="str">
        <f t="shared" si="4"/>
        <v/>
      </c>
      <c r="AA16" s="17" t="str">
        <f t="shared" si="5"/>
        <v/>
      </c>
    </row>
    <row r="17" spans="1:16384" ht="15" customHeight="1" x14ac:dyDescent="0.2">
      <c r="A17" s="19">
        <v>413</v>
      </c>
      <c r="B17" s="20" t="s">
        <v>46</v>
      </c>
      <c r="C17" s="3">
        <v>20</v>
      </c>
      <c r="D17" s="3">
        <v>12</v>
      </c>
      <c r="E17" s="3">
        <v>45</v>
      </c>
      <c r="F17" s="3"/>
      <c r="G17" s="3"/>
      <c r="H17" s="3"/>
      <c r="I17" s="3"/>
      <c r="J17" s="3">
        <v>31</v>
      </c>
      <c r="K17" s="21">
        <f>SUM(E17:J17)</f>
        <v>76</v>
      </c>
      <c r="L17" s="3">
        <v>46</v>
      </c>
      <c r="M17" s="3">
        <v>31</v>
      </c>
      <c r="N17" s="3"/>
      <c r="O17" s="21">
        <f>SUM(L17:N17)</f>
        <v>77</v>
      </c>
      <c r="P17" s="21">
        <f>+D17+K17-O17</f>
        <v>11</v>
      </c>
      <c r="Q17" s="3"/>
      <c r="R17" s="3">
        <v>560</v>
      </c>
      <c r="S17" s="3">
        <v>294</v>
      </c>
      <c r="T17" s="3">
        <v>377</v>
      </c>
      <c r="U17" s="3">
        <v>377</v>
      </c>
      <c r="V17" s="3"/>
      <c r="W17" s="17">
        <f>IF(S17&gt;0,T17/O17,"")</f>
        <v>4.8961038961038961</v>
      </c>
      <c r="X17" s="18" t="str">
        <f>IF(N17&gt;0,(N17/O17),"")</f>
        <v/>
      </c>
      <c r="Y17" s="18">
        <f>IF(S17&gt;0,(S17/R17),"")</f>
        <v>0.52500000000000002</v>
      </c>
      <c r="Z17" s="17">
        <f>IF(S17&gt;0,(R17-S17)/O17,"")</f>
        <v>3.4545454545454546</v>
      </c>
      <c r="AA17" s="17">
        <f>IF(S17&gt;0,O17/C17,"")</f>
        <v>3.85</v>
      </c>
    </row>
    <row r="18" spans="1:16384" ht="15" customHeight="1" x14ac:dyDescent="0.2">
      <c r="A18" s="19">
        <v>415</v>
      </c>
      <c r="B18" s="20" t="s">
        <v>47</v>
      </c>
      <c r="C18" s="3"/>
      <c r="D18" s="3"/>
      <c r="E18" s="3"/>
      <c r="F18" s="3"/>
      <c r="G18" s="3"/>
      <c r="H18" s="3"/>
      <c r="I18" s="3"/>
      <c r="J18" s="3"/>
      <c r="K18" s="21">
        <f>SUM(E18:J18)</f>
        <v>0</v>
      </c>
      <c r="L18" s="3"/>
      <c r="M18" s="3"/>
      <c r="N18" s="3"/>
      <c r="O18" s="21">
        <f>SUM(L18:N18)</f>
        <v>0</v>
      </c>
      <c r="P18" s="21">
        <f>+D18+K18-O18</f>
        <v>0</v>
      </c>
      <c r="Q18" s="3"/>
      <c r="R18" s="3"/>
      <c r="S18" s="3"/>
      <c r="T18" s="3"/>
      <c r="U18" s="3"/>
      <c r="V18" s="3"/>
      <c r="W18" s="17" t="str">
        <f>IF(S18&gt;0,T18/O18,"")</f>
        <v/>
      </c>
      <c r="X18" s="18" t="str">
        <f>IF(N18&gt;0,(N18/O18),"")</f>
        <v/>
      </c>
      <c r="Y18" s="18" t="str">
        <f>IF(S18&gt;0,(S18/R18),"")</f>
        <v/>
      </c>
      <c r="Z18" s="17" t="str">
        <f>IF(S18&gt;0,(R18-S18)/O18,"")</f>
        <v/>
      </c>
      <c r="AA18" s="17" t="str">
        <f>IF(S18&gt;0,O18/C18,"")</f>
        <v/>
      </c>
    </row>
    <row r="19" spans="1:16384" ht="15" customHeight="1" x14ac:dyDescent="0.2">
      <c r="A19" s="19">
        <v>414</v>
      </c>
      <c r="B19" s="20" t="s">
        <v>48</v>
      </c>
      <c r="C19" s="3"/>
      <c r="D19" s="3"/>
      <c r="E19" s="3"/>
      <c r="F19" s="3"/>
      <c r="G19" s="3"/>
      <c r="H19" s="3"/>
      <c r="I19" s="3"/>
      <c r="J19" s="3"/>
      <c r="K19" s="21">
        <f t="shared" si="8"/>
        <v>0</v>
      </c>
      <c r="L19" s="3"/>
      <c r="M19" s="3"/>
      <c r="N19" s="3"/>
      <c r="O19" s="21">
        <f t="shared" si="6"/>
        <v>0</v>
      </c>
      <c r="P19" s="21">
        <f t="shared" si="7"/>
        <v>0</v>
      </c>
      <c r="Q19" s="3"/>
      <c r="R19" s="3"/>
      <c r="S19" s="3"/>
      <c r="T19" s="3"/>
      <c r="U19" s="3"/>
      <c r="V19" s="3"/>
      <c r="W19" s="17" t="str">
        <f t="shared" si="1"/>
        <v/>
      </c>
      <c r="X19" s="18" t="str">
        <f t="shared" si="2"/>
        <v/>
      </c>
      <c r="Y19" s="18" t="str">
        <f t="shared" si="3"/>
        <v/>
      </c>
      <c r="Z19" s="17" t="str">
        <f t="shared" si="4"/>
        <v/>
      </c>
      <c r="AA19" s="17" t="str">
        <f t="shared" si="5"/>
        <v/>
      </c>
    </row>
    <row r="20" spans="1:16384" ht="15" customHeight="1" x14ac:dyDescent="0.2">
      <c r="A20" s="19">
        <v>416</v>
      </c>
      <c r="B20" s="20" t="s">
        <v>49</v>
      </c>
      <c r="C20" s="3">
        <v>50</v>
      </c>
      <c r="D20" s="3">
        <v>30</v>
      </c>
      <c r="E20" s="3">
        <v>215</v>
      </c>
      <c r="F20" s="3"/>
      <c r="G20" s="3"/>
      <c r="H20" s="3"/>
      <c r="I20" s="3"/>
      <c r="J20" s="3"/>
      <c r="K20" s="21">
        <f t="shared" si="8"/>
        <v>215</v>
      </c>
      <c r="L20" s="3">
        <v>217</v>
      </c>
      <c r="M20" s="3">
        <v>3</v>
      </c>
      <c r="N20" s="3"/>
      <c r="O20" s="21">
        <f t="shared" si="6"/>
        <v>220</v>
      </c>
      <c r="P20" s="21">
        <f t="shared" si="7"/>
        <v>25</v>
      </c>
      <c r="Q20" s="3"/>
      <c r="R20" s="3">
        <v>1236</v>
      </c>
      <c r="S20" s="3">
        <v>775</v>
      </c>
      <c r="T20" s="3">
        <v>821</v>
      </c>
      <c r="U20" s="3">
        <v>805</v>
      </c>
      <c r="V20" s="3"/>
      <c r="W20" s="17">
        <f t="shared" si="1"/>
        <v>3.7318181818181819</v>
      </c>
      <c r="X20" s="18" t="str">
        <f t="shared" si="2"/>
        <v/>
      </c>
      <c r="Y20" s="18">
        <f t="shared" si="3"/>
        <v>0.62702265372168287</v>
      </c>
      <c r="Z20" s="17">
        <f t="shared" si="4"/>
        <v>2.0954545454545452</v>
      </c>
      <c r="AA20" s="17">
        <f t="shared" si="5"/>
        <v>4.4000000000000004</v>
      </c>
    </row>
    <row r="21" spans="1:16384" ht="15" customHeight="1" x14ac:dyDescent="0.2">
      <c r="A21" s="19">
        <v>417</v>
      </c>
      <c r="B21" s="20" t="s">
        <v>50</v>
      </c>
      <c r="C21" s="3">
        <v>26</v>
      </c>
      <c r="D21" s="3">
        <v>5</v>
      </c>
      <c r="E21" s="3">
        <v>16</v>
      </c>
      <c r="F21" s="3"/>
      <c r="G21" s="3"/>
      <c r="H21" s="3"/>
      <c r="I21" s="3">
        <v>182</v>
      </c>
      <c r="J21" s="3">
        <v>6</v>
      </c>
      <c r="K21" s="21">
        <f t="shared" si="8"/>
        <v>204</v>
      </c>
      <c r="L21" s="3">
        <v>195</v>
      </c>
      <c r="M21" s="3">
        <v>1</v>
      </c>
      <c r="N21" s="3">
        <v>2</v>
      </c>
      <c r="O21" s="21">
        <f t="shared" si="6"/>
        <v>198</v>
      </c>
      <c r="P21" s="21">
        <f t="shared" si="7"/>
        <v>11</v>
      </c>
      <c r="Q21" s="3"/>
      <c r="R21" s="3">
        <v>724</v>
      </c>
      <c r="S21" s="3">
        <v>386</v>
      </c>
      <c r="T21" s="3">
        <v>384</v>
      </c>
      <c r="U21" s="3">
        <v>0</v>
      </c>
      <c r="V21" s="3"/>
      <c r="W21" s="17">
        <f t="shared" si="1"/>
        <v>1.9393939393939394</v>
      </c>
      <c r="X21" s="18">
        <f t="shared" si="2"/>
        <v>1.0101010101010102E-2</v>
      </c>
      <c r="Y21" s="18">
        <f t="shared" si="3"/>
        <v>0.53314917127071826</v>
      </c>
      <c r="Z21" s="17">
        <f t="shared" si="4"/>
        <v>1.707070707070707</v>
      </c>
      <c r="AA21" s="17">
        <f t="shared" si="5"/>
        <v>7.615384615384615</v>
      </c>
    </row>
    <row r="22" spans="1:16384" ht="15" customHeight="1" x14ac:dyDescent="0.2">
      <c r="A22" s="19">
        <v>418</v>
      </c>
      <c r="B22" s="20" t="s">
        <v>51</v>
      </c>
      <c r="C22" s="3"/>
      <c r="D22" s="3"/>
      <c r="E22" s="3"/>
      <c r="F22" s="3"/>
      <c r="G22" s="3"/>
      <c r="H22" s="3"/>
      <c r="I22" s="3"/>
      <c r="J22" s="3"/>
      <c r="K22" s="21">
        <f t="shared" si="8"/>
        <v>0</v>
      </c>
      <c r="L22" s="3"/>
      <c r="M22" s="3"/>
      <c r="N22" s="3"/>
      <c r="O22" s="21">
        <f t="shared" si="6"/>
        <v>0</v>
      </c>
      <c r="P22" s="21">
        <f t="shared" si="7"/>
        <v>0</v>
      </c>
      <c r="Q22" s="3"/>
      <c r="R22" s="3"/>
      <c r="S22" s="3"/>
      <c r="T22" s="3"/>
      <c r="U22" s="3"/>
      <c r="V22" s="3"/>
      <c r="W22" s="17" t="str">
        <f t="shared" si="1"/>
        <v/>
      </c>
      <c r="X22" s="18" t="str">
        <f t="shared" si="2"/>
        <v/>
      </c>
      <c r="Y22" s="18" t="str">
        <f t="shared" si="3"/>
        <v/>
      </c>
      <c r="Z22" s="17" t="str">
        <f t="shared" si="4"/>
        <v/>
      </c>
      <c r="AA22" s="17" t="str">
        <f t="shared" si="5"/>
        <v/>
      </c>
    </row>
    <row r="23" spans="1:16384" ht="15" customHeight="1" x14ac:dyDescent="0.2">
      <c r="A23" s="19"/>
      <c r="B23" s="20"/>
      <c r="C23" s="3"/>
      <c r="D23" s="3"/>
      <c r="E23" s="3"/>
      <c r="F23" s="3"/>
      <c r="G23" s="3"/>
      <c r="H23" s="3"/>
      <c r="I23" s="3"/>
      <c r="J23" s="3"/>
      <c r="K23" s="21">
        <f t="shared" si="8"/>
        <v>0</v>
      </c>
      <c r="L23" s="3"/>
      <c r="M23" s="3"/>
      <c r="N23" s="3"/>
      <c r="O23" s="21">
        <f t="shared" si="6"/>
        <v>0</v>
      </c>
      <c r="P23" s="21">
        <f t="shared" si="7"/>
        <v>0</v>
      </c>
      <c r="Q23" s="3"/>
      <c r="R23" s="3"/>
      <c r="S23" s="3"/>
      <c r="T23" s="3"/>
      <c r="U23" s="3"/>
      <c r="V23" s="3"/>
      <c r="W23" s="17" t="str">
        <f t="shared" si="1"/>
        <v/>
      </c>
      <c r="X23" s="18" t="str">
        <f t="shared" si="2"/>
        <v/>
      </c>
      <c r="Y23" s="18" t="str">
        <f t="shared" si="3"/>
        <v/>
      </c>
      <c r="Z23" s="17" t="str">
        <f t="shared" si="4"/>
        <v/>
      </c>
      <c r="AA23" s="17" t="str">
        <f t="shared" si="5"/>
        <v/>
      </c>
    </row>
    <row r="24" spans="1:16384" ht="15" customHeight="1" x14ac:dyDescent="0.2">
      <c r="A24" s="19"/>
      <c r="B24" s="22"/>
      <c r="C24" s="3"/>
      <c r="D24" s="3"/>
      <c r="E24" s="3"/>
      <c r="F24" s="3"/>
      <c r="G24" s="3"/>
      <c r="H24" s="3"/>
      <c r="I24" s="3"/>
      <c r="J24" s="3"/>
      <c r="K24" s="21">
        <f t="shared" si="8"/>
        <v>0</v>
      </c>
      <c r="L24" s="3"/>
      <c r="M24" s="3"/>
      <c r="N24" s="3"/>
      <c r="O24" s="21">
        <f t="shared" si="6"/>
        <v>0</v>
      </c>
      <c r="P24" s="21">
        <f t="shared" si="7"/>
        <v>0</v>
      </c>
      <c r="Q24" s="3"/>
      <c r="R24" s="3"/>
      <c r="S24" s="3"/>
      <c r="T24" s="3"/>
      <c r="U24" s="3"/>
      <c r="V24" s="3"/>
      <c r="W24" s="17" t="str">
        <f t="shared" si="1"/>
        <v/>
      </c>
      <c r="X24" s="18" t="str">
        <f t="shared" si="2"/>
        <v/>
      </c>
      <c r="Y24" s="18" t="str">
        <f t="shared" si="3"/>
        <v/>
      </c>
      <c r="Z24" s="17" t="str">
        <f t="shared" si="4"/>
        <v/>
      </c>
      <c r="AA24" s="17" t="str">
        <f t="shared" si="5"/>
        <v/>
      </c>
    </row>
    <row r="25" spans="1:16384" ht="1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  <c r="XEZ25" s="3"/>
      <c r="XFA25" s="3"/>
      <c r="XFB25" s="3"/>
      <c r="XFC25" s="3"/>
      <c r="XFD25" s="3"/>
    </row>
    <row r="26" spans="1:16384" ht="15" customHeight="1" x14ac:dyDescent="0.2">
      <c r="A26" s="19"/>
      <c r="B26" s="20"/>
      <c r="C26" s="3"/>
      <c r="D26" s="3"/>
      <c r="E26" s="3"/>
      <c r="F26" s="3"/>
      <c r="G26" s="3"/>
      <c r="H26" s="3"/>
      <c r="I26" s="3"/>
      <c r="J26" s="3"/>
      <c r="K26" s="21">
        <f t="shared" si="8"/>
        <v>0</v>
      </c>
      <c r="L26" s="3"/>
      <c r="M26" s="3"/>
      <c r="N26" s="3"/>
      <c r="O26" s="21">
        <f t="shared" si="6"/>
        <v>0</v>
      </c>
      <c r="P26" s="21">
        <f t="shared" si="7"/>
        <v>0</v>
      </c>
      <c r="Q26" s="3"/>
      <c r="R26" s="3"/>
      <c r="S26" s="3"/>
      <c r="T26" s="3"/>
      <c r="U26" s="3"/>
      <c r="V26" s="3"/>
      <c r="W26" s="17" t="str">
        <f t="shared" si="1"/>
        <v/>
      </c>
      <c r="X26" s="18" t="str">
        <f t="shared" si="2"/>
        <v/>
      </c>
      <c r="Y26" s="18" t="str">
        <f t="shared" si="3"/>
        <v/>
      </c>
      <c r="Z26" s="17" t="str">
        <f t="shared" si="4"/>
        <v/>
      </c>
      <c r="AA26" s="17" t="str">
        <f t="shared" si="5"/>
        <v/>
      </c>
    </row>
    <row r="27" spans="1:16384" ht="15" customHeight="1" x14ac:dyDescent="0.2">
      <c r="A27" s="19"/>
      <c r="B27" s="20"/>
      <c r="C27" s="3"/>
      <c r="D27" s="3"/>
      <c r="E27" s="3"/>
      <c r="F27" s="3"/>
      <c r="G27" s="3"/>
      <c r="H27" s="3"/>
      <c r="I27" s="3"/>
      <c r="J27" s="3"/>
      <c r="K27" s="21">
        <f t="shared" si="8"/>
        <v>0</v>
      </c>
      <c r="L27" s="3"/>
      <c r="M27" s="3"/>
      <c r="N27" s="3"/>
      <c r="O27" s="21">
        <f t="shared" si="6"/>
        <v>0</v>
      </c>
      <c r="P27" s="21">
        <f t="shared" si="7"/>
        <v>0</v>
      </c>
      <c r="Q27" s="3"/>
      <c r="R27" s="3"/>
      <c r="S27" s="3"/>
      <c r="T27" s="3"/>
      <c r="U27" s="3"/>
      <c r="V27" s="3"/>
      <c r="W27" s="17" t="str">
        <f t="shared" si="1"/>
        <v/>
      </c>
      <c r="X27" s="18" t="str">
        <f t="shared" si="2"/>
        <v/>
      </c>
      <c r="Y27" s="18" t="str">
        <f t="shared" si="3"/>
        <v/>
      </c>
      <c r="Z27" s="17" t="str">
        <f t="shared" si="4"/>
        <v/>
      </c>
      <c r="AA27" s="17" t="str">
        <f t="shared" si="5"/>
        <v/>
      </c>
    </row>
    <row r="28" spans="1:16384" ht="15" customHeight="1" x14ac:dyDescent="0.2">
      <c r="A28" s="19"/>
      <c r="B28" s="23"/>
      <c r="C28" s="3"/>
      <c r="D28" s="3"/>
      <c r="E28" s="3"/>
      <c r="F28" s="3"/>
      <c r="G28" s="3"/>
      <c r="H28" s="3"/>
      <c r="I28" s="3"/>
      <c r="J28" s="3"/>
      <c r="K28" s="21">
        <f t="shared" si="8"/>
        <v>0</v>
      </c>
      <c r="L28" s="3"/>
      <c r="M28" s="3"/>
      <c r="N28" s="3"/>
      <c r="O28" s="21">
        <f t="shared" si="6"/>
        <v>0</v>
      </c>
      <c r="P28" s="21">
        <f t="shared" si="7"/>
        <v>0</v>
      </c>
      <c r="Q28" s="3"/>
      <c r="R28" s="3"/>
      <c r="S28" s="3"/>
      <c r="T28" s="3"/>
      <c r="U28" s="3"/>
      <c r="V28" s="3"/>
      <c r="W28" s="17" t="str">
        <f t="shared" si="1"/>
        <v/>
      </c>
      <c r="X28" s="18" t="str">
        <f t="shared" si="2"/>
        <v/>
      </c>
      <c r="Y28" s="18" t="str">
        <f t="shared" si="3"/>
        <v/>
      </c>
      <c r="Z28" s="17" t="str">
        <f t="shared" si="4"/>
        <v/>
      </c>
      <c r="AA28" s="17" t="str">
        <f t="shared" si="5"/>
        <v/>
      </c>
    </row>
    <row r="29" spans="1:16384" ht="15" customHeight="1" x14ac:dyDescent="0.2">
      <c r="A29" s="19"/>
      <c r="B29" s="23"/>
      <c r="C29" s="3"/>
      <c r="D29" s="3"/>
      <c r="E29" s="3"/>
      <c r="F29" s="3"/>
      <c r="G29" s="3"/>
      <c r="H29" s="3"/>
      <c r="I29" s="3"/>
      <c r="J29" s="3"/>
      <c r="K29" s="21">
        <f>SUM(E29:J29)</f>
        <v>0</v>
      </c>
      <c r="L29" s="3"/>
      <c r="M29" s="3"/>
      <c r="N29" s="3"/>
      <c r="O29" s="21">
        <f>SUM(L29:N29)</f>
        <v>0</v>
      </c>
      <c r="P29" s="21">
        <f>+D29+K29-O29</f>
        <v>0</v>
      </c>
      <c r="Q29" s="3"/>
      <c r="R29" s="3"/>
      <c r="S29" s="3"/>
      <c r="T29" s="3"/>
      <c r="U29" s="3"/>
      <c r="V29" s="3"/>
      <c r="W29" s="17" t="str">
        <f>IF(S29&gt;0,T29/O29,"")</f>
        <v/>
      </c>
      <c r="X29" s="18" t="str">
        <f>IF(N29&gt;0,(N29/O29),"")</f>
        <v/>
      </c>
      <c r="Y29" s="18" t="str">
        <f>IF(S29&gt;0,(S29/R29),"")</f>
        <v/>
      </c>
      <c r="Z29" s="17" t="str">
        <f>IF(S29&gt;0,(R29-S29)/O29,"")</f>
        <v/>
      </c>
      <c r="AA29" s="17" t="str">
        <f>IF(S29&gt;0,O29/C29,"")</f>
        <v/>
      </c>
    </row>
    <row r="30" spans="1:16384" ht="15" customHeight="1" x14ac:dyDescent="0.2">
      <c r="A30" s="19"/>
      <c r="B30" s="20"/>
      <c r="C30" s="3"/>
      <c r="D30" s="3"/>
      <c r="E30" s="3"/>
      <c r="F30" s="3"/>
      <c r="G30" s="3"/>
      <c r="H30" s="3"/>
      <c r="I30" s="3"/>
      <c r="J30" s="3"/>
      <c r="K30" s="21">
        <f t="shared" si="8"/>
        <v>0</v>
      </c>
      <c r="L30" s="3"/>
      <c r="M30" s="3"/>
      <c r="N30" s="3"/>
      <c r="O30" s="21">
        <f t="shared" si="6"/>
        <v>0</v>
      </c>
      <c r="P30" s="21">
        <f t="shared" si="7"/>
        <v>0</v>
      </c>
      <c r="Q30" s="3"/>
      <c r="R30" s="3"/>
      <c r="S30" s="3"/>
      <c r="T30" s="3"/>
      <c r="U30" s="3"/>
      <c r="V30" s="3"/>
      <c r="W30" s="17" t="str">
        <f t="shared" si="1"/>
        <v/>
      </c>
      <c r="X30" s="18" t="str">
        <f t="shared" si="2"/>
        <v/>
      </c>
      <c r="Y30" s="18" t="str">
        <f t="shared" si="3"/>
        <v/>
      </c>
      <c r="Z30" s="17" t="str">
        <f t="shared" si="4"/>
        <v/>
      </c>
      <c r="AA30" s="17" t="str">
        <f t="shared" si="5"/>
        <v/>
      </c>
    </row>
    <row r="31" spans="1:16384" ht="15" customHeight="1" x14ac:dyDescent="0.2">
      <c r="A31" s="19"/>
      <c r="B31" s="20"/>
      <c r="C31" s="3"/>
      <c r="D31" s="3"/>
      <c r="E31" s="3"/>
      <c r="F31" s="3"/>
      <c r="G31" s="3"/>
      <c r="H31" s="3"/>
      <c r="I31" s="3"/>
      <c r="J31" s="3"/>
      <c r="K31" s="21">
        <f>SUM(E31:J31)</f>
        <v>0</v>
      </c>
      <c r="L31" s="3"/>
      <c r="M31" s="3"/>
      <c r="N31" s="3"/>
      <c r="O31" s="21">
        <f>SUM(L31:N31)</f>
        <v>0</v>
      </c>
      <c r="P31" s="21">
        <f>+D31+K31-O31</f>
        <v>0</v>
      </c>
      <c r="Q31" s="3"/>
      <c r="R31" s="3"/>
      <c r="S31" s="3"/>
      <c r="T31" s="3"/>
      <c r="U31" s="3"/>
      <c r="V31" s="3"/>
      <c r="W31" s="17" t="str">
        <f>IF(S31&gt;0,T31/O31,"")</f>
        <v/>
      </c>
      <c r="X31" s="18" t="str">
        <f>IF(N31&gt;0,(N31/O31),"")</f>
        <v/>
      </c>
      <c r="Y31" s="18" t="str">
        <f>IF(S31&gt;0,(S31/R31),"")</f>
        <v/>
      </c>
      <c r="Z31" s="17" t="str">
        <f>IF(S31&gt;0,(R31-S31)/O31,"")</f>
        <v/>
      </c>
      <c r="AA31" s="17" t="str">
        <f>IF(S31&gt;0,O31/C31,"")</f>
        <v/>
      </c>
    </row>
    <row r="32" spans="1:16384" ht="15" customHeight="1" x14ac:dyDescent="0.2">
      <c r="A32" s="19"/>
      <c r="B32" s="20"/>
      <c r="C32" s="3"/>
      <c r="D32" s="3"/>
      <c r="E32" s="3"/>
      <c r="F32" s="3"/>
      <c r="G32" s="3"/>
      <c r="H32" s="3"/>
      <c r="I32" s="3"/>
      <c r="J32" s="3"/>
      <c r="K32" s="21">
        <f>SUM(E32:J32)</f>
        <v>0</v>
      </c>
      <c r="L32" s="3"/>
      <c r="M32" s="3"/>
      <c r="N32" s="3"/>
      <c r="O32" s="21">
        <f>SUM(L32:N32)</f>
        <v>0</v>
      </c>
      <c r="P32" s="21">
        <f>+D32+K32-O32</f>
        <v>0</v>
      </c>
      <c r="Q32" s="3"/>
      <c r="R32" s="3"/>
      <c r="S32" s="3"/>
      <c r="T32" s="3"/>
      <c r="U32" s="3"/>
      <c r="V32" s="3"/>
      <c r="W32" s="17" t="str">
        <f>IF(S32&gt;0,T32/O32,"")</f>
        <v/>
      </c>
      <c r="X32" s="18" t="str">
        <f>IF(N32&gt;0,(N32/O32),"")</f>
        <v/>
      </c>
      <c r="Y32" s="18" t="str">
        <f>IF(S32&gt;0,(S32/R32),"")</f>
        <v/>
      </c>
      <c r="Z32" s="17" t="str">
        <f>IF(S32&gt;0,(R32-S32)/O32,"")</f>
        <v/>
      </c>
      <c r="AA32" s="17" t="str">
        <f>IF(S32&gt;0,O32/C32,"")</f>
        <v/>
      </c>
    </row>
    <row r="33" spans="1:27" ht="15" customHeight="1" x14ac:dyDescent="0.2">
      <c r="A33" s="19"/>
      <c r="B33" s="20"/>
      <c r="C33" s="3"/>
      <c r="D33" s="3"/>
      <c r="E33" s="3"/>
      <c r="F33" s="3"/>
      <c r="G33" s="3"/>
      <c r="H33" s="3"/>
      <c r="I33" s="3"/>
      <c r="J33" s="3"/>
      <c r="K33" s="21">
        <f>SUM(E33:J33)</f>
        <v>0</v>
      </c>
      <c r="L33" s="3"/>
      <c r="M33" s="3"/>
      <c r="N33" s="3"/>
      <c r="O33" s="21">
        <f>SUM(L33:N33)</f>
        <v>0</v>
      </c>
      <c r="P33" s="21">
        <f>+D33+K33-O33</f>
        <v>0</v>
      </c>
      <c r="Q33" s="3"/>
      <c r="R33" s="3"/>
      <c r="S33" s="3"/>
      <c r="T33" s="3"/>
      <c r="U33" s="3"/>
      <c r="V33" s="3"/>
      <c r="W33" s="17" t="str">
        <f>IF(S33&gt;0,T33/O33,"")</f>
        <v/>
      </c>
      <c r="X33" s="18" t="str">
        <f>IF(N33&gt;0,(N33/O33),"")</f>
        <v/>
      </c>
      <c r="Y33" s="18" t="str">
        <f>IF(S33&gt;0,(S33/R33),"")</f>
        <v/>
      </c>
      <c r="Z33" s="17" t="str">
        <f>IF(S33&gt;0,(R33-S33)/O33,"")</f>
        <v/>
      </c>
      <c r="AA33" s="17" t="str">
        <f>IF(S33&gt;0,O33/C33,"")</f>
        <v/>
      </c>
    </row>
    <row r="34" spans="1:27" ht="15" customHeight="1" x14ac:dyDescent="0.2">
      <c r="A34" s="19"/>
      <c r="B34" s="20"/>
      <c r="C34" s="3"/>
      <c r="D34" s="3"/>
      <c r="E34" s="3"/>
      <c r="F34" s="3"/>
      <c r="G34" s="3"/>
      <c r="H34" s="3"/>
      <c r="I34" s="3"/>
      <c r="J34" s="3"/>
      <c r="K34" s="21">
        <f>SUM(E34:J34)</f>
        <v>0</v>
      </c>
      <c r="L34" s="3"/>
      <c r="M34" s="3"/>
      <c r="N34" s="3"/>
      <c r="O34" s="21">
        <f>SUM(L34:N34)</f>
        <v>0</v>
      </c>
      <c r="P34" s="21">
        <f>+D34+K34-O34</f>
        <v>0</v>
      </c>
      <c r="Q34" s="3"/>
      <c r="R34" s="3"/>
      <c r="S34" s="3"/>
      <c r="T34" s="3"/>
      <c r="U34" s="3"/>
      <c r="V34" s="3"/>
      <c r="W34" s="17" t="str">
        <f>IF(S34&gt;0,T34/O34,"")</f>
        <v/>
      </c>
      <c r="X34" s="18" t="str">
        <f>IF(N34&gt;0,(N34/O34),"")</f>
        <v/>
      </c>
      <c r="Y34" s="18" t="str">
        <f>IF(S34&gt;0,(S34/R34),"")</f>
        <v/>
      </c>
      <c r="Z34" s="17" t="str">
        <f>IF(S34&gt;0,(R34-S34)/O34,"")</f>
        <v/>
      </c>
      <c r="AA34" s="17" t="str">
        <f>IF(S34&gt;0,O34/C34,"")</f>
        <v/>
      </c>
    </row>
    <row r="35" spans="1:27" ht="15" customHeight="1" x14ac:dyDescent="0.2">
      <c r="A35" s="19"/>
      <c r="B35" s="20"/>
      <c r="C35" s="3"/>
      <c r="D35" s="3"/>
      <c r="E35" s="3"/>
      <c r="F35" s="3"/>
      <c r="G35" s="3"/>
      <c r="H35" s="3"/>
      <c r="I35" s="3"/>
      <c r="J35" s="3"/>
      <c r="K35" s="21">
        <f>SUM(E35:J35)</f>
        <v>0</v>
      </c>
      <c r="L35" s="3"/>
      <c r="M35" s="3"/>
      <c r="N35" s="3"/>
      <c r="O35" s="21">
        <f>SUM(L35:N35)</f>
        <v>0</v>
      </c>
      <c r="P35" s="21">
        <f>+D35+K35-O35</f>
        <v>0</v>
      </c>
      <c r="Q35" s="3"/>
      <c r="R35" s="3"/>
      <c r="S35" s="3"/>
      <c r="T35" s="3"/>
      <c r="U35" s="3"/>
      <c r="V35" s="3"/>
      <c r="W35" s="17" t="str">
        <f>IF(S35&gt;0,T35/O35,"")</f>
        <v/>
      </c>
      <c r="X35" s="18" t="str">
        <f>IF(N35&gt;0,(N35/O35),"")</f>
        <v/>
      </c>
      <c r="Y35" s="18" t="str">
        <f>IF(S35&gt;0,(S35/R35),"")</f>
        <v/>
      </c>
      <c r="Z35" s="17" t="str">
        <f>IF(S35&gt;0,(R35-S35)/O35,"")</f>
        <v/>
      </c>
      <c r="AA35" s="17" t="str">
        <f>IF(S35&gt;0,O35/C35,"")</f>
        <v/>
      </c>
    </row>
    <row r="36" spans="1:27" ht="15" customHeight="1" x14ac:dyDescent="0.2">
      <c r="A36" s="19"/>
      <c r="B36" s="20"/>
      <c r="C36" s="3"/>
      <c r="D36" s="3"/>
      <c r="E36" s="3"/>
      <c r="F36" s="3"/>
      <c r="G36" s="3"/>
      <c r="H36" s="3"/>
      <c r="I36" s="3"/>
      <c r="J36" s="3"/>
      <c r="K36" s="21">
        <f t="shared" si="8"/>
        <v>0</v>
      </c>
      <c r="L36" s="3"/>
      <c r="M36" s="3"/>
      <c r="N36" s="3"/>
      <c r="O36" s="21">
        <f t="shared" si="6"/>
        <v>0</v>
      </c>
      <c r="P36" s="21">
        <f t="shared" si="7"/>
        <v>0</v>
      </c>
      <c r="Q36" s="3"/>
      <c r="R36" s="3"/>
      <c r="S36" s="3"/>
      <c r="T36" s="3"/>
      <c r="U36" s="3"/>
      <c r="V36" s="3"/>
      <c r="W36" s="17" t="str">
        <f t="shared" si="1"/>
        <v/>
      </c>
      <c r="X36" s="18" t="str">
        <f t="shared" si="2"/>
        <v/>
      </c>
      <c r="Y36" s="18" t="str">
        <f t="shared" si="3"/>
        <v/>
      </c>
      <c r="Z36" s="17" t="str">
        <f t="shared" si="4"/>
        <v/>
      </c>
      <c r="AA36" s="17" t="str">
        <f t="shared" si="5"/>
        <v/>
      </c>
    </row>
    <row r="37" spans="1:27" ht="9" customHeight="1" x14ac:dyDescent="0.2"/>
    <row r="38" spans="1:27" ht="16.5" customHeight="1" x14ac:dyDescent="0.2">
      <c r="A38" s="24" t="s">
        <v>52</v>
      </c>
      <c r="B38" s="25" t="s">
        <v>53</v>
      </c>
      <c r="C38" s="14" t="s">
        <v>54</v>
      </c>
      <c r="E38" s="26" t="s">
        <v>55</v>
      </c>
    </row>
    <row r="39" spans="1:27" ht="26.25" customHeight="1" x14ac:dyDescent="0.2">
      <c r="A39" s="27" t="s">
        <v>56</v>
      </c>
      <c r="B39" s="28" t="s">
        <v>57</v>
      </c>
      <c r="C39" s="29">
        <f>+C51-SUM(C40:C50)</f>
        <v>5516</v>
      </c>
      <c r="E39" s="77" t="s">
        <v>58</v>
      </c>
      <c r="F39" s="78"/>
      <c r="G39" s="30"/>
      <c r="H39" s="14" t="s">
        <v>59</v>
      </c>
      <c r="I39" s="14" t="s">
        <v>60</v>
      </c>
      <c r="J39" s="31" t="s">
        <v>61</v>
      </c>
      <c r="U39" s="32"/>
      <c r="V39" s="33"/>
    </row>
    <row r="40" spans="1:27" ht="15" customHeight="1" x14ac:dyDescent="0.2">
      <c r="A40" s="34" t="s">
        <v>62</v>
      </c>
      <c r="B40" s="35" t="s">
        <v>63</v>
      </c>
      <c r="C40" s="36">
        <f>SUM($U$25:$U$27)</f>
        <v>0</v>
      </c>
      <c r="E40" s="37" t="s">
        <v>64</v>
      </c>
      <c r="F40" s="38" t="s">
        <v>65</v>
      </c>
      <c r="G40" s="30"/>
      <c r="H40" s="39"/>
      <c r="I40" s="40"/>
      <c r="J40" s="40"/>
      <c r="U40" s="32"/>
      <c r="V40" s="33"/>
    </row>
    <row r="41" spans="1:27" ht="15" customHeight="1" x14ac:dyDescent="0.2">
      <c r="A41" s="34" t="s">
        <v>66</v>
      </c>
      <c r="B41" s="35" t="s">
        <v>67</v>
      </c>
      <c r="C41" s="36"/>
      <c r="E41" s="41" t="s">
        <v>68</v>
      </c>
      <c r="F41" s="42" t="s">
        <v>69</v>
      </c>
      <c r="G41" s="43"/>
      <c r="H41" s="40"/>
      <c r="I41" s="40"/>
      <c r="J41" s="40"/>
      <c r="U41" s="32"/>
      <c r="V41" s="33"/>
    </row>
    <row r="42" spans="1:27" ht="15" customHeight="1" x14ac:dyDescent="0.2">
      <c r="A42" s="34" t="s">
        <v>70</v>
      </c>
      <c r="B42" s="44" t="s">
        <v>71</v>
      </c>
      <c r="C42" s="36">
        <f>U19</f>
        <v>0</v>
      </c>
      <c r="U42" s="32"/>
      <c r="V42" s="33"/>
    </row>
    <row r="43" spans="1:27" ht="15" customHeight="1" x14ac:dyDescent="0.2">
      <c r="A43" s="45" t="s">
        <v>72</v>
      </c>
      <c r="B43" s="44" t="s">
        <v>73</v>
      </c>
      <c r="C43" s="36"/>
      <c r="E43" s="77" t="s">
        <v>74</v>
      </c>
      <c r="F43" s="78"/>
      <c r="G43" s="46"/>
      <c r="H43" s="46"/>
      <c r="I43" s="30"/>
      <c r="J43" s="24" t="s">
        <v>75</v>
      </c>
      <c r="U43" s="32"/>
      <c r="V43" s="33"/>
    </row>
    <row r="44" spans="1:27" ht="15" customHeight="1" x14ac:dyDescent="0.2">
      <c r="A44" s="34" t="s">
        <v>76</v>
      </c>
      <c r="B44" s="35" t="s">
        <v>77</v>
      </c>
      <c r="C44" s="36"/>
      <c r="E44" s="47" t="s">
        <v>64</v>
      </c>
      <c r="F44" s="48" t="s">
        <v>78</v>
      </c>
      <c r="G44" s="46"/>
      <c r="H44" s="46"/>
      <c r="I44" s="30"/>
      <c r="J44" s="49"/>
      <c r="U44" s="32"/>
      <c r="V44" s="33"/>
    </row>
    <row r="45" spans="1:27" ht="15" customHeight="1" x14ac:dyDescent="0.2">
      <c r="A45" s="34" t="s">
        <v>79</v>
      </c>
      <c r="B45" s="35" t="s">
        <v>80</v>
      </c>
      <c r="C45" s="36"/>
      <c r="E45" s="34" t="s">
        <v>81</v>
      </c>
      <c r="F45" s="50" t="s">
        <v>82</v>
      </c>
      <c r="J45" s="51"/>
      <c r="U45" s="32"/>
      <c r="V45" s="33"/>
    </row>
    <row r="46" spans="1:27" ht="15" customHeight="1" x14ac:dyDescent="0.2">
      <c r="A46" s="52" t="s">
        <v>83</v>
      </c>
      <c r="B46" s="35" t="s">
        <v>84</v>
      </c>
      <c r="C46" s="36"/>
      <c r="E46" s="34" t="s">
        <v>85</v>
      </c>
      <c r="F46" s="79" t="s">
        <v>86</v>
      </c>
      <c r="G46" s="80"/>
      <c r="H46" s="80"/>
      <c r="I46" s="81"/>
      <c r="J46" s="51"/>
      <c r="U46" s="32"/>
      <c r="V46" s="33"/>
    </row>
    <row r="47" spans="1:27" ht="24" customHeight="1" x14ac:dyDescent="0.2">
      <c r="A47" s="53" t="s">
        <v>87</v>
      </c>
      <c r="B47" s="35" t="s">
        <v>88</v>
      </c>
      <c r="C47" s="36"/>
      <c r="E47" s="34" t="s">
        <v>89</v>
      </c>
      <c r="F47" s="69" t="s">
        <v>90</v>
      </c>
      <c r="G47" s="70"/>
      <c r="H47" s="70"/>
      <c r="I47" s="71"/>
      <c r="J47" s="51">
        <v>62</v>
      </c>
      <c r="U47" s="32"/>
      <c r="V47" s="33"/>
    </row>
    <row r="48" spans="1:27" ht="15" customHeight="1" x14ac:dyDescent="0.2">
      <c r="A48" s="34" t="s">
        <v>91</v>
      </c>
      <c r="B48" s="35" t="s">
        <v>92</v>
      </c>
      <c r="C48" s="36">
        <f>SUM($U$28:$U$31)</f>
        <v>0</v>
      </c>
      <c r="E48" s="54" t="s">
        <v>93</v>
      </c>
      <c r="F48" s="55" t="s">
        <v>25</v>
      </c>
      <c r="G48" s="46"/>
      <c r="H48" s="46"/>
      <c r="I48" s="30"/>
      <c r="J48" s="56">
        <f>SUM(J44:J47)</f>
        <v>62</v>
      </c>
      <c r="M48" s="57"/>
      <c r="N48" s="57"/>
      <c r="O48" s="57"/>
      <c r="P48" s="57"/>
      <c r="Q48" s="57"/>
      <c r="U48" s="32"/>
      <c r="V48" s="33"/>
    </row>
    <row r="49" spans="1:22" ht="15" customHeight="1" x14ac:dyDescent="0.2">
      <c r="A49" s="34" t="s">
        <v>94</v>
      </c>
      <c r="B49" s="35" t="s">
        <v>95</v>
      </c>
      <c r="C49" s="36">
        <f>+$U$14</f>
        <v>0</v>
      </c>
      <c r="M49" s="58" t="s">
        <v>96</v>
      </c>
      <c r="N49" s="58"/>
      <c r="O49" s="58"/>
      <c r="P49" s="58"/>
      <c r="Q49" s="57"/>
      <c r="U49" s="32"/>
      <c r="V49" s="33"/>
    </row>
    <row r="50" spans="1:22" ht="15" customHeight="1" x14ac:dyDescent="0.2">
      <c r="A50" s="34" t="s">
        <v>97</v>
      </c>
      <c r="B50" s="35" t="s">
        <v>98</v>
      </c>
      <c r="C50" s="59">
        <v>54</v>
      </c>
      <c r="M50" s="60"/>
      <c r="N50" s="60" t="s">
        <v>99</v>
      </c>
      <c r="O50" s="60"/>
      <c r="P50" s="60"/>
      <c r="U50" s="32"/>
      <c r="V50" s="33"/>
    </row>
    <row r="51" spans="1:22" ht="15" customHeight="1" x14ac:dyDescent="0.2">
      <c r="A51" s="54" t="s">
        <v>93</v>
      </c>
      <c r="B51" s="61" t="s">
        <v>25</v>
      </c>
      <c r="C51" s="62">
        <f>+U7+C50</f>
        <v>5570</v>
      </c>
    </row>
    <row r="52" spans="1:22" ht="15" customHeight="1" x14ac:dyDescent="0.2">
      <c r="A52" s="63" t="s">
        <v>100</v>
      </c>
      <c r="B52" s="32"/>
      <c r="C52" s="64"/>
    </row>
    <row r="53" spans="1:22" ht="12" customHeight="1" x14ac:dyDescent="0.2">
      <c r="A53" s="60" t="s">
        <v>101</v>
      </c>
      <c r="B53" s="60"/>
      <c r="C53" s="60"/>
      <c r="D53" s="60"/>
      <c r="E53" s="60"/>
      <c r="F53" s="60"/>
      <c r="G53" s="60"/>
      <c r="H53" s="60" t="s">
        <v>102</v>
      </c>
      <c r="I53" s="60"/>
      <c r="J53" s="60"/>
      <c r="K53" s="60"/>
      <c r="N53" s="60"/>
      <c r="O53" s="60"/>
    </row>
    <row r="54" spans="1:22" ht="18" customHeight="1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</row>
    <row r="55" spans="1:22" ht="15" customHeight="1" x14ac:dyDescent="0.2">
      <c r="E55" s="60"/>
      <c r="F55" s="60"/>
      <c r="G55" s="60"/>
      <c r="H55" s="60"/>
      <c r="I55" s="60"/>
      <c r="J55" s="60"/>
    </row>
    <row r="56" spans="1:22" ht="15" customHeight="1" x14ac:dyDescent="0.2">
      <c r="E56" s="60"/>
      <c r="F56" s="60"/>
      <c r="G56" s="60"/>
      <c r="H56" s="60"/>
      <c r="I56" s="60"/>
      <c r="J56" s="60"/>
    </row>
    <row r="57" spans="1:22" ht="24" customHeight="1" x14ac:dyDescent="0.2">
      <c r="E57" s="60"/>
      <c r="F57" s="60"/>
      <c r="G57" s="60"/>
      <c r="H57" s="60"/>
      <c r="I57" s="60"/>
      <c r="J57" s="60"/>
    </row>
    <row r="58" spans="1:22" ht="21" customHeight="1" x14ac:dyDescent="0.2">
      <c r="E58" s="60"/>
      <c r="F58" s="60"/>
      <c r="G58" s="60"/>
      <c r="H58" s="60"/>
      <c r="I58" s="60"/>
      <c r="J58" s="60"/>
    </row>
    <row r="59" spans="1:22" ht="15" customHeight="1" x14ac:dyDescent="0.2">
      <c r="E59" s="60"/>
      <c r="F59" s="60"/>
      <c r="G59" s="60"/>
      <c r="H59" s="60"/>
      <c r="I59" s="60"/>
      <c r="J59" s="60"/>
    </row>
    <row r="60" spans="1:22" s="60" customFormat="1" ht="9.9499999999999993" customHeight="1" x14ac:dyDescent="0.2"/>
    <row r="61" spans="1:22" ht="9.9499999999999993" customHeight="1" x14ac:dyDescent="0.2"/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rintOptions horizontalCentered="1" verticalCentered="1"/>
  <pageMargins left="1.299212598425197" right="0.70866141732283472" top="0.74803149606299213" bottom="0.74803149606299213" header="0.31496062992125984" footer="0.31496062992125984"/>
  <pageSetup paperSize="5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1"/>
  <sheetViews>
    <sheetView topLeftCell="A13" workbookViewId="0">
      <selection activeCell="A25" sqref="A25:XFD25"/>
    </sheetView>
  </sheetViews>
  <sheetFormatPr baseColWidth="10" defaultRowHeight="11.25" x14ac:dyDescent="0.2"/>
  <cols>
    <col min="1" max="1" width="11.140625" style="2" customWidth="1"/>
    <col min="2" max="2" width="43.5703125" style="2" bestFit="1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12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43.5703125" style="2" bestFit="1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12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43.5703125" style="2" bestFit="1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12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43.5703125" style="2" bestFit="1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12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43.5703125" style="2" bestFit="1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12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43.5703125" style="2" bestFit="1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12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43.5703125" style="2" bestFit="1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12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43.5703125" style="2" bestFit="1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12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43.5703125" style="2" bestFit="1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12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43.5703125" style="2" bestFit="1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12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43.5703125" style="2" bestFit="1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12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43.5703125" style="2" bestFit="1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12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43.5703125" style="2" bestFit="1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12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43.5703125" style="2" bestFit="1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12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43.5703125" style="2" bestFit="1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12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43.5703125" style="2" bestFit="1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12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43.5703125" style="2" bestFit="1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12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43.5703125" style="2" bestFit="1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12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43.5703125" style="2" bestFit="1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12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43.5703125" style="2" bestFit="1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12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43.5703125" style="2" bestFit="1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12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43.5703125" style="2" bestFit="1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12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43.5703125" style="2" bestFit="1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12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43.5703125" style="2" bestFit="1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12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43.5703125" style="2" bestFit="1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12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43.5703125" style="2" bestFit="1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12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43.5703125" style="2" bestFit="1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12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43.5703125" style="2" bestFit="1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12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43.5703125" style="2" bestFit="1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12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43.5703125" style="2" bestFit="1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12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43.5703125" style="2" bestFit="1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12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43.5703125" style="2" bestFit="1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12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43.5703125" style="2" bestFit="1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12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43.5703125" style="2" bestFit="1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12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43.5703125" style="2" bestFit="1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12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43.5703125" style="2" bestFit="1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12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43.5703125" style="2" bestFit="1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12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43.5703125" style="2" bestFit="1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12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43.5703125" style="2" bestFit="1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12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43.5703125" style="2" bestFit="1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12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43.5703125" style="2" bestFit="1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12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43.5703125" style="2" bestFit="1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12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43.5703125" style="2" bestFit="1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12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43.5703125" style="2" bestFit="1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12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43.5703125" style="2" bestFit="1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12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43.5703125" style="2" bestFit="1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12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43.5703125" style="2" bestFit="1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12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43.5703125" style="2" bestFit="1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12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43.5703125" style="2" bestFit="1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12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43.5703125" style="2" bestFit="1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12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43.5703125" style="2" bestFit="1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12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43.5703125" style="2" bestFit="1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12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43.5703125" style="2" bestFit="1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12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43.5703125" style="2" bestFit="1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12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43.5703125" style="2" bestFit="1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12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43.5703125" style="2" bestFit="1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12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43.5703125" style="2" bestFit="1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12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43.5703125" style="2" bestFit="1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12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43.5703125" style="2" bestFit="1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12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43.5703125" style="2" bestFit="1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12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43.5703125" style="2" bestFit="1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12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43.5703125" style="2" bestFit="1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12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43.5703125" style="2" bestFit="1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12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43.5703125" style="2" bestFit="1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12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3" t="s">
        <v>2</v>
      </c>
      <c r="D2" s="82" t="s">
        <v>3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4"/>
      <c r="U2" s="4"/>
      <c r="V2" s="4"/>
    </row>
    <row r="3" spans="1:27" ht="15" x14ac:dyDescent="0.2">
      <c r="A3" s="1" t="s">
        <v>4</v>
      </c>
      <c r="B3" s="3" t="s">
        <v>103</v>
      </c>
      <c r="C3" s="5">
        <v>2014</v>
      </c>
      <c r="J3" s="2" t="s">
        <v>6</v>
      </c>
    </row>
    <row r="4" spans="1:2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18" customHeight="1" x14ac:dyDescent="0.2">
      <c r="A5" s="84" t="s">
        <v>7</v>
      </c>
      <c r="B5" s="86" t="s">
        <v>8</v>
      </c>
      <c r="C5" s="74" t="s">
        <v>9</v>
      </c>
      <c r="D5" s="74" t="s">
        <v>10</v>
      </c>
      <c r="E5" s="72" t="s">
        <v>11</v>
      </c>
      <c r="F5" s="76"/>
      <c r="G5" s="76"/>
      <c r="H5" s="76"/>
      <c r="I5" s="76"/>
      <c r="J5" s="76"/>
      <c r="K5" s="73"/>
      <c r="L5" s="72" t="s">
        <v>12</v>
      </c>
      <c r="M5" s="76"/>
      <c r="N5" s="76"/>
      <c r="O5" s="73"/>
      <c r="P5" s="74" t="s">
        <v>13</v>
      </c>
      <c r="Q5" s="74" t="s">
        <v>14</v>
      </c>
      <c r="R5" s="72" t="s">
        <v>15</v>
      </c>
      <c r="S5" s="73"/>
      <c r="T5" s="72" t="s">
        <v>16</v>
      </c>
      <c r="U5" s="73"/>
      <c r="V5" s="74" t="s">
        <v>17</v>
      </c>
      <c r="W5" s="72" t="s">
        <v>18</v>
      </c>
      <c r="X5" s="76"/>
      <c r="Y5" s="76"/>
      <c r="Z5" s="76"/>
      <c r="AA5" s="73"/>
    </row>
    <row r="6" spans="1:27" ht="52.5" customHeight="1" x14ac:dyDescent="0.2">
      <c r="A6" s="85"/>
      <c r="B6" s="87"/>
      <c r="C6" s="75"/>
      <c r="D6" s="75"/>
      <c r="E6" s="7" t="s">
        <v>19</v>
      </c>
      <c r="F6" s="8" t="s">
        <v>20</v>
      </c>
      <c r="G6" s="9" t="s">
        <v>21</v>
      </c>
      <c r="H6" s="8" t="s">
        <v>22</v>
      </c>
      <c r="I6" s="9" t="s">
        <v>23</v>
      </c>
      <c r="J6" s="8" t="s">
        <v>24</v>
      </c>
      <c r="K6" s="10" t="s">
        <v>25</v>
      </c>
      <c r="L6" s="7" t="s">
        <v>26</v>
      </c>
      <c r="M6" s="8" t="s">
        <v>27</v>
      </c>
      <c r="N6" s="11" t="s">
        <v>28</v>
      </c>
      <c r="O6" s="8" t="s">
        <v>25</v>
      </c>
      <c r="P6" s="75"/>
      <c r="Q6" s="75"/>
      <c r="R6" s="12" t="s">
        <v>29</v>
      </c>
      <c r="S6" s="8" t="s">
        <v>30</v>
      </c>
      <c r="T6" s="12" t="s">
        <v>25</v>
      </c>
      <c r="U6" s="8" t="s">
        <v>31</v>
      </c>
      <c r="V6" s="75"/>
      <c r="W6" s="7" t="s">
        <v>32</v>
      </c>
      <c r="X6" s="13" t="s">
        <v>33</v>
      </c>
      <c r="Y6" s="13" t="s">
        <v>34</v>
      </c>
      <c r="Z6" s="13" t="s">
        <v>35</v>
      </c>
      <c r="AA6" s="10" t="s">
        <v>36</v>
      </c>
    </row>
    <row r="7" spans="1:27" ht="18" customHeight="1" x14ac:dyDescent="0.25">
      <c r="A7" s="14"/>
      <c r="B7" s="15" t="s">
        <v>37</v>
      </c>
      <c r="C7" s="16">
        <f>SUM(C8:C36)</f>
        <v>292</v>
      </c>
      <c r="D7" s="16">
        <f t="shared" ref="D7:V7" si="0">SUM(D8:D36)</f>
        <v>185</v>
      </c>
      <c r="E7" s="16">
        <f t="shared" si="0"/>
        <v>921</v>
      </c>
      <c r="F7" s="16">
        <f>SUM(F8:F36)</f>
        <v>0</v>
      </c>
      <c r="G7" s="16">
        <f>SUM(G8:G36)</f>
        <v>95</v>
      </c>
      <c r="H7" s="16">
        <f>SUM(H8:H36)</f>
        <v>0</v>
      </c>
      <c r="I7" s="16">
        <f>SUM(I8:I36)</f>
        <v>191</v>
      </c>
      <c r="J7" s="16">
        <f t="shared" si="0"/>
        <v>273</v>
      </c>
      <c r="K7" s="16">
        <f t="shared" si="0"/>
        <v>1480</v>
      </c>
      <c r="L7" s="16">
        <f t="shared" si="0"/>
        <v>1144</v>
      </c>
      <c r="M7" s="16">
        <f t="shared" si="0"/>
        <v>273</v>
      </c>
      <c r="N7" s="16">
        <f t="shared" si="0"/>
        <v>43</v>
      </c>
      <c r="O7" s="16">
        <f t="shared" si="0"/>
        <v>1460</v>
      </c>
      <c r="P7" s="16">
        <f t="shared" si="0"/>
        <v>205</v>
      </c>
      <c r="Q7" s="16">
        <f t="shared" si="0"/>
        <v>0</v>
      </c>
      <c r="R7" s="16">
        <f t="shared" si="0"/>
        <v>8577</v>
      </c>
      <c r="S7" s="16">
        <f t="shared" si="0"/>
        <v>6459</v>
      </c>
      <c r="T7" s="16">
        <f t="shared" si="0"/>
        <v>6159</v>
      </c>
      <c r="U7" s="16">
        <f t="shared" si="0"/>
        <v>5683</v>
      </c>
      <c r="V7" s="16">
        <f t="shared" si="0"/>
        <v>0</v>
      </c>
      <c r="W7" s="17">
        <f t="shared" ref="W7:W36" si="1">IF(S7&gt;0,T7/O7,"")</f>
        <v>4.2184931506849317</v>
      </c>
      <c r="X7" s="18">
        <f t="shared" ref="X7:X36" si="2">IF(N7&gt;0,(N7/O7),"")</f>
        <v>2.9452054794520548E-2</v>
      </c>
      <c r="Y7" s="18">
        <f t="shared" ref="Y7:Y36" si="3">IF(S7&gt;0,(S7/R7),"")</f>
        <v>0.75306051066806579</v>
      </c>
      <c r="Z7" s="17">
        <f t="shared" ref="Z7:Z36" si="4">IF(S7&gt;0,(R7-S7)/O7,"")</f>
        <v>1.4506849315068493</v>
      </c>
      <c r="AA7" s="17">
        <f t="shared" ref="AA7:AA36" si="5">IF(S7&gt;0,O7/C7,"")</f>
        <v>5</v>
      </c>
    </row>
    <row r="8" spans="1:27" ht="15" customHeight="1" x14ac:dyDescent="0.2">
      <c r="A8" s="19"/>
      <c r="B8" s="20"/>
      <c r="C8" s="3"/>
      <c r="D8" s="3"/>
      <c r="E8" s="3"/>
      <c r="F8" s="3"/>
      <c r="G8" s="3"/>
      <c r="H8" s="3"/>
      <c r="I8" s="3"/>
      <c r="J8" s="3"/>
      <c r="K8" s="21">
        <f>SUM(E8:J8)</f>
        <v>0</v>
      </c>
      <c r="L8" s="3"/>
      <c r="M8" s="3"/>
      <c r="N8" s="3"/>
      <c r="O8" s="21">
        <f t="shared" ref="O8:O36" si="6">SUM(L8:N8)</f>
        <v>0</v>
      </c>
      <c r="P8" s="21">
        <f t="shared" ref="P8:P36" si="7">+D8+K8-O8</f>
        <v>0</v>
      </c>
      <c r="Q8" s="3"/>
      <c r="R8" s="3"/>
      <c r="S8" s="3"/>
      <c r="T8" s="3"/>
      <c r="U8" s="3"/>
      <c r="V8" s="3"/>
      <c r="W8" s="17" t="str">
        <f t="shared" si="1"/>
        <v/>
      </c>
      <c r="X8" s="18" t="str">
        <f t="shared" si="2"/>
        <v/>
      </c>
      <c r="Y8" s="18" t="str">
        <f t="shared" si="3"/>
        <v/>
      </c>
      <c r="Z8" s="17" t="str">
        <f t="shared" si="4"/>
        <v/>
      </c>
      <c r="AA8" s="17" t="str">
        <f t="shared" si="5"/>
        <v/>
      </c>
    </row>
    <row r="9" spans="1:27" ht="15" customHeight="1" x14ac:dyDescent="0.2">
      <c r="A9" s="19">
        <v>403</v>
      </c>
      <c r="B9" s="20" t="s">
        <v>38</v>
      </c>
      <c r="C9" s="3">
        <v>114</v>
      </c>
      <c r="D9" s="3">
        <v>94</v>
      </c>
      <c r="E9" s="3">
        <v>354</v>
      </c>
      <c r="F9" s="3"/>
      <c r="G9" s="3">
        <v>73</v>
      </c>
      <c r="H9" s="3"/>
      <c r="I9" s="3"/>
      <c r="J9" s="3">
        <v>121</v>
      </c>
      <c r="K9" s="21">
        <f t="shared" ref="K9:K36" si="8">SUM(E9:J9)</f>
        <v>548</v>
      </c>
      <c r="L9" s="3">
        <v>446</v>
      </c>
      <c r="M9" s="3">
        <v>79</v>
      </c>
      <c r="N9" s="3">
        <v>19</v>
      </c>
      <c r="O9" s="21">
        <f t="shared" si="6"/>
        <v>544</v>
      </c>
      <c r="P9" s="21">
        <f t="shared" si="7"/>
        <v>98</v>
      </c>
      <c r="Q9" s="3"/>
      <c r="R9" s="3">
        <v>3523</v>
      </c>
      <c r="S9" s="3">
        <v>3171</v>
      </c>
      <c r="T9" s="3">
        <v>3154</v>
      </c>
      <c r="U9" s="3">
        <v>3121</v>
      </c>
      <c r="V9" s="3"/>
      <c r="W9" s="17">
        <f t="shared" si="1"/>
        <v>5.7977941176470589</v>
      </c>
      <c r="X9" s="18">
        <f t="shared" si="2"/>
        <v>3.4926470588235295E-2</v>
      </c>
      <c r="Y9" s="18">
        <f t="shared" si="3"/>
        <v>0.90008515469770078</v>
      </c>
      <c r="Z9" s="17">
        <f t="shared" si="4"/>
        <v>0.6470588235294118</v>
      </c>
      <c r="AA9" s="17">
        <f t="shared" si="5"/>
        <v>4.7719298245614032</v>
      </c>
    </row>
    <row r="10" spans="1:27" ht="15" customHeight="1" x14ac:dyDescent="0.2">
      <c r="A10" s="19">
        <v>404</v>
      </c>
      <c r="B10" s="20" t="s">
        <v>39</v>
      </c>
      <c r="C10" s="3">
        <v>32</v>
      </c>
      <c r="D10" s="3">
        <v>30</v>
      </c>
      <c r="E10" s="3">
        <v>158</v>
      </c>
      <c r="F10" s="3"/>
      <c r="G10" s="3">
        <v>5</v>
      </c>
      <c r="H10" s="3"/>
      <c r="I10" s="3"/>
      <c r="J10" s="3">
        <v>69</v>
      </c>
      <c r="K10" s="21">
        <f t="shared" si="8"/>
        <v>232</v>
      </c>
      <c r="L10" s="3">
        <v>118</v>
      </c>
      <c r="M10" s="3">
        <v>103</v>
      </c>
      <c r="N10" s="3">
        <v>14</v>
      </c>
      <c r="O10" s="21">
        <f t="shared" si="6"/>
        <v>235</v>
      </c>
      <c r="P10" s="21">
        <f t="shared" si="7"/>
        <v>27</v>
      </c>
      <c r="Q10" s="3"/>
      <c r="R10" s="3">
        <v>994</v>
      </c>
      <c r="S10" s="3">
        <v>935</v>
      </c>
      <c r="T10" s="3">
        <v>874</v>
      </c>
      <c r="U10" s="3">
        <v>859</v>
      </c>
      <c r="V10" s="3"/>
      <c r="W10" s="17">
        <f t="shared" si="1"/>
        <v>3.7191489361702126</v>
      </c>
      <c r="X10" s="18">
        <f t="shared" si="2"/>
        <v>5.9574468085106386E-2</v>
      </c>
      <c r="Y10" s="18">
        <f t="shared" si="3"/>
        <v>0.94064386317907445</v>
      </c>
      <c r="Z10" s="17">
        <f t="shared" si="4"/>
        <v>0.25106382978723402</v>
      </c>
      <c r="AA10" s="17">
        <f t="shared" si="5"/>
        <v>7.34375</v>
      </c>
    </row>
    <row r="11" spans="1:27" ht="15" customHeight="1" x14ac:dyDescent="0.2">
      <c r="A11" s="19">
        <v>406</v>
      </c>
      <c r="B11" s="20" t="s">
        <v>40</v>
      </c>
      <c r="C11" s="3">
        <v>6</v>
      </c>
      <c r="D11" s="3">
        <v>4</v>
      </c>
      <c r="E11" s="3">
        <v>22</v>
      </c>
      <c r="F11" s="3"/>
      <c r="G11" s="3">
        <v>1</v>
      </c>
      <c r="H11" s="3"/>
      <c r="I11" s="3"/>
      <c r="J11" s="3">
        <v>18</v>
      </c>
      <c r="K11" s="21">
        <f t="shared" si="8"/>
        <v>41</v>
      </c>
      <c r="L11" s="3">
        <v>9</v>
      </c>
      <c r="M11" s="3">
        <v>30</v>
      </c>
      <c r="N11" s="3">
        <v>1</v>
      </c>
      <c r="O11" s="21">
        <f t="shared" si="6"/>
        <v>40</v>
      </c>
      <c r="P11" s="21">
        <f t="shared" si="7"/>
        <v>5</v>
      </c>
      <c r="Q11" s="3"/>
      <c r="R11" s="3">
        <v>186</v>
      </c>
      <c r="S11" s="3">
        <v>169</v>
      </c>
      <c r="T11" s="3">
        <v>171</v>
      </c>
      <c r="U11" s="3">
        <v>161</v>
      </c>
      <c r="V11" s="3"/>
      <c r="W11" s="17">
        <f t="shared" si="1"/>
        <v>4.2750000000000004</v>
      </c>
      <c r="X11" s="18">
        <f t="shared" si="2"/>
        <v>2.5000000000000001E-2</v>
      </c>
      <c r="Y11" s="18">
        <f t="shared" si="3"/>
        <v>0.90860215053763438</v>
      </c>
      <c r="Z11" s="17">
        <f t="shared" si="4"/>
        <v>0.42499999999999999</v>
      </c>
      <c r="AA11" s="17">
        <f t="shared" si="5"/>
        <v>6.666666666666667</v>
      </c>
    </row>
    <row r="12" spans="1:27" ht="15" customHeight="1" x14ac:dyDescent="0.2">
      <c r="A12" s="19">
        <v>405</v>
      </c>
      <c r="B12" s="20" t="s">
        <v>41</v>
      </c>
      <c r="C12" s="3">
        <v>8</v>
      </c>
      <c r="D12" s="3">
        <v>6</v>
      </c>
      <c r="E12" s="3">
        <v>11</v>
      </c>
      <c r="F12" s="3"/>
      <c r="G12" s="3"/>
      <c r="H12" s="3"/>
      <c r="I12" s="3"/>
      <c r="J12" s="3">
        <v>14</v>
      </c>
      <c r="K12" s="21">
        <f t="shared" si="8"/>
        <v>25</v>
      </c>
      <c r="L12" s="3">
        <v>4</v>
      </c>
      <c r="M12" s="3">
        <v>11</v>
      </c>
      <c r="N12" s="3">
        <v>9</v>
      </c>
      <c r="O12" s="21">
        <f t="shared" si="6"/>
        <v>24</v>
      </c>
      <c r="P12" s="21">
        <f t="shared" si="7"/>
        <v>7</v>
      </c>
      <c r="Q12" s="3"/>
      <c r="R12" s="3">
        <v>248</v>
      </c>
      <c r="S12" s="3">
        <v>223</v>
      </c>
      <c r="T12" s="3">
        <v>150</v>
      </c>
      <c r="U12" s="3">
        <v>133</v>
      </c>
      <c r="V12" s="3"/>
      <c r="W12" s="17">
        <f>IF(S12&gt;0,T12/O12,"")</f>
        <v>6.25</v>
      </c>
      <c r="X12" s="18">
        <f>IF(N12&gt;0,(N12/O12),"")</f>
        <v>0.375</v>
      </c>
      <c r="Y12" s="18">
        <f>IF(S12&gt;0,(S12/R12),"")</f>
        <v>0.89919354838709675</v>
      </c>
      <c r="Z12" s="17">
        <f>IF(S12&gt;0,(R12-S12)/O12,"")</f>
        <v>1.0416666666666667</v>
      </c>
      <c r="AA12" s="17">
        <f>IF(S12&gt;0,O12/C12,"")</f>
        <v>3</v>
      </c>
    </row>
    <row r="13" spans="1:27" ht="15" customHeight="1" x14ac:dyDescent="0.2">
      <c r="A13" s="19">
        <v>409</v>
      </c>
      <c r="B13" s="20" t="s">
        <v>42</v>
      </c>
      <c r="C13" s="3">
        <v>30</v>
      </c>
      <c r="D13" s="3">
        <v>2</v>
      </c>
      <c r="E13" s="3">
        <v>78</v>
      </c>
      <c r="F13" s="3"/>
      <c r="G13" s="3">
        <v>15</v>
      </c>
      <c r="H13" s="3"/>
      <c r="I13" s="3"/>
      <c r="J13" s="3">
        <v>13</v>
      </c>
      <c r="K13" s="21">
        <f t="shared" si="8"/>
        <v>106</v>
      </c>
      <c r="L13" s="3">
        <v>93</v>
      </c>
      <c r="M13" s="3">
        <v>2</v>
      </c>
      <c r="N13" s="3"/>
      <c r="O13" s="21">
        <f t="shared" si="6"/>
        <v>95</v>
      </c>
      <c r="P13" s="21">
        <f t="shared" si="7"/>
        <v>13</v>
      </c>
      <c r="Q13" s="3"/>
      <c r="R13" s="3">
        <v>611</v>
      </c>
      <c r="S13" s="3">
        <v>322</v>
      </c>
      <c r="T13" s="3">
        <v>268</v>
      </c>
      <c r="U13" s="3">
        <v>266</v>
      </c>
      <c r="V13" s="3"/>
      <c r="W13" s="17">
        <f t="shared" si="1"/>
        <v>2.8210526315789473</v>
      </c>
      <c r="X13" s="18" t="str">
        <f t="shared" si="2"/>
        <v/>
      </c>
      <c r="Y13" s="18">
        <f t="shared" si="3"/>
        <v>0.52700490998363336</v>
      </c>
      <c r="Z13" s="17">
        <f t="shared" si="4"/>
        <v>3.0421052631578949</v>
      </c>
      <c r="AA13" s="17">
        <f t="shared" si="5"/>
        <v>3.1666666666666665</v>
      </c>
    </row>
    <row r="14" spans="1:27" ht="15" customHeight="1" x14ac:dyDescent="0.2">
      <c r="A14" s="19">
        <v>410</v>
      </c>
      <c r="B14" s="20" t="s">
        <v>43</v>
      </c>
      <c r="C14" s="3"/>
      <c r="D14" s="3"/>
      <c r="E14" s="3"/>
      <c r="F14" s="3"/>
      <c r="G14" s="3"/>
      <c r="H14" s="3"/>
      <c r="I14" s="3"/>
      <c r="J14" s="3"/>
      <c r="K14" s="21">
        <f t="shared" si="8"/>
        <v>0</v>
      </c>
      <c r="L14" s="3"/>
      <c r="M14" s="3"/>
      <c r="N14" s="3"/>
      <c r="O14" s="21">
        <f t="shared" si="6"/>
        <v>0</v>
      </c>
      <c r="P14" s="21">
        <f t="shared" si="7"/>
        <v>0</v>
      </c>
      <c r="Q14" s="3"/>
      <c r="R14" s="3"/>
      <c r="S14" s="3"/>
      <c r="T14" s="3"/>
      <c r="U14" s="3"/>
      <c r="V14" s="3"/>
      <c r="W14" s="17" t="str">
        <f t="shared" si="1"/>
        <v/>
      </c>
      <c r="X14" s="18" t="str">
        <f t="shared" si="2"/>
        <v/>
      </c>
      <c r="Y14" s="18" t="str">
        <f t="shared" si="3"/>
        <v/>
      </c>
      <c r="Z14" s="17" t="str">
        <f t="shared" si="4"/>
        <v/>
      </c>
      <c r="AA14" s="17" t="str">
        <f t="shared" si="5"/>
        <v/>
      </c>
    </row>
    <row r="15" spans="1:27" ht="15" customHeight="1" x14ac:dyDescent="0.2">
      <c r="A15" s="19">
        <v>412</v>
      </c>
      <c r="B15" s="20" t="s">
        <v>44</v>
      </c>
      <c r="C15" s="3">
        <v>6</v>
      </c>
      <c r="D15" s="3">
        <v>2</v>
      </c>
      <c r="E15" s="3">
        <v>32</v>
      </c>
      <c r="F15" s="3"/>
      <c r="G15" s="3">
        <v>1</v>
      </c>
      <c r="H15" s="3"/>
      <c r="I15" s="3"/>
      <c r="J15" s="3">
        <v>2</v>
      </c>
      <c r="K15" s="21">
        <f t="shared" si="8"/>
        <v>35</v>
      </c>
      <c r="L15" s="3">
        <v>20</v>
      </c>
      <c r="M15" s="3">
        <v>13</v>
      </c>
      <c r="N15" s="3"/>
      <c r="O15" s="21">
        <f t="shared" si="6"/>
        <v>33</v>
      </c>
      <c r="P15" s="21">
        <f t="shared" si="7"/>
        <v>4</v>
      </c>
      <c r="Q15" s="3"/>
      <c r="R15" s="3">
        <v>186</v>
      </c>
      <c r="S15" s="3">
        <v>134</v>
      </c>
      <c r="T15" s="3">
        <v>117</v>
      </c>
      <c r="U15" s="3">
        <v>103</v>
      </c>
      <c r="V15" s="3"/>
      <c r="W15" s="17">
        <f t="shared" si="1"/>
        <v>3.5454545454545454</v>
      </c>
      <c r="X15" s="18" t="str">
        <f t="shared" si="2"/>
        <v/>
      </c>
      <c r="Y15" s="18">
        <f t="shared" si="3"/>
        <v>0.72043010752688175</v>
      </c>
      <c r="Z15" s="17">
        <f t="shared" si="4"/>
        <v>1.5757575757575757</v>
      </c>
      <c r="AA15" s="17">
        <f t="shared" si="5"/>
        <v>5.5</v>
      </c>
    </row>
    <row r="16" spans="1:27" ht="15" customHeight="1" x14ac:dyDescent="0.2">
      <c r="A16" s="19">
        <v>411</v>
      </c>
      <c r="B16" s="20" t="s">
        <v>45</v>
      </c>
      <c r="C16" s="3"/>
      <c r="D16" s="3"/>
      <c r="E16" s="3"/>
      <c r="F16" s="3"/>
      <c r="G16" s="3"/>
      <c r="H16" s="3"/>
      <c r="I16" s="3"/>
      <c r="J16" s="3"/>
      <c r="K16" s="21">
        <f t="shared" si="8"/>
        <v>0</v>
      </c>
      <c r="L16" s="3"/>
      <c r="M16" s="3"/>
      <c r="N16" s="3"/>
      <c r="O16" s="21">
        <f t="shared" si="6"/>
        <v>0</v>
      </c>
      <c r="P16" s="21">
        <f t="shared" si="7"/>
        <v>0</v>
      </c>
      <c r="Q16" s="3"/>
      <c r="R16" s="3"/>
      <c r="S16" s="3"/>
      <c r="T16" s="3"/>
      <c r="U16" s="3"/>
      <c r="V16" s="3"/>
      <c r="W16" s="17" t="str">
        <f t="shared" si="1"/>
        <v/>
      </c>
      <c r="X16" s="18" t="str">
        <f t="shared" si="2"/>
        <v/>
      </c>
      <c r="Y16" s="18" t="str">
        <f t="shared" si="3"/>
        <v/>
      </c>
      <c r="Z16" s="17" t="str">
        <f t="shared" si="4"/>
        <v/>
      </c>
      <c r="AA16" s="17" t="str">
        <f t="shared" si="5"/>
        <v/>
      </c>
    </row>
    <row r="17" spans="1:16384" ht="15" customHeight="1" x14ac:dyDescent="0.2">
      <c r="A17" s="19">
        <v>413</v>
      </c>
      <c r="B17" s="20" t="s">
        <v>46</v>
      </c>
      <c r="C17" s="3">
        <v>20</v>
      </c>
      <c r="D17" s="3">
        <v>11</v>
      </c>
      <c r="E17" s="3">
        <v>47</v>
      </c>
      <c r="F17" s="3"/>
      <c r="G17" s="3"/>
      <c r="H17" s="3"/>
      <c r="I17" s="3"/>
      <c r="J17" s="3">
        <v>32</v>
      </c>
      <c r="K17" s="21">
        <f>SUM(E17:J17)</f>
        <v>79</v>
      </c>
      <c r="L17" s="3">
        <v>39</v>
      </c>
      <c r="M17" s="3">
        <v>32</v>
      </c>
      <c r="N17" s="3"/>
      <c r="O17" s="21">
        <f>SUM(L17:N17)</f>
        <v>71</v>
      </c>
      <c r="P17" s="21">
        <f>+D17+K17-O17</f>
        <v>19</v>
      </c>
      <c r="Q17" s="3"/>
      <c r="R17" s="3">
        <v>629</v>
      </c>
      <c r="S17" s="3">
        <v>385</v>
      </c>
      <c r="T17" s="3">
        <v>289</v>
      </c>
      <c r="U17" s="3">
        <v>289</v>
      </c>
      <c r="V17" s="3"/>
      <c r="W17" s="17">
        <f>IF(S17&gt;0,T17/O17,"")</f>
        <v>4.070422535211268</v>
      </c>
      <c r="X17" s="18" t="str">
        <f>IF(N17&gt;0,(N17/O17),"")</f>
        <v/>
      </c>
      <c r="Y17" s="18">
        <f>IF(S17&gt;0,(S17/R17),"")</f>
        <v>0.61208267090620028</v>
      </c>
      <c r="Z17" s="17">
        <f>IF(S17&gt;0,(R17-S17)/O17,"")</f>
        <v>3.436619718309859</v>
      </c>
      <c r="AA17" s="17">
        <f>IF(S17&gt;0,O17/C17,"")</f>
        <v>3.55</v>
      </c>
    </row>
    <row r="18" spans="1:16384" ht="15" customHeight="1" x14ac:dyDescent="0.2">
      <c r="A18" s="19">
        <v>415</v>
      </c>
      <c r="B18" s="20" t="s">
        <v>47</v>
      </c>
      <c r="C18" s="3"/>
      <c r="D18" s="3"/>
      <c r="E18" s="3"/>
      <c r="F18" s="3"/>
      <c r="G18" s="3"/>
      <c r="H18" s="3"/>
      <c r="I18" s="3"/>
      <c r="J18" s="3"/>
      <c r="K18" s="21">
        <f>SUM(E18:J18)</f>
        <v>0</v>
      </c>
      <c r="L18" s="3"/>
      <c r="M18" s="3"/>
      <c r="N18" s="3"/>
      <c r="O18" s="21">
        <f>SUM(L18:N18)</f>
        <v>0</v>
      </c>
      <c r="P18" s="21">
        <f>+D18+K18-O18</f>
        <v>0</v>
      </c>
      <c r="Q18" s="3"/>
      <c r="R18" s="3"/>
      <c r="S18" s="3"/>
      <c r="T18" s="3"/>
      <c r="U18" s="3"/>
      <c r="V18" s="3"/>
      <c r="W18" s="17" t="str">
        <f>IF(S18&gt;0,T18/O18,"")</f>
        <v/>
      </c>
      <c r="X18" s="18" t="str">
        <f>IF(N18&gt;0,(N18/O18),"")</f>
        <v/>
      </c>
      <c r="Y18" s="18" t="str">
        <f>IF(S18&gt;0,(S18/R18),"")</f>
        <v/>
      </c>
      <c r="Z18" s="17" t="str">
        <f>IF(S18&gt;0,(R18-S18)/O18,"")</f>
        <v/>
      </c>
      <c r="AA18" s="17" t="str">
        <f>IF(S18&gt;0,O18/C18,"")</f>
        <v/>
      </c>
    </row>
    <row r="19" spans="1:16384" ht="15" customHeight="1" x14ac:dyDescent="0.2">
      <c r="A19" s="19">
        <v>414</v>
      </c>
      <c r="B19" s="20" t="s">
        <v>48</v>
      </c>
      <c r="C19" s="3"/>
      <c r="D19" s="3"/>
      <c r="E19" s="3"/>
      <c r="F19" s="3"/>
      <c r="G19" s="3"/>
      <c r="H19" s="3"/>
      <c r="I19" s="3"/>
      <c r="J19" s="3"/>
      <c r="K19" s="21">
        <f t="shared" si="8"/>
        <v>0</v>
      </c>
      <c r="L19" s="3"/>
      <c r="M19" s="3"/>
      <c r="N19" s="3"/>
      <c r="O19" s="21">
        <f t="shared" si="6"/>
        <v>0</v>
      </c>
      <c r="P19" s="21">
        <f t="shared" si="7"/>
        <v>0</v>
      </c>
      <c r="Q19" s="3"/>
      <c r="R19" s="3"/>
      <c r="S19" s="3"/>
      <c r="T19" s="3"/>
      <c r="U19" s="3"/>
      <c r="V19" s="3"/>
      <c r="W19" s="17" t="str">
        <f t="shared" si="1"/>
        <v/>
      </c>
      <c r="X19" s="18" t="str">
        <f t="shared" si="2"/>
        <v/>
      </c>
      <c r="Y19" s="18" t="str">
        <f t="shared" si="3"/>
        <v/>
      </c>
      <c r="Z19" s="17" t="str">
        <f t="shared" si="4"/>
        <v/>
      </c>
      <c r="AA19" s="17" t="str">
        <f t="shared" si="5"/>
        <v/>
      </c>
    </row>
    <row r="20" spans="1:16384" ht="15" customHeight="1" x14ac:dyDescent="0.2">
      <c r="A20" s="19">
        <v>416</v>
      </c>
      <c r="B20" s="20" t="s">
        <v>49</v>
      </c>
      <c r="C20" s="3">
        <v>50</v>
      </c>
      <c r="D20" s="3">
        <v>25</v>
      </c>
      <c r="E20" s="3">
        <v>204</v>
      </c>
      <c r="F20" s="3"/>
      <c r="G20" s="3"/>
      <c r="H20" s="3"/>
      <c r="I20" s="3"/>
      <c r="J20" s="3"/>
      <c r="K20" s="21">
        <f>SUM(E20:J20)</f>
        <v>204</v>
      </c>
      <c r="L20" s="3">
        <v>205</v>
      </c>
      <c r="M20" s="3">
        <v>2</v>
      </c>
      <c r="N20" s="3"/>
      <c r="O20" s="21">
        <f>SUM(L20:N20)</f>
        <v>207</v>
      </c>
      <c r="P20" s="21">
        <f>+D20+K20-O20</f>
        <v>22</v>
      </c>
      <c r="Q20" s="3"/>
      <c r="R20" s="3">
        <v>1404</v>
      </c>
      <c r="S20" s="3">
        <v>747</v>
      </c>
      <c r="T20" s="3">
        <v>757</v>
      </c>
      <c r="U20" s="3">
        <v>751</v>
      </c>
      <c r="V20" s="3"/>
      <c r="W20" s="17">
        <f t="shared" si="1"/>
        <v>3.6570048309178742</v>
      </c>
      <c r="X20" s="18" t="str">
        <f t="shared" si="2"/>
        <v/>
      </c>
      <c r="Y20" s="18">
        <f t="shared" si="3"/>
        <v>0.53205128205128205</v>
      </c>
      <c r="Z20" s="17">
        <f t="shared" si="4"/>
        <v>3.1739130434782608</v>
      </c>
      <c r="AA20" s="17">
        <f t="shared" si="5"/>
        <v>4.1399999999999997</v>
      </c>
    </row>
    <row r="21" spans="1:16384" ht="15" customHeight="1" x14ac:dyDescent="0.2">
      <c r="A21" s="19">
        <v>417</v>
      </c>
      <c r="B21" s="20" t="s">
        <v>50</v>
      </c>
      <c r="C21" s="3">
        <v>26</v>
      </c>
      <c r="D21" s="3">
        <v>11</v>
      </c>
      <c r="E21" s="3">
        <v>15</v>
      </c>
      <c r="F21" s="3"/>
      <c r="G21" s="3"/>
      <c r="H21" s="3"/>
      <c r="I21" s="3">
        <v>191</v>
      </c>
      <c r="J21" s="3">
        <v>4</v>
      </c>
      <c r="K21" s="21">
        <f t="shared" si="8"/>
        <v>210</v>
      </c>
      <c r="L21" s="3">
        <v>210</v>
      </c>
      <c r="M21" s="3">
        <v>1</v>
      </c>
      <c r="N21" s="3"/>
      <c r="O21" s="21">
        <f t="shared" si="6"/>
        <v>211</v>
      </c>
      <c r="P21" s="21">
        <f t="shared" si="7"/>
        <v>10</v>
      </c>
      <c r="Q21" s="3"/>
      <c r="R21" s="3">
        <v>796</v>
      </c>
      <c r="S21" s="3">
        <v>373</v>
      </c>
      <c r="T21" s="3">
        <v>379</v>
      </c>
      <c r="U21" s="3"/>
      <c r="V21" s="3"/>
      <c r="W21" s="17">
        <f t="shared" si="1"/>
        <v>1.7962085308056872</v>
      </c>
      <c r="X21" s="18" t="str">
        <f t="shared" si="2"/>
        <v/>
      </c>
      <c r="Y21" s="18">
        <f t="shared" si="3"/>
        <v>0.46859296482412061</v>
      </c>
      <c r="Z21" s="17">
        <f t="shared" si="4"/>
        <v>2.0047393364928912</v>
      </c>
      <c r="AA21" s="17">
        <f t="shared" si="5"/>
        <v>8.115384615384615</v>
      </c>
    </row>
    <row r="22" spans="1:16384" ht="15" customHeight="1" x14ac:dyDescent="0.2">
      <c r="A22" s="19">
        <v>418</v>
      </c>
      <c r="B22" s="20" t="s">
        <v>51</v>
      </c>
      <c r="C22" s="3"/>
      <c r="D22" s="3"/>
      <c r="E22" s="3"/>
      <c r="F22" s="3"/>
      <c r="G22" s="3"/>
      <c r="H22" s="3"/>
      <c r="I22" s="3"/>
      <c r="J22" s="3"/>
      <c r="K22" s="21">
        <f t="shared" si="8"/>
        <v>0</v>
      </c>
      <c r="L22" s="3"/>
      <c r="M22" s="3"/>
      <c r="N22" s="3"/>
      <c r="O22" s="21">
        <f t="shared" si="6"/>
        <v>0</v>
      </c>
      <c r="P22" s="21">
        <f t="shared" si="7"/>
        <v>0</v>
      </c>
      <c r="Q22" s="3"/>
      <c r="R22" s="3"/>
      <c r="S22" s="3"/>
      <c r="T22" s="3"/>
      <c r="U22" s="3"/>
      <c r="V22" s="3"/>
      <c r="W22" s="17" t="str">
        <f t="shared" si="1"/>
        <v/>
      </c>
      <c r="X22" s="18" t="str">
        <f t="shared" si="2"/>
        <v/>
      </c>
      <c r="Y22" s="18" t="str">
        <f t="shared" si="3"/>
        <v/>
      </c>
      <c r="Z22" s="17" t="str">
        <f t="shared" si="4"/>
        <v/>
      </c>
      <c r="AA22" s="17" t="str">
        <f t="shared" si="5"/>
        <v/>
      </c>
    </row>
    <row r="23" spans="1:16384" ht="15" customHeight="1" x14ac:dyDescent="0.2">
      <c r="A23" s="19"/>
      <c r="B23" s="20"/>
      <c r="C23" s="3"/>
      <c r="D23" s="3"/>
      <c r="E23" s="3"/>
      <c r="F23" s="3"/>
      <c r="G23" s="3"/>
      <c r="H23" s="3"/>
      <c r="I23" s="3"/>
      <c r="J23" s="3"/>
      <c r="K23" s="21">
        <f t="shared" si="8"/>
        <v>0</v>
      </c>
      <c r="L23" s="3"/>
      <c r="M23" s="3"/>
      <c r="N23" s="3"/>
      <c r="O23" s="21">
        <f t="shared" si="6"/>
        <v>0</v>
      </c>
      <c r="P23" s="21">
        <f t="shared" si="7"/>
        <v>0</v>
      </c>
      <c r="Q23" s="3"/>
      <c r="R23" s="3"/>
      <c r="S23" s="3"/>
      <c r="T23" s="3"/>
      <c r="U23" s="3"/>
      <c r="V23" s="3"/>
      <c r="W23" s="17" t="str">
        <f t="shared" si="1"/>
        <v/>
      </c>
      <c r="X23" s="18" t="str">
        <f t="shared" si="2"/>
        <v/>
      </c>
      <c r="Y23" s="18" t="str">
        <f t="shared" si="3"/>
        <v/>
      </c>
      <c r="Z23" s="17" t="str">
        <f t="shared" si="4"/>
        <v/>
      </c>
      <c r="AA23" s="17" t="str">
        <f t="shared" si="5"/>
        <v/>
      </c>
    </row>
    <row r="24" spans="1:16384" ht="15" customHeight="1" x14ac:dyDescent="0.2">
      <c r="A24" s="19"/>
      <c r="B24" s="22"/>
      <c r="C24" s="3"/>
      <c r="D24" s="3"/>
      <c r="E24" s="3"/>
      <c r="F24" s="3"/>
      <c r="G24" s="3"/>
      <c r="H24" s="3"/>
      <c r="I24" s="3"/>
      <c r="J24" s="3"/>
      <c r="K24" s="21">
        <f t="shared" si="8"/>
        <v>0</v>
      </c>
      <c r="L24" s="3"/>
      <c r="M24" s="3"/>
      <c r="N24" s="3"/>
      <c r="O24" s="21">
        <f t="shared" si="6"/>
        <v>0</v>
      </c>
      <c r="P24" s="21">
        <f t="shared" si="7"/>
        <v>0</v>
      </c>
      <c r="Q24" s="3"/>
      <c r="R24" s="3"/>
      <c r="S24" s="3"/>
      <c r="T24" s="3"/>
      <c r="U24" s="3"/>
      <c r="V24" s="3"/>
      <c r="W24" s="17" t="str">
        <f t="shared" si="1"/>
        <v/>
      </c>
      <c r="X24" s="18" t="str">
        <f t="shared" si="2"/>
        <v/>
      </c>
      <c r="Y24" s="18" t="str">
        <f t="shared" si="3"/>
        <v/>
      </c>
      <c r="Z24" s="17" t="str">
        <f t="shared" si="4"/>
        <v/>
      </c>
      <c r="AA24" s="17" t="str">
        <f t="shared" si="5"/>
        <v/>
      </c>
    </row>
    <row r="25" spans="1:16384" ht="1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  <c r="XEZ25" s="3"/>
      <c r="XFA25" s="3"/>
      <c r="XFB25" s="3"/>
      <c r="XFC25" s="3"/>
      <c r="XFD25" s="3"/>
    </row>
    <row r="26" spans="1:16384" ht="15" customHeight="1" x14ac:dyDescent="0.2">
      <c r="A26" s="19"/>
      <c r="B26" s="20"/>
      <c r="C26" s="3"/>
      <c r="D26" s="3"/>
      <c r="E26" s="3"/>
      <c r="F26" s="3"/>
      <c r="G26" s="3"/>
      <c r="H26" s="3"/>
      <c r="I26" s="3"/>
      <c r="J26" s="3"/>
      <c r="K26" s="21">
        <f t="shared" si="8"/>
        <v>0</v>
      </c>
      <c r="L26" s="3"/>
      <c r="M26" s="3"/>
      <c r="N26" s="3"/>
      <c r="O26" s="21">
        <f t="shared" si="6"/>
        <v>0</v>
      </c>
      <c r="P26" s="21">
        <f t="shared" si="7"/>
        <v>0</v>
      </c>
      <c r="Q26" s="3"/>
      <c r="R26" s="3"/>
      <c r="S26" s="3"/>
      <c r="T26" s="3"/>
      <c r="U26" s="3"/>
      <c r="V26" s="3"/>
      <c r="W26" s="17" t="str">
        <f t="shared" si="1"/>
        <v/>
      </c>
      <c r="X26" s="18" t="str">
        <f t="shared" si="2"/>
        <v/>
      </c>
      <c r="Y26" s="18" t="str">
        <f t="shared" si="3"/>
        <v/>
      </c>
      <c r="Z26" s="17" t="str">
        <f t="shared" si="4"/>
        <v/>
      </c>
      <c r="AA26" s="17" t="str">
        <f t="shared" si="5"/>
        <v/>
      </c>
    </row>
    <row r="27" spans="1:16384" ht="15" customHeight="1" x14ac:dyDescent="0.2">
      <c r="A27" s="19"/>
      <c r="B27" s="20"/>
      <c r="C27" s="3"/>
      <c r="D27" s="3"/>
      <c r="E27" s="3"/>
      <c r="F27" s="3"/>
      <c r="G27" s="3"/>
      <c r="H27" s="3"/>
      <c r="I27" s="3"/>
      <c r="J27" s="3"/>
      <c r="K27" s="21">
        <f t="shared" si="8"/>
        <v>0</v>
      </c>
      <c r="L27" s="3"/>
      <c r="M27" s="3"/>
      <c r="N27" s="3"/>
      <c r="O27" s="21">
        <f t="shared" si="6"/>
        <v>0</v>
      </c>
      <c r="P27" s="21">
        <f t="shared" si="7"/>
        <v>0</v>
      </c>
      <c r="Q27" s="3"/>
      <c r="R27" s="3"/>
      <c r="S27" s="3"/>
      <c r="T27" s="3"/>
      <c r="U27" s="3"/>
      <c r="V27" s="3"/>
      <c r="W27" s="17" t="str">
        <f t="shared" si="1"/>
        <v/>
      </c>
      <c r="X27" s="18" t="str">
        <f t="shared" si="2"/>
        <v/>
      </c>
      <c r="Y27" s="18" t="str">
        <f t="shared" si="3"/>
        <v/>
      </c>
      <c r="Z27" s="17" t="str">
        <f t="shared" si="4"/>
        <v/>
      </c>
      <c r="AA27" s="17" t="str">
        <f t="shared" si="5"/>
        <v/>
      </c>
    </row>
    <row r="28" spans="1:16384" ht="15" customHeight="1" x14ac:dyDescent="0.2">
      <c r="A28" s="19"/>
      <c r="B28" s="23"/>
      <c r="C28" s="3"/>
      <c r="D28" s="3"/>
      <c r="E28" s="3"/>
      <c r="F28" s="3"/>
      <c r="G28" s="3"/>
      <c r="H28" s="3"/>
      <c r="I28" s="3"/>
      <c r="J28" s="3"/>
      <c r="K28" s="21">
        <f t="shared" si="8"/>
        <v>0</v>
      </c>
      <c r="L28" s="3"/>
      <c r="M28" s="3"/>
      <c r="N28" s="3"/>
      <c r="O28" s="21">
        <f t="shared" si="6"/>
        <v>0</v>
      </c>
      <c r="P28" s="21">
        <f t="shared" si="7"/>
        <v>0</v>
      </c>
      <c r="Q28" s="3"/>
      <c r="R28" s="3"/>
      <c r="S28" s="3"/>
      <c r="T28" s="3"/>
      <c r="U28" s="3"/>
      <c r="V28" s="3"/>
      <c r="W28" s="17" t="str">
        <f t="shared" si="1"/>
        <v/>
      </c>
      <c r="X28" s="18" t="str">
        <f t="shared" si="2"/>
        <v/>
      </c>
      <c r="Y28" s="18" t="str">
        <f t="shared" si="3"/>
        <v/>
      </c>
      <c r="Z28" s="17" t="str">
        <f t="shared" si="4"/>
        <v/>
      </c>
      <c r="AA28" s="17" t="str">
        <f t="shared" si="5"/>
        <v/>
      </c>
    </row>
    <row r="29" spans="1:16384" ht="15" customHeight="1" x14ac:dyDescent="0.2">
      <c r="A29" s="19"/>
      <c r="B29" s="23"/>
      <c r="C29" s="3"/>
      <c r="D29" s="3"/>
      <c r="E29" s="3"/>
      <c r="F29" s="3"/>
      <c r="G29" s="3"/>
      <c r="H29" s="3"/>
      <c r="I29" s="3"/>
      <c r="J29" s="3"/>
      <c r="K29" s="21">
        <f>SUM(E29:J29)</f>
        <v>0</v>
      </c>
      <c r="L29" s="3"/>
      <c r="M29" s="3"/>
      <c r="N29" s="3"/>
      <c r="O29" s="21">
        <f>SUM(L29:N29)</f>
        <v>0</v>
      </c>
      <c r="P29" s="21">
        <f>+D29+K29-O29</f>
        <v>0</v>
      </c>
      <c r="Q29" s="3"/>
      <c r="R29" s="3"/>
      <c r="S29" s="3"/>
      <c r="T29" s="3"/>
      <c r="U29" s="3"/>
      <c r="V29" s="3"/>
      <c r="W29" s="17" t="str">
        <f>IF(S29&gt;0,T29/O29,"")</f>
        <v/>
      </c>
      <c r="X29" s="18" t="str">
        <f>IF(N29&gt;0,(N29/O29),"")</f>
        <v/>
      </c>
      <c r="Y29" s="18" t="str">
        <f>IF(S29&gt;0,(S29/R29),"")</f>
        <v/>
      </c>
      <c r="Z29" s="17" t="str">
        <f>IF(S29&gt;0,(R29-S29)/O29,"")</f>
        <v/>
      </c>
      <c r="AA29" s="17" t="str">
        <f>IF(S29&gt;0,O29/C29,"")</f>
        <v/>
      </c>
    </row>
    <row r="30" spans="1:16384" ht="15" customHeight="1" x14ac:dyDescent="0.2">
      <c r="A30" s="19"/>
      <c r="B30" s="20"/>
      <c r="C30" s="3"/>
      <c r="D30" s="3"/>
      <c r="E30" s="3"/>
      <c r="F30" s="3"/>
      <c r="G30" s="3"/>
      <c r="H30" s="3"/>
      <c r="I30" s="3"/>
      <c r="J30" s="3"/>
      <c r="K30" s="21">
        <f t="shared" si="8"/>
        <v>0</v>
      </c>
      <c r="L30" s="3"/>
      <c r="M30" s="3"/>
      <c r="N30" s="3"/>
      <c r="O30" s="21">
        <f t="shared" si="6"/>
        <v>0</v>
      </c>
      <c r="P30" s="21">
        <f t="shared" si="7"/>
        <v>0</v>
      </c>
      <c r="Q30" s="3"/>
      <c r="R30" s="3"/>
      <c r="S30" s="3"/>
      <c r="T30" s="3"/>
      <c r="U30" s="3"/>
      <c r="V30" s="3"/>
      <c r="W30" s="17" t="str">
        <f t="shared" si="1"/>
        <v/>
      </c>
      <c r="X30" s="18" t="str">
        <f t="shared" si="2"/>
        <v/>
      </c>
      <c r="Y30" s="18" t="str">
        <f t="shared" si="3"/>
        <v/>
      </c>
      <c r="Z30" s="17" t="str">
        <f t="shared" si="4"/>
        <v/>
      </c>
      <c r="AA30" s="17" t="str">
        <f t="shared" si="5"/>
        <v/>
      </c>
    </row>
    <row r="31" spans="1:16384" ht="15" customHeight="1" x14ac:dyDescent="0.2">
      <c r="A31" s="19"/>
      <c r="B31" s="20"/>
      <c r="C31" s="3"/>
      <c r="D31" s="3"/>
      <c r="E31" s="3"/>
      <c r="F31" s="3"/>
      <c r="G31" s="3"/>
      <c r="H31" s="3"/>
      <c r="I31" s="3"/>
      <c r="J31" s="3"/>
      <c r="K31" s="21">
        <f>SUM(E31:J31)</f>
        <v>0</v>
      </c>
      <c r="L31" s="3"/>
      <c r="M31" s="3"/>
      <c r="N31" s="3"/>
      <c r="O31" s="21">
        <f>SUM(L31:N31)</f>
        <v>0</v>
      </c>
      <c r="P31" s="21">
        <f>+D31+K31-O31</f>
        <v>0</v>
      </c>
      <c r="Q31" s="3"/>
      <c r="R31" s="3"/>
      <c r="S31" s="3"/>
      <c r="T31" s="3"/>
      <c r="U31" s="3"/>
      <c r="V31" s="3"/>
      <c r="W31" s="17" t="str">
        <f>IF(S31&gt;0,T31/O31,"")</f>
        <v/>
      </c>
      <c r="X31" s="18" t="str">
        <f>IF(N31&gt;0,(N31/O31),"")</f>
        <v/>
      </c>
      <c r="Y31" s="18" t="str">
        <f>IF(S31&gt;0,(S31/R31),"")</f>
        <v/>
      </c>
      <c r="Z31" s="17" t="str">
        <f>IF(S31&gt;0,(R31-S31)/O31,"")</f>
        <v/>
      </c>
      <c r="AA31" s="17" t="str">
        <f>IF(S31&gt;0,O31/C31,"")</f>
        <v/>
      </c>
    </row>
    <row r="32" spans="1:16384" ht="15" customHeight="1" x14ac:dyDescent="0.2">
      <c r="A32" s="19"/>
      <c r="B32" s="20"/>
      <c r="C32" s="3"/>
      <c r="D32" s="3"/>
      <c r="E32" s="3"/>
      <c r="F32" s="3"/>
      <c r="G32" s="3"/>
      <c r="H32" s="3"/>
      <c r="I32" s="3"/>
      <c r="J32" s="3"/>
      <c r="K32" s="21">
        <f>SUM(E32:J32)</f>
        <v>0</v>
      </c>
      <c r="L32" s="3"/>
      <c r="M32" s="3"/>
      <c r="N32" s="3"/>
      <c r="O32" s="21">
        <f>SUM(L32:N32)</f>
        <v>0</v>
      </c>
      <c r="P32" s="21">
        <f>+D32+K32-O32</f>
        <v>0</v>
      </c>
      <c r="Q32" s="3"/>
      <c r="R32" s="3"/>
      <c r="S32" s="3"/>
      <c r="T32" s="3"/>
      <c r="U32" s="3"/>
      <c r="V32" s="3"/>
      <c r="W32" s="17" t="str">
        <f>IF(S32&gt;0,T32/O32,"")</f>
        <v/>
      </c>
      <c r="X32" s="18" t="str">
        <f>IF(N32&gt;0,(N32/O32),"")</f>
        <v/>
      </c>
      <c r="Y32" s="18" t="str">
        <f>IF(S32&gt;0,(S32/R32),"")</f>
        <v/>
      </c>
      <c r="Z32" s="17" t="str">
        <f>IF(S32&gt;0,(R32-S32)/O32,"")</f>
        <v/>
      </c>
      <c r="AA32" s="17" t="str">
        <f>IF(S32&gt;0,O32/C32,"")</f>
        <v/>
      </c>
    </row>
    <row r="33" spans="1:27" ht="15" customHeight="1" x14ac:dyDescent="0.2">
      <c r="A33" s="19"/>
      <c r="B33" s="20"/>
      <c r="C33" s="3"/>
      <c r="D33" s="3"/>
      <c r="E33" s="3"/>
      <c r="F33" s="3"/>
      <c r="G33" s="3"/>
      <c r="H33" s="3"/>
      <c r="I33" s="3"/>
      <c r="J33" s="3"/>
      <c r="K33" s="21">
        <f>SUM(E33:J33)</f>
        <v>0</v>
      </c>
      <c r="L33" s="3"/>
      <c r="M33" s="3"/>
      <c r="N33" s="3"/>
      <c r="O33" s="21">
        <f>SUM(L33:N33)</f>
        <v>0</v>
      </c>
      <c r="P33" s="21">
        <f>+D33+K33-O33</f>
        <v>0</v>
      </c>
      <c r="Q33" s="3"/>
      <c r="R33" s="3"/>
      <c r="S33" s="3"/>
      <c r="T33" s="3"/>
      <c r="U33" s="3"/>
      <c r="V33" s="3"/>
      <c r="W33" s="17" t="str">
        <f>IF(S33&gt;0,T33/O33,"")</f>
        <v/>
      </c>
      <c r="X33" s="18" t="str">
        <f>IF(N33&gt;0,(N33/O33),"")</f>
        <v/>
      </c>
      <c r="Y33" s="18" t="str">
        <f>IF(S33&gt;0,(S33/R33),"")</f>
        <v/>
      </c>
      <c r="Z33" s="17" t="str">
        <f>IF(S33&gt;0,(R33-S33)/O33,"")</f>
        <v/>
      </c>
      <c r="AA33" s="17" t="str">
        <f>IF(S33&gt;0,O33/C33,"")</f>
        <v/>
      </c>
    </row>
    <row r="34" spans="1:27" ht="15" customHeight="1" x14ac:dyDescent="0.2">
      <c r="A34" s="19"/>
      <c r="B34" s="20"/>
      <c r="C34" s="3"/>
      <c r="D34" s="3"/>
      <c r="E34" s="3"/>
      <c r="F34" s="3"/>
      <c r="G34" s="3"/>
      <c r="H34" s="3"/>
      <c r="I34" s="3"/>
      <c r="J34" s="3"/>
      <c r="K34" s="21">
        <f>SUM(E34:J34)</f>
        <v>0</v>
      </c>
      <c r="L34" s="3"/>
      <c r="M34" s="3"/>
      <c r="N34" s="3"/>
      <c r="O34" s="21">
        <f>SUM(L34:N34)</f>
        <v>0</v>
      </c>
      <c r="P34" s="21">
        <f>+D34+K34-O34</f>
        <v>0</v>
      </c>
      <c r="Q34" s="3"/>
      <c r="R34" s="3"/>
      <c r="S34" s="3"/>
      <c r="T34" s="3"/>
      <c r="U34" s="3"/>
      <c r="V34" s="3"/>
      <c r="W34" s="17" t="str">
        <f>IF(S34&gt;0,T34/O34,"")</f>
        <v/>
      </c>
      <c r="X34" s="18" t="str">
        <f>IF(N34&gt;0,(N34/O34),"")</f>
        <v/>
      </c>
      <c r="Y34" s="18" t="str">
        <f>IF(S34&gt;0,(S34/R34),"")</f>
        <v/>
      </c>
      <c r="Z34" s="17" t="str">
        <f>IF(S34&gt;0,(R34-S34)/O34,"")</f>
        <v/>
      </c>
      <c r="AA34" s="17" t="str">
        <f>IF(S34&gt;0,O34/C34,"")</f>
        <v/>
      </c>
    </row>
    <row r="35" spans="1:27" ht="15" customHeight="1" x14ac:dyDescent="0.2">
      <c r="A35" s="19"/>
      <c r="B35" s="20"/>
      <c r="C35" s="3"/>
      <c r="D35" s="3"/>
      <c r="E35" s="3"/>
      <c r="F35" s="3"/>
      <c r="G35" s="3"/>
      <c r="H35" s="3"/>
      <c r="I35" s="3"/>
      <c r="J35" s="3"/>
      <c r="K35" s="21">
        <f>SUM(E35:J35)</f>
        <v>0</v>
      </c>
      <c r="L35" s="3"/>
      <c r="M35" s="3"/>
      <c r="N35" s="3"/>
      <c r="O35" s="21">
        <f>SUM(L35:N35)</f>
        <v>0</v>
      </c>
      <c r="P35" s="21">
        <f>+D35+K35-O35</f>
        <v>0</v>
      </c>
      <c r="Q35" s="3"/>
      <c r="R35" s="3"/>
      <c r="S35" s="3"/>
      <c r="T35" s="3"/>
      <c r="U35" s="3"/>
      <c r="V35" s="3"/>
      <c r="W35" s="17" t="str">
        <f>IF(S35&gt;0,T35/O35,"")</f>
        <v/>
      </c>
      <c r="X35" s="18" t="str">
        <f>IF(N35&gt;0,(N35/O35),"")</f>
        <v/>
      </c>
      <c r="Y35" s="18" t="str">
        <f>IF(S35&gt;0,(S35/R35),"")</f>
        <v/>
      </c>
      <c r="Z35" s="17" t="str">
        <f>IF(S35&gt;0,(R35-S35)/O35,"")</f>
        <v/>
      </c>
      <c r="AA35" s="17" t="str">
        <f>IF(S35&gt;0,O35/C35,"")</f>
        <v/>
      </c>
    </row>
    <row r="36" spans="1:27" ht="15" customHeight="1" x14ac:dyDescent="0.2">
      <c r="A36" s="19"/>
      <c r="B36" s="20"/>
      <c r="C36" s="3"/>
      <c r="D36" s="3"/>
      <c r="E36" s="3"/>
      <c r="F36" s="3"/>
      <c r="G36" s="3"/>
      <c r="H36" s="3"/>
      <c r="I36" s="3"/>
      <c r="J36" s="3"/>
      <c r="K36" s="21">
        <f t="shared" si="8"/>
        <v>0</v>
      </c>
      <c r="L36" s="3"/>
      <c r="M36" s="3"/>
      <c r="N36" s="3"/>
      <c r="O36" s="21">
        <f t="shared" si="6"/>
        <v>0</v>
      </c>
      <c r="P36" s="21">
        <f t="shared" si="7"/>
        <v>0</v>
      </c>
      <c r="Q36" s="3"/>
      <c r="R36" s="3"/>
      <c r="S36" s="3"/>
      <c r="T36" s="3"/>
      <c r="U36" s="3"/>
      <c r="V36" s="3"/>
      <c r="W36" s="17" t="str">
        <f t="shared" si="1"/>
        <v/>
      </c>
      <c r="X36" s="18" t="str">
        <f t="shared" si="2"/>
        <v/>
      </c>
      <c r="Y36" s="18" t="str">
        <f t="shared" si="3"/>
        <v/>
      </c>
      <c r="Z36" s="17" t="str">
        <f t="shared" si="4"/>
        <v/>
      </c>
      <c r="AA36" s="17" t="str">
        <f t="shared" si="5"/>
        <v/>
      </c>
    </row>
    <row r="37" spans="1:27" ht="9" customHeight="1" x14ac:dyDescent="0.2"/>
    <row r="38" spans="1:27" ht="16.5" customHeight="1" x14ac:dyDescent="0.2">
      <c r="A38" s="24" t="s">
        <v>52</v>
      </c>
      <c r="B38" s="25" t="s">
        <v>53</v>
      </c>
      <c r="C38" s="14" t="s">
        <v>54</v>
      </c>
      <c r="E38" s="26" t="s">
        <v>55</v>
      </c>
    </row>
    <row r="39" spans="1:27" ht="26.25" customHeight="1" x14ac:dyDescent="0.2">
      <c r="A39" s="27" t="s">
        <v>56</v>
      </c>
      <c r="B39" s="28" t="s">
        <v>57</v>
      </c>
      <c r="C39" s="29">
        <f>+C51-SUM(C40:C50)</f>
        <v>5683</v>
      </c>
      <c r="E39" s="77" t="s">
        <v>58</v>
      </c>
      <c r="F39" s="78"/>
      <c r="G39" s="30"/>
      <c r="H39" s="14" t="s">
        <v>59</v>
      </c>
      <c r="I39" s="14" t="s">
        <v>60</v>
      </c>
      <c r="J39" s="31" t="s">
        <v>61</v>
      </c>
      <c r="U39" s="32"/>
      <c r="V39" s="33"/>
    </row>
    <row r="40" spans="1:27" ht="15" customHeight="1" x14ac:dyDescent="0.2">
      <c r="A40" s="34" t="s">
        <v>62</v>
      </c>
      <c r="B40" s="35" t="s">
        <v>63</v>
      </c>
      <c r="C40" s="36">
        <f>SUM($U$25:$U$27)</f>
        <v>0</v>
      </c>
      <c r="E40" s="37" t="s">
        <v>64</v>
      </c>
      <c r="F40" s="38" t="s">
        <v>65</v>
      </c>
      <c r="G40" s="30"/>
      <c r="H40" s="39"/>
      <c r="I40" s="40"/>
      <c r="J40" s="40"/>
      <c r="U40" s="32"/>
      <c r="V40" s="33"/>
    </row>
    <row r="41" spans="1:27" ht="15" customHeight="1" x14ac:dyDescent="0.2">
      <c r="A41" s="34" t="s">
        <v>66</v>
      </c>
      <c r="B41" s="35" t="s">
        <v>67</v>
      </c>
      <c r="C41" s="36"/>
      <c r="E41" s="41" t="s">
        <v>68</v>
      </c>
      <c r="F41" s="42" t="s">
        <v>69</v>
      </c>
      <c r="G41" s="43"/>
      <c r="H41" s="40"/>
      <c r="I41" s="40"/>
      <c r="J41" s="40"/>
      <c r="U41" s="32"/>
      <c r="V41" s="33"/>
    </row>
    <row r="42" spans="1:27" ht="15" customHeight="1" x14ac:dyDescent="0.2">
      <c r="A42" s="34" t="s">
        <v>70</v>
      </c>
      <c r="B42" s="44" t="s">
        <v>71</v>
      </c>
      <c r="C42" s="36">
        <f>U19</f>
        <v>0</v>
      </c>
      <c r="U42" s="32"/>
      <c r="V42" s="33"/>
    </row>
    <row r="43" spans="1:27" ht="15" customHeight="1" x14ac:dyDescent="0.2">
      <c r="A43" s="45" t="s">
        <v>72</v>
      </c>
      <c r="B43" s="44" t="s">
        <v>73</v>
      </c>
      <c r="C43" s="36"/>
      <c r="E43" s="77" t="s">
        <v>74</v>
      </c>
      <c r="F43" s="78"/>
      <c r="G43" s="46"/>
      <c r="H43" s="46"/>
      <c r="I43" s="30"/>
      <c r="J43" s="24" t="s">
        <v>75</v>
      </c>
      <c r="U43" s="32"/>
      <c r="V43" s="33"/>
    </row>
    <row r="44" spans="1:27" ht="15" customHeight="1" x14ac:dyDescent="0.2">
      <c r="A44" s="34" t="s">
        <v>76</v>
      </c>
      <c r="B44" s="35" t="s">
        <v>77</v>
      </c>
      <c r="C44" s="36"/>
      <c r="E44" s="47" t="s">
        <v>64</v>
      </c>
      <c r="F44" s="48" t="s">
        <v>78</v>
      </c>
      <c r="G44" s="46"/>
      <c r="H44" s="46"/>
      <c r="I44" s="30"/>
      <c r="J44" s="49"/>
      <c r="U44" s="32"/>
      <c r="V44" s="33"/>
    </row>
    <row r="45" spans="1:27" ht="15" customHeight="1" x14ac:dyDescent="0.2">
      <c r="A45" s="34" t="s">
        <v>79</v>
      </c>
      <c r="B45" s="35" t="s">
        <v>80</v>
      </c>
      <c r="C45" s="36"/>
      <c r="E45" s="34" t="s">
        <v>81</v>
      </c>
      <c r="F45" s="50" t="s">
        <v>82</v>
      </c>
      <c r="J45" s="51"/>
      <c r="U45" s="32"/>
      <c r="V45" s="33"/>
    </row>
    <row r="46" spans="1:27" ht="15" customHeight="1" x14ac:dyDescent="0.2">
      <c r="A46" s="52" t="s">
        <v>83</v>
      </c>
      <c r="B46" s="35" t="s">
        <v>84</v>
      </c>
      <c r="C46" s="36"/>
      <c r="E46" s="34" t="s">
        <v>85</v>
      </c>
      <c r="F46" s="79" t="s">
        <v>86</v>
      </c>
      <c r="G46" s="80"/>
      <c r="H46" s="80"/>
      <c r="I46" s="81"/>
      <c r="J46" s="51"/>
      <c r="U46" s="32"/>
      <c r="V46" s="33"/>
    </row>
    <row r="47" spans="1:27" ht="24" customHeight="1" x14ac:dyDescent="0.2">
      <c r="A47" s="53" t="s">
        <v>87</v>
      </c>
      <c r="B47" s="35" t="s">
        <v>88</v>
      </c>
      <c r="C47" s="36"/>
      <c r="E47" s="34" t="s">
        <v>89</v>
      </c>
      <c r="F47" s="69" t="s">
        <v>90</v>
      </c>
      <c r="G47" s="70"/>
      <c r="H47" s="70"/>
      <c r="I47" s="71"/>
      <c r="J47" s="51">
        <v>58</v>
      </c>
      <c r="U47" s="32"/>
      <c r="V47" s="33"/>
    </row>
    <row r="48" spans="1:27" ht="15" customHeight="1" x14ac:dyDescent="0.2">
      <c r="A48" s="34" t="s">
        <v>91</v>
      </c>
      <c r="B48" s="35" t="s">
        <v>92</v>
      </c>
      <c r="C48" s="36">
        <f>SUM($U$28:$U$31)</f>
        <v>0</v>
      </c>
      <c r="E48" s="54" t="s">
        <v>93</v>
      </c>
      <c r="F48" s="55" t="s">
        <v>25</v>
      </c>
      <c r="G48" s="46"/>
      <c r="H48" s="46"/>
      <c r="I48" s="30"/>
      <c r="J48" s="56">
        <f>SUM(J44:J47)</f>
        <v>58</v>
      </c>
      <c r="M48" s="57"/>
      <c r="N48" s="57"/>
      <c r="O48" s="57"/>
      <c r="P48" s="57"/>
      <c r="Q48" s="57"/>
      <c r="U48" s="32"/>
      <c r="V48" s="33"/>
    </row>
    <row r="49" spans="1:22" ht="15" customHeight="1" x14ac:dyDescent="0.2">
      <c r="A49" s="34" t="s">
        <v>94</v>
      </c>
      <c r="B49" s="35" t="s">
        <v>95</v>
      </c>
      <c r="C49" s="36">
        <f>+$U$14</f>
        <v>0</v>
      </c>
      <c r="M49" s="58" t="s">
        <v>96</v>
      </c>
      <c r="N49" s="58"/>
      <c r="O49" s="58"/>
      <c r="P49" s="58"/>
      <c r="Q49" s="57"/>
      <c r="U49" s="32"/>
      <c r="V49" s="33"/>
    </row>
    <row r="50" spans="1:22" ht="15" customHeight="1" x14ac:dyDescent="0.2">
      <c r="A50" s="34" t="s">
        <v>97</v>
      </c>
      <c r="B50" s="35" t="s">
        <v>98</v>
      </c>
      <c r="C50" s="59">
        <v>48</v>
      </c>
      <c r="M50" s="60"/>
      <c r="N50" s="60" t="s">
        <v>99</v>
      </c>
      <c r="O50" s="60"/>
      <c r="P50" s="60"/>
      <c r="U50" s="32"/>
      <c r="V50" s="33"/>
    </row>
    <row r="51" spans="1:22" ht="15" customHeight="1" x14ac:dyDescent="0.2">
      <c r="A51" s="54" t="s">
        <v>93</v>
      </c>
      <c r="B51" s="61" t="s">
        <v>25</v>
      </c>
      <c r="C51" s="62">
        <f>+U7+C50</f>
        <v>5731</v>
      </c>
    </row>
    <row r="52" spans="1:22" ht="15" customHeight="1" x14ac:dyDescent="0.2">
      <c r="A52" s="63" t="s">
        <v>100</v>
      </c>
      <c r="B52" s="32"/>
      <c r="C52" s="64"/>
    </row>
    <row r="53" spans="1:22" ht="12" customHeight="1" x14ac:dyDescent="0.2">
      <c r="A53" s="60" t="s">
        <v>101</v>
      </c>
      <c r="B53" s="60"/>
      <c r="C53" s="60"/>
      <c r="D53" s="60"/>
      <c r="E53" s="60"/>
      <c r="F53" s="60"/>
      <c r="G53" s="60"/>
      <c r="H53" s="60" t="s">
        <v>102</v>
      </c>
      <c r="I53" s="60"/>
      <c r="J53" s="60"/>
      <c r="K53" s="60"/>
      <c r="N53" s="60"/>
      <c r="O53" s="60"/>
    </row>
    <row r="54" spans="1:22" ht="18" customHeight="1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</row>
    <row r="55" spans="1:22" ht="15" customHeight="1" x14ac:dyDescent="0.2">
      <c r="E55" s="60"/>
      <c r="F55" s="60"/>
      <c r="G55" s="60"/>
      <c r="H55" s="60"/>
      <c r="I55" s="60"/>
      <c r="J55" s="60"/>
    </row>
    <row r="56" spans="1:22" ht="15" customHeight="1" x14ac:dyDescent="0.2">
      <c r="E56" s="60"/>
      <c r="F56" s="60"/>
      <c r="G56" s="60"/>
      <c r="H56" s="60"/>
      <c r="I56" s="60"/>
      <c r="J56" s="60"/>
    </row>
    <row r="57" spans="1:22" ht="24" customHeight="1" x14ac:dyDescent="0.2">
      <c r="E57" s="60"/>
      <c r="F57" s="60"/>
      <c r="G57" s="60"/>
      <c r="H57" s="60"/>
      <c r="I57" s="60"/>
      <c r="J57" s="60"/>
    </row>
    <row r="58" spans="1:22" ht="21" customHeight="1" x14ac:dyDescent="0.2">
      <c r="E58" s="60"/>
      <c r="F58" s="60"/>
      <c r="G58" s="60"/>
      <c r="H58" s="60"/>
      <c r="I58" s="60"/>
      <c r="J58" s="60"/>
    </row>
    <row r="59" spans="1:22" ht="15" customHeight="1" x14ac:dyDescent="0.2">
      <c r="E59" s="60"/>
      <c r="F59" s="60"/>
      <c r="G59" s="60"/>
      <c r="H59" s="60"/>
      <c r="I59" s="60"/>
      <c r="J59" s="60"/>
    </row>
    <row r="60" spans="1:22" s="60" customFormat="1" ht="9.9499999999999993" customHeight="1" x14ac:dyDescent="0.2"/>
    <row r="61" spans="1:22" ht="9.9499999999999993" customHeight="1" x14ac:dyDescent="0.2"/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rintOptions horizontalCentered="1" verticalCentered="1"/>
  <pageMargins left="1.299212598425197" right="0.70866141732283472" top="0.74803149606299213" bottom="0.74803149606299213" header="0.31496062992125984" footer="0.31496062992125984"/>
  <pageSetup paperSize="5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0"/>
  <sheetViews>
    <sheetView topLeftCell="J1" workbookViewId="0">
      <selection activeCell="J25" sqref="A25:XFD25"/>
    </sheetView>
  </sheetViews>
  <sheetFormatPr baseColWidth="10" defaultRowHeight="11.25" x14ac:dyDescent="0.2"/>
  <cols>
    <col min="1" max="1" width="11.140625" style="2" customWidth="1"/>
    <col min="2" max="2" width="43.5703125" style="2" bestFit="1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12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43.5703125" style="2" bestFit="1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12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43.5703125" style="2" bestFit="1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12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43.5703125" style="2" bestFit="1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12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43.5703125" style="2" bestFit="1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12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43.5703125" style="2" bestFit="1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12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43.5703125" style="2" bestFit="1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12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43.5703125" style="2" bestFit="1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12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43.5703125" style="2" bestFit="1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12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43.5703125" style="2" bestFit="1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12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43.5703125" style="2" bestFit="1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12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43.5703125" style="2" bestFit="1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12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43.5703125" style="2" bestFit="1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12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43.5703125" style="2" bestFit="1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12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43.5703125" style="2" bestFit="1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12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43.5703125" style="2" bestFit="1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12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43.5703125" style="2" bestFit="1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12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43.5703125" style="2" bestFit="1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12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43.5703125" style="2" bestFit="1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12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43.5703125" style="2" bestFit="1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12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43.5703125" style="2" bestFit="1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12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43.5703125" style="2" bestFit="1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12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43.5703125" style="2" bestFit="1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12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43.5703125" style="2" bestFit="1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12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43.5703125" style="2" bestFit="1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12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43.5703125" style="2" bestFit="1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12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43.5703125" style="2" bestFit="1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12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43.5703125" style="2" bestFit="1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12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43.5703125" style="2" bestFit="1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12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43.5703125" style="2" bestFit="1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12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43.5703125" style="2" bestFit="1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12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43.5703125" style="2" bestFit="1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12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43.5703125" style="2" bestFit="1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12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43.5703125" style="2" bestFit="1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12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43.5703125" style="2" bestFit="1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12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43.5703125" style="2" bestFit="1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12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43.5703125" style="2" bestFit="1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12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43.5703125" style="2" bestFit="1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12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43.5703125" style="2" bestFit="1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12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43.5703125" style="2" bestFit="1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12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43.5703125" style="2" bestFit="1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12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43.5703125" style="2" bestFit="1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12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43.5703125" style="2" bestFit="1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12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43.5703125" style="2" bestFit="1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12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43.5703125" style="2" bestFit="1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12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43.5703125" style="2" bestFit="1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12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43.5703125" style="2" bestFit="1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12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43.5703125" style="2" bestFit="1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12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43.5703125" style="2" bestFit="1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12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43.5703125" style="2" bestFit="1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12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43.5703125" style="2" bestFit="1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12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43.5703125" style="2" bestFit="1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12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43.5703125" style="2" bestFit="1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12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43.5703125" style="2" bestFit="1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12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43.5703125" style="2" bestFit="1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12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43.5703125" style="2" bestFit="1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12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43.5703125" style="2" bestFit="1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12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43.5703125" style="2" bestFit="1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12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43.5703125" style="2" bestFit="1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12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43.5703125" style="2" bestFit="1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12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43.5703125" style="2" bestFit="1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12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43.5703125" style="2" bestFit="1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12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43.5703125" style="2" bestFit="1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12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43.5703125" style="2" bestFit="1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12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3" t="s">
        <v>2</v>
      </c>
      <c r="D2" s="82" t="s">
        <v>3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4"/>
      <c r="U2" s="4"/>
      <c r="V2" s="4"/>
    </row>
    <row r="3" spans="1:27" ht="15" x14ac:dyDescent="0.2">
      <c r="A3" s="1" t="s">
        <v>4</v>
      </c>
      <c r="B3" s="3" t="s">
        <v>5</v>
      </c>
      <c r="C3" s="5">
        <v>2014</v>
      </c>
      <c r="J3" s="2" t="s">
        <v>6</v>
      </c>
    </row>
    <row r="4" spans="1:2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2">
      <c r="A5" s="84" t="s">
        <v>7</v>
      </c>
      <c r="B5" s="86" t="s">
        <v>8</v>
      </c>
      <c r="C5" s="74" t="s">
        <v>9</v>
      </c>
      <c r="D5" s="74" t="s">
        <v>10</v>
      </c>
      <c r="E5" s="72" t="s">
        <v>11</v>
      </c>
      <c r="F5" s="76"/>
      <c r="G5" s="76"/>
      <c r="H5" s="76"/>
      <c r="I5" s="76"/>
      <c r="J5" s="76"/>
      <c r="K5" s="73"/>
      <c r="L5" s="72" t="s">
        <v>12</v>
      </c>
      <c r="M5" s="76"/>
      <c r="N5" s="76"/>
      <c r="O5" s="73"/>
      <c r="P5" s="74" t="s">
        <v>13</v>
      </c>
      <c r="Q5" s="74" t="s">
        <v>14</v>
      </c>
      <c r="R5" s="72" t="s">
        <v>15</v>
      </c>
      <c r="S5" s="73"/>
      <c r="T5" s="72" t="s">
        <v>16</v>
      </c>
      <c r="U5" s="73"/>
      <c r="V5" s="74" t="s">
        <v>17</v>
      </c>
      <c r="W5" s="72" t="s">
        <v>18</v>
      </c>
      <c r="X5" s="76"/>
      <c r="Y5" s="76"/>
      <c r="Z5" s="76"/>
      <c r="AA5" s="73"/>
    </row>
    <row r="6" spans="1:27" ht="56.25" x14ac:dyDescent="0.2">
      <c r="A6" s="85"/>
      <c r="B6" s="87"/>
      <c r="C6" s="75"/>
      <c r="D6" s="75"/>
      <c r="E6" s="7" t="s">
        <v>19</v>
      </c>
      <c r="F6" s="8" t="s">
        <v>20</v>
      </c>
      <c r="G6" s="9" t="s">
        <v>21</v>
      </c>
      <c r="H6" s="8" t="s">
        <v>22</v>
      </c>
      <c r="I6" s="9" t="s">
        <v>23</v>
      </c>
      <c r="J6" s="8" t="s">
        <v>24</v>
      </c>
      <c r="K6" s="10" t="s">
        <v>25</v>
      </c>
      <c r="L6" s="7" t="s">
        <v>26</v>
      </c>
      <c r="M6" s="8" t="s">
        <v>27</v>
      </c>
      <c r="N6" s="11" t="s">
        <v>28</v>
      </c>
      <c r="O6" s="8" t="s">
        <v>25</v>
      </c>
      <c r="P6" s="75"/>
      <c r="Q6" s="75"/>
      <c r="R6" s="12" t="s">
        <v>29</v>
      </c>
      <c r="S6" s="8" t="s">
        <v>30</v>
      </c>
      <c r="T6" s="12" t="s">
        <v>25</v>
      </c>
      <c r="U6" s="8" t="s">
        <v>31</v>
      </c>
      <c r="V6" s="75"/>
      <c r="W6" s="7" t="s">
        <v>32</v>
      </c>
      <c r="X6" s="13" t="s">
        <v>33</v>
      </c>
      <c r="Y6" s="13" t="s">
        <v>34</v>
      </c>
      <c r="Z6" s="13" t="s">
        <v>35</v>
      </c>
      <c r="AA6" s="10" t="s">
        <v>36</v>
      </c>
    </row>
    <row r="7" spans="1:27" ht="15.75" x14ac:dyDescent="0.25">
      <c r="A7" s="14"/>
      <c r="B7" s="15" t="s">
        <v>37</v>
      </c>
      <c r="C7" s="16">
        <f>SUM(C8:C36)</f>
        <v>292</v>
      </c>
      <c r="D7" s="16">
        <f t="shared" ref="D7:V7" si="0">SUM(D8:D36)</f>
        <v>205</v>
      </c>
      <c r="E7" s="16">
        <f t="shared" si="0"/>
        <v>949</v>
      </c>
      <c r="F7" s="16">
        <f>SUM(F8:F36)</f>
        <v>0</v>
      </c>
      <c r="G7" s="16">
        <f>SUM(G8:G36)</f>
        <v>93</v>
      </c>
      <c r="H7" s="16">
        <f>SUM(H8:H36)</f>
        <v>0</v>
      </c>
      <c r="I7" s="16">
        <f>SUM(I8:I36)</f>
        <v>169</v>
      </c>
      <c r="J7" s="16">
        <f t="shared" si="0"/>
        <v>226</v>
      </c>
      <c r="K7" s="16">
        <f t="shared" si="0"/>
        <v>1437</v>
      </c>
      <c r="L7" s="16">
        <f t="shared" si="0"/>
        <v>1176</v>
      </c>
      <c r="M7" s="16">
        <f t="shared" si="0"/>
        <v>226</v>
      </c>
      <c r="N7" s="16">
        <f t="shared" si="0"/>
        <v>37</v>
      </c>
      <c r="O7" s="16">
        <f t="shared" si="0"/>
        <v>1439</v>
      </c>
      <c r="P7" s="16">
        <f t="shared" si="0"/>
        <v>203</v>
      </c>
      <c r="Q7" s="16">
        <f t="shared" si="0"/>
        <v>0</v>
      </c>
      <c r="R7" s="16">
        <f t="shared" si="0"/>
        <v>8460</v>
      </c>
      <c r="S7" s="16">
        <f t="shared" si="0"/>
        <v>6167</v>
      </c>
      <c r="T7" s="16">
        <f t="shared" si="0"/>
        <v>6380</v>
      </c>
      <c r="U7" s="16">
        <f t="shared" si="0"/>
        <v>5963</v>
      </c>
      <c r="V7" s="16">
        <f t="shared" si="0"/>
        <v>0</v>
      </c>
      <c r="W7" s="17">
        <f t="shared" ref="W7:W36" si="1">IF(S7&gt;0,T7/O7,"")</f>
        <v>4.43363446838082</v>
      </c>
      <c r="X7" s="18">
        <f t="shared" ref="X7:X36" si="2">IF(N7&gt;0,(N7/O7),"")</f>
        <v>2.571230020847811E-2</v>
      </c>
      <c r="Y7" s="18">
        <f t="shared" ref="Y7:Y36" si="3">IF(S7&gt;0,(S7/R7),"")</f>
        <v>0.72895981087470452</v>
      </c>
      <c r="Z7" s="17">
        <f t="shared" ref="Z7:Z36" si="4">IF(S7&gt;0,(R7-S7)/O7,"")</f>
        <v>1.5934676858929813</v>
      </c>
      <c r="AA7" s="17">
        <f t="shared" ref="AA7:AA36" si="5">IF(S7&gt;0,O7/C7,"")</f>
        <v>4.9280821917808222</v>
      </c>
    </row>
    <row r="8" spans="1:27" ht="15" x14ac:dyDescent="0.2">
      <c r="A8" s="19"/>
      <c r="B8" s="20"/>
      <c r="C8" s="3"/>
      <c r="D8" s="3"/>
      <c r="E8" s="3"/>
      <c r="F8" s="3"/>
      <c r="G8" s="3"/>
      <c r="H8" s="3"/>
      <c r="I8" s="3"/>
      <c r="J8" s="3"/>
      <c r="K8" s="21">
        <f>SUM(E8:J8)</f>
        <v>0</v>
      </c>
      <c r="L8" s="3"/>
      <c r="M8" s="3"/>
      <c r="N8" s="3"/>
      <c r="O8" s="21">
        <f t="shared" ref="O8:O36" si="6">SUM(L8:N8)</f>
        <v>0</v>
      </c>
      <c r="P8" s="21">
        <f t="shared" ref="P8:P36" si="7">+D8+K8-O8</f>
        <v>0</v>
      </c>
      <c r="Q8" s="3"/>
      <c r="R8" s="3"/>
      <c r="S8" s="3"/>
      <c r="T8" s="3"/>
      <c r="U8" s="3"/>
      <c r="V8" s="3"/>
      <c r="W8" s="17" t="str">
        <f t="shared" si="1"/>
        <v/>
      </c>
      <c r="X8" s="18" t="str">
        <f t="shared" si="2"/>
        <v/>
      </c>
      <c r="Y8" s="18" t="str">
        <f t="shared" si="3"/>
        <v/>
      </c>
      <c r="Z8" s="17" t="str">
        <f t="shared" si="4"/>
        <v/>
      </c>
      <c r="AA8" s="17" t="str">
        <f t="shared" si="5"/>
        <v/>
      </c>
    </row>
    <row r="9" spans="1:27" ht="15" x14ac:dyDescent="0.2">
      <c r="A9" s="19">
        <v>403</v>
      </c>
      <c r="B9" s="20" t="s">
        <v>38</v>
      </c>
      <c r="C9" s="3">
        <v>114</v>
      </c>
      <c r="D9" s="3">
        <v>98</v>
      </c>
      <c r="E9" s="3">
        <v>365</v>
      </c>
      <c r="F9" s="3"/>
      <c r="G9" s="3">
        <v>65</v>
      </c>
      <c r="H9" s="3"/>
      <c r="I9" s="3"/>
      <c r="J9" s="3">
        <v>108</v>
      </c>
      <c r="K9" s="21">
        <f t="shared" ref="K9:K36" si="8">SUM(E9:J9)</f>
        <v>538</v>
      </c>
      <c r="L9" s="3">
        <v>444</v>
      </c>
      <c r="M9" s="3">
        <v>74</v>
      </c>
      <c r="N9" s="3">
        <v>26</v>
      </c>
      <c r="O9" s="21">
        <f t="shared" si="6"/>
        <v>544</v>
      </c>
      <c r="P9" s="21">
        <f t="shared" si="7"/>
        <v>92</v>
      </c>
      <c r="Q9" s="3"/>
      <c r="R9" s="3">
        <v>3420</v>
      </c>
      <c r="S9" s="3">
        <v>2927</v>
      </c>
      <c r="T9" s="3">
        <v>3079</v>
      </c>
      <c r="U9" s="3">
        <v>3055</v>
      </c>
      <c r="V9" s="3"/>
      <c r="W9" s="17">
        <f t="shared" si="1"/>
        <v>5.6599264705882355</v>
      </c>
      <c r="X9" s="18">
        <f t="shared" si="2"/>
        <v>4.779411764705882E-2</v>
      </c>
      <c r="Y9" s="18">
        <f t="shared" si="3"/>
        <v>0.8558479532163743</v>
      </c>
      <c r="Z9" s="17">
        <f t="shared" si="4"/>
        <v>0.90625</v>
      </c>
      <c r="AA9" s="17">
        <f t="shared" si="5"/>
        <v>4.7719298245614032</v>
      </c>
    </row>
    <row r="10" spans="1:27" ht="15" x14ac:dyDescent="0.2">
      <c r="A10" s="19">
        <v>404</v>
      </c>
      <c r="B10" s="20" t="s">
        <v>39</v>
      </c>
      <c r="C10" s="3">
        <v>32</v>
      </c>
      <c r="D10" s="3">
        <v>27</v>
      </c>
      <c r="E10" s="3">
        <v>147</v>
      </c>
      <c r="F10" s="3"/>
      <c r="G10" s="3">
        <v>7</v>
      </c>
      <c r="H10" s="3"/>
      <c r="I10" s="3"/>
      <c r="J10" s="3">
        <v>57</v>
      </c>
      <c r="K10" s="21">
        <f t="shared" si="8"/>
        <v>211</v>
      </c>
      <c r="L10" s="3">
        <v>112</v>
      </c>
      <c r="M10" s="3">
        <v>91</v>
      </c>
      <c r="N10" s="3">
        <v>5</v>
      </c>
      <c r="O10" s="21">
        <f t="shared" si="6"/>
        <v>208</v>
      </c>
      <c r="P10" s="21">
        <f t="shared" si="7"/>
        <v>30</v>
      </c>
      <c r="Q10" s="3"/>
      <c r="R10" s="3">
        <v>960</v>
      </c>
      <c r="S10" s="3">
        <v>897</v>
      </c>
      <c r="T10" s="3">
        <v>868</v>
      </c>
      <c r="U10" s="3">
        <v>861</v>
      </c>
      <c r="V10" s="3"/>
      <c r="W10" s="17">
        <f t="shared" si="1"/>
        <v>4.1730769230769234</v>
      </c>
      <c r="X10" s="18">
        <f t="shared" si="2"/>
        <v>2.403846153846154E-2</v>
      </c>
      <c r="Y10" s="18">
        <f t="shared" si="3"/>
        <v>0.93437499999999996</v>
      </c>
      <c r="Z10" s="17">
        <f t="shared" si="4"/>
        <v>0.30288461538461536</v>
      </c>
      <c r="AA10" s="17">
        <f t="shared" si="5"/>
        <v>6.5</v>
      </c>
    </row>
    <row r="11" spans="1:27" ht="15" x14ac:dyDescent="0.2">
      <c r="A11" s="19">
        <v>406</v>
      </c>
      <c r="B11" s="20" t="s">
        <v>40</v>
      </c>
      <c r="C11" s="3">
        <v>6</v>
      </c>
      <c r="D11" s="3">
        <v>5</v>
      </c>
      <c r="E11" s="3">
        <v>12</v>
      </c>
      <c r="F11" s="3"/>
      <c r="G11" s="3"/>
      <c r="H11" s="3"/>
      <c r="I11" s="3"/>
      <c r="J11" s="3">
        <v>16</v>
      </c>
      <c r="K11" s="21">
        <f t="shared" si="8"/>
        <v>28</v>
      </c>
      <c r="L11" s="3">
        <v>1</v>
      </c>
      <c r="M11" s="3">
        <v>25</v>
      </c>
      <c r="N11" s="3">
        <v>1</v>
      </c>
      <c r="O11" s="21">
        <f t="shared" si="6"/>
        <v>27</v>
      </c>
      <c r="P11" s="21">
        <f t="shared" si="7"/>
        <v>6</v>
      </c>
      <c r="Q11" s="3"/>
      <c r="R11" s="3">
        <v>180</v>
      </c>
      <c r="S11" s="3">
        <v>164</v>
      </c>
      <c r="T11" s="3">
        <v>123</v>
      </c>
      <c r="U11" s="3">
        <v>123</v>
      </c>
      <c r="V11" s="3"/>
      <c r="W11" s="17">
        <f t="shared" si="1"/>
        <v>4.5555555555555554</v>
      </c>
      <c r="X11" s="18">
        <f t="shared" si="2"/>
        <v>3.7037037037037035E-2</v>
      </c>
      <c r="Y11" s="18">
        <f t="shared" si="3"/>
        <v>0.91111111111111109</v>
      </c>
      <c r="Z11" s="17">
        <f t="shared" si="4"/>
        <v>0.59259259259259256</v>
      </c>
      <c r="AA11" s="17">
        <f t="shared" si="5"/>
        <v>4.5</v>
      </c>
    </row>
    <row r="12" spans="1:27" ht="15" x14ac:dyDescent="0.2">
      <c r="A12" s="19">
        <v>405</v>
      </c>
      <c r="B12" s="20" t="s">
        <v>41</v>
      </c>
      <c r="C12" s="3">
        <v>8</v>
      </c>
      <c r="D12" s="3">
        <v>7</v>
      </c>
      <c r="E12" s="3">
        <v>14</v>
      </c>
      <c r="F12" s="3"/>
      <c r="G12" s="3"/>
      <c r="H12" s="3"/>
      <c r="I12" s="3"/>
      <c r="J12" s="3">
        <v>13</v>
      </c>
      <c r="K12" s="21">
        <f t="shared" si="8"/>
        <v>27</v>
      </c>
      <c r="L12" s="3">
        <v>7</v>
      </c>
      <c r="M12" s="3">
        <v>17</v>
      </c>
      <c r="N12" s="3">
        <v>5</v>
      </c>
      <c r="O12" s="21">
        <f t="shared" si="6"/>
        <v>29</v>
      </c>
      <c r="P12" s="21">
        <f t="shared" si="7"/>
        <v>5</v>
      </c>
      <c r="Q12" s="3"/>
      <c r="R12" s="3">
        <v>240</v>
      </c>
      <c r="S12" s="3">
        <v>189</v>
      </c>
      <c r="T12" s="3">
        <v>228</v>
      </c>
      <c r="U12" s="3">
        <v>224</v>
      </c>
      <c r="V12" s="3"/>
      <c r="W12" s="17">
        <f>IF(S12&gt;0,T12/O12,"")</f>
        <v>7.8620689655172411</v>
      </c>
      <c r="X12" s="18">
        <f>IF(N12&gt;0,(N12/O12),"")</f>
        <v>0.17241379310344829</v>
      </c>
      <c r="Y12" s="18">
        <f>IF(S12&gt;0,(S12/R12),"")</f>
        <v>0.78749999999999998</v>
      </c>
      <c r="Z12" s="17">
        <f>IF(S12&gt;0,(R12-S12)/O12,"")</f>
        <v>1.7586206896551724</v>
      </c>
      <c r="AA12" s="17">
        <f>IF(S12&gt;0,O12/C12,"")</f>
        <v>3.625</v>
      </c>
    </row>
    <row r="13" spans="1:27" ht="15" x14ac:dyDescent="0.2">
      <c r="A13" s="19">
        <v>409</v>
      </c>
      <c r="B13" s="20" t="s">
        <v>42</v>
      </c>
      <c r="C13" s="3">
        <v>30</v>
      </c>
      <c r="D13" s="3">
        <v>13</v>
      </c>
      <c r="E13" s="3">
        <v>91</v>
      </c>
      <c r="F13" s="3"/>
      <c r="G13" s="3">
        <v>21</v>
      </c>
      <c r="H13" s="3"/>
      <c r="I13" s="3"/>
      <c r="J13" s="3">
        <v>7</v>
      </c>
      <c r="K13" s="21">
        <f t="shared" si="8"/>
        <v>119</v>
      </c>
      <c r="L13" s="3">
        <v>119</v>
      </c>
      <c r="M13" s="3">
        <v>3</v>
      </c>
      <c r="N13" s="3"/>
      <c r="O13" s="21">
        <f t="shared" si="6"/>
        <v>122</v>
      </c>
      <c r="P13" s="21">
        <f t="shared" si="7"/>
        <v>10</v>
      </c>
      <c r="Q13" s="3"/>
      <c r="R13" s="3">
        <v>600</v>
      </c>
      <c r="S13" s="3">
        <v>317</v>
      </c>
      <c r="T13" s="3">
        <v>308</v>
      </c>
      <c r="U13" s="3">
        <v>308</v>
      </c>
      <c r="V13" s="3"/>
      <c r="W13" s="17">
        <f t="shared" si="1"/>
        <v>2.5245901639344264</v>
      </c>
      <c r="X13" s="18" t="str">
        <f t="shared" si="2"/>
        <v/>
      </c>
      <c r="Y13" s="18">
        <f t="shared" si="3"/>
        <v>0.52833333333333332</v>
      </c>
      <c r="Z13" s="17">
        <f t="shared" si="4"/>
        <v>2.319672131147541</v>
      </c>
      <c r="AA13" s="17">
        <f t="shared" si="5"/>
        <v>4.0666666666666664</v>
      </c>
    </row>
    <row r="14" spans="1:27" ht="15" x14ac:dyDescent="0.2">
      <c r="A14" s="19">
        <v>410</v>
      </c>
      <c r="B14" s="20" t="s">
        <v>43</v>
      </c>
      <c r="C14" s="3"/>
      <c r="D14" s="3"/>
      <c r="E14" s="3"/>
      <c r="F14" s="3"/>
      <c r="G14" s="3"/>
      <c r="H14" s="3"/>
      <c r="I14" s="3"/>
      <c r="J14" s="3"/>
      <c r="K14" s="21">
        <f t="shared" si="8"/>
        <v>0</v>
      </c>
      <c r="L14" s="3"/>
      <c r="M14" s="3"/>
      <c r="N14" s="3"/>
      <c r="O14" s="21">
        <f t="shared" si="6"/>
        <v>0</v>
      </c>
      <c r="P14" s="21">
        <f t="shared" si="7"/>
        <v>0</v>
      </c>
      <c r="Q14" s="3"/>
      <c r="R14" s="3"/>
      <c r="S14" s="3"/>
      <c r="T14" s="3"/>
      <c r="U14" s="3"/>
      <c r="V14" s="3"/>
      <c r="W14" s="17" t="str">
        <f t="shared" si="1"/>
        <v/>
      </c>
      <c r="X14" s="18" t="str">
        <f t="shared" si="2"/>
        <v/>
      </c>
      <c r="Y14" s="18" t="str">
        <f t="shared" si="3"/>
        <v/>
      </c>
      <c r="Z14" s="17" t="str">
        <f t="shared" si="4"/>
        <v/>
      </c>
      <c r="AA14" s="17" t="str">
        <f t="shared" si="5"/>
        <v/>
      </c>
    </row>
    <row r="15" spans="1:27" ht="15" x14ac:dyDescent="0.2">
      <c r="A15" s="19">
        <v>412</v>
      </c>
      <c r="B15" s="20" t="s">
        <v>44</v>
      </c>
      <c r="C15" s="3">
        <v>6</v>
      </c>
      <c r="D15" s="3">
        <v>4</v>
      </c>
      <c r="E15" s="3">
        <v>31</v>
      </c>
      <c r="F15" s="3"/>
      <c r="G15" s="3"/>
      <c r="H15" s="3"/>
      <c r="I15" s="3"/>
      <c r="J15" s="3">
        <v>2</v>
      </c>
      <c r="K15" s="21">
        <f t="shared" si="8"/>
        <v>33</v>
      </c>
      <c r="L15" s="3">
        <v>28</v>
      </c>
      <c r="M15" s="3">
        <v>8</v>
      </c>
      <c r="N15" s="3"/>
      <c r="O15" s="21">
        <f t="shared" si="6"/>
        <v>36</v>
      </c>
      <c r="P15" s="21">
        <f t="shared" si="7"/>
        <v>1</v>
      </c>
      <c r="Q15" s="3"/>
      <c r="R15" s="3">
        <v>180</v>
      </c>
      <c r="S15" s="3">
        <v>78</v>
      </c>
      <c r="T15" s="3">
        <v>101</v>
      </c>
      <c r="U15" s="3">
        <v>93</v>
      </c>
      <c r="V15" s="3"/>
      <c r="W15" s="17">
        <f t="shared" si="1"/>
        <v>2.8055555555555554</v>
      </c>
      <c r="X15" s="18" t="str">
        <f t="shared" si="2"/>
        <v/>
      </c>
      <c r="Y15" s="18">
        <f t="shared" si="3"/>
        <v>0.43333333333333335</v>
      </c>
      <c r="Z15" s="17">
        <f t="shared" si="4"/>
        <v>2.8333333333333335</v>
      </c>
      <c r="AA15" s="17">
        <f t="shared" si="5"/>
        <v>6</v>
      </c>
    </row>
    <row r="16" spans="1:27" ht="15" x14ac:dyDescent="0.2">
      <c r="A16" s="19">
        <v>411</v>
      </c>
      <c r="B16" s="20" t="s">
        <v>45</v>
      </c>
      <c r="C16" s="3"/>
      <c r="D16" s="3"/>
      <c r="E16" s="3"/>
      <c r="F16" s="3"/>
      <c r="G16" s="3"/>
      <c r="H16" s="3"/>
      <c r="I16" s="3"/>
      <c r="J16" s="3"/>
      <c r="K16" s="21">
        <f t="shared" si="8"/>
        <v>0</v>
      </c>
      <c r="L16" s="3"/>
      <c r="M16" s="3"/>
      <c r="N16" s="3"/>
      <c r="O16" s="21">
        <f t="shared" si="6"/>
        <v>0</v>
      </c>
      <c r="P16" s="21">
        <f t="shared" si="7"/>
        <v>0</v>
      </c>
      <c r="Q16" s="3"/>
      <c r="R16" s="3"/>
      <c r="S16" s="3"/>
      <c r="T16" s="3"/>
      <c r="U16" s="3"/>
      <c r="V16" s="3"/>
      <c r="W16" s="17" t="str">
        <f t="shared" si="1"/>
        <v/>
      </c>
      <c r="X16" s="18" t="str">
        <f t="shared" si="2"/>
        <v/>
      </c>
      <c r="Y16" s="18" t="str">
        <f t="shared" si="3"/>
        <v/>
      </c>
      <c r="Z16" s="17" t="str">
        <f t="shared" si="4"/>
        <v/>
      </c>
      <c r="AA16" s="17" t="str">
        <f t="shared" si="5"/>
        <v/>
      </c>
    </row>
    <row r="17" spans="1:16384" ht="15" x14ac:dyDescent="0.2">
      <c r="A17" s="19">
        <v>413</v>
      </c>
      <c r="B17" s="20" t="s">
        <v>46</v>
      </c>
      <c r="C17" s="3">
        <v>20</v>
      </c>
      <c r="D17" s="3">
        <v>19</v>
      </c>
      <c r="E17" s="3">
        <v>46</v>
      </c>
      <c r="F17" s="3"/>
      <c r="G17" s="3"/>
      <c r="H17" s="3"/>
      <c r="I17" s="3"/>
      <c r="J17" s="3">
        <v>1</v>
      </c>
      <c r="K17" s="21">
        <f>SUM(E17:J17)</f>
        <v>47</v>
      </c>
      <c r="L17" s="3">
        <v>49</v>
      </c>
      <c r="M17" s="3"/>
      <c r="N17" s="3"/>
      <c r="O17" s="21">
        <f>SUM(L17:N17)</f>
        <v>49</v>
      </c>
      <c r="P17" s="21">
        <f>+D17+K17-O17</f>
        <v>17</v>
      </c>
      <c r="Q17" s="3"/>
      <c r="R17" s="3">
        <v>600</v>
      </c>
      <c r="S17" s="3">
        <v>399</v>
      </c>
      <c r="T17" s="3">
        <v>478</v>
      </c>
      <c r="U17" s="3">
        <v>478</v>
      </c>
      <c r="V17" s="3"/>
      <c r="W17" s="17">
        <f>IF(S17&gt;0,T17/O17,"")</f>
        <v>9.7551020408163271</v>
      </c>
      <c r="X17" s="18" t="str">
        <f>IF(N17&gt;0,(N17/O17),"")</f>
        <v/>
      </c>
      <c r="Y17" s="18">
        <f>IF(S17&gt;0,(S17/R17),"")</f>
        <v>0.66500000000000004</v>
      </c>
      <c r="Z17" s="17">
        <f>IF(S17&gt;0,(R17-S17)/O17,"")</f>
        <v>4.1020408163265305</v>
      </c>
      <c r="AA17" s="17">
        <f>IF(S17&gt;0,O17/C17,"")</f>
        <v>2.4500000000000002</v>
      </c>
    </row>
    <row r="18" spans="1:16384" ht="15" x14ac:dyDescent="0.2">
      <c r="A18" s="19">
        <v>415</v>
      </c>
      <c r="B18" s="20" t="s">
        <v>47</v>
      </c>
      <c r="C18" s="3"/>
      <c r="D18" s="3"/>
      <c r="E18" s="3"/>
      <c r="F18" s="3"/>
      <c r="G18" s="3"/>
      <c r="H18" s="3"/>
      <c r="I18" s="3"/>
      <c r="J18" s="3"/>
      <c r="K18" s="21">
        <f>SUM(E18:J18)</f>
        <v>0</v>
      </c>
      <c r="L18" s="3"/>
      <c r="M18" s="3"/>
      <c r="N18" s="3"/>
      <c r="O18" s="21">
        <f>SUM(L18:N18)</f>
        <v>0</v>
      </c>
      <c r="P18" s="21">
        <f>+D18+K18-O18</f>
        <v>0</v>
      </c>
      <c r="Q18" s="3"/>
      <c r="R18" s="3"/>
      <c r="S18" s="3"/>
      <c r="T18" s="3"/>
      <c r="U18" s="3"/>
      <c r="V18" s="3"/>
      <c r="W18" s="17" t="str">
        <f>IF(S18&gt;0,T18/O18,"")</f>
        <v/>
      </c>
      <c r="X18" s="18" t="str">
        <f>IF(N18&gt;0,(N18/O18),"")</f>
        <v/>
      </c>
      <c r="Y18" s="18" t="str">
        <f>IF(S18&gt;0,(S18/R18),"")</f>
        <v/>
      </c>
      <c r="Z18" s="17" t="str">
        <f>IF(S18&gt;0,(R18-S18)/O18,"")</f>
        <v/>
      </c>
      <c r="AA18" s="17" t="str">
        <f>IF(S18&gt;0,O18/C18,"")</f>
        <v/>
      </c>
    </row>
    <row r="19" spans="1:16384" ht="15" x14ac:dyDescent="0.2">
      <c r="A19" s="19">
        <v>414</v>
      </c>
      <c r="B19" s="20" t="s">
        <v>48</v>
      </c>
      <c r="C19" s="3"/>
      <c r="D19" s="3"/>
      <c r="E19" s="3"/>
      <c r="F19" s="3"/>
      <c r="G19" s="3"/>
      <c r="H19" s="3"/>
      <c r="I19" s="3"/>
      <c r="J19" s="3"/>
      <c r="K19" s="21">
        <f t="shared" si="8"/>
        <v>0</v>
      </c>
      <c r="L19" s="3"/>
      <c r="M19" s="3"/>
      <c r="N19" s="3"/>
      <c r="O19" s="21">
        <f t="shared" si="6"/>
        <v>0</v>
      </c>
      <c r="P19" s="21">
        <f t="shared" si="7"/>
        <v>0</v>
      </c>
      <c r="Q19" s="3"/>
      <c r="R19" s="3"/>
      <c r="S19" s="3"/>
      <c r="T19" s="3"/>
      <c r="U19" s="3"/>
      <c r="V19" s="3"/>
      <c r="W19" s="17" t="str">
        <f t="shared" si="1"/>
        <v/>
      </c>
      <c r="X19" s="18" t="str">
        <f t="shared" si="2"/>
        <v/>
      </c>
      <c r="Y19" s="18" t="str">
        <f t="shared" si="3"/>
        <v/>
      </c>
      <c r="Z19" s="17" t="str">
        <f t="shared" si="4"/>
        <v/>
      </c>
      <c r="AA19" s="17" t="str">
        <f t="shared" si="5"/>
        <v/>
      </c>
    </row>
    <row r="20" spans="1:16384" ht="15" x14ac:dyDescent="0.2">
      <c r="A20" s="19">
        <v>416</v>
      </c>
      <c r="B20" s="20" t="s">
        <v>49</v>
      </c>
      <c r="C20" s="3">
        <v>50</v>
      </c>
      <c r="D20" s="3">
        <v>22</v>
      </c>
      <c r="E20" s="3">
        <v>224</v>
      </c>
      <c r="F20" s="3"/>
      <c r="G20" s="3"/>
      <c r="H20" s="3"/>
      <c r="I20" s="3"/>
      <c r="J20" s="3">
        <v>1</v>
      </c>
      <c r="K20" s="21">
        <f>SUM(E20:J20)</f>
        <v>225</v>
      </c>
      <c r="L20" s="3">
        <v>215</v>
      </c>
      <c r="M20" s="3">
        <v>4</v>
      </c>
      <c r="N20" s="3"/>
      <c r="O20" s="21">
        <f>SUM(L20:N20)</f>
        <v>219</v>
      </c>
      <c r="P20" s="21">
        <f>+D20+K20-O20</f>
        <v>28</v>
      </c>
      <c r="Q20" s="3"/>
      <c r="R20" s="3">
        <v>1500</v>
      </c>
      <c r="S20" s="3">
        <v>843</v>
      </c>
      <c r="T20" s="3">
        <v>823</v>
      </c>
      <c r="U20" s="3">
        <v>821</v>
      </c>
      <c r="V20" s="3"/>
      <c r="W20" s="17">
        <f t="shared" si="1"/>
        <v>3.7579908675799087</v>
      </c>
      <c r="X20" s="18" t="str">
        <f t="shared" si="2"/>
        <v/>
      </c>
      <c r="Y20" s="18">
        <f t="shared" si="3"/>
        <v>0.56200000000000006</v>
      </c>
      <c r="Z20" s="17">
        <f t="shared" si="4"/>
        <v>3</v>
      </c>
      <c r="AA20" s="17">
        <f t="shared" si="5"/>
        <v>4.38</v>
      </c>
    </row>
    <row r="21" spans="1:16384" ht="15" x14ac:dyDescent="0.2">
      <c r="A21" s="19">
        <v>417</v>
      </c>
      <c r="B21" s="20" t="s">
        <v>50</v>
      </c>
      <c r="C21" s="3">
        <v>26</v>
      </c>
      <c r="D21" s="3">
        <v>10</v>
      </c>
      <c r="E21" s="3">
        <v>19</v>
      </c>
      <c r="F21" s="3"/>
      <c r="G21" s="3"/>
      <c r="H21" s="3"/>
      <c r="I21" s="3">
        <v>169</v>
      </c>
      <c r="J21" s="3">
        <v>21</v>
      </c>
      <c r="K21" s="21">
        <f t="shared" si="8"/>
        <v>209</v>
      </c>
      <c r="L21" s="3">
        <v>201</v>
      </c>
      <c r="M21" s="3">
        <v>4</v>
      </c>
      <c r="N21" s="3"/>
      <c r="O21" s="21">
        <f t="shared" si="6"/>
        <v>205</v>
      </c>
      <c r="P21" s="21">
        <f t="shared" si="7"/>
        <v>14</v>
      </c>
      <c r="Q21" s="3"/>
      <c r="R21" s="3">
        <v>780</v>
      </c>
      <c r="S21" s="3">
        <v>353</v>
      </c>
      <c r="T21" s="3">
        <v>372</v>
      </c>
      <c r="U21" s="3"/>
      <c r="V21" s="3"/>
      <c r="W21" s="17">
        <f t="shared" si="1"/>
        <v>1.8146341463414635</v>
      </c>
      <c r="X21" s="18" t="str">
        <f t="shared" si="2"/>
        <v/>
      </c>
      <c r="Y21" s="18">
        <f t="shared" si="3"/>
        <v>0.45256410256410257</v>
      </c>
      <c r="Z21" s="17">
        <f t="shared" si="4"/>
        <v>2.0829268292682928</v>
      </c>
      <c r="AA21" s="17">
        <f t="shared" si="5"/>
        <v>7.884615384615385</v>
      </c>
    </row>
    <row r="22" spans="1:16384" ht="15" x14ac:dyDescent="0.2">
      <c r="A22" s="19">
        <v>418</v>
      </c>
      <c r="B22" s="20" t="s">
        <v>51</v>
      </c>
      <c r="C22" s="3"/>
      <c r="D22" s="3"/>
      <c r="E22" s="3"/>
      <c r="F22" s="3"/>
      <c r="G22" s="3"/>
      <c r="H22" s="3"/>
      <c r="I22" s="3"/>
      <c r="J22" s="3"/>
      <c r="K22" s="21">
        <f t="shared" si="8"/>
        <v>0</v>
      </c>
      <c r="L22" s="3"/>
      <c r="M22" s="3"/>
      <c r="N22" s="3"/>
      <c r="O22" s="21">
        <f t="shared" si="6"/>
        <v>0</v>
      </c>
      <c r="P22" s="21">
        <f t="shared" si="7"/>
        <v>0</v>
      </c>
      <c r="Q22" s="3"/>
      <c r="R22" s="3"/>
      <c r="S22" s="3"/>
      <c r="T22" s="3"/>
      <c r="U22" s="3"/>
      <c r="V22" s="3"/>
      <c r="W22" s="17" t="str">
        <f t="shared" si="1"/>
        <v/>
      </c>
      <c r="X22" s="18" t="str">
        <f t="shared" si="2"/>
        <v/>
      </c>
      <c r="Y22" s="18" t="str">
        <f t="shared" si="3"/>
        <v/>
      </c>
      <c r="Z22" s="17" t="str">
        <f t="shared" si="4"/>
        <v/>
      </c>
      <c r="AA22" s="17" t="str">
        <f t="shared" si="5"/>
        <v/>
      </c>
    </row>
    <row r="23" spans="1:16384" ht="15" x14ac:dyDescent="0.2">
      <c r="A23" s="19"/>
      <c r="B23" s="20"/>
      <c r="C23" s="3"/>
      <c r="D23" s="3"/>
      <c r="E23" s="3"/>
      <c r="F23" s="3"/>
      <c r="G23" s="3"/>
      <c r="H23" s="3"/>
      <c r="I23" s="3"/>
      <c r="J23" s="3"/>
      <c r="K23" s="21">
        <f t="shared" si="8"/>
        <v>0</v>
      </c>
      <c r="L23" s="3"/>
      <c r="M23" s="3"/>
      <c r="N23" s="3"/>
      <c r="O23" s="21">
        <f t="shared" si="6"/>
        <v>0</v>
      </c>
      <c r="P23" s="21">
        <f t="shared" si="7"/>
        <v>0</v>
      </c>
      <c r="Q23" s="3"/>
      <c r="R23" s="3"/>
      <c r="S23" s="3"/>
      <c r="T23" s="3"/>
      <c r="U23" s="3"/>
      <c r="V23" s="3"/>
      <c r="W23" s="17" t="str">
        <f t="shared" si="1"/>
        <v/>
      </c>
      <c r="X23" s="18" t="str">
        <f t="shared" si="2"/>
        <v/>
      </c>
      <c r="Y23" s="18" t="str">
        <f t="shared" si="3"/>
        <v/>
      </c>
      <c r="Z23" s="17" t="str">
        <f t="shared" si="4"/>
        <v/>
      </c>
      <c r="AA23" s="17" t="str">
        <f t="shared" si="5"/>
        <v/>
      </c>
    </row>
    <row r="24" spans="1:16384" ht="15" x14ac:dyDescent="0.2">
      <c r="A24" s="19"/>
      <c r="B24" s="22"/>
      <c r="C24" s="3"/>
      <c r="D24" s="3"/>
      <c r="E24" s="3"/>
      <c r="F24" s="3"/>
      <c r="G24" s="3"/>
      <c r="H24" s="3"/>
      <c r="I24" s="3"/>
      <c r="J24" s="3"/>
      <c r="K24" s="21">
        <f t="shared" si="8"/>
        <v>0</v>
      </c>
      <c r="L24" s="3"/>
      <c r="M24" s="3"/>
      <c r="N24" s="3"/>
      <c r="O24" s="21">
        <f t="shared" si="6"/>
        <v>0</v>
      </c>
      <c r="P24" s="21">
        <f t="shared" si="7"/>
        <v>0</v>
      </c>
      <c r="Q24" s="3"/>
      <c r="R24" s="3"/>
      <c r="S24" s="3"/>
      <c r="T24" s="3"/>
      <c r="U24" s="3"/>
      <c r="V24" s="3"/>
      <c r="W24" s="17" t="str">
        <f t="shared" si="1"/>
        <v/>
      </c>
      <c r="X24" s="18" t="str">
        <f t="shared" si="2"/>
        <v/>
      </c>
      <c r="Y24" s="18" t="str">
        <f t="shared" si="3"/>
        <v/>
      </c>
      <c r="Z24" s="17" t="str">
        <f t="shared" si="4"/>
        <v/>
      </c>
      <c r="AA24" s="17" t="str">
        <f t="shared" si="5"/>
        <v/>
      </c>
    </row>
    <row r="25" spans="1:16384" ht="1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  <c r="XEZ25" s="3"/>
      <c r="XFA25" s="3"/>
      <c r="XFB25" s="3"/>
      <c r="XFC25" s="3"/>
      <c r="XFD25" s="3"/>
    </row>
    <row r="26" spans="1:16384" ht="15" x14ac:dyDescent="0.2">
      <c r="A26" s="19"/>
      <c r="B26" s="20"/>
      <c r="C26" s="3"/>
      <c r="D26" s="3"/>
      <c r="E26" s="3"/>
      <c r="F26" s="3"/>
      <c r="G26" s="3"/>
      <c r="H26" s="3"/>
      <c r="I26" s="3"/>
      <c r="J26" s="3"/>
      <c r="K26" s="21">
        <f t="shared" si="8"/>
        <v>0</v>
      </c>
      <c r="L26" s="3"/>
      <c r="M26" s="3"/>
      <c r="N26" s="3"/>
      <c r="O26" s="21">
        <f t="shared" si="6"/>
        <v>0</v>
      </c>
      <c r="P26" s="21">
        <f t="shared" si="7"/>
        <v>0</v>
      </c>
      <c r="Q26" s="3"/>
      <c r="R26" s="3"/>
      <c r="S26" s="3"/>
      <c r="T26" s="3"/>
      <c r="U26" s="3"/>
      <c r="V26" s="3"/>
      <c r="W26" s="17" t="str">
        <f t="shared" si="1"/>
        <v/>
      </c>
      <c r="X26" s="18" t="str">
        <f t="shared" si="2"/>
        <v/>
      </c>
      <c r="Y26" s="18" t="str">
        <f t="shared" si="3"/>
        <v/>
      </c>
      <c r="Z26" s="17" t="str">
        <f t="shared" si="4"/>
        <v/>
      </c>
      <c r="AA26" s="17" t="str">
        <f t="shared" si="5"/>
        <v/>
      </c>
    </row>
    <row r="27" spans="1:16384" ht="15" x14ac:dyDescent="0.2">
      <c r="A27" s="19"/>
      <c r="B27" s="20"/>
      <c r="C27" s="3"/>
      <c r="D27" s="3"/>
      <c r="E27" s="3"/>
      <c r="F27" s="3"/>
      <c r="G27" s="3"/>
      <c r="H27" s="3"/>
      <c r="I27" s="3"/>
      <c r="J27" s="3"/>
      <c r="K27" s="21">
        <f t="shared" si="8"/>
        <v>0</v>
      </c>
      <c r="L27" s="3"/>
      <c r="M27" s="3"/>
      <c r="N27" s="3"/>
      <c r="O27" s="21">
        <f t="shared" si="6"/>
        <v>0</v>
      </c>
      <c r="P27" s="21">
        <f t="shared" si="7"/>
        <v>0</v>
      </c>
      <c r="Q27" s="3"/>
      <c r="R27" s="3"/>
      <c r="S27" s="3"/>
      <c r="T27" s="3"/>
      <c r="U27" s="3"/>
      <c r="V27" s="3"/>
      <c r="W27" s="17" t="str">
        <f t="shared" si="1"/>
        <v/>
      </c>
      <c r="X27" s="18" t="str">
        <f t="shared" si="2"/>
        <v/>
      </c>
      <c r="Y27" s="18" t="str">
        <f t="shared" si="3"/>
        <v/>
      </c>
      <c r="Z27" s="17" t="str">
        <f t="shared" si="4"/>
        <v/>
      </c>
      <c r="AA27" s="17" t="str">
        <f t="shared" si="5"/>
        <v/>
      </c>
    </row>
    <row r="28" spans="1:16384" ht="15" x14ac:dyDescent="0.2">
      <c r="A28" s="19"/>
      <c r="B28" s="23"/>
      <c r="C28" s="3"/>
      <c r="D28" s="3"/>
      <c r="E28" s="3"/>
      <c r="F28" s="3"/>
      <c r="G28" s="3"/>
      <c r="H28" s="3"/>
      <c r="I28" s="3"/>
      <c r="J28" s="3"/>
      <c r="K28" s="21">
        <f t="shared" si="8"/>
        <v>0</v>
      </c>
      <c r="L28" s="3"/>
      <c r="M28" s="3"/>
      <c r="N28" s="3"/>
      <c r="O28" s="21">
        <f t="shared" si="6"/>
        <v>0</v>
      </c>
      <c r="P28" s="21">
        <f t="shared" si="7"/>
        <v>0</v>
      </c>
      <c r="Q28" s="3"/>
      <c r="R28" s="3"/>
      <c r="S28" s="3"/>
      <c r="T28" s="3"/>
      <c r="U28" s="3"/>
      <c r="V28" s="3"/>
      <c r="W28" s="17" t="str">
        <f t="shared" si="1"/>
        <v/>
      </c>
      <c r="X28" s="18" t="str">
        <f t="shared" si="2"/>
        <v/>
      </c>
      <c r="Y28" s="18" t="str">
        <f t="shared" si="3"/>
        <v/>
      </c>
      <c r="Z28" s="17" t="str">
        <f t="shared" si="4"/>
        <v/>
      </c>
      <c r="AA28" s="17" t="str">
        <f t="shared" si="5"/>
        <v/>
      </c>
    </row>
    <row r="29" spans="1:16384" ht="15" x14ac:dyDescent="0.2">
      <c r="A29" s="19"/>
      <c r="B29" s="23"/>
      <c r="C29" s="3"/>
      <c r="D29" s="3"/>
      <c r="E29" s="3"/>
      <c r="F29" s="3"/>
      <c r="G29" s="3"/>
      <c r="H29" s="3"/>
      <c r="I29" s="3"/>
      <c r="J29" s="3"/>
      <c r="K29" s="21">
        <f>SUM(E29:J29)</f>
        <v>0</v>
      </c>
      <c r="L29" s="3"/>
      <c r="M29" s="3"/>
      <c r="N29" s="3"/>
      <c r="O29" s="21">
        <f>SUM(L29:N29)</f>
        <v>0</v>
      </c>
      <c r="P29" s="21">
        <f>+D29+K29-O29</f>
        <v>0</v>
      </c>
      <c r="Q29" s="3"/>
      <c r="R29" s="3"/>
      <c r="S29" s="3"/>
      <c r="T29" s="3"/>
      <c r="U29" s="3"/>
      <c r="V29" s="3"/>
      <c r="W29" s="17" t="str">
        <f>IF(S29&gt;0,T29/O29,"")</f>
        <v/>
      </c>
      <c r="X29" s="18" t="str">
        <f>IF(N29&gt;0,(N29/O29),"")</f>
        <v/>
      </c>
      <c r="Y29" s="18" t="str">
        <f>IF(S29&gt;0,(S29/R29),"")</f>
        <v/>
      </c>
      <c r="Z29" s="17" t="str">
        <f>IF(S29&gt;0,(R29-S29)/O29,"")</f>
        <v/>
      </c>
      <c r="AA29" s="17" t="str">
        <f>IF(S29&gt;0,O29/C29,"")</f>
        <v/>
      </c>
    </row>
    <row r="30" spans="1:16384" ht="15" x14ac:dyDescent="0.2">
      <c r="A30" s="19"/>
      <c r="B30" s="20"/>
      <c r="C30" s="3"/>
      <c r="D30" s="3"/>
      <c r="E30" s="3"/>
      <c r="F30" s="3"/>
      <c r="G30" s="3"/>
      <c r="H30" s="3"/>
      <c r="I30" s="3"/>
      <c r="J30" s="3"/>
      <c r="K30" s="21">
        <f t="shared" si="8"/>
        <v>0</v>
      </c>
      <c r="L30" s="3"/>
      <c r="M30" s="3"/>
      <c r="N30" s="3"/>
      <c r="O30" s="21">
        <f t="shared" si="6"/>
        <v>0</v>
      </c>
      <c r="P30" s="21">
        <f t="shared" si="7"/>
        <v>0</v>
      </c>
      <c r="Q30" s="3"/>
      <c r="R30" s="3"/>
      <c r="S30" s="3"/>
      <c r="T30" s="3"/>
      <c r="U30" s="3"/>
      <c r="V30" s="3"/>
      <c r="W30" s="17" t="str">
        <f t="shared" si="1"/>
        <v/>
      </c>
      <c r="X30" s="18" t="str">
        <f t="shared" si="2"/>
        <v/>
      </c>
      <c r="Y30" s="18" t="str">
        <f t="shared" si="3"/>
        <v/>
      </c>
      <c r="Z30" s="17" t="str">
        <f t="shared" si="4"/>
        <v/>
      </c>
      <c r="AA30" s="17" t="str">
        <f t="shared" si="5"/>
        <v/>
      </c>
    </row>
    <row r="31" spans="1:16384" ht="15" x14ac:dyDescent="0.2">
      <c r="A31" s="19"/>
      <c r="B31" s="20"/>
      <c r="C31" s="3"/>
      <c r="D31" s="3"/>
      <c r="E31" s="3"/>
      <c r="F31" s="3"/>
      <c r="G31" s="3"/>
      <c r="H31" s="3"/>
      <c r="I31" s="3"/>
      <c r="J31" s="3"/>
      <c r="K31" s="21">
        <f>SUM(E31:J31)</f>
        <v>0</v>
      </c>
      <c r="L31" s="3"/>
      <c r="M31" s="3"/>
      <c r="N31" s="3"/>
      <c r="O31" s="21">
        <f>SUM(L31:N31)</f>
        <v>0</v>
      </c>
      <c r="P31" s="21">
        <f>+D31+K31-O31</f>
        <v>0</v>
      </c>
      <c r="Q31" s="3"/>
      <c r="R31" s="3"/>
      <c r="S31" s="3"/>
      <c r="T31" s="3"/>
      <c r="U31" s="3"/>
      <c r="V31" s="3"/>
      <c r="W31" s="17" t="str">
        <f>IF(S31&gt;0,T31/O31,"")</f>
        <v/>
      </c>
      <c r="X31" s="18" t="str">
        <f>IF(N31&gt;0,(N31/O31),"")</f>
        <v/>
      </c>
      <c r="Y31" s="18" t="str">
        <f>IF(S31&gt;0,(S31/R31),"")</f>
        <v/>
      </c>
      <c r="Z31" s="17" t="str">
        <f>IF(S31&gt;0,(R31-S31)/O31,"")</f>
        <v/>
      </c>
      <c r="AA31" s="17" t="str">
        <f>IF(S31&gt;0,O31/C31,"")</f>
        <v/>
      </c>
    </row>
    <row r="32" spans="1:16384" ht="15" x14ac:dyDescent="0.2">
      <c r="A32" s="19"/>
      <c r="B32" s="20"/>
      <c r="C32" s="3"/>
      <c r="D32" s="3"/>
      <c r="E32" s="3"/>
      <c r="F32" s="3"/>
      <c r="G32" s="3"/>
      <c r="H32" s="3"/>
      <c r="I32" s="3"/>
      <c r="J32" s="3"/>
      <c r="K32" s="21">
        <f>SUM(E32:J32)</f>
        <v>0</v>
      </c>
      <c r="L32" s="3"/>
      <c r="M32" s="3"/>
      <c r="N32" s="3"/>
      <c r="O32" s="21">
        <f>SUM(L32:N32)</f>
        <v>0</v>
      </c>
      <c r="P32" s="21">
        <f>+D32+K32-O32</f>
        <v>0</v>
      </c>
      <c r="Q32" s="3"/>
      <c r="R32" s="3"/>
      <c r="S32" s="3"/>
      <c r="T32" s="3"/>
      <c r="U32" s="3"/>
      <c r="V32" s="3"/>
      <c r="W32" s="17" t="str">
        <f>IF(S32&gt;0,T32/O32,"")</f>
        <v/>
      </c>
      <c r="X32" s="18" t="str">
        <f>IF(N32&gt;0,(N32/O32),"")</f>
        <v/>
      </c>
      <c r="Y32" s="18" t="str">
        <f>IF(S32&gt;0,(S32/R32),"")</f>
        <v/>
      </c>
      <c r="Z32" s="17" t="str">
        <f>IF(S32&gt;0,(R32-S32)/O32,"")</f>
        <v/>
      </c>
      <c r="AA32" s="17" t="str">
        <f>IF(S32&gt;0,O32/C32,"")</f>
        <v/>
      </c>
    </row>
    <row r="33" spans="1:27" ht="15" x14ac:dyDescent="0.2">
      <c r="A33" s="19"/>
      <c r="B33" s="20"/>
      <c r="C33" s="3"/>
      <c r="D33" s="3"/>
      <c r="E33" s="3"/>
      <c r="F33" s="3"/>
      <c r="G33" s="3"/>
      <c r="H33" s="3"/>
      <c r="I33" s="3"/>
      <c r="J33" s="3"/>
      <c r="K33" s="21">
        <f>SUM(E33:J33)</f>
        <v>0</v>
      </c>
      <c r="L33" s="3"/>
      <c r="M33" s="3"/>
      <c r="N33" s="3"/>
      <c r="O33" s="21">
        <f>SUM(L33:N33)</f>
        <v>0</v>
      </c>
      <c r="P33" s="21">
        <f>+D33+K33-O33</f>
        <v>0</v>
      </c>
      <c r="Q33" s="3"/>
      <c r="R33" s="3"/>
      <c r="S33" s="3"/>
      <c r="T33" s="3"/>
      <c r="U33" s="3"/>
      <c r="V33" s="3"/>
      <c r="W33" s="17" t="str">
        <f>IF(S33&gt;0,T33/O33,"")</f>
        <v/>
      </c>
      <c r="X33" s="18" t="str">
        <f>IF(N33&gt;0,(N33/O33),"")</f>
        <v/>
      </c>
      <c r="Y33" s="18" t="str">
        <f>IF(S33&gt;0,(S33/R33),"")</f>
        <v/>
      </c>
      <c r="Z33" s="17" t="str">
        <f>IF(S33&gt;0,(R33-S33)/O33,"")</f>
        <v/>
      </c>
      <c r="AA33" s="17" t="str">
        <f>IF(S33&gt;0,O33/C33,"")</f>
        <v/>
      </c>
    </row>
    <row r="34" spans="1:27" ht="15" x14ac:dyDescent="0.2">
      <c r="A34" s="19"/>
      <c r="B34" s="20"/>
      <c r="C34" s="3"/>
      <c r="D34" s="3"/>
      <c r="E34" s="3"/>
      <c r="F34" s="3"/>
      <c r="G34" s="3"/>
      <c r="H34" s="3"/>
      <c r="I34" s="3"/>
      <c r="J34" s="3"/>
      <c r="K34" s="21">
        <f>SUM(E34:J34)</f>
        <v>0</v>
      </c>
      <c r="L34" s="3"/>
      <c r="M34" s="3"/>
      <c r="N34" s="3"/>
      <c r="O34" s="21">
        <f>SUM(L34:N34)</f>
        <v>0</v>
      </c>
      <c r="P34" s="21">
        <f>+D34+K34-O34</f>
        <v>0</v>
      </c>
      <c r="Q34" s="3"/>
      <c r="R34" s="3"/>
      <c r="S34" s="3"/>
      <c r="T34" s="3"/>
      <c r="U34" s="3"/>
      <c r="V34" s="3"/>
      <c r="W34" s="17" t="str">
        <f>IF(S34&gt;0,T34/O34,"")</f>
        <v/>
      </c>
      <c r="X34" s="18" t="str">
        <f>IF(N34&gt;0,(N34/O34),"")</f>
        <v/>
      </c>
      <c r="Y34" s="18" t="str">
        <f>IF(S34&gt;0,(S34/R34),"")</f>
        <v/>
      </c>
      <c r="Z34" s="17" t="str">
        <f>IF(S34&gt;0,(R34-S34)/O34,"")</f>
        <v/>
      </c>
      <c r="AA34" s="17" t="str">
        <f>IF(S34&gt;0,O34/C34,"")</f>
        <v/>
      </c>
    </row>
    <row r="35" spans="1:27" ht="15" x14ac:dyDescent="0.2">
      <c r="A35" s="19"/>
      <c r="B35" s="20"/>
      <c r="C35" s="3"/>
      <c r="D35" s="3"/>
      <c r="E35" s="3"/>
      <c r="F35" s="3"/>
      <c r="G35" s="3"/>
      <c r="H35" s="3"/>
      <c r="I35" s="3"/>
      <c r="J35" s="3"/>
      <c r="K35" s="21">
        <f>SUM(E35:J35)</f>
        <v>0</v>
      </c>
      <c r="L35" s="3"/>
      <c r="M35" s="3"/>
      <c r="N35" s="3"/>
      <c r="O35" s="21">
        <f>SUM(L35:N35)</f>
        <v>0</v>
      </c>
      <c r="P35" s="21">
        <f>+D35+K35-O35</f>
        <v>0</v>
      </c>
      <c r="Q35" s="3"/>
      <c r="R35" s="3"/>
      <c r="S35" s="3"/>
      <c r="T35" s="3"/>
      <c r="U35" s="3"/>
      <c r="V35" s="3"/>
      <c r="W35" s="17" t="str">
        <f>IF(S35&gt;0,T35/O35,"")</f>
        <v/>
      </c>
      <c r="X35" s="18" t="str">
        <f>IF(N35&gt;0,(N35/O35),"")</f>
        <v/>
      </c>
      <c r="Y35" s="18" t="str">
        <f>IF(S35&gt;0,(S35/R35),"")</f>
        <v/>
      </c>
      <c r="Z35" s="17" t="str">
        <f>IF(S35&gt;0,(R35-S35)/O35,"")</f>
        <v/>
      </c>
      <c r="AA35" s="17" t="str">
        <f>IF(S35&gt;0,O35/C35,"")</f>
        <v/>
      </c>
    </row>
    <row r="36" spans="1:27" ht="15" x14ac:dyDescent="0.2">
      <c r="A36" s="19"/>
      <c r="B36" s="20"/>
      <c r="C36" s="3"/>
      <c r="D36" s="3"/>
      <c r="E36" s="3"/>
      <c r="F36" s="3"/>
      <c r="G36" s="3"/>
      <c r="H36" s="3"/>
      <c r="I36" s="3"/>
      <c r="J36" s="3"/>
      <c r="K36" s="21">
        <f t="shared" si="8"/>
        <v>0</v>
      </c>
      <c r="L36" s="3"/>
      <c r="M36" s="3"/>
      <c r="N36" s="3"/>
      <c r="O36" s="21">
        <f t="shared" si="6"/>
        <v>0</v>
      </c>
      <c r="P36" s="21">
        <f t="shared" si="7"/>
        <v>0</v>
      </c>
      <c r="Q36" s="3"/>
      <c r="R36" s="3"/>
      <c r="S36" s="3"/>
      <c r="T36" s="3"/>
      <c r="U36" s="3"/>
      <c r="V36" s="3"/>
      <c r="W36" s="17" t="str">
        <f t="shared" si="1"/>
        <v/>
      </c>
      <c r="X36" s="18" t="str">
        <f t="shared" si="2"/>
        <v/>
      </c>
      <c r="Y36" s="18" t="str">
        <f t="shared" si="3"/>
        <v/>
      </c>
      <c r="Z36" s="17" t="str">
        <f t="shared" si="4"/>
        <v/>
      </c>
      <c r="AA36" s="17" t="str">
        <f t="shared" si="5"/>
        <v/>
      </c>
    </row>
    <row r="38" spans="1:27" x14ac:dyDescent="0.2">
      <c r="A38" s="24" t="s">
        <v>52</v>
      </c>
      <c r="B38" s="25" t="s">
        <v>53</v>
      </c>
      <c r="C38" s="14" t="s">
        <v>54</v>
      </c>
      <c r="E38" s="26" t="s">
        <v>55</v>
      </c>
    </row>
    <row r="39" spans="1:27" ht="33.75" x14ac:dyDescent="0.2">
      <c r="A39" s="27" t="s">
        <v>56</v>
      </c>
      <c r="B39" s="28" t="s">
        <v>57</v>
      </c>
      <c r="C39" s="29">
        <f>+C51-SUM(C40:C50)</f>
        <v>5963</v>
      </c>
      <c r="E39" s="77" t="s">
        <v>58</v>
      </c>
      <c r="F39" s="78"/>
      <c r="G39" s="30"/>
      <c r="H39" s="14" t="s">
        <v>59</v>
      </c>
      <c r="I39" s="14" t="s">
        <v>60</v>
      </c>
      <c r="J39" s="31" t="s">
        <v>61</v>
      </c>
      <c r="U39" s="32"/>
      <c r="V39" s="33"/>
    </row>
    <row r="40" spans="1:27" ht="14.25" x14ac:dyDescent="0.2">
      <c r="A40" s="34" t="s">
        <v>62</v>
      </c>
      <c r="B40" s="35" t="s">
        <v>63</v>
      </c>
      <c r="C40" s="36">
        <f>SUM($U$25:$U$27)</f>
        <v>0</v>
      </c>
      <c r="E40" s="37" t="s">
        <v>64</v>
      </c>
      <c r="F40" s="38" t="s">
        <v>65</v>
      </c>
      <c r="G40" s="30"/>
      <c r="H40" s="39"/>
      <c r="I40" s="40"/>
      <c r="J40" s="40"/>
      <c r="U40" s="32"/>
      <c r="V40" s="33"/>
    </row>
    <row r="41" spans="1:27" ht="14.25" x14ac:dyDescent="0.2">
      <c r="A41" s="34" t="s">
        <v>66</v>
      </c>
      <c r="B41" s="35" t="s">
        <v>67</v>
      </c>
      <c r="C41" s="36"/>
      <c r="E41" s="41" t="s">
        <v>68</v>
      </c>
      <c r="F41" s="42" t="s">
        <v>69</v>
      </c>
      <c r="G41" s="43"/>
      <c r="H41" s="40"/>
      <c r="I41" s="40"/>
      <c r="J41" s="40"/>
      <c r="U41" s="32"/>
      <c r="V41" s="33"/>
    </row>
    <row r="42" spans="1:27" ht="14.25" x14ac:dyDescent="0.2">
      <c r="A42" s="34" t="s">
        <v>70</v>
      </c>
      <c r="B42" s="44" t="s">
        <v>71</v>
      </c>
      <c r="C42" s="36">
        <f>U19</f>
        <v>0</v>
      </c>
      <c r="U42" s="32"/>
      <c r="V42" s="33"/>
    </row>
    <row r="43" spans="1:27" ht="14.25" x14ac:dyDescent="0.2">
      <c r="A43" s="45" t="s">
        <v>72</v>
      </c>
      <c r="B43" s="44" t="s">
        <v>73</v>
      </c>
      <c r="C43" s="36"/>
      <c r="E43" s="77" t="s">
        <v>74</v>
      </c>
      <c r="F43" s="78"/>
      <c r="G43" s="46"/>
      <c r="H43" s="46"/>
      <c r="I43" s="30"/>
      <c r="J43" s="24" t="s">
        <v>75</v>
      </c>
      <c r="U43" s="32"/>
      <c r="V43" s="33"/>
    </row>
    <row r="44" spans="1:27" ht="15" x14ac:dyDescent="0.2">
      <c r="A44" s="34" t="s">
        <v>76</v>
      </c>
      <c r="B44" s="35" t="s">
        <v>77</v>
      </c>
      <c r="C44" s="36"/>
      <c r="E44" s="47" t="s">
        <v>64</v>
      </c>
      <c r="F44" s="48" t="s">
        <v>78</v>
      </c>
      <c r="G44" s="46"/>
      <c r="H44" s="46"/>
      <c r="I44" s="30"/>
      <c r="J44" s="49"/>
      <c r="U44" s="32"/>
      <c r="V44" s="33"/>
    </row>
    <row r="45" spans="1:27" ht="15" x14ac:dyDescent="0.2">
      <c r="A45" s="34" t="s">
        <v>79</v>
      </c>
      <c r="B45" s="35" t="s">
        <v>80</v>
      </c>
      <c r="C45" s="36"/>
      <c r="E45" s="34" t="s">
        <v>81</v>
      </c>
      <c r="F45" s="50" t="s">
        <v>82</v>
      </c>
      <c r="J45" s="51"/>
      <c r="U45" s="32"/>
      <c r="V45" s="33"/>
    </row>
    <row r="46" spans="1:27" ht="15" x14ac:dyDescent="0.2">
      <c r="A46" s="52" t="s">
        <v>83</v>
      </c>
      <c r="B46" s="35" t="s">
        <v>84</v>
      </c>
      <c r="C46" s="36"/>
      <c r="E46" s="34" t="s">
        <v>85</v>
      </c>
      <c r="F46" s="79" t="s">
        <v>86</v>
      </c>
      <c r="G46" s="80"/>
      <c r="H46" s="80"/>
      <c r="I46" s="81"/>
      <c r="J46" s="51"/>
      <c r="U46" s="32"/>
      <c r="V46" s="33"/>
    </row>
    <row r="47" spans="1:27" ht="15" x14ac:dyDescent="0.2">
      <c r="A47" s="53" t="s">
        <v>87</v>
      </c>
      <c r="B47" s="35" t="s">
        <v>88</v>
      </c>
      <c r="C47" s="36"/>
      <c r="E47" s="34" t="s">
        <v>89</v>
      </c>
      <c r="F47" s="69" t="s">
        <v>90</v>
      </c>
      <c r="G47" s="70"/>
      <c r="H47" s="70"/>
      <c r="I47" s="71"/>
      <c r="J47" s="51">
        <v>50</v>
      </c>
      <c r="U47" s="32"/>
      <c r="V47" s="33"/>
    </row>
    <row r="48" spans="1:27" ht="15" x14ac:dyDescent="0.2">
      <c r="A48" s="34" t="s">
        <v>91</v>
      </c>
      <c r="B48" s="35" t="s">
        <v>92</v>
      </c>
      <c r="C48" s="36">
        <f>SUM($U$28:$U$31)</f>
        <v>0</v>
      </c>
      <c r="E48" s="54" t="s">
        <v>93</v>
      </c>
      <c r="F48" s="55" t="s">
        <v>25</v>
      </c>
      <c r="G48" s="46"/>
      <c r="H48" s="46"/>
      <c r="I48" s="30"/>
      <c r="J48" s="56">
        <f>SUM(J44:J47)</f>
        <v>50</v>
      </c>
      <c r="M48" s="57"/>
      <c r="N48" s="57"/>
      <c r="O48" s="57"/>
      <c r="P48" s="57"/>
      <c r="Q48" s="57"/>
      <c r="U48" s="32"/>
      <c r="V48" s="33"/>
    </row>
    <row r="49" spans="1:22" ht="14.25" x14ac:dyDescent="0.2">
      <c r="A49" s="34" t="s">
        <v>94</v>
      </c>
      <c r="B49" s="35" t="s">
        <v>95</v>
      </c>
      <c r="C49" s="36">
        <f>+$U$14</f>
        <v>0</v>
      </c>
      <c r="M49" s="58" t="s">
        <v>96</v>
      </c>
      <c r="N49" s="58"/>
      <c r="O49" s="58"/>
      <c r="P49" s="58"/>
      <c r="Q49" s="57"/>
      <c r="U49" s="32"/>
      <c r="V49" s="33"/>
    </row>
    <row r="50" spans="1:22" ht="14.25" x14ac:dyDescent="0.2">
      <c r="A50" s="34" t="s">
        <v>97</v>
      </c>
      <c r="B50" s="35" t="s">
        <v>98</v>
      </c>
      <c r="C50" s="59">
        <v>24</v>
      </c>
      <c r="M50" s="60"/>
      <c r="N50" s="60" t="s">
        <v>99</v>
      </c>
      <c r="O50" s="60"/>
      <c r="P50" s="60"/>
      <c r="U50" s="32"/>
      <c r="V50" s="33"/>
    </row>
    <row r="51" spans="1:22" ht="14.25" x14ac:dyDescent="0.2">
      <c r="A51" s="54" t="s">
        <v>93</v>
      </c>
      <c r="B51" s="61" t="s">
        <v>25</v>
      </c>
      <c r="C51" s="62">
        <f>+U7+C50</f>
        <v>5987</v>
      </c>
    </row>
    <row r="52" spans="1:22" ht="14.25" x14ac:dyDescent="0.2">
      <c r="A52" s="63" t="s">
        <v>100</v>
      </c>
      <c r="B52" s="32"/>
      <c r="C52" s="64"/>
    </row>
    <row r="53" spans="1:22" x14ac:dyDescent="0.2">
      <c r="A53" s="60" t="s">
        <v>101</v>
      </c>
      <c r="B53" s="60"/>
      <c r="C53" s="60"/>
      <c r="D53" s="60"/>
      <c r="E53" s="60"/>
      <c r="F53" s="60"/>
      <c r="G53" s="60"/>
      <c r="H53" s="60" t="s">
        <v>102</v>
      </c>
      <c r="I53" s="60"/>
      <c r="J53" s="60"/>
      <c r="K53" s="60"/>
      <c r="N53" s="60"/>
      <c r="O53" s="60"/>
    </row>
    <row r="54" spans="1:22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</row>
    <row r="55" spans="1:22" x14ac:dyDescent="0.2">
      <c r="E55" s="60"/>
      <c r="F55" s="60"/>
      <c r="G55" s="60"/>
      <c r="H55" s="60"/>
      <c r="I55" s="60"/>
      <c r="J55" s="60"/>
    </row>
    <row r="56" spans="1:22" x14ac:dyDescent="0.2">
      <c r="E56" s="60"/>
      <c r="F56" s="60"/>
      <c r="G56" s="60"/>
      <c r="H56" s="60"/>
      <c r="I56" s="60"/>
      <c r="J56" s="60"/>
    </row>
    <row r="57" spans="1:22" x14ac:dyDescent="0.2">
      <c r="E57" s="60"/>
      <c r="F57" s="60"/>
      <c r="G57" s="60"/>
      <c r="H57" s="60"/>
      <c r="I57" s="60"/>
      <c r="J57" s="60"/>
    </row>
    <row r="58" spans="1:22" x14ac:dyDescent="0.2">
      <c r="E58" s="60"/>
      <c r="F58" s="60"/>
      <c r="G58" s="60"/>
      <c r="H58" s="60"/>
      <c r="I58" s="60"/>
      <c r="J58" s="60"/>
    </row>
    <row r="59" spans="1:22" x14ac:dyDescent="0.2">
      <c r="E59" s="60"/>
      <c r="F59" s="60"/>
      <c r="G59" s="60"/>
      <c r="H59" s="60"/>
      <c r="I59" s="60"/>
      <c r="J59" s="60"/>
    </row>
    <row r="60" spans="1:22" s="60" customFormat="1" x14ac:dyDescent="0.2"/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1.299212598425197" right="0.70866141732283472" top="0.74803149606299213" bottom="0.74803149606299213" header="0.31496062992125984" footer="0.31496062992125984"/>
  <pageSetup paperSize="5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60"/>
  <sheetViews>
    <sheetView workbookViewId="0">
      <selection activeCell="A25" sqref="A25:XFD25"/>
    </sheetView>
  </sheetViews>
  <sheetFormatPr baseColWidth="10" defaultRowHeight="11.25" x14ac:dyDescent="0.2"/>
  <cols>
    <col min="1" max="1" width="11.140625" style="2" customWidth="1"/>
    <col min="2" max="2" width="43.5703125" style="2" bestFit="1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12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43.5703125" style="2" bestFit="1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12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43.5703125" style="2" bestFit="1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12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43.5703125" style="2" bestFit="1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12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43.5703125" style="2" bestFit="1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12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43.5703125" style="2" bestFit="1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12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43.5703125" style="2" bestFit="1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12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43.5703125" style="2" bestFit="1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12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43.5703125" style="2" bestFit="1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12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43.5703125" style="2" bestFit="1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12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43.5703125" style="2" bestFit="1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12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43.5703125" style="2" bestFit="1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12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43.5703125" style="2" bestFit="1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12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43.5703125" style="2" bestFit="1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12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43.5703125" style="2" bestFit="1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12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43.5703125" style="2" bestFit="1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12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43.5703125" style="2" bestFit="1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12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43.5703125" style="2" bestFit="1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12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43.5703125" style="2" bestFit="1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12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43.5703125" style="2" bestFit="1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12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43.5703125" style="2" bestFit="1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12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43.5703125" style="2" bestFit="1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12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43.5703125" style="2" bestFit="1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12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43.5703125" style="2" bestFit="1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12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43.5703125" style="2" bestFit="1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12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43.5703125" style="2" bestFit="1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12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43.5703125" style="2" bestFit="1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12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43.5703125" style="2" bestFit="1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12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43.5703125" style="2" bestFit="1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12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43.5703125" style="2" bestFit="1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12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43.5703125" style="2" bestFit="1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12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43.5703125" style="2" bestFit="1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12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43.5703125" style="2" bestFit="1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12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43.5703125" style="2" bestFit="1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12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43.5703125" style="2" bestFit="1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12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43.5703125" style="2" bestFit="1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12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43.5703125" style="2" bestFit="1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12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43.5703125" style="2" bestFit="1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12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43.5703125" style="2" bestFit="1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12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43.5703125" style="2" bestFit="1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12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43.5703125" style="2" bestFit="1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12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43.5703125" style="2" bestFit="1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12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43.5703125" style="2" bestFit="1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12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43.5703125" style="2" bestFit="1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12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43.5703125" style="2" bestFit="1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12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43.5703125" style="2" bestFit="1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12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43.5703125" style="2" bestFit="1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12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43.5703125" style="2" bestFit="1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12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43.5703125" style="2" bestFit="1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12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43.5703125" style="2" bestFit="1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12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43.5703125" style="2" bestFit="1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12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43.5703125" style="2" bestFit="1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12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43.5703125" style="2" bestFit="1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12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43.5703125" style="2" bestFit="1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12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43.5703125" style="2" bestFit="1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12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43.5703125" style="2" bestFit="1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12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43.5703125" style="2" bestFit="1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12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43.5703125" style="2" bestFit="1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12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43.5703125" style="2" bestFit="1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12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43.5703125" style="2" bestFit="1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12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43.5703125" style="2" bestFit="1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12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43.5703125" style="2" bestFit="1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12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43.5703125" style="2" bestFit="1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12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43.5703125" style="2" bestFit="1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12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3" t="s">
        <v>2</v>
      </c>
      <c r="D2" s="82" t="s">
        <v>3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4"/>
      <c r="U2" s="4"/>
      <c r="V2" s="4"/>
    </row>
    <row r="3" spans="1:27" ht="15" x14ac:dyDescent="0.2">
      <c r="A3" s="1" t="s">
        <v>4</v>
      </c>
      <c r="B3" s="3" t="s">
        <v>108</v>
      </c>
      <c r="C3" s="5">
        <v>2014</v>
      </c>
      <c r="J3" s="2" t="s">
        <v>6</v>
      </c>
    </row>
    <row r="4" spans="1:2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2">
      <c r="A5" s="84" t="s">
        <v>7</v>
      </c>
      <c r="B5" s="86" t="s">
        <v>8</v>
      </c>
      <c r="C5" s="74" t="s">
        <v>9</v>
      </c>
      <c r="D5" s="74" t="s">
        <v>10</v>
      </c>
      <c r="E5" s="72" t="s">
        <v>11</v>
      </c>
      <c r="F5" s="76"/>
      <c r="G5" s="76"/>
      <c r="H5" s="76"/>
      <c r="I5" s="76"/>
      <c r="J5" s="76"/>
      <c r="K5" s="73"/>
      <c r="L5" s="72" t="s">
        <v>12</v>
      </c>
      <c r="M5" s="76"/>
      <c r="N5" s="76"/>
      <c r="O5" s="73"/>
      <c r="P5" s="74" t="s">
        <v>13</v>
      </c>
      <c r="Q5" s="74" t="s">
        <v>14</v>
      </c>
      <c r="R5" s="72" t="s">
        <v>15</v>
      </c>
      <c r="S5" s="73"/>
      <c r="T5" s="72" t="s">
        <v>16</v>
      </c>
      <c r="U5" s="73"/>
      <c r="V5" s="74" t="s">
        <v>17</v>
      </c>
      <c r="W5" s="72" t="s">
        <v>18</v>
      </c>
      <c r="X5" s="76"/>
      <c r="Y5" s="76"/>
      <c r="Z5" s="76"/>
      <c r="AA5" s="73"/>
    </row>
    <row r="6" spans="1:27" ht="56.25" x14ac:dyDescent="0.2">
      <c r="A6" s="85"/>
      <c r="B6" s="87"/>
      <c r="C6" s="75"/>
      <c r="D6" s="75"/>
      <c r="E6" s="7" t="s">
        <v>19</v>
      </c>
      <c r="F6" s="8" t="s">
        <v>20</v>
      </c>
      <c r="G6" s="9" t="s">
        <v>21</v>
      </c>
      <c r="H6" s="8" t="s">
        <v>22</v>
      </c>
      <c r="I6" s="9" t="s">
        <v>23</v>
      </c>
      <c r="J6" s="8" t="s">
        <v>24</v>
      </c>
      <c r="K6" s="68" t="s">
        <v>25</v>
      </c>
      <c r="L6" s="7" t="s">
        <v>26</v>
      </c>
      <c r="M6" s="8" t="s">
        <v>27</v>
      </c>
      <c r="N6" s="66" t="s">
        <v>28</v>
      </c>
      <c r="O6" s="8" t="s">
        <v>25</v>
      </c>
      <c r="P6" s="75"/>
      <c r="Q6" s="75"/>
      <c r="R6" s="65" t="s">
        <v>29</v>
      </c>
      <c r="S6" s="8" t="s">
        <v>30</v>
      </c>
      <c r="T6" s="65" t="s">
        <v>25</v>
      </c>
      <c r="U6" s="8" t="s">
        <v>31</v>
      </c>
      <c r="V6" s="75"/>
      <c r="W6" s="7" t="s">
        <v>32</v>
      </c>
      <c r="X6" s="13" t="s">
        <v>33</v>
      </c>
      <c r="Y6" s="13" t="s">
        <v>34</v>
      </c>
      <c r="Z6" s="13" t="s">
        <v>35</v>
      </c>
      <c r="AA6" s="68" t="s">
        <v>36</v>
      </c>
    </row>
    <row r="7" spans="1:27" ht="15.75" x14ac:dyDescent="0.25">
      <c r="A7" s="14"/>
      <c r="B7" s="67" t="s">
        <v>37</v>
      </c>
      <c r="C7" s="16">
        <f>SUM(C8:C36)</f>
        <v>292</v>
      </c>
      <c r="D7" s="16">
        <f t="shared" ref="D7:V7" si="0">SUM(D8:D36)</f>
        <v>203</v>
      </c>
      <c r="E7" s="16">
        <f t="shared" si="0"/>
        <v>969</v>
      </c>
      <c r="F7" s="16">
        <f>SUM(F8:F36)</f>
        <v>0</v>
      </c>
      <c r="G7" s="16">
        <f>SUM(G8:G36)</f>
        <v>96</v>
      </c>
      <c r="H7" s="16">
        <f>SUM(H8:H36)</f>
        <v>0</v>
      </c>
      <c r="I7" s="16">
        <f>SUM(I8:I36)</f>
        <v>158</v>
      </c>
      <c r="J7" s="16">
        <f t="shared" si="0"/>
        <v>244</v>
      </c>
      <c r="K7" s="16">
        <f t="shared" si="0"/>
        <v>1467</v>
      </c>
      <c r="L7" s="16">
        <f t="shared" si="0"/>
        <v>1163</v>
      </c>
      <c r="M7" s="16">
        <f t="shared" si="0"/>
        <v>244</v>
      </c>
      <c r="N7" s="16">
        <f t="shared" si="0"/>
        <v>41</v>
      </c>
      <c r="O7" s="16">
        <f t="shared" si="0"/>
        <v>1448</v>
      </c>
      <c r="P7" s="16">
        <f t="shared" si="0"/>
        <v>222</v>
      </c>
      <c r="Q7" s="16">
        <f t="shared" si="0"/>
        <v>0</v>
      </c>
      <c r="R7" s="16">
        <f t="shared" si="0"/>
        <v>8525</v>
      </c>
      <c r="S7" s="16">
        <f t="shared" si="0"/>
        <v>6626</v>
      </c>
      <c r="T7" s="16">
        <f t="shared" si="0"/>
        <v>6427</v>
      </c>
      <c r="U7" s="16">
        <f t="shared" si="0"/>
        <v>5900</v>
      </c>
      <c r="V7" s="16">
        <f t="shared" si="0"/>
        <v>0</v>
      </c>
      <c r="W7" s="17">
        <f t="shared" ref="W7:W36" si="1">IF(S7&gt;0,T7/O7,"")</f>
        <v>4.4385359116022096</v>
      </c>
      <c r="X7" s="18">
        <f t="shared" ref="X7:X36" si="2">IF(N7&gt;0,(N7/O7),"")</f>
        <v>2.8314917127071824E-2</v>
      </c>
      <c r="Y7" s="18">
        <f t="shared" ref="Y7:Y36" si="3">IF(S7&gt;0,(S7/R7),"")</f>
        <v>0.77724340175953077</v>
      </c>
      <c r="Z7" s="17">
        <f t="shared" ref="Z7:Z36" si="4">IF(S7&gt;0,(R7-S7)/O7,"")</f>
        <v>1.3114640883977902</v>
      </c>
      <c r="AA7" s="17">
        <f t="shared" ref="AA7:AA36" si="5">IF(S7&gt;0,O7/C7,"")</f>
        <v>4.9589041095890414</v>
      </c>
    </row>
    <row r="8" spans="1:27" ht="15" x14ac:dyDescent="0.2">
      <c r="A8" s="19"/>
      <c r="B8" s="20"/>
      <c r="C8" s="3"/>
      <c r="D8" s="3"/>
      <c r="E8" s="3"/>
      <c r="F8" s="3"/>
      <c r="G8" s="3"/>
      <c r="H8" s="3"/>
      <c r="I8" s="3"/>
      <c r="J8" s="3"/>
      <c r="K8" s="21">
        <f>SUM(E8:J8)</f>
        <v>0</v>
      </c>
      <c r="L8" s="3"/>
      <c r="M8" s="3"/>
      <c r="N8" s="3"/>
      <c r="O8" s="21">
        <f t="shared" ref="O8:O36" si="6">SUM(L8:N8)</f>
        <v>0</v>
      </c>
      <c r="P8" s="21">
        <f t="shared" ref="P8:P36" si="7">+D8+K8-O8</f>
        <v>0</v>
      </c>
      <c r="Q8" s="3"/>
      <c r="R8" s="3"/>
      <c r="S8" s="3"/>
      <c r="T8" s="3"/>
      <c r="U8" s="3"/>
      <c r="V8" s="3"/>
      <c r="W8" s="17" t="str">
        <f t="shared" si="1"/>
        <v/>
      </c>
      <c r="X8" s="18" t="str">
        <f t="shared" si="2"/>
        <v/>
      </c>
      <c r="Y8" s="18" t="str">
        <f t="shared" si="3"/>
        <v/>
      </c>
      <c r="Z8" s="17" t="str">
        <f t="shared" si="4"/>
        <v/>
      </c>
      <c r="AA8" s="17" t="str">
        <f t="shared" si="5"/>
        <v/>
      </c>
    </row>
    <row r="9" spans="1:27" ht="15" x14ac:dyDescent="0.2">
      <c r="A9" s="19">
        <v>403</v>
      </c>
      <c r="B9" s="20" t="s">
        <v>38</v>
      </c>
      <c r="C9" s="3">
        <v>114</v>
      </c>
      <c r="D9" s="3">
        <v>92</v>
      </c>
      <c r="E9" s="3">
        <v>384</v>
      </c>
      <c r="F9" s="3"/>
      <c r="G9" s="3">
        <v>68</v>
      </c>
      <c r="H9" s="3"/>
      <c r="I9" s="3"/>
      <c r="J9" s="3">
        <v>116</v>
      </c>
      <c r="K9" s="21">
        <f t="shared" ref="K9:K36" si="8">SUM(E9:J9)</f>
        <v>568</v>
      </c>
      <c r="L9" s="3">
        <v>446</v>
      </c>
      <c r="M9" s="3">
        <v>81</v>
      </c>
      <c r="N9" s="3">
        <v>20</v>
      </c>
      <c r="O9" s="21">
        <f t="shared" si="6"/>
        <v>547</v>
      </c>
      <c r="P9" s="21">
        <f t="shared" si="7"/>
        <v>113</v>
      </c>
      <c r="Q9" s="3"/>
      <c r="R9" s="3">
        <v>3534</v>
      </c>
      <c r="S9" s="3">
        <v>3161</v>
      </c>
      <c r="T9" s="3">
        <v>3026</v>
      </c>
      <c r="U9" s="3">
        <v>2931</v>
      </c>
      <c r="V9" s="3"/>
      <c r="W9" s="17">
        <f t="shared" si="1"/>
        <v>5.5319926873857401</v>
      </c>
      <c r="X9" s="18">
        <f t="shared" si="2"/>
        <v>3.6563071297989032E-2</v>
      </c>
      <c r="Y9" s="18">
        <f t="shared" si="3"/>
        <v>0.89445387662705145</v>
      </c>
      <c r="Z9" s="17">
        <f t="shared" si="4"/>
        <v>0.68190127970749548</v>
      </c>
      <c r="AA9" s="17">
        <f t="shared" si="5"/>
        <v>4.7982456140350873</v>
      </c>
    </row>
    <row r="10" spans="1:27" ht="15" x14ac:dyDescent="0.2">
      <c r="A10" s="19">
        <v>404</v>
      </c>
      <c r="B10" s="20" t="s">
        <v>39</v>
      </c>
      <c r="C10" s="3">
        <v>32</v>
      </c>
      <c r="D10" s="3">
        <v>30</v>
      </c>
      <c r="E10" s="3">
        <v>136</v>
      </c>
      <c r="F10" s="3"/>
      <c r="G10" s="3">
        <v>13</v>
      </c>
      <c r="H10" s="3"/>
      <c r="I10" s="3"/>
      <c r="J10" s="3">
        <v>65</v>
      </c>
      <c r="K10" s="21">
        <f t="shared" si="8"/>
        <v>214</v>
      </c>
      <c r="L10" s="3">
        <v>105</v>
      </c>
      <c r="M10" s="3">
        <v>97</v>
      </c>
      <c r="N10" s="3">
        <v>11</v>
      </c>
      <c r="O10" s="21">
        <f t="shared" si="6"/>
        <v>213</v>
      </c>
      <c r="P10" s="21">
        <f t="shared" si="7"/>
        <v>31</v>
      </c>
      <c r="Q10" s="3"/>
      <c r="R10" s="3">
        <v>994</v>
      </c>
      <c r="S10" s="3">
        <v>946</v>
      </c>
      <c r="T10" s="3">
        <v>958</v>
      </c>
      <c r="U10" s="3">
        <v>952</v>
      </c>
      <c r="V10" s="3"/>
      <c r="W10" s="17">
        <f t="shared" si="1"/>
        <v>4.497652582159624</v>
      </c>
      <c r="X10" s="18">
        <f t="shared" si="2"/>
        <v>5.1643192488262914E-2</v>
      </c>
      <c r="Y10" s="18">
        <f t="shared" si="3"/>
        <v>0.95171026156941652</v>
      </c>
      <c r="Z10" s="17">
        <f t="shared" si="4"/>
        <v>0.22535211267605634</v>
      </c>
      <c r="AA10" s="17">
        <f t="shared" si="5"/>
        <v>6.65625</v>
      </c>
    </row>
    <row r="11" spans="1:27" ht="15" x14ac:dyDescent="0.2">
      <c r="A11" s="19">
        <v>406</v>
      </c>
      <c r="B11" s="20" t="s">
        <v>40</v>
      </c>
      <c r="C11" s="3">
        <v>6</v>
      </c>
      <c r="D11" s="3">
        <v>6</v>
      </c>
      <c r="E11" s="3">
        <v>19</v>
      </c>
      <c r="F11" s="3"/>
      <c r="G11" s="3"/>
      <c r="H11" s="3"/>
      <c r="I11" s="3"/>
      <c r="J11" s="3">
        <v>17</v>
      </c>
      <c r="K11" s="21">
        <f t="shared" si="8"/>
        <v>36</v>
      </c>
      <c r="L11" s="3">
        <v>12</v>
      </c>
      <c r="M11" s="3">
        <v>23</v>
      </c>
      <c r="N11" s="3">
        <v>1</v>
      </c>
      <c r="O11" s="21">
        <f t="shared" si="6"/>
        <v>36</v>
      </c>
      <c r="P11" s="21">
        <f t="shared" si="7"/>
        <v>6</v>
      </c>
      <c r="Q11" s="3"/>
      <c r="R11" s="3">
        <v>186</v>
      </c>
      <c r="S11" s="3">
        <v>172</v>
      </c>
      <c r="T11" s="3">
        <v>219</v>
      </c>
      <c r="U11" s="3">
        <v>219</v>
      </c>
      <c r="V11" s="3"/>
      <c r="W11" s="17">
        <f t="shared" si="1"/>
        <v>6.083333333333333</v>
      </c>
      <c r="X11" s="18">
        <f t="shared" si="2"/>
        <v>2.7777777777777776E-2</v>
      </c>
      <c r="Y11" s="18">
        <f t="shared" si="3"/>
        <v>0.92473118279569888</v>
      </c>
      <c r="Z11" s="17">
        <f t="shared" si="4"/>
        <v>0.3888888888888889</v>
      </c>
      <c r="AA11" s="17">
        <f t="shared" si="5"/>
        <v>6</v>
      </c>
    </row>
    <row r="12" spans="1:27" ht="15" x14ac:dyDescent="0.2">
      <c r="A12" s="19">
        <v>405</v>
      </c>
      <c r="B12" s="20" t="s">
        <v>41</v>
      </c>
      <c r="C12" s="3">
        <v>8</v>
      </c>
      <c r="D12" s="3">
        <v>5</v>
      </c>
      <c r="E12" s="3">
        <v>13</v>
      </c>
      <c r="F12" s="3"/>
      <c r="G12" s="3"/>
      <c r="H12" s="3"/>
      <c r="I12" s="3"/>
      <c r="J12" s="3">
        <v>14</v>
      </c>
      <c r="K12" s="21">
        <f t="shared" si="8"/>
        <v>27</v>
      </c>
      <c r="L12" s="3">
        <v>1</v>
      </c>
      <c r="M12" s="3">
        <v>16</v>
      </c>
      <c r="N12" s="3">
        <v>8</v>
      </c>
      <c r="O12" s="21">
        <f t="shared" si="6"/>
        <v>25</v>
      </c>
      <c r="P12" s="21">
        <f t="shared" si="7"/>
        <v>7</v>
      </c>
      <c r="Q12" s="3"/>
      <c r="R12" s="3">
        <v>217</v>
      </c>
      <c r="S12" s="3">
        <v>194</v>
      </c>
      <c r="T12" s="3">
        <v>158</v>
      </c>
      <c r="U12" s="3">
        <v>158</v>
      </c>
      <c r="V12" s="3"/>
      <c r="W12" s="17">
        <f>IF(S12&gt;0,T12/O12,"")</f>
        <v>6.32</v>
      </c>
      <c r="X12" s="18">
        <f>IF(N12&gt;0,(N12/O12),"")</f>
        <v>0.32</v>
      </c>
      <c r="Y12" s="18">
        <f>IF(S12&gt;0,(S12/R12),"")</f>
        <v>0.89400921658986177</v>
      </c>
      <c r="Z12" s="17">
        <f>IF(S12&gt;0,(R12-S12)/O12,"")</f>
        <v>0.92</v>
      </c>
      <c r="AA12" s="17">
        <f>IF(S12&gt;0,O12/C12,"")</f>
        <v>3.125</v>
      </c>
    </row>
    <row r="13" spans="1:27" ht="15" x14ac:dyDescent="0.2">
      <c r="A13" s="19">
        <v>409</v>
      </c>
      <c r="B13" s="20" t="s">
        <v>42</v>
      </c>
      <c r="C13" s="3">
        <v>30</v>
      </c>
      <c r="D13" s="3">
        <v>10</v>
      </c>
      <c r="E13" s="3">
        <v>83</v>
      </c>
      <c r="F13" s="3"/>
      <c r="G13" s="3">
        <v>13</v>
      </c>
      <c r="H13" s="3"/>
      <c r="I13" s="3"/>
      <c r="J13" s="3">
        <v>10</v>
      </c>
      <c r="K13" s="21">
        <f t="shared" si="8"/>
        <v>106</v>
      </c>
      <c r="L13" s="3">
        <v>96</v>
      </c>
      <c r="M13" s="3">
        <v>7</v>
      </c>
      <c r="N13" s="3"/>
      <c r="O13" s="21">
        <f t="shared" si="6"/>
        <v>103</v>
      </c>
      <c r="P13" s="21">
        <f t="shared" si="7"/>
        <v>13</v>
      </c>
      <c r="Q13" s="3"/>
      <c r="R13" s="3">
        <v>612</v>
      </c>
      <c r="S13" s="3">
        <v>372</v>
      </c>
      <c r="T13" s="3">
        <v>340</v>
      </c>
      <c r="U13" s="3">
        <v>329</v>
      </c>
      <c r="V13" s="3"/>
      <c r="W13" s="17">
        <f t="shared" si="1"/>
        <v>3.3009708737864076</v>
      </c>
      <c r="X13" s="18" t="str">
        <f t="shared" si="2"/>
        <v/>
      </c>
      <c r="Y13" s="18">
        <f t="shared" si="3"/>
        <v>0.60784313725490191</v>
      </c>
      <c r="Z13" s="17">
        <f t="shared" si="4"/>
        <v>2.3300970873786406</v>
      </c>
      <c r="AA13" s="17">
        <f t="shared" si="5"/>
        <v>3.4333333333333331</v>
      </c>
    </row>
    <row r="14" spans="1:27" ht="15" x14ac:dyDescent="0.2">
      <c r="A14" s="19">
        <v>410</v>
      </c>
      <c r="B14" s="20" t="s">
        <v>43</v>
      </c>
      <c r="C14" s="3"/>
      <c r="D14" s="3"/>
      <c r="E14" s="3"/>
      <c r="F14" s="3"/>
      <c r="G14" s="3"/>
      <c r="H14" s="3"/>
      <c r="I14" s="3"/>
      <c r="J14" s="3"/>
      <c r="K14" s="21">
        <f t="shared" si="8"/>
        <v>0</v>
      </c>
      <c r="L14" s="3"/>
      <c r="M14" s="3"/>
      <c r="N14" s="3"/>
      <c r="O14" s="21">
        <f t="shared" si="6"/>
        <v>0</v>
      </c>
      <c r="P14" s="21">
        <f t="shared" si="7"/>
        <v>0</v>
      </c>
      <c r="Q14" s="3"/>
      <c r="R14" s="3"/>
      <c r="S14" s="3"/>
      <c r="T14" s="3"/>
      <c r="U14" s="3"/>
      <c r="V14" s="3"/>
      <c r="W14" s="17" t="str">
        <f t="shared" si="1"/>
        <v/>
      </c>
      <c r="X14" s="18" t="str">
        <f t="shared" si="2"/>
        <v/>
      </c>
      <c r="Y14" s="18" t="str">
        <f t="shared" si="3"/>
        <v/>
      </c>
      <c r="Z14" s="17" t="str">
        <f t="shared" si="4"/>
        <v/>
      </c>
      <c r="AA14" s="17" t="str">
        <f t="shared" si="5"/>
        <v/>
      </c>
    </row>
    <row r="15" spans="1:27" ht="15" x14ac:dyDescent="0.2">
      <c r="A15" s="19">
        <v>412</v>
      </c>
      <c r="B15" s="20" t="s">
        <v>44</v>
      </c>
      <c r="C15" s="3">
        <v>6</v>
      </c>
      <c r="D15" s="3">
        <v>1</v>
      </c>
      <c r="E15" s="3">
        <v>32</v>
      </c>
      <c r="F15" s="3"/>
      <c r="G15" s="3">
        <v>2</v>
      </c>
      <c r="H15" s="3"/>
      <c r="I15" s="3"/>
      <c r="J15" s="3">
        <v>7</v>
      </c>
      <c r="K15" s="21">
        <f t="shared" si="8"/>
        <v>41</v>
      </c>
      <c r="L15" s="3">
        <v>28</v>
      </c>
      <c r="M15" s="3">
        <v>10</v>
      </c>
      <c r="N15" s="3"/>
      <c r="O15" s="21">
        <f t="shared" si="6"/>
        <v>38</v>
      </c>
      <c r="P15" s="21">
        <f t="shared" si="7"/>
        <v>4</v>
      </c>
      <c r="Q15" s="3"/>
      <c r="R15" s="3">
        <v>186</v>
      </c>
      <c r="S15" s="3">
        <v>120</v>
      </c>
      <c r="T15" s="3">
        <v>112</v>
      </c>
      <c r="U15" s="3">
        <v>112</v>
      </c>
      <c r="V15" s="3"/>
      <c r="W15" s="17">
        <f t="shared" si="1"/>
        <v>2.9473684210526314</v>
      </c>
      <c r="X15" s="18" t="str">
        <f t="shared" si="2"/>
        <v/>
      </c>
      <c r="Y15" s="18">
        <f t="shared" si="3"/>
        <v>0.64516129032258063</v>
      </c>
      <c r="Z15" s="17">
        <f t="shared" si="4"/>
        <v>1.736842105263158</v>
      </c>
      <c r="AA15" s="17">
        <f t="shared" si="5"/>
        <v>6.333333333333333</v>
      </c>
    </row>
    <row r="16" spans="1:27" ht="15" x14ac:dyDescent="0.2">
      <c r="A16" s="19">
        <v>411</v>
      </c>
      <c r="B16" s="20" t="s">
        <v>45</v>
      </c>
      <c r="C16" s="3"/>
      <c r="D16" s="3"/>
      <c r="E16" s="3"/>
      <c r="F16" s="3"/>
      <c r="G16" s="3"/>
      <c r="H16" s="3"/>
      <c r="I16" s="3"/>
      <c r="J16" s="3"/>
      <c r="K16" s="21">
        <f t="shared" si="8"/>
        <v>0</v>
      </c>
      <c r="L16" s="3"/>
      <c r="M16" s="3"/>
      <c r="N16" s="3"/>
      <c r="O16" s="21">
        <f t="shared" si="6"/>
        <v>0</v>
      </c>
      <c r="P16" s="21">
        <f t="shared" si="7"/>
        <v>0</v>
      </c>
      <c r="Q16" s="3"/>
      <c r="R16" s="3"/>
      <c r="S16" s="3"/>
      <c r="T16" s="3"/>
      <c r="U16" s="3"/>
      <c r="V16" s="3"/>
      <c r="W16" s="17" t="str">
        <f t="shared" si="1"/>
        <v/>
      </c>
      <c r="X16" s="18" t="str">
        <f t="shared" si="2"/>
        <v/>
      </c>
      <c r="Y16" s="18" t="str">
        <f t="shared" si="3"/>
        <v/>
      </c>
      <c r="Z16" s="17" t="str">
        <f t="shared" si="4"/>
        <v/>
      </c>
      <c r="AA16" s="17" t="str">
        <f t="shared" si="5"/>
        <v/>
      </c>
    </row>
    <row r="17" spans="1:16384" ht="15" x14ac:dyDescent="0.2">
      <c r="A17" s="19">
        <v>413</v>
      </c>
      <c r="B17" s="20" t="s">
        <v>46</v>
      </c>
      <c r="C17" s="3">
        <v>20</v>
      </c>
      <c r="D17" s="3">
        <v>17</v>
      </c>
      <c r="E17" s="3">
        <v>47</v>
      </c>
      <c r="F17" s="3"/>
      <c r="G17" s="3"/>
      <c r="H17" s="3"/>
      <c r="I17" s="3"/>
      <c r="J17" s="3"/>
      <c r="K17" s="21">
        <f>SUM(E17:J17)</f>
        <v>47</v>
      </c>
      <c r="L17" s="3">
        <v>49</v>
      </c>
      <c r="M17" s="3"/>
      <c r="N17" s="3"/>
      <c r="O17" s="21">
        <f>SUM(L17:N17)</f>
        <v>49</v>
      </c>
      <c r="P17" s="21">
        <f>+D17+K17-O17</f>
        <v>15</v>
      </c>
      <c r="Q17" s="3"/>
      <c r="R17" s="3">
        <v>628</v>
      </c>
      <c r="S17" s="3">
        <v>459</v>
      </c>
      <c r="T17" s="3">
        <v>358</v>
      </c>
      <c r="U17" s="3">
        <v>347</v>
      </c>
      <c r="V17" s="3"/>
      <c r="W17" s="17">
        <f>IF(S17&gt;0,T17/O17,"")</f>
        <v>7.3061224489795915</v>
      </c>
      <c r="X17" s="18" t="str">
        <f>IF(N17&gt;0,(N17/O17),"")</f>
        <v/>
      </c>
      <c r="Y17" s="18">
        <f>IF(S17&gt;0,(S17/R17),"")</f>
        <v>0.73089171974522293</v>
      </c>
      <c r="Z17" s="17">
        <f>IF(S17&gt;0,(R17-S17)/O17,"")</f>
        <v>3.4489795918367347</v>
      </c>
      <c r="AA17" s="17">
        <f>IF(S17&gt;0,O17/C17,"")</f>
        <v>2.4500000000000002</v>
      </c>
    </row>
    <row r="18" spans="1:16384" ht="15" x14ac:dyDescent="0.2">
      <c r="A18" s="19">
        <v>415</v>
      </c>
      <c r="B18" s="20" t="s">
        <v>47</v>
      </c>
      <c r="C18" s="3"/>
      <c r="D18" s="3"/>
      <c r="E18" s="3"/>
      <c r="F18" s="3"/>
      <c r="G18" s="3"/>
      <c r="H18" s="3"/>
      <c r="I18" s="3"/>
      <c r="J18" s="3"/>
      <c r="K18" s="21">
        <f>SUM(E18:J18)</f>
        <v>0</v>
      </c>
      <c r="L18" s="3"/>
      <c r="M18" s="3"/>
      <c r="N18" s="3"/>
      <c r="O18" s="21">
        <f>SUM(L18:N18)</f>
        <v>0</v>
      </c>
      <c r="P18" s="21">
        <f>+D18+K18-O18</f>
        <v>0</v>
      </c>
      <c r="Q18" s="3"/>
      <c r="R18" s="3"/>
      <c r="S18" s="3"/>
      <c r="T18" s="3"/>
      <c r="U18" s="3"/>
      <c r="V18" s="3"/>
      <c r="W18" s="17" t="str">
        <f>IF(S18&gt;0,T18/O18,"")</f>
        <v/>
      </c>
      <c r="X18" s="18" t="str">
        <f>IF(N18&gt;0,(N18/O18),"")</f>
        <v/>
      </c>
      <c r="Y18" s="18" t="str">
        <f>IF(S18&gt;0,(S18/R18),"")</f>
        <v/>
      </c>
      <c r="Z18" s="17" t="str">
        <f>IF(S18&gt;0,(R18-S18)/O18,"")</f>
        <v/>
      </c>
      <c r="AA18" s="17" t="str">
        <f>IF(S18&gt;0,O18/C18,"")</f>
        <v/>
      </c>
    </row>
    <row r="19" spans="1:16384" ht="15" x14ac:dyDescent="0.2">
      <c r="A19" s="19">
        <v>414</v>
      </c>
      <c r="B19" s="20" t="s">
        <v>48</v>
      </c>
      <c r="C19" s="3"/>
      <c r="D19" s="3"/>
      <c r="E19" s="3"/>
      <c r="F19" s="3"/>
      <c r="G19" s="3"/>
      <c r="H19" s="3"/>
      <c r="I19" s="3"/>
      <c r="J19" s="3"/>
      <c r="K19" s="21">
        <f t="shared" si="8"/>
        <v>0</v>
      </c>
      <c r="L19" s="3"/>
      <c r="M19" s="3"/>
      <c r="N19" s="3"/>
      <c r="O19" s="21">
        <f t="shared" si="6"/>
        <v>0</v>
      </c>
      <c r="P19" s="21">
        <f t="shared" si="7"/>
        <v>0</v>
      </c>
      <c r="Q19" s="3"/>
      <c r="R19" s="3"/>
      <c r="S19" s="3"/>
      <c r="T19" s="3"/>
      <c r="U19" s="3"/>
      <c r="V19" s="3"/>
      <c r="W19" s="17" t="str">
        <f t="shared" si="1"/>
        <v/>
      </c>
      <c r="X19" s="18" t="str">
        <f t="shared" si="2"/>
        <v/>
      </c>
      <c r="Y19" s="18" t="str">
        <f t="shared" si="3"/>
        <v/>
      </c>
      <c r="Z19" s="17" t="str">
        <f t="shared" si="4"/>
        <v/>
      </c>
      <c r="AA19" s="17" t="str">
        <f t="shared" si="5"/>
        <v/>
      </c>
    </row>
    <row r="20" spans="1:16384" ht="15" x14ac:dyDescent="0.2">
      <c r="A20" s="19">
        <v>416</v>
      </c>
      <c r="B20" s="20" t="s">
        <v>49</v>
      </c>
      <c r="C20" s="3">
        <v>50</v>
      </c>
      <c r="D20" s="3">
        <v>28</v>
      </c>
      <c r="E20" s="3">
        <v>238</v>
      </c>
      <c r="F20" s="3"/>
      <c r="G20" s="3"/>
      <c r="H20" s="3"/>
      <c r="I20" s="3"/>
      <c r="J20" s="3">
        <v>3</v>
      </c>
      <c r="K20" s="21">
        <f>SUM(E20:J20)</f>
        <v>241</v>
      </c>
      <c r="L20" s="3">
        <v>239</v>
      </c>
      <c r="M20" s="3">
        <v>7</v>
      </c>
      <c r="N20" s="3"/>
      <c r="O20" s="21">
        <f>SUM(L20:N20)</f>
        <v>246</v>
      </c>
      <c r="P20" s="21">
        <f>+D20+K20-O20</f>
        <v>23</v>
      </c>
      <c r="Q20" s="3"/>
      <c r="R20" s="3">
        <v>1364</v>
      </c>
      <c r="S20" s="3">
        <v>819</v>
      </c>
      <c r="T20" s="3">
        <v>855</v>
      </c>
      <c r="U20" s="3">
        <v>852</v>
      </c>
      <c r="V20" s="3"/>
      <c r="W20" s="17">
        <f t="shared" si="1"/>
        <v>3.475609756097561</v>
      </c>
      <c r="X20" s="18" t="str">
        <f t="shared" si="2"/>
        <v/>
      </c>
      <c r="Y20" s="18">
        <f t="shared" si="3"/>
        <v>0.60043988269794724</v>
      </c>
      <c r="Z20" s="17">
        <f t="shared" si="4"/>
        <v>2.2154471544715446</v>
      </c>
      <c r="AA20" s="17">
        <f t="shared" si="5"/>
        <v>4.92</v>
      </c>
    </row>
    <row r="21" spans="1:16384" ht="15" x14ac:dyDescent="0.2">
      <c r="A21" s="19">
        <v>417</v>
      </c>
      <c r="B21" s="20" t="s">
        <v>50</v>
      </c>
      <c r="C21" s="3">
        <v>26</v>
      </c>
      <c r="D21" s="3">
        <v>14</v>
      </c>
      <c r="E21" s="3">
        <v>17</v>
      </c>
      <c r="F21" s="3"/>
      <c r="G21" s="3"/>
      <c r="H21" s="3"/>
      <c r="I21" s="3">
        <v>158</v>
      </c>
      <c r="J21" s="3">
        <v>12</v>
      </c>
      <c r="K21" s="21">
        <f t="shared" si="8"/>
        <v>187</v>
      </c>
      <c r="L21" s="3">
        <v>187</v>
      </c>
      <c r="M21" s="3">
        <v>3</v>
      </c>
      <c r="N21" s="3">
        <v>1</v>
      </c>
      <c r="O21" s="21">
        <f t="shared" si="6"/>
        <v>191</v>
      </c>
      <c r="P21" s="21">
        <f t="shared" si="7"/>
        <v>10</v>
      </c>
      <c r="Q21" s="3"/>
      <c r="R21" s="3">
        <v>804</v>
      </c>
      <c r="S21" s="3">
        <v>383</v>
      </c>
      <c r="T21" s="3">
        <v>401</v>
      </c>
      <c r="U21" s="3"/>
      <c r="V21" s="3"/>
      <c r="W21" s="17">
        <f t="shared" si="1"/>
        <v>2.0994764397905761</v>
      </c>
      <c r="X21" s="18">
        <f t="shared" si="2"/>
        <v>5.235602094240838E-3</v>
      </c>
      <c r="Y21" s="18">
        <f t="shared" si="3"/>
        <v>0.47636815920398012</v>
      </c>
      <c r="Z21" s="17">
        <f t="shared" si="4"/>
        <v>2.2041884816753927</v>
      </c>
      <c r="AA21" s="17">
        <f t="shared" si="5"/>
        <v>7.3461538461538458</v>
      </c>
    </row>
    <row r="22" spans="1:16384" ht="15" x14ac:dyDescent="0.2">
      <c r="A22" s="19">
        <v>418</v>
      </c>
      <c r="B22" s="20" t="s">
        <v>51</v>
      </c>
      <c r="C22" s="3"/>
      <c r="D22" s="3"/>
      <c r="E22" s="3"/>
      <c r="F22" s="3"/>
      <c r="G22" s="3"/>
      <c r="H22" s="3"/>
      <c r="I22" s="3"/>
      <c r="J22" s="3"/>
      <c r="K22" s="21">
        <f t="shared" si="8"/>
        <v>0</v>
      </c>
      <c r="L22" s="3"/>
      <c r="M22" s="3"/>
      <c r="N22" s="3"/>
      <c r="O22" s="21">
        <f t="shared" si="6"/>
        <v>0</v>
      </c>
      <c r="P22" s="21">
        <f t="shared" si="7"/>
        <v>0</v>
      </c>
      <c r="Q22" s="3"/>
      <c r="R22" s="3"/>
      <c r="S22" s="3"/>
      <c r="T22" s="3"/>
      <c r="U22" s="3"/>
      <c r="V22" s="3"/>
      <c r="W22" s="17" t="str">
        <f t="shared" si="1"/>
        <v/>
      </c>
      <c r="X22" s="18" t="str">
        <f t="shared" si="2"/>
        <v/>
      </c>
      <c r="Y22" s="18" t="str">
        <f t="shared" si="3"/>
        <v/>
      </c>
      <c r="Z22" s="17" t="str">
        <f t="shared" si="4"/>
        <v/>
      </c>
      <c r="AA22" s="17" t="str">
        <f t="shared" si="5"/>
        <v/>
      </c>
    </row>
    <row r="23" spans="1:16384" ht="15" x14ac:dyDescent="0.2">
      <c r="A23" s="19"/>
      <c r="B23" s="20"/>
      <c r="C23" s="3"/>
      <c r="D23" s="3"/>
      <c r="E23" s="3"/>
      <c r="F23" s="3"/>
      <c r="G23" s="3"/>
      <c r="H23" s="3"/>
      <c r="I23" s="3"/>
      <c r="J23" s="3"/>
      <c r="K23" s="21">
        <f t="shared" si="8"/>
        <v>0</v>
      </c>
      <c r="L23" s="3"/>
      <c r="M23" s="3"/>
      <c r="N23" s="3"/>
      <c r="O23" s="21">
        <f t="shared" si="6"/>
        <v>0</v>
      </c>
      <c r="P23" s="21">
        <f t="shared" si="7"/>
        <v>0</v>
      </c>
      <c r="Q23" s="3"/>
      <c r="R23" s="3"/>
      <c r="S23" s="3"/>
      <c r="T23" s="3"/>
      <c r="U23" s="3"/>
      <c r="V23" s="3"/>
      <c r="W23" s="17" t="str">
        <f t="shared" si="1"/>
        <v/>
      </c>
      <c r="X23" s="18" t="str">
        <f t="shared" si="2"/>
        <v/>
      </c>
      <c r="Y23" s="18" t="str">
        <f t="shared" si="3"/>
        <v/>
      </c>
      <c r="Z23" s="17" t="str">
        <f t="shared" si="4"/>
        <v/>
      </c>
      <c r="AA23" s="17" t="str">
        <f t="shared" si="5"/>
        <v/>
      </c>
    </row>
    <row r="24" spans="1:16384" ht="15" x14ac:dyDescent="0.2">
      <c r="A24" s="19"/>
      <c r="B24" s="22"/>
      <c r="C24" s="3"/>
      <c r="D24" s="3"/>
      <c r="E24" s="3"/>
      <c r="F24" s="3"/>
      <c r="G24" s="3"/>
      <c r="H24" s="3"/>
      <c r="I24" s="3"/>
      <c r="J24" s="3"/>
      <c r="K24" s="21">
        <f t="shared" si="8"/>
        <v>0</v>
      </c>
      <c r="L24" s="3"/>
      <c r="M24" s="3"/>
      <c r="N24" s="3"/>
      <c r="O24" s="21">
        <f t="shared" si="6"/>
        <v>0</v>
      </c>
      <c r="P24" s="21">
        <f t="shared" si="7"/>
        <v>0</v>
      </c>
      <c r="Q24" s="3"/>
      <c r="R24" s="3"/>
      <c r="S24" s="3"/>
      <c r="T24" s="3"/>
      <c r="U24" s="3"/>
      <c r="V24" s="3"/>
      <c r="W24" s="17" t="str">
        <f t="shared" si="1"/>
        <v/>
      </c>
      <c r="X24" s="18" t="str">
        <f t="shared" si="2"/>
        <v/>
      </c>
      <c r="Y24" s="18" t="str">
        <f t="shared" si="3"/>
        <v/>
      </c>
      <c r="Z24" s="17" t="str">
        <f t="shared" si="4"/>
        <v/>
      </c>
      <c r="AA24" s="17" t="str">
        <f t="shared" si="5"/>
        <v/>
      </c>
    </row>
    <row r="25" spans="1:16384" ht="1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  <c r="XEZ25" s="3"/>
      <c r="XFA25" s="3"/>
      <c r="XFB25" s="3"/>
      <c r="XFC25" s="3"/>
      <c r="XFD25" s="3"/>
    </row>
    <row r="26" spans="1:16384" ht="15" x14ac:dyDescent="0.2">
      <c r="A26" s="19"/>
      <c r="B26" s="20"/>
      <c r="C26" s="3"/>
      <c r="D26" s="3"/>
      <c r="E26" s="3"/>
      <c r="F26" s="3"/>
      <c r="G26" s="3"/>
      <c r="H26" s="3"/>
      <c r="I26" s="3"/>
      <c r="J26" s="3"/>
      <c r="K26" s="21">
        <f t="shared" si="8"/>
        <v>0</v>
      </c>
      <c r="L26" s="3"/>
      <c r="M26" s="3"/>
      <c r="N26" s="3"/>
      <c r="O26" s="21">
        <f t="shared" si="6"/>
        <v>0</v>
      </c>
      <c r="P26" s="21">
        <f t="shared" si="7"/>
        <v>0</v>
      </c>
      <c r="Q26" s="3"/>
      <c r="R26" s="3"/>
      <c r="S26" s="3"/>
      <c r="T26" s="3"/>
      <c r="U26" s="3"/>
      <c r="V26" s="3"/>
      <c r="W26" s="17" t="str">
        <f t="shared" si="1"/>
        <v/>
      </c>
      <c r="X26" s="18" t="str">
        <f t="shared" si="2"/>
        <v/>
      </c>
      <c r="Y26" s="18" t="str">
        <f t="shared" si="3"/>
        <v/>
      </c>
      <c r="Z26" s="17" t="str">
        <f t="shared" si="4"/>
        <v/>
      </c>
      <c r="AA26" s="17" t="str">
        <f t="shared" si="5"/>
        <v/>
      </c>
    </row>
    <row r="27" spans="1:16384" ht="15" x14ac:dyDescent="0.2">
      <c r="A27" s="19"/>
      <c r="B27" s="20"/>
      <c r="C27" s="3"/>
      <c r="D27" s="3"/>
      <c r="E27" s="3"/>
      <c r="F27" s="3"/>
      <c r="G27" s="3"/>
      <c r="H27" s="3"/>
      <c r="I27" s="3"/>
      <c r="J27" s="3"/>
      <c r="K27" s="21">
        <f t="shared" si="8"/>
        <v>0</v>
      </c>
      <c r="L27" s="3"/>
      <c r="M27" s="3"/>
      <c r="N27" s="3"/>
      <c r="O27" s="21">
        <f t="shared" si="6"/>
        <v>0</v>
      </c>
      <c r="P27" s="21">
        <f t="shared" si="7"/>
        <v>0</v>
      </c>
      <c r="Q27" s="3"/>
      <c r="R27" s="3"/>
      <c r="S27" s="3"/>
      <c r="T27" s="3"/>
      <c r="U27" s="3"/>
      <c r="V27" s="3"/>
      <c r="W27" s="17" t="str">
        <f t="shared" si="1"/>
        <v/>
      </c>
      <c r="X27" s="18" t="str">
        <f t="shared" si="2"/>
        <v/>
      </c>
      <c r="Y27" s="18" t="str">
        <f t="shared" si="3"/>
        <v/>
      </c>
      <c r="Z27" s="17" t="str">
        <f t="shared" si="4"/>
        <v/>
      </c>
      <c r="AA27" s="17" t="str">
        <f t="shared" si="5"/>
        <v/>
      </c>
    </row>
    <row r="28" spans="1:16384" ht="15" x14ac:dyDescent="0.2">
      <c r="A28" s="19"/>
      <c r="B28" s="23"/>
      <c r="C28" s="3"/>
      <c r="D28" s="3"/>
      <c r="E28" s="3"/>
      <c r="F28" s="3"/>
      <c r="G28" s="3"/>
      <c r="H28" s="3"/>
      <c r="I28" s="3"/>
      <c r="J28" s="3"/>
      <c r="K28" s="21">
        <f t="shared" si="8"/>
        <v>0</v>
      </c>
      <c r="L28" s="3"/>
      <c r="M28" s="3"/>
      <c r="N28" s="3"/>
      <c r="O28" s="21">
        <f t="shared" si="6"/>
        <v>0</v>
      </c>
      <c r="P28" s="21">
        <f t="shared" si="7"/>
        <v>0</v>
      </c>
      <c r="Q28" s="3"/>
      <c r="R28" s="3"/>
      <c r="S28" s="3"/>
      <c r="T28" s="3"/>
      <c r="U28" s="3"/>
      <c r="V28" s="3"/>
      <c r="W28" s="17" t="str">
        <f t="shared" si="1"/>
        <v/>
      </c>
      <c r="X28" s="18" t="str">
        <f t="shared" si="2"/>
        <v/>
      </c>
      <c r="Y28" s="18" t="str">
        <f t="shared" si="3"/>
        <v/>
      </c>
      <c r="Z28" s="17" t="str">
        <f t="shared" si="4"/>
        <v/>
      </c>
      <c r="AA28" s="17" t="str">
        <f t="shared" si="5"/>
        <v/>
      </c>
    </row>
    <row r="29" spans="1:16384" ht="15" x14ac:dyDescent="0.2">
      <c r="A29" s="19"/>
      <c r="B29" s="23"/>
      <c r="C29" s="3"/>
      <c r="D29" s="3"/>
      <c r="E29" s="3"/>
      <c r="F29" s="3"/>
      <c r="G29" s="3"/>
      <c r="H29" s="3"/>
      <c r="I29" s="3"/>
      <c r="J29" s="3"/>
      <c r="K29" s="21">
        <f>SUM(E29:J29)</f>
        <v>0</v>
      </c>
      <c r="L29" s="3"/>
      <c r="M29" s="3"/>
      <c r="N29" s="3"/>
      <c r="O29" s="21">
        <f>SUM(L29:N29)</f>
        <v>0</v>
      </c>
      <c r="P29" s="21">
        <f>+D29+K29-O29</f>
        <v>0</v>
      </c>
      <c r="Q29" s="3"/>
      <c r="R29" s="3"/>
      <c r="S29" s="3"/>
      <c r="T29" s="3"/>
      <c r="U29" s="3"/>
      <c r="V29" s="3"/>
      <c r="W29" s="17" t="str">
        <f>IF(S29&gt;0,T29/O29,"")</f>
        <v/>
      </c>
      <c r="X29" s="18" t="str">
        <f>IF(N29&gt;0,(N29/O29),"")</f>
        <v/>
      </c>
      <c r="Y29" s="18" t="str">
        <f>IF(S29&gt;0,(S29/R29),"")</f>
        <v/>
      </c>
      <c r="Z29" s="17" t="str">
        <f>IF(S29&gt;0,(R29-S29)/O29,"")</f>
        <v/>
      </c>
      <c r="AA29" s="17" t="str">
        <f>IF(S29&gt;0,O29/C29,"")</f>
        <v/>
      </c>
    </row>
    <row r="30" spans="1:16384" ht="15" x14ac:dyDescent="0.2">
      <c r="A30" s="19"/>
      <c r="B30" s="20"/>
      <c r="C30" s="3"/>
      <c r="D30" s="3"/>
      <c r="E30" s="3"/>
      <c r="F30" s="3"/>
      <c r="G30" s="3"/>
      <c r="H30" s="3"/>
      <c r="I30" s="3"/>
      <c r="J30" s="3"/>
      <c r="K30" s="21">
        <f t="shared" si="8"/>
        <v>0</v>
      </c>
      <c r="L30" s="3"/>
      <c r="M30" s="3"/>
      <c r="N30" s="3"/>
      <c r="O30" s="21">
        <f t="shared" si="6"/>
        <v>0</v>
      </c>
      <c r="P30" s="21">
        <f t="shared" si="7"/>
        <v>0</v>
      </c>
      <c r="Q30" s="3"/>
      <c r="R30" s="3"/>
      <c r="S30" s="3"/>
      <c r="T30" s="3"/>
      <c r="U30" s="3"/>
      <c r="V30" s="3"/>
      <c r="W30" s="17" t="str">
        <f t="shared" si="1"/>
        <v/>
      </c>
      <c r="X30" s="18" t="str">
        <f t="shared" si="2"/>
        <v/>
      </c>
      <c r="Y30" s="18" t="str">
        <f t="shared" si="3"/>
        <v/>
      </c>
      <c r="Z30" s="17" t="str">
        <f t="shared" si="4"/>
        <v/>
      </c>
      <c r="AA30" s="17" t="str">
        <f t="shared" si="5"/>
        <v/>
      </c>
    </row>
    <row r="31" spans="1:16384" ht="15" x14ac:dyDescent="0.2">
      <c r="A31" s="19"/>
      <c r="B31" s="20"/>
      <c r="C31" s="3"/>
      <c r="D31" s="3"/>
      <c r="E31" s="3"/>
      <c r="F31" s="3"/>
      <c r="G31" s="3"/>
      <c r="H31" s="3"/>
      <c r="I31" s="3"/>
      <c r="J31" s="3"/>
      <c r="K31" s="21">
        <f>SUM(E31:J31)</f>
        <v>0</v>
      </c>
      <c r="L31" s="3"/>
      <c r="M31" s="3"/>
      <c r="N31" s="3"/>
      <c r="O31" s="21">
        <f>SUM(L31:N31)</f>
        <v>0</v>
      </c>
      <c r="P31" s="21">
        <f>+D31+K31-O31</f>
        <v>0</v>
      </c>
      <c r="Q31" s="3"/>
      <c r="R31" s="3"/>
      <c r="S31" s="3"/>
      <c r="T31" s="3"/>
      <c r="U31" s="3"/>
      <c r="V31" s="3"/>
      <c r="W31" s="17" t="str">
        <f>IF(S31&gt;0,T31/O31,"")</f>
        <v/>
      </c>
      <c r="X31" s="18" t="str">
        <f>IF(N31&gt;0,(N31/O31),"")</f>
        <v/>
      </c>
      <c r="Y31" s="18" t="str">
        <f>IF(S31&gt;0,(S31/R31),"")</f>
        <v/>
      </c>
      <c r="Z31" s="17" t="str">
        <f>IF(S31&gt;0,(R31-S31)/O31,"")</f>
        <v/>
      </c>
      <c r="AA31" s="17" t="str">
        <f>IF(S31&gt;0,O31/C31,"")</f>
        <v/>
      </c>
    </row>
    <row r="32" spans="1:16384" ht="15" x14ac:dyDescent="0.2">
      <c r="A32" s="19"/>
      <c r="B32" s="20"/>
      <c r="C32" s="3"/>
      <c r="D32" s="3"/>
      <c r="E32" s="3"/>
      <c r="F32" s="3"/>
      <c r="G32" s="3"/>
      <c r="H32" s="3"/>
      <c r="I32" s="3"/>
      <c r="J32" s="3"/>
      <c r="K32" s="21">
        <f>SUM(E32:J32)</f>
        <v>0</v>
      </c>
      <c r="L32" s="3"/>
      <c r="M32" s="3"/>
      <c r="N32" s="3"/>
      <c r="O32" s="21">
        <f>SUM(L32:N32)</f>
        <v>0</v>
      </c>
      <c r="P32" s="21">
        <f>+D32+K32-O32</f>
        <v>0</v>
      </c>
      <c r="Q32" s="3"/>
      <c r="R32" s="3"/>
      <c r="S32" s="3"/>
      <c r="T32" s="3"/>
      <c r="U32" s="3"/>
      <c r="V32" s="3"/>
      <c r="W32" s="17" t="str">
        <f>IF(S32&gt;0,T32/O32,"")</f>
        <v/>
      </c>
      <c r="X32" s="18" t="str">
        <f>IF(N32&gt;0,(N32/O32),"")</f>
        <v/>
      </c>
      <c r="Y32" s="18" t="str">
        <f>IF(S32&gt;0,(S32/R32),"")</f>
        <v/>
      </c>
      <c r="Z32" s="17" t="str">
        <f>IF(S32&gt;0,(R32-S32)/O32,"")</f>
        <v/>
      </c>
      <c r="AA32" s="17" t="str">
        <f>IF(S32&gt;0,O32/C32,"")</f>
        <v/>
      </c>
    </row>
    <row r="33" spans="1:27" ht="15" x14ac:dyDescent="0.2">
      <c r="A33" s="19"/>
      <c r="B33" s="20"/>
      <c r="C33" s="3"/>
      <c r="D33" s="3"/>
      <c r="E33" s="3"/>
      <c r="F33" s="3"/>
      <c r="G33" s="3"/>
      <c r="H33" s="3"/>
      <c r="I33" s="3"/>
      <c r="J33" s="3"/>
      <c r="K33" s="21">
        <f>SUM(E33:J33)</f>
        <v>0</v>
      </c>
      <c r="L33" s="3"/>
      <c r="M33" s="3"/>
      <c r="N33" s="3"/>
      <c r="O33" s="21">
        <f>SUM(L33:N33)</f>
        <v>0</v>
      </c>
      <c r="P33" s="21">
        <f>+D33+K33-O33</f>
        <v>0</v>
      </c>
      <c r="Q33" s="3"/>
      <c r="R33" s="3"/>
      <c r="S33" s="3"/>
      <c r="T33" s="3"/>
      <c r="U33" s="3"/>
      <c r="V33" s="3"/>
      <c r="W33" s="17" t="str">
        <f>IF(S33&gt;0,T33/O33,"")</f>
        <v/>
      </c>
      <c r="X33" s="18" t="str">
        <f>IF(N33&gt;0,(N33/O33),"")</f>
        <v/>
      </c>
      <c r="Y33" s="18" t="str">
        <f>IF(S33&gt;0,(S33/R33),"")</f>
        <v/>
      </c>
      <c r="Z33" s="17" t="str">
        <f>IF(S33&gt;0,(R33-S33)/O33,"")</f>
        <v/>
      </c>
      <c r="AA33" s="17" t="str">
        <f>IF(S33&gt;0,O33/C33,"")</f>
        <v/>
      </c>
    </row>
    <row r="34" spans="1:27" ht="15" x14ac:dyDescent="0.2">
      <c r="A34" s="19"/>
      <c r="B34" s="20"/>
      <c r="C34" s="3"/>
      <c r="D34" s="3"/>
      <c r="E34" s="3"/>
      <c r="F34" s="3"/>
      <c r="G34" s="3"/>
      <c r="H34" s="3"/>
      <c r="I34" s="3"/>
      <c r="J34" s="3"/>
      <c r="K34" s="21">
        <f>SUM(E34:J34)</f>
        <v>0</v>
      </c>
      <c r="L34" s="3"/>
      <c r="M34" s="3"/>
      <c r="N34" s="3"/>
      <c r="O34" s="21">
        <f>SUM(L34:N34)</f>
        <v>0</v>
      </c>
      <c r="P34" s="21">
        <f>+D34+K34-O34</f>
        <v>0</v>
      </c>
      <c r="Q34" s="3"/>
      <c r="R34" s="3"/>
      <c r="S34" s="3"/>
      <c r="T34" s="3"/>
      <c r="U34" s="3"/>
      <c r="V34" s="3"/>
      <c r="W34" s="17" t="str">
        <f>IF(S34&gt;0,T34/O34,"")</f>
        <v/>
      </c>
      <c r="X34" s="18" t="str">
        <f>IF(N34&gt;0,(N34/O34),"")</f>
        <v/>
      </c>
      <c r="Y34" s="18" t="str">
        <f>IF(S34&gt;0,(S34/R34),"")</f>
        <v/>
      </c>
      <c r="Z34" s="17" t="str">
        <f>IF(S34&gt;0,(R34-S34)/O34,"")</f>
        <v/>
      </c>
      <c r="AA34" s="17" t="str">
        <f>IF(S34&gt;0,O34/C34,"")</f>
        <v/>
      </c>
    </row>
    <row r="35" spans="1:27" ht="15" x14ac:dyDescent="0.2">
      <c r="A35" s="19"/>
      <c r="B35" s="20"/>
      <c r="C35" s="3"/>
      <c r="D35" s="3"/>
      <c r="E35" s="3"/>
      <c r="F35" s="3"/>
      <c r="G35" s="3"/>
      <c r="H35" s="3"/>
      <c r="I35" s="3"/>
      <c r="J35" s="3"/>
      <c r="K35" s="21">
        <f>SUM(E35:J35)</f>
        <v>0</v>
      </c>
      <c r="L35" s="3"/>
      <c r="M35" s="3"/>
      <c r="N35" s="3"/>
      <c r="O35" s="21">
        <f>SUM(L35:N35)</f>
        <v>0</v>
      </c>
      <c r="P35" s="21">
        <f>+D35+K35-O35</f>
        <v>0</v>
      </c>
      <c r="Q35" s="3"/>
      <c r="R35" s="3"/>
      <c r="S35" s="3"/>
      <c r="T35" s="3"/>
      <c r="U35" s="3"/>
      <c r="V35" s="3"/>
      <c r="W35" s="17" t="str">
        <f>IF(S35&gt;0,T35/O35,"")</f>
        <v/>
      </c>
      <c r="X35" s="18" t="str">
        <f>IF(N35&gt;0,(N35/O35),"")</f>
        <v/>
      </c>
      <c r="Y35" s="18" t="str">
        <f>IF(S35&gt;0,(S35/R35),"")</f>
        <v/>
      </c>
      <c r="Z35" s="17" t="str">
        <f>IF(S35&gt;0,(R35-S35)/O35,"")</f>
        <v/>
      </c>
      <c r="AA35" s="17" t="str">
        <f>IF(S35&gt;0,O35/C35,"")</f>
        <v/>
      </c>
    </row>
    <row r="36" spans="1:27" ht="15" x14ac:dyDescent="0.2">
      <c r="A36" s="19"/>
      <c r="B36" s="20"/>
      <c r="C36" s="3"/>
      <c r="D36" s="3"/>
      <c r="E36" s="3"/>
      <c r="F36" s="3"/>
      <c r="G36" s="3"/>
      <c r="H36" s="3"/>
      <c r="I36" s="3"/>
      <c r="J36" s="3"/>
      <c r="K36" s="21">
        <f t="shared" si="8"/>
        <v>0</v>
      </c>
      <c r="L36" s="3"/>
      <c r="M36" s="3"/>
      <c r="N36" s="3"/>
      <c r="O36" s="21">
        <f t="shared" si="6"/>
        <v>0</v>
      </c>
      <c r="P36" s="21">
        <f t="shared" si="7"/>
        <v>0</v>
      </c>
      <c r="Q36" s="3"/>
      <c r="R36" s="3"/>
      <c r="S36" s="3"/>
      <c r="T36" s="3"/>
      <c r="U36" s="3"/>
      <c r="V36" s="3"/>
      <c r="W36" s="17" t="str">
        <f t="shared" si="1"/>
        <v/>
      </c>
      <c r="X36" s="18" t="str">
        <f t="shared" si="2"/>
        <v/>
      </c>
      <c r="Y36" s="18" t="str">
        <f t="shared" si="3"/>
        <v/>
      </c>
      <c r="Z36" s="17" t="str">
        <f t="shared" si="4"/>
        <v/>
      </c>
      <c r="AA36" s="17" t="str">
        <f t="shared" si="5"/>
        <v/>
      </c>
    </row>
    <row r="38" spans="1:27" x14ac:dyDescent="0.2">
      <c r="A38" s="24" t="s">
        <v>52</v>
      </c>
      <c r="B38" s="25" t="s">
        <v>53</v>
      </c>
      <c r="C38" s="14" t="s">
        <v>54</v>
      </c>
      <c r="E38" s="26" t="s">
        <v>55</v>
      </c>
    </row>
    <row r="39" spans="1:27" ht="33.75" customHeight="1" x14ac:dyDescent="0.2">
      <c r="A39" s="27" t="s">
        <v>56</v>
      </c>
      <c r="B39" s="28" t="s">
        <v>57</v>
      </c>
      <c r="C39" s="29">
        <f>+C51-SUM(C40:C50)</f>
        <v>5216</v>
      </c>
      <c r="E39" s="77" t="s">
        <v>58</v>
      </c>
      <c r="F39" s="78"/>
      <c r="G39" s="30"/>
      <c r="H39" s="14" t="s">
        <v>59</v>
      </c>
      <c r="I39" s="14" t="s">
        <v>60</v>
      </c>
      <c r="J39" s="31" t="s">
        <v>61</v>
      </c>
      <c r="U39" s="32"/>
      <c r="V39" s="33"/>
    </row>
    <row r="40" spans="1:27" ht="14.25" x14ac:dyDescent="0.2">
      <c r="A40" s="34" t="s">
        <v>62</v>
      </c>
      <c r="B40" s="35" t="s">
        <v>63</v>
      </c>
      <c r="C40" s="36">
        <v>158</v>
      </c>
      <c r="E40" s="37" t="s">
        <v>64</v>
      </c>
      <c r="F40" s="38" t="s">
        <v>65</v>
      </c>
      <c r="G40" s="30"/>
      <c r="H40" s="39"/>
      <c r="I40" s="40"/>
      <c r="J40" s="40"/>
      <c r="U40" s="32"/>
      <c r="V40" s="33"/>
    </row>
    <row r="41" spans="1:27" ht="14.25" x14ac:dyDescent="0.2">
      <c r="A41" s="34" t="s">
        <v>66</v>
      </c>
      <c r="B41" s="35" t="s">
        <v>67</v>
      </c>
      <c r="C41" s="36"/>
      <c r="E41" s="41" t="s">
        <v>68</v>
      </c>
      <c r="F41" s="42" t="s">
        <v>69</v>
      </c>
      <c r="G41" s="43"/>
      <c r="H41" s="40"/>
      <c r="I41" s="40"/>
      <c r="J41" s="40"/>
      <c r="U41" s="32"/>
      <c r="V41" s="33"/>
    </row>
    <row r="42" spans="1:27" ht="14.25" x14ac:dyDescent="0.2">
      <c r="A42" s="34" t="s">
        <v>70</v>
      </c>
      <c r="B42" s="44" t="s">
        <v>71</v>
      </c>
      <c r="C42" s="36">
        <f>U19</f>
        <v>0</v>
      </c>
      <c r="U42" s="32"/>
      <c r="V42" s="33"/>
    </row>
    <row r="43" spans="1:27" ht="14.25" x14ac:dyDescent="0.2">
      <c r="A43" s="45" t="s">
        <v>72</v>
      </c>
      <c r="B43" s="44" t="s">
        <v>73</v>
      </c>
      <c r="C43" s="36"/>
      <c r="E43" s="77" t="s">
        <v>74</v>
      </c>
      <c r="F43" s="78"/>
      <c r="G43" s="46"/>
      <c r="H43" s="46"/>
      <c r="I43" s="30"/>
      <c r="J43" s="24" t="s">
        <v>75</v>
      </c>
      <c r="U43" s="32"/>
      <c r="V43" s="33"/>
    </row>
    <row r="44" spans="1:27" ht="15" x14ac:dyDescent="0.2">
      <c r="A44" s="34" t="s">
        <v>76</v>
      </c>
      <c r="B44" s="35" t="s">
        <v>77</v>
      </c>
      <c r="C44" s="36"/>
      <c r="E44" s="47" t="s">
        <v>64</v>
      </c>
      <c r="F44" s="48" t="s">
        <v>78</v>
      </c>
      <c r="G44" s="46"/>
      <c r="H44" s="46"/>
      <c r="I44" s="30"/>
      <c r="J44" s="49"/>
      <c r="U44" s="32"/>
      <c r="V44" s="33"/>
    </row>
    <row r="45" spans="1:27" ht="15" x14ac:dyDescent="0.2">
      <c r="A45" s="34" t="s">
        <v>79</v>
      </c>
      <c r="B45" s="35" t="s">
        <v>80</v>
      </c>
      <c r="C45" s="36"/>
      <c r="E45" s="34" t="s">
        <v>81</v>
      </c>
      <c r="F45" s="50" t="s">
        <v>82</v>
      </c>
      <c r="J45" s="51"/>
      <c r="U45" s="32"/>
      <c r="V45" s="33"/>
    </row>
    <row r="46" spans="1:27" ht="15" x14ac:dyDescent="0.2">
      <c r="A46" s="52" t="s">
        <v>83</v>
      </c>
      <c r="B46" s="35" t="s">
        <v>84</v>
      </c>
      <c r="C46" s="36"/>
      <c r="E46" s="34" t="s">
        <v>85</v>
      </c>
      <c r="F46" s="79" t="s">
        <v>86</v>
      </c>
      <c r="G46" s="80"/>
      <c r="H46" s="80"/>
      <c r="I46" s="81"/>
      <c r="J46" s="51"/>
      <c r="U46" s="32"/>
      <c r="V46" s="33"/>
    </row>
    <row r="47" spans="1:27" ht="15" x14ac:dyDescent="0.2">
      <c r="A47" s="53" t="s">
        <v>87</v>
      </c>
      <c r="B47" s="35" t="s">
        <v>88</v>
      </c>
      <c r="C47" s="36"/>
      <c r="E47" s="34" t="s">
        <v>89</v>
      </c>
      <c r="F47" s="69" t="s">
        <v>90</v>
      </c>
      <c r="G47" s="70"/>
      <c r="H47" s="70"/>
      <c r="I47" s="71"/>
      <c r="J47" s="51">
        <v>63</v>
      </c>
      <c r="U47" s="32"/>
      <c r="V47" s="33"/>
    </row>
    <row r="48" spans="1:27" ht="15" x14ac:dyDescent="0.2">
      <c r="A48" s="34" t="s">
        <v>91</v>
      </c>
      <c r="B48" s="35" t="s">
        <v>92</v>
      </c>
      <c r="C48" s="36">
        <v>331</v>
      </c>
      <c r="E48" s="54" t="s">
        <v>93</v>
      </c>
      <c r="F48" s="55" t="s">
        <v>25</v>
      </c>
      <c r="G48" s="46"/>
      <c r="H48" s="46"/>
      <c r="I48" s="30"/>
      <c r="J48" s="56"/>
      <c r="M48" s="57"/>
      <c r="N48" s="57"/>
      <c r="O48" s="57"/>
      <c r="P48" s="57"/>
      <c r="Q48" s="57"/>
      <c r="U48" s="32"/>
      <c r="V48" s="33"/>
    </row>
    <row r="49" spans="1:22" ht="14.25" x14ac:dyDescent="0.2">
      <c r="A49" s="34" t="s">
        <v>94</v>
      </c>
      <c r="B49" s="35" t="s">
        <v>95</v>
      </c>
      <c r="C49" s="36">
        <v>195</v>
      </c>
      <c r="M49" s="58" t="s">
        <v>96</v>
      </c>
      <c r="N49" s="58"/>
      <c r="O49" s="58"/>
      <c r="P49" s="58"/>
      <c r="Q49" s="57"/>
      <c r="U49" s="32"/>
      <c r="V49" s="33"/>
    </row>
    <row r="50" spans="1:22" ht="14.25" x14ac:dyDescent="0.2">
      <c r="A50" s="34" t="s">
        <v>97</v>
      </c>
      <c r="B50" s="35" t="s">
        <v>98</v>
      </c>
      <c r="C50" s="59">
        <v>30</v>
      </c>
      <c r="M50" s="60"/>
      <c r="N50" s="60" t="s">
        <v>99</v>
      </c>
      <c r="O50" s="60"/>
      <c r="P50" s="60"/>
      <c r="U50" s="32"/>
      <c r="V50" s="33"/>
    </row>
    <row r="51" spans="1:22" ht="14.25" x14ac:dyDescent="0.2">
      <c r="A51" s="54" t="s">
        <v>93</v>
      </c>
      <c r="B51" s="61" t="s">
        <v>25</v>
      </c>
      <c r="C51" s="62">
        <f>+U7+C50</f>
        <v>5930</v>
      </c>
    </row>
    <row r="52" spans="1:22" ht="14.25" x14ac:dyDescent="0.2">
      <c r="A52" s="63" t="s">
        <v>100</v>
      </c>
      <c r="B52" s="32"/>
      <c r="C52" s="64"/>
    </row>
    <row r="53" spans="1:22" x14ac:dyDescent="0.2">
      <c r="A53" s="60" t="s">
        <v>101</v>
      </c>
      <c r="B53" s="60"/>
      <c r="C53" s="60"/>
      <c r="D53" s="60"/>
      <c r="E53" s="60"/>
      <c r="F53" s="60"/>
      <c r="G53" s="60"/>
      <c r="H53" s="60" t="s">
        <v>102</v>
      </c>
      <c r="I53" s="60"/>
      <c r="J53" s="60"/>
      <c r="K53" s="60"/>
      <c r="N53" s="60"/>
      <c r="O53" s="60"/>
    </row>
    <row r="54" spans="1:22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</row>
    <row r="55" spans="1:22" x14ac:dyDescent="0.2">
      <c r="E55" s="60"/>
      <c r="F55" s="60"/>
      <c r="G55" s="60"/>
      <c r="H55" s="60"/>
      <c r="I55" s="60"/>
      <c r="J55" s="60"/>
    </row>
    <row r="56" spans="1:22" x14ac:dyDescent="0.2">
      <c r="E56" s="60"/>
      <c r="F56" s="60"/>
      <c r="G56" s="60"/>
      <c r="H56" s="60"/>
      <c r="I56" s="60"/>
      <c r="J56" s="60"/>
    </row>
    <row r="57" spans="1:22" x14ac:dyDescent="0.2">
      <c r="E57" s="60"/>
      <c r="F57" s="60"/>
      <c r="G57" s="60"/>
      <c r="H57" s="60"/>
      <c r="I57" s="60"/>
      <c r="J57" s="60"/>
    </row>
    <row r="58" spans="1:22" x14ac:dyDescent="0.2">
      <c r="E58" s="60"/>
      <c r="F58" s="60"/>
      <c r="G58" s="60"/>
      <c r="H58" s="60"/>
      <c r="I58" s="60"/>
      <c r="J58" s="60"/>
    </row>
    <row r="59" spans="1:22" x14ac:dyDescent="0.2">
      <c r="E59" s="60"/>
      <c r="F59" s="60"/>
      <c r="G59" s="60"/>
      <c r="H59" s="60"/>
      <c r="I59" s="60"/>
      <c r="J59" s="60"/>
    </row>
    <row r="60" spans="1:22" s="60" customFormat="1" x14ac:dyDescent="0.2"/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1.299212598425197" right="0.70866141732283472" top="0.74803149606299213" bottom="0.74803149606299213" header="0.31496062992125984" footer="0.31496062992125984"/>
  <pageSetup paperSize="5" scale="1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0"/>
  <sheetViews>
    <sheetView tabSelected="1" zoomScale="75" zoomScaleNormal="75" workbookViewId="0">
      <selection activeCell="B27" sqref="B27"/>
    </sheetView>
  </sheetViews>
  <sheetFormatPr baseColWidth="10" defaultRowHeight="11.25" x14ac:dyDescent="0.2"/>
  <cols>
    <col min="1" max="1" width="11.140625" style="2" customWidth="1"/>
    <col min="2" max="2" width="43.5703125" style="2" bestFit="1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12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43.5703125" style="2" bestFit="1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12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43.5703125" style="2" bestFit="1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12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43.5703125" style="2" bestFit="1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12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43.5703125" style="2" bestFit="1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12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43.5703125" style="2" bestFit="1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12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43.5703125" style="2" bestFit="1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12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43.5703125" style="2" bestFit="1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12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43.5703125" style="2" bestFit="1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12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43.5703125" style="2" bestFit="1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12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43.5703125" style="2" bestFit="1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12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43.5703125" style="2" bestFit="1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12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43.5703125" style="2" bestFit="1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12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43.5703125" style="2" bestFit="1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12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43.5703125" style="2" bestFit="1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12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43.5703125" style="2" bestFit="1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12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43.5703125" style="2" bestFit="1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12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43.5703125" style="2" bestFit="1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12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43.5703125" style="2" bestFit="1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12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43.5703125" style="2" bestFit="1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12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43.5703125" style="2" bestFit="1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12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43.5703125" style="2" bestFit="1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12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43.5703125" style="2" bestFit="1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12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43.5703125" style="2" bestFit="1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12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43.5703125" style="2" bestFit="1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12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43.5703125" style="2" bestFit="1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12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43.5703125" style="2" bestFit="1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12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43.5703125" style="2" bestFit="1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12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43.5703125" style="2" bestFit="1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12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43.5703125" style="2" bestFit="1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12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43.5703125" style="2" bestFit="1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12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43.5703125" style="2" bestFit="1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12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43.5703125" style="2" bestFit="1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12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43.5703125" style="2" bestFit="1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12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43.5703125" style="2" bestFit="1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12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43.5703125" style="2" bestFit="1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12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43.5703125" style="2" bestFit="1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12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43.5703125" style="2" bestFit="1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12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43.5703125" style="2" bestFit="1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12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43.5703125" style="2" bestFit="1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12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43.5703125" style="2" bestFit="1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12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43.5703125" style="2" bestFit="1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12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43.5703125" style="2" bestFit="1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12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43.5703125" style="2" bestFit="1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12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43.5703125" style="2" bestFit="1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12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43.5703125" style="2" bestFit="1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12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43.5703125" style="2" bestFit="1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12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43.5703125" style="2" bestFit="1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12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43.5703125" style="2" bestFit="1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12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43.5703125" style="2" bestFit="1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12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43.5703125" style="2" bestFit="1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12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43.5703125" style="2" bestFit="1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12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43.5703125" style="2" bestFit="1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12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43.5703125" style="2" bestFit="1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12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43.5703125" style="2" bestFit="1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12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43.5703125" style="2" bestFit="1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12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43.5703125" style="2" bestFit="1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12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43.5703125" style="2" bestFit="1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12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43.5703125" style="2" bestFit="1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12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43.5703125" style="2" bestFit="1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12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43.5703125" style="2" bestFit="1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12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43.5703125" style="2" bestFit="1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12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43.5703125" style="2" bestFit="1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12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43.5703125" style="2" bestFit="1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12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3" t="s">
        <v>2</v>
      </c>
      <c r="D2" s="82" t="s">
        <v>3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4"/>
      <c r="U2" s="4"/>
      <c r="V2" s="4"/>
    </row>
    <row r="3" spans="1:27" ht="15" x14ac:dyDescent="0.2">
      <c r="A3" s="1" t="s">
        <v>4</v>
      </c>
      <c r="B3" s="3"/>
      <c r="C3" s="5">
        <v>2014</v>
      </c>
      <c r="J3" s="2" t="s">
        <v>6</v>
      </c>
    </row>
    <row r="4" spans="1:2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2">
      <c r="A5" s="84" t="s">
        <v>7</v>
      </c>
      <c r="B5" s="86" t="s">
        <v>8</v>
      </c>
      <c r="C5" s="74" t="s">
        <v>9</v>
      </c>
      <c r="D5" s="74" t="s">
        <v>10</v>
      </c>
      <c r="E5" s="72" t="s">
        <v>11</v>
      </c>
      <c r="F5" s="76"/>
      <c r="G5" s="76"/>
      <c r="H5" s="76"/>
      <c r="I5" s="76"/>
      <c r="J5" s="76"/>
      <c r="K5" s="73"/>
      <c r="L5" s="72" t="s">
        <v>12</v>
      </c>
      <c r="M5" s="76"/>
      <c r="N5" s="76"/>
      <c r="O5" s="73"/>
      <c r="P5" s="74" t="s">
        <v>13</v>
      </c>
      <c r="Q5" s="74" t="s">
        <v>14</v>
      </c>
      <c r="R5" s="72" t="s">
        <v>15</v>
      </c>
      <c r="S5" s="73"/>
      <c r="T5" s="72" t="s">
        <v>16</v>
      </c>
      <c r="U5" s="73"/>
      <c r="V5" s="74" t="s">
        <v>17</v>
      </c>
      <c r="W5" s="72" t="s">
        <v>18</v>
      </c>
      <c r="X5" s="76"/>
      <c r="Y5" s="76"/>
      <c r="Z5" s="76"/>
      <c r="AA5" s="73"/>
    </row>
    <row r="6" spans="1:27" ht="56.25" x14ac:dyDescent="0.2">
      <c r="A6" s="85"/>
      <c r="B6" s="87"/>
      <c r="C6" s="75"/>
      <c r="D6" s="75"/>
      <c r="E6" s="7" t="s">
        <v>19</v>
      </c>
      <c r="F6" s="8" t="s">
        <v>20</v>
      </c>
      <c r="G6" s="9" t="s">
        <v>21</v>
      </c>
      <c r="H6" s="8" t="s">
        <v>22</v>
      </c>
      <c r="I6" s="9" t="s">
        <v>23</v>
      </c>
      <c r="J6" s="8" t="s">
        <v>24</v>
      </c>
      <c r="K6" s="68" t="s">
        <v>25</v>
      </c>
      <c r="L6" s="7" t="s">
        <v>26</v>
      </c>
      <c r="M6" s="8" t="s">
        <v>27</v>
      </c>
      <c r="N6" s="66" t="s">
        <v>28</v>
      </c>
      <c r="O6" s="8" t="s">
        <v>25</v>
      </c>
      <c r="P6" s="75"/>
      <c r="Q6" s="75"/>
      <c r="R6" s="65" t="s">
        <v>29</v>
      </c>
      <c r="S6" s="8" t="s">
        <v>30</v>
      </c>
      <c r="T6" s="65" t="s">
        <v>25</v>
      </c>
      <c r="U6" s="8" t="s">
        <v>31</v>
      </c>
      <c r="V6" s="75"/>
      <c r="W6" s="7" t="s">
        <v>32</v>
      </c>
      <c r="X6" s="13" t="s">
        <v>33</v>
      </c>
      <c r="Y6" s="13" t="s">
        <v>34</v>
      </c>
      <c r="Z6" s="13" t="s">
        <v>35</v>
      </c>
      <c r="AA6" s="68" t="s">
        <v>36</v>
      </c>
    </row>
    <row r="7" spans="1:27" ht="15.75" x14ac:dyDescent="0.25">
      <c r="A7" s="14"/>
      <c r="B7" s="67" t="s">
        <v>37</v>
      </c>
      <c r="C7" s="16">
        <f>SUM(C8:C36)</f>
        <v>292</v>
      </c>
      <c r="D7" s="16">
        <f t="shared" ref="D7:V7" si="0">SUM(D8:D36)</f>
        <v>222</v>
      </c>
      <c r="E7" s="16">
        <f t="shared" si="0"/>
        <v>932</v>
      </c>
      <c r="F7" s="16">
        <f>SUM(F8:F36)</f>
        <v>0</v>
      </c>
      <c r="G7" s="16">
        <f>SUM(G8:G36)</f>
        <v>93</v>
      </c>
      <c r="H7" s="16">
        <f>SUM(H8:H36)</f>
        <v>147</v>
      </c>
      <c r="I7" s="16">
        <f>SUM(I8:I36)</f>
        <v>0</v>
      </c>
      <c r="J7" s="16">
        <f t="shared" si="0"/>
        <v>261</v>
      </c>
      <c r="K7" s="16">
        <f t="shared" si="0"/>
        <v>1433</v>
      </c>
      <c r="L7" s="16">
        <f t="shared" si="0"/>
        <v>1141</v>
      </c>
      <c r="M7" s="16">
        <f t="shared" si="0"/>
        <v>261</v>
      </c>
      <c r="N7" s="16">
        <f t="shared" si="0"/>
        <v>34</v>
      </c>
      <c r="O7" s="16">
        <f t="shared" si="0"/>
        <v>1436</v>
      </c>
      <c r="P7" s="16">
        <f t="shared" si="0"/>
        <v>219</v>
      </c>
      <c r="Q7" s="16">
        <f t="shared" si="0"/>
        <v>0</v>
      </c>
      <c r="R7" s="16">
        <f t="shared" si="0"/>
        <v>8532</v>
      </c>
      <c r="S7" s="16">
        <f t="shared" si="0"/>
        <v>6512</v>
      </c>
      <c r="T7" s="16">
        <f t="shared" si="0"/>
        <v>6432</v>
      </c>
      <c r="U7" s="16">
        <f t="shared" si="0"/>
        <v>6020</v>
      </c>
      <c r="V7" s="16">
        <f t="shared" si="0"/>
        <v>0</v>
      </c>
      <c r="W7" s="17">
        <f t="shared" ref="W7:W36" si="1">IF(S7&gt;0,T7/O7,"")</f>
        <v>4.4791086350974929</v>
      </c>
      <c r="X7" s="18">
        <f t="shared" ref="X7:X36" si="2">IF(N7&gt;0,(N7/O7),"")</f>
        <v>2.3676880222841225E-2</v>
      </c>
      <c r="Y7" s="18">
        <f t="shared" ref="Y7:Y36" si="3">IF(S7&gt;0,(S7/R7),"")</f>
        <v>0.76324425691514297</v>
      </c>
      <c r="Z7" s="17">
        <f t="shared" ref="Z7:Z36" si="4">IF(S7&gt;0,(R7-S7)/O7,"")</f>
        <v>1.4066852367688023</v>
      </c>
      <c r="AA7" s="17">
        <f t="shared" ref="AA7:AA36" si="5">IF(S7&gt;0,O7/C7,"")</f>
        <v>4.9178082191780819</v>
      </c>
    </row>
    <row r="8" spans="1:27" ht="15" x14ac:dyDescent="0.2">
      <c r="A8" s="19"/>
      <c r="B8" s="20"/>
      <c r="C8" s="3"/>
      <c r="D8" s="3"/>
      <c r="E8" s="3"/>
      <c r="F8" s="3"/>
      <c r="G8" s="3"/>
      <c r="H8" s="3"/>
      <c r="I8" s="3"/>
      <c r="J8" s="3"/>
      <c r="K8" s="21">
        <f>SUM(E8:J8)</f>
        <v>0</v>
      </c>
      <c r="L8" s="3"/>
      <c r="M8" s="3"/>
      <c r="N8" s="3"/>
      <c r="O8" s="21">
        <f t="shared" ref="O8:O36" si="6">SUM(L8:N8)</f>
        <v>0</v>
      </c>
      <c r="P8" s="21">
        <f t="shared" ref="P8:P36" si="7">+D8+K8-O8</f>
        <v>0</v>
      </c>
      <c r="Q8" s="3"/>
      <c r="R8" s="3"/>
      <c r="S8" s="3"/>
      <c r="T8" s="3"/>
      <c r="U8" s="3"/>
      <c r="V8" s="3"/>
      <c r="W8" s="17" t="str">
        <f t="shared" si="1"/>
        <v/>
      </c>
      <c r="X8" s="18" t="str">
        <f t="shared" si="2"/>
        <v/>
      </c>
      <c r="Y8" s="18" t="str">
        <f t="shared" si="3"/>
        <v/>
      </c>
      <c r="Z8" s="17" t="str">
        <f t="shared" si="4"/>
        <v/>
      </c>
      <c r="AA8" s="17" t="str">
        <f t="shared" si="5"/>
        <v/>
      </c>
    </row>
    <row r="9" spans="1:27" ht="15" x14ac:dyDescent="0.2">
      <c r="A9" s="19">
        <v>403</v>
      </c>
      <c r="B9" s="20" t="s">
        <v>38</v>
      </c>
      <c r="C9" s="3">
        <v>114</v>
      </c>
      <c r="D9" s="3">
        <v>113</v>
      </c>
      <c r="E9" s="3">
        <v>375</v>
      </c>
      <c r="F9" s="3"/>
      <c r="G9" s="3">
        <v>57</v>
      </c>
      <c r="H9" s="3"/>
      <c r="I9" s="3"/>
      <c r="J9" s="3">
        <v>121</v>
      </c>
      <c r="K9" s="21">
        <f t="shared" ref="K9:K36" si="8">SUM(E9:J9)</f>
        <v>553</v>
      </c>
      <c r="L9" s="3">
        <v>454</v>
      </c>
      <c r="M9" s="3">
        <v>85</v>
      </c>
      <c r="N9" s="3">
        <v>21</v>
      </c>
      <c r="O9" s="21">
        <f t="shared" si="6"/>
        <v>560</v>
      </c>
      <c r="P9" s="21">
        <f t="shared" si="7"/>
        <v>106</v>
      </c>
      <c r="Q9" s="3"/>
      <c r="R9" s="3">
        <v>3370</v>
      </c>
      <c r="S9" s="3">
        <v>2940</v>
      </c>
      <c r="T9" s="3">
        <v>3013</v>
      </c>
      <c r="U9" s="3">
        <v>2969</v>
      </c>
      <c r="V9" s="3"/>
      <c r="W9" s="17">
        <f t="shared" si="1"/>
        <v>5.3803571428571431</v>
      </c>
      <c r="X9" s="18">
        <f t="shared" si="2"/>
        <v>3.7499999999999999E-2</v>
      </c>
      <c r="Y9" s="18">
        <f t="shared" si="3"/>
        <v>0.87240356083086057</v>
      </c>
      <c r="Z9" s="17">
        <f t="shared" si="4"/>
        <v>0.7678571428571429</v>
      </c>
      <c r="AA9" s="17">
        <f t="shared" si="5"/>
        <v>4.9122807017543861</v>
      </c>
    </row>
    <row r="10" spans="1:27" ht="15" x14ac:dyDescent="0.2">
      <c r="A10" s="19">
        <v>404</v>
      </c>
      <c r="B10" s="20" t="s">
        <v>39</v>
      </c>
      <c r="C10" s="3">
        <v>32</v>
      </c>
      <c r="D10" s="3">
        <v>31</v>
      </c>
      <c r="E10" s="3">
        <v>133</v>
      </c>
      <c r="F10" s="3"/>
      <c r="G10" s="3">
        <v>17</v>
      </c>
      <c r="H10" s="3"/>
      <c r="I10" s="3"/>
      <c r="J10" s="3">
        <v>73</v>
      </c>
      <c r="K10" s="21">
        <f t="shared" si="8"/>
        <v>223</v>
      </c>
      <c r="L10" s="3">
        <v>118</v>
      </c>
      <c r="M10" s="3">
        <v>99</v>
      </c>
      <c r="N10" s="3">
        <v>8</v>
      </c>
      <c r="O10" s="21">
        <f t="shared" si="6"/>
        <v>225</v>
      </c>
      <c r="P10" s="21">
        <f t="shared" si="7"/>
        <v>29</v>
      </c>
      <c r="Q10" s="3"/>
      <c r="R10" s="3">
        <v>960</v>
      </c>
      <c r="S10" s="3">
        <v>890</v>
      </c>
      <c r="T10" s="3">
        <v>871</v>
      </c>
      <c r="U10" s="3">
        <v>848</v>
      </c>
      <c r="V10" s="3"/>
      <c r="W10" s="17">
        <f t="shared" si="1"/>
        <v>3.8711111111111109</v>
      </c>
      <c r="X10" s="18">
        <f t="shared" si="2"/>
        <v>3.5555555555555556E-2</v>
      </c>
      <c r="Y10" s="18">
        <f t="shared" si="3"/>
        <v>0.92708333333333337</v>
      </c>
      <c r="Z10" s="17">
        <f t="shared" si="4"/>
        <v>0.31111111111111112</v>
      </c>
      <c r="AA10" s="17">
        <f t="shared" si="5"/>
        <v>7.03125</v>
      </c>
    </row>
    <row r="11" spans="1:27" ht="15" x14ac:dyDescent="0.2">
      <c r="A11" s="19">
        <v>406</v>
      </c>
      <c r="B11" s="20" t="s">
        <v>40</v>
      </c>
      <c r="C11" s="3">
        <v>6</v>
      </c>
      <c r="D11" s="3">
        <v>6</v>
      </c>
      <c r="E11" s="3">
        <v>15</v>
      </c>
      <c r="F11" s="3"/>
      <c r="G11" s="3"/>
      <c r="H11" s="3"/>
      <c r="I11" s="3"/>
      <c r="J11" s="3">
        <v>11</v>
      </c>
      <c r="K11" s="21">
        <f t="shared" si="8"/>
        <v>26</v>
      </c>
      <c r="L11" s="3">
        <v>7</v>
      </c>
      <c r="M11" s="3">
        <v>19</v>
      </c>
      <c r="N11" s="3">
        <v>1</v>
      </c>
      <c r="O11" s="21">
        <f t="shared" si="6"/>
        <v>27</v>
      </c>
      <c r="P11" s="21">
        <f t="shared" si="7"/>
        <v>5</v>
      </c>
      <c r="Q11" s="3"/>
      <c r="R11" s="3">
        <v>180</v>
      </c>
      <c r="S11" s="3">
        <v>170</v>
      </c>
      <c r="T11" s="3">
        <v>118</v>
      </c>
      <c r="U11" s="3">
        <v>117</v>
      </c>
      <c r="V11" s="3"/>
      <c r="W11" s="17">
        <f t="shared" si="1"/>
        <v>4.3703703703703702</v>
      </c>
      <c r="X11" s="18">
        <f t="shared" si="2"/>
        <v>3.7037037037037035E-2</v>
      </c>
      <c r="Y11" s="18">
        <f t="shared" si="3"/>
        <v>0.94444444444444442</v>
      </c>
      <c r="Z11" s="17">
        <f t="shared" si="4"/>
        <v>0.37037037037037035</v>
      </c>
      <c r="AA11" s="17">
        <f t="shared" si="5"/>
        <v>4.5</v>
      </c>
    </row>
    <row r="12" spans="1:27" ht="15" x14ac:dyDescent="0.2">
      <c r="A12" s="19">
        <v>405</v>
      </c>
      <c r="B12" s="20" t="s">
        <v>41</v>
      </c>
      <c r="C12" s="3">
        <v>8</v>
      </c>
      <c r="D12" s="3">
        <v>7</v>
      </c>
      <c r="E12" s="3">
        <v>16</v>
      </c>
      <c r="F12" s="3"/>
      <c r="G12" s="3"/>
      <c r="H12" s="3"/>
      <c r="I12" s="3"/>
      <c r="J12" s="3">
        <v>14</v>
      </c>
      <c r="K12" s="21">
        <f t="shared" si="8"/>
        <v>30</v>
      </c>
      <c r="L12" s="3">
        <v>3</v>
      </c>
      <c r="M12" s="3">
        <v>22</v>
      </c>
      <c r="N12" s="3">
        <v>4</v>
      </c>
      <c r="O12" s="21">
        <f t="shared" si="6"/>
        <v>29</v>
      </c>
      <c r="P12" s="21">
        <f t="shared" si="7"/>
        <v>8</v>
      </c>
      <c r="Q12" s="3"/>
      <c r="R12" s="3">
        <v>232</v>
      </c>
      <c r="S12" s="3">
        <v>208</v>
      </c>
      <c r="T12" s="3">
        <v>298</v>
      </c>
      <c r="U12" s="3">
        <v>291</v>
      </c>
      <c r="V12" s="3"/>
      <c r="W12" s="17">
        <f>IF(S12&gt;0,T12/O12,"")</f>
        <v>10.275862068965518</v>
      </c>
      <c r="X12" s="18">
        <f>IF(N12&gt;0,(N12/O12),"")</f>
        <v>0.13793103448275862</v>
      </c>
      <c r="Y12" s="18">
        <f>IF(S12&gt;0,(S12/R12),"")</f>
        <v>0.89655172413793105</v>
      </c>
      <c r="Z12" s="17">
        <f>IF(S12&gt;0,(R12-S12)/O12,"")</f>
        <v>0.82758620689655171</v>
      </c>
      <c r="AA12" s="17">
        <f>IF(S12&gt;0,O12/C12,"")</f>
        <v>3.625</v>
      </c>
    </row>
    <row r="13" spans="1:27" ht="15" x14ac:dyDescent="0.2">
      <c r="A13" s="19">
        <v>409</v>
      </c>
      <c r="B13" s="20" t="s">
        <v>42</v>
      </c>
      <c r="C13" s="3">
        <v>30</v>
      </c>
      <c r="D13" s="3">
        <v>13</v>
      </c>
      <c r="E13" s="3">
        <v>95</v>
      </c>
      <c r="F13" s="3"/>
      <c r="G13" s="3">
        <v>18</v>
      </c>
      <c r="H13" s="3"/>
      <c r="I13" s="3"/>
      <c r="J13" s="3">
        <v>20</v>
      </c>
      <c r="K13" s="21">
        <f t="shared" si="8"/>
        <v>133</v>
      </c>
      <c r="L13" s="3">
        <v>110</v>
      </c>
      <c r="M13" s="3">
        <v>12</v>
      </c>
      <c r="N13" s="3"/>
      <c r="O13" s="21">
        <f t="shared" si="6"/>
        <v>122</v>
      </c>
      <c r="P13" s="21">
        <f t="shared" si="7"/>
        <v>24</v>
      </c>
      <c r="Q13" s="3"/>
      <c r="R13" s="3">
        <v>730</v>
      </c>
      <c r="S13" s="3">
        <v>520</v>
      </c>
      <c r="T13" s="3">
        <v>415</v>
      </c>
      <c r="U13" s="3">
        <v>409</v>
      </c>
      <c r="V13" s="3"/>
      <c r="W13" s="17">
        <f t="shared" si="1"/>
        <v>3.401639344262295</v>
      </c>
      <c r="X13" s="18" t="str">
        <f t="shared" si="2"/>
        <v/>
      </c>
      <c r="Y13" s="18">
        <f t="shared" si="3"/>
        <v>0.71232876712328763</v>
      </c>
      <c r="Z13" s="17">
        <f t="shared" si="4"/>
        <v>1.721311475409836</v>
      </c>
      <c r="AA13" s="17">
        <f t="shared" si="5"/>
        <v>4.0666666666666664</v>
      </c>
    </row>
    <row r="14" spans="1:27" ht="15" x14ac:dyDescent="0.2">
      <c r="A14" s="19">
        <v>410</v>
      </c>
      <c r="B14" s="20" t="s">
        <v>43</v>
      </c>
      <c r="C14" s="3"/>
      <c r="D14" s="3"/>
      <c r="E14" s="3"/>
      <c r="F14" s="3"/>
      <c r="G14" s="3"/>
      <c r="H14" s="3"/>
      <c r="I14" s="3"/>
      <c r="J14" s="3"/>
      <c r="K14" s="21">
        <f t="shared" si="8"/>
        <v>0</v>
      </c>
      <c r="L14" s="3"/>
      <c r="M14" s="3"/>
      <c r="N14" s="3"/>
      <c r="O14" s="21">
        <f t="shared" si="6"/>
        <v>0</v>
      </c>
      <c r="P14" s="21">
        <f t="shared" si="7"/>
        <v>0</v>
      </c>
      <c r="Q14" s="3"/>
      <c r="R14" s="3"/>
      <c r="S14" s="3"/>
      <c r="T14" s="3"/>
      <c r="U14" s="3"/>
      <c r="V14" s="3"/>
      <c r="W14" s="17" t="str">
        <f t="shared" si="1"/>
        <v/>
      </c>
      <c r="X14" s="18" t="str">
        <f t="shared" si="2"/>
        <v/>
      </c>
      <c r="Y14" s="18" t="str">
        <f t="shared" si="3"/>
        <v/>
      </c>
      <c r="Z14" s="17" t="str">
        <f t="shared" si="4"/>
        <v/>
      </c>
      <c r="AA14" s="17" t="str">
        <f t="shared" si="5"/>
        <v/>
      </c>
    </row>
    <row r="15" spans="1:27" ht="15" x14ac:dyDescent="0.2">
      <c r="A15" s="19">
        <v>412</v>
      </c>
      <c r="B15" s="20" t="s">
        <v>44</v>
      </c>
      <c r="C15" s="3">
        <v>6</v>
      </c>
      <c r="D15" s="3">
        <v>4</v>
      </c>
      <c r="E15" s="3">
        <v>29</v>
      </c>
      <c r="F15" s="3"/>
      <c r="G15" s="3"/>
      <c r="H15" s="3"/>
      <c r="I15" s="3"/>
      <c r="J15" s="3">
        <v>11</v>
      </c>
      <c r="K15" s="21">
        <f t="shared" si="8"/>
        <v>40</v>
      </c>
      <c r="L15" s="3">
        <v>18</v>
      </c>
      <c r="M15" s="3">
        <v>20</v>
      </c>
      <c r="N15" s="3"/>
      <c r="O15" s="21">
        <f t="shared" si="6"/>
        <v>38</v>
      </c>
      <c r="P15" s="21">
        <f t="shared" si="7"/>
        <v>6</v>
      </c>
      <c r="Q15" s="3"/>
      <c r="R15" s="3">
        <v>180</v>
      </c>
      <c r="S15" s="3">
        <v>144</v>
      </c>
      <c r="T15" s="3">
        <v>136</v>
      </c>
      <c r="U15" s="3">
        <v>136</v>
      </c>
      <c r="V15" s="3"/>
      <c r="W15" s="17">
        <f t="shared" si="1"/>
        <v>3.5789473684210527</v>
      </c>
      <c r="X15" s="18" t="str">
        <f t="shared" si="2"/>
        <v/>
      </c>
      <c r="Y15" s="18">
        <f t="shared" si="3"/>
        <v>0.8</v>
      </c>
      <c r="Z15" s="17">
        <f t="shared" si="4"/>
        <v>0.94736842105263153</v>
      </c>
      <c r="AA15" s="17">
        <f t="shared" si="5"/>
        <v>6.333333333333333</v>
      </c>
    </row>
    <row r="16" spans="1:27" ht="15" x14ac:dyDescent="0.2">
      <c r="A16" s="19">
        <v>411</v>
      </c>
      <c r="B16" s="20" t="s">
        <v>45</v>
      </c>
      <c r="C16" s="3"/>
      <c r="D16" s="3"/>
      <c r="E16" s="3"/>
      <c r="F16" s="3"/>
      <c r="G16" s="3"/>
      <c r="H16" s="3"/>
      <c r="I16" s="3"/>
      <c r="J16" s="3"/>
      <c r="K16" s="21">
        <f t="shared" si="8"/>
        <v>0</v>
      </c>
      <c r="L16" s="3"/>
      <c r="M16" s="3"/>
      <c r="N16" s="3"/>
      <c r="O16" s="21">
        <f t="shared" si="6"/>
        <v>0</v>
      </c>
      <c r="P16" s="21">
        <f t="shared" si="7"/>
        <v>0</v>
      </c>
      <c r="Q16" s="3"/>
      <c r="R16" s="3"/>
      <c r="S16" s="3"/>
      <c r="T16" s="3"/>
      <c r="U16" s="3"/>
      <c r="V16" s="3"/>
      <c r="W16" s="17" t="str">
        <f t="shared" si="1"/>
        <v/>
      </c>
      <c r="X16" s="18" t="str">
        <f t="shared" si="2"/>
        <v/>
      </c>
      <c r="Y16" s="18" t="str">
        <f t="shared" si="3"/>
        <v/>
      </c>
      <c r="Z16" s="17" t="str">
        <f t="shared" si="4"/>
        <v/>
      </c>
      <c r="AA16" s="17" t="str">
        <f t="shared" si="5"/>
        <v/>
      </c>
    </row>
    <row r="17" spans="1:16384" ht="15" x14ac:dyDescent="0.2">
      <c r="A17" s="19">
        <v>413</v>
      </c>
      <c r="B17" s="20" t="s">
        <v>46</v>
      </c>
      <c r="C17" s="3">
        <v>20</v>
      </c>
      <c r="D17" s="3">
        <v>15</v>
      </c>
      <c r="E17" s="3">
        <v>46</v>
      </c>
      <c r="F17" s="3"/>
      <c r="G17" s="3"/>
      <c r="H17" s="3"/>
      <c r="I17" s="3"/>
      <c r="J17" s="3"/>
      <c r="K17" s="21">
        <f>SUM(E17:J17)</f>
        <v>46</v>
      </c>
      <c r="L17" s="3">
        <v>45</v>
      </c>
      <c r="M17" s="3"/>
      <c r="N17" s="3"/>
      <c r="O17" s="21">
        <f>SUM(L17:N17)</f>
        <v>45</v>
      </c>
      <c r="P17" s="21">
        <f>+D17+K17-O17</f>
        <v>16</v>
      </c>
      <c r="Q17" s="3"/>
      <c r="R17" s="3">
        <v>600</v>
      </c>
      <c r="S17" s="3">
        <v>541</v>
      </c>
      <c r="T17" s="3">
        <v>456</v>
      </c>
      <c r="U17" s="3">
        <v>452</v>
      </c>
      <c r="V17" s="3"/>
      <c r="W17" s="17">
        <f>IF(S17&gt;0,T17/O17,"")</f>
        <v>10.133333333333333</v>
      </c>
      <c r="X17" s="18" t="str">
        <f>IF(N17&gt;0,(N17/O17),"")</f>
        <v/>
      </c>
      <c r="Y17" s="18">
        <f>IF(S17&gt;0,(S17/R17),"")</f>
        <v>0.90166666666666662</v>
      </c>
      <c r="Z17" s="17">
        <f>IF(S17&gt;0,(R17-S17)/O17,"")</f>
        <v>1.3111111111111111</v>
      </c>
      <c r="AA17" s="17">
        <f>IF(S17&gt;0,O17/C17,"")</f>
        <v>2.25</v>
      </c>
    </row>
    <row r="18" spans="1:16384" ht="15" x14ac:dyDescent="0.2">
      <c r="A18" s="19">
        <v>415</v>
      </c>
      <c r="B18" s="20" t="s">
        <v>47</v>
      </c>
      <c r="C18" s="3"/>
      <c r="D18" s="3"/>
      <c r="E18" s="3"/>
      <c r="F18" s="3"/>
      <c r="G18" s="3"/>
      <c r="H18" s="3"/>
      <c r="I18" s="3"/>
      <c r="J18" s="3"/>
      <c r="K18" s="21">
        <f>SUM(E18:J18)</f>
        <v>0</v>
      </c>
      <c r="L18" s="3"/>
      <c r="M18" s="3"/>
      <c r="N18" s="3"/>
      <c r="O18" s="21">
        <f>SUM(L18:N18)</f>
        <v>0</v>
      </c>
      <c r="P18" s="21">
        <f>+D18+K18-O18</f>
        <v>0</v>
      </c>
      <c r="Q18" s="3"/>
      <c r="R18" s="3"/>
      <c r="S18" s="3"/>
      <c r="T18" s="3"/>
      <c r="U18" s="3"/>
      <c r="V18" s="3"/>
      <c r="W18" s="17" t="str">
        <f>IF(S18&gt;0,T18/O18,"")</f>
        <v/>
      </c>
      <c r="X18" s="18" t="str">
        <f>IF(N18&gt;0,(N18/O18),"")</f>
        <v/>
      </c>
      <c r="Y18" s="18" t="str">
        <f>IF(S18&gt;0,(S18/R18),"")</f>
        <v/>
      </c>
      <c r="Z18" s="17" t="str">
        <f>IF(S18&gt;0,(R18-S18)/O18,"")</f>
        <v/>
      </c>
      <c r="AA18" s="17" t="str">
        <f>IF(S18&gt;0,O18/C18,"")</f>
        <v/>
      </c>
    </row>
    <row r="19" spans="1:16384" ht="15" x14ac:dyDescent="0.2">
      <c r="A19" s="19">
        <v>414</v>
      </c>
      <c r="B19" s="20" t="s">
        <v>48</v>
      </c>
      <c r="C19" s="3"/>
      <c r="D19" s="3"/>
      <c r="E19" s="3"/>
      <c r="F19" s="3"/>
      <c r="G19" s="3"/>
      <c r="H19" s="3"/>
      <c r="I19" s="3"/>
      <c r="J19" s="3"/>
      <c r="K19" s="21">
        <f t="shared" si="8"/>
        <v>0</v>
      </c>
      <c r="L19" s="3"/>
      <c r="M19" s="3"/>
      <c r="N19" s="3"/>
      <c r="O19" s="21">
        <f t="shared" si="6"/>
        <v>0</v>
      </c>
      <c r="P19" s="21">
        <f t="shared" si="7"/>
        <v>0</v>
      </c>
      <c r="Q19" s="3"/>
      <c r="R19" s="3"/>
      <c r="S19" s="3"/>
      <c r="T19" s="3"/>
      <c r="U19" s="3"/>
      <c r="V19" s="3"/>
      <c r="W19" s="17" t="str">
        <f t="shared" si="1"/>
        <v/>
      </c>
      <c r="X19" s="18" t="str">
        <f t="shared" si="2"/>
        <v/>
      </c>
      <c r="Y19" s="18" t="str">
        <f t="shared" si="3"/>
        <v/>
      </c>
      <c r="Z19" s="17" t="str">
        <f t="shared" si="4"/>
        <v/>
      </c>
      <c r="AA19" s="17" t="str">
        <f t="shared" si="5"/>
        <v/>
      </c>
    </row>
    <row r="20" spans="1:16384" ht="15" x14ac:dyDescent="0.2">
      <c r="A20" s="19">
        <v>416</v>
      </c>
      <c r="B20" s="20" t="s">
        <v>49</v>
      </c>
      <c r="C20" s="3">
        <v>50</v>
      </c>
      <c r="D20" s="3">
        <v>23</v>
      </c>
      <c r="E20" s="3">
        <v>211</v>
      </c>
      <c r="F20" s="3"/>
      <c r="G20" s="3"/>
      <c r="H20" s="3"/>
      <c r="I20" s="3"/>
      <c r="J20" s="3">
        <v>1</v>
      </c>
      <c r="K20" s="21">
        <f>SUM(E20:J20)</f>
        <v>212</v>
      </c>
      <c r="L20" s="3">
        <v>217</v>
      </c>
      <c r="M20" s="3">
        <v>2</v>
      </c>
      <c r="N20" s="3"/>
      <c r="O20" s="21">
        <f>SUM(L20:N20)</f>
        <v>219</v>
      </c>
      <c r="P20" s="21">
        <f>+D20+K20-O20</f>
        <v>16</v>
      </c>
      <c r="Q20" s="3"/>
      <c r="R20" s="3">
        <v>1500</v>
      </c>
      <c r="S20" s="3">
        <v>791</v>
      </c>
      <c r="T20" s="3">
        <v>801</v>
      </c>
      <c r="U20" s="3">
        <v>798</v>
      </c>
      <c r="V20" s="3"/>
      <c r="W20" s="17">
        <f t="shared" si="1"/>
        <v>3.6575342465753424</v>
      </c>
      <c r="X20" s="18" t="str">
        <f t="shared" si="2"/>
        <v/>
      </c>
      <c r="Y20" s="18">
        <f t="shared" si="3"/>
        <v>0.52733333333333332</v>
      </c>
      <c r="Z20" s="17">
        <f t="shared" si="4"/>
        <v>3.2374429223744294</v>
      </c>
      <c r="AA20" s="17">
        <f t="shared" si="5"/>
        <v>4.38</v>
      </c>
    </row>
    <row r="21" spans="1:16384" ht="15" x14ac:dyDescent="0.2">
      <c r="A21" s="19">
        <v>417</v>
      </c>
      <c r="B21" s="20" t="s">
        <v>50</v>
      </c>
      <c r="C21" s="3">
        <v>26</v>
      </c>
      <c r="D21" s="3">
        <v>10</v>
      </c>
      <c r="E21" s="3">
        <v>12</v>
      </c>
      <c r="F21" s="3"/>
      <c r="G21" s="3">
        <v>1</v>
      </c>
      <c r="H21" s="3">
        <v>147</v>
      </c>
      <c r="I21" s="3"/>
      <c r="J21" s="3">
        <v>10</v>
      </c>
      <c r="K21" s="21">
        <f t="shared" si="8"/>
        <v>170</v>
      </c>
      <c r="L21" s="3">
        <v>169</v>
      </c>
      <c r="M21" s="3">
        <v>2</v>
      </c>
      <c r="N21" s="3"/>
      <c r="O21" s="21">
        <f t="shared" si="6"/>
        <v>171</v>
      </c>
      <c r="P21" s="21">
        <f t="shared" si="7"/>
        <v>9</v>
      </c>
      <c r="Q21" s="3"/>
      <c r="R21" s="3">
        <v>780</v>
      </c>
      <c r="S21" s="3">
        <v>308</v>
      </c>
      <c r="T21" s="3">
        <v>324</v>
      </c>
      <c r="U21" s="3"/>
      <c r="V21" s="3"/>
      <c r="W21" s="17">
        <f t="shared" si="1"/>
        <v>1.8947368421052631</v>
      </c>
      <c r="X21" s="18" t="str">
        <f t="shared" si="2"/>
        <v/>
      </c>
      <c r="Y21" s="18">
        <f t="shared" si="3"/>
        <v>0.39487179487179486</v>
      </c>
      <c r="Z21" s="17">
        <f t="shared" si="4"/>
        <v>2.7602339181286548</v>
      </c>
      <c r="AA21" s="17">
        <f t="shared" si="5"/>
        <v>6.5769230769230766</v>
      </c>
    </row>
    <row r="22" spans="1:16384" ht="15" x14ac:dyDescent="0.2">
      <c r="A22" s="19">
        <v>418</v>
      </c>
      <c r="B22" s="20" t="s">
        <v>51</v>
      </c>
      <c r="C22" s="3"/>
      <c r="D22" s="3"/>
      <c r="E22" s="3"/>
      <c r="F22" s="3"/>
      <c r="G22" s="3"/>
      <c r="H22" s="3"/>
      <c r="I22" s="3"/>
      <c r="J22" s="3"/>
      <c r="K22" s="21">
        <f t="shared" si="8"/>
        <v>0</v>
      </c>
      <c r="L22" s="3"/>
      <c r="M22" s="3"/>
      <c r="N22" s="3"/>
      <c r="O22" s="21">
        <f t="shared" si="6"/>
        <v>0</v>
      </c>
      <c r="P22" s="21">
        <f t="shared" si="7"/>
        <v>0</v>
      </c>
      <c r="Q22" s="3"/>
      <c r="R22" s="3"/>
      <c r="S22" s="3"/>
      <c r="T22" s="3"/>
      <c r="U22" s="3"/>
      <c r="V22" s="3"/>
      <c r="W22" s="17" t="str">
        <f t="shared" si="1"/>
        <v/>
      </c>
      <c r="X22" s="18" t="str">
        <f t="shared" si="2"/>
        <v/>
      </c>
      <c r="Y22" s="18" t="str">
        <f t="shared" si="3"/>
        <v/>
      </c>
      <c r="Z22" s="17" t="str">
        <f t="shared" si="4"/>
        <v/>
      </c>
      <c r="AA22" s="17" t="str">
        <f t="shared" si="5"/>
        <v/>
      </c>
    </row>
    <row r="23" spans="1:16384" ht="15" x14ac:dyDescent="0.2">
      <c r="A23" s="19"/>
      <c r="B23" s="20"/>
      <c r="C23" s="3"/>
      <c r="D23" s="3"/>
      <c r="E23" s="3"/>
      <c r="F23" s="3"/>
      <c r="G23" s="3"/>
      <c r="H23" s="3"/>
      <c r="I23" s="3"/>
      <c r="J23" s="3"/>
      <c r="K23" s="21">
        <f t="shared" si="8"/>
        <v>0</v>
      </c>
      <c r="L23" s="3"/>
      <c r="M23" s="3"/>
      <c r="N23" s="3"/>
      <c r="O23" s="21">
        <f t="shared" si="6"/>
        <v>0</v>
      </c>
      <c r="P23" s="21">
        <f t="shared" si="7"/>
        <v>0</v>
      </c>
      <c r="Q23" s="3"/>
      <c r="R23" s="3"/>
      <c r="S23" s="3"/>
      <c r="T23" s="3"/>
      <c r="U23" s="3"/>
      <c r="V23" s="3"/>
      <c r="W23" s="17" t="str">
        <f t="shared" si="1"/>
        <v/>
      </c>
      <c r="X23" s="18" t="str">
        <f t="shared" si="2"/>
        <v/>
      </c>
      <c r="Y23" s="18" t="str">
        <f t="shared" si="3"/>
        <v/>
      </c>
      <c r="Z23" s="17" t="str">
        <f t="shared" si="4"/>
        <v/>
      </c>
      <c r="AA23" s="17" t="str">
        <f t="shared" si="5"/>
        <v/>
      </c>
    </row>
    <row r="24" spans="1:16384" ht="15" x14ac:dyDescent="0.2">
      <c r="A24" s="19"/>
      <c r="B24" s="22"/>
      <c r="C24" s="3"/>
      <c r="D24" s="3"/>
      <c r="E24" s="3"/>
      <c r="F24" s="3"/>
      <c r="G24" s="3"/>
      <c r="H24" s="3"/>
      <c r="I24" s="3"/>
      <c r="J24" s="3"/>
      <c r="K24" s="21">
        <f t="shared" si="8"/>
        <v>0</v>
      </c>
      <c r="L24" s="3"/>
      <c r="M24" s="3"/>
      <c r="N24" s="3"/>
      <c r="O24" s="21">
        <f t="shared" si="6"/>
        <v>0</v>
      </c>
      <c r="P24" s="21">
        <f t="shared" si="7"/>
        <v>0</v>
      </c>
      <c r="Q24" s="3"/>
      <c r="R24" s="3"/>
      <c r="S24" s="3"/>
      <c r="T24" s="3"/>
      <c r="U24" s="3"/>
      <c r="V24" s="3"/>
      <c r="W24" s="17" t="str">
        <f t="shared" si="1"/>
        <v/>
      </c>
      <c r="X24" s="18" t="str">
        <f t="shared" si="2"/>
        <v/>
      </c>
      <c r="Y24" s="18" t="str">
        <f t="shared" si="3"/>
        <v/>
      </c>
      <c r="Z24" s="17" t="str">
        <f t="shared" si="4"/>
        <v/>
      </c>
      <c r="AA24" s="17" t="str">
        <f t="shared" si="5"/>
        <v/>
      </c>
    </row>
    <row r="25" spans="1:16384" ht="15" x14ac:dyDescent="0.2">
      <c r="A25" s="19"/>
      <c r="B25" s="2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  <c r="XEZ25" s="3"/>
      <c r="XFA25" s="3"/>
      <c r="XFB25" s="3"/>
      <c r="XFC25" s="3"/>
      <c r="XFD25" s="3"/>
    </row>
    <row r="26" spans="1:16384" ht="15" x14ac:dyDescent="0.2">
      <c r="A26" s="19"/>
      <c r="B26" s="22"/>
      <c r="C26" s="3"/>
      <c r="D26" s="3"/>
      <c r="E26" s="3"/>
      <c r="F26" s="3"/>
      <c r="G26" s="3"/>
      <c r="H26" s="3"/>
      <c r="I26" s="3"/>
      <c r="J26" s="3"/>
      <c r="K26" s="21">
        <f t="shared" si="8"/>
        <v>0</v>
      </c>
      <c r="L26" s="3"/>
      <c r="M26" s="3"/>
      <c r="N26" s="3"/>
      <c r="O26" s="21">
        <f t="shared" si="6"/>
        <v>0</v>
      </c>
      <c r="P26" s="21">
        <f t="shared" si="7"/>
        <v>0</v>
      </c>
      <c r="Q26" s="3"/>
      <c r="R26" s="3"/>
      <c r="S26" s="3"/>
      <c r="T26" s="3"/>
      <c r="U26" s="3"/>
      <c r="V26" s="3"/>
      <c r="W26" s="17" t="str">
        <f t="shared" si="1"/>
        <v/>
      </c>
      <c r="X26" s="18" t="str">
        <f t="shared" si="2"/>
        <v/>
      </c>
      <c r="Y26" s="18" t="str">
        <f t="shared" si="3"/>
        <v/>
      </c>
      <c r="Z26" s="17" t="str">
        <f t="shared" si="4"/>
        <v/>
      </c>
      <c r="AA26" s="17" t="str">
        <f t="shared" si="5"/>
        <v/>
      </c>
    </row>
    <row r="27" spans="1:16384" ht="15" x14ac:dyDescent="0.2">
      <c r="A27" s="19"/>
      <c r="B27" s="22"/>
      <c r="C27" s="3"/>
      <c r="D27" s="3"/>
      <c r="E27" s="3"/>
      <c r="F27" s="3"/>
      <c r="G27" s="3"/>
      <c r="H27" s="3"/>
      <c r="I27" s="3"/>
      <c r="J27" s="3"/>
      <c r="K27" s="21">
        <f t="shared" si="8"/>
        <v>0</v>
      </c>
      <c r="L27" s="3"/>
      <c r="M27" s="3"/>
      <c r="N27" s="3"/>
      <c r="O27" s="21">
        <f t="shared" si="6"/>
        <v>0</v>
      </c>
      <c r="P27" s="21">
        <f t="shared" si="7"/>
        <v>0</v>
      </c>
      <c r="Q27" s="3"/>
      <c r="R27" s="3"/>
      <c r="S27" s="3"/>
      <c r="T27" s="3"/>
      <c r="U27" s="3"/>
      <c r="V27" s="3"/>
      <c r="W27" s="17" t="str">
        <f t="shared" si="1"/>
        <v/>
      </c>
      <c r="X27" s="18" t="str">
        <f t="shared" si="2"/>
        <v/>
      </c>
      <c r="Y27" s="18" t="str">
        <f t="shared" si="3"/>
        <v/>
      </c>
      <c r="Z27" s="17" t="str">
        <f t="shared" si="4"/>
        <v/>
      </c>
      <c r="AA27" s="17" t="str">
        <f t="shared" si="5"/>
        <v/>
      </c>
    </row>
    <row r="28" spans="1:16384" ht="15" x14ac:dyDescent="0.2">
      <c r="A28" s="19"/>
      <c r="B28" s="23"/>
      <c r="C28" s="3"/>
      <c r="D28" s="3"/>
      <c r="E28" s="3"/>
      <c r="F28" s="3"/>
      <c r="G28" s="3"/>
      <c r="H28" s="3"/>
      <c r="I28" s="3"/>
      <c r="J28" s="3"/>
      <c r="K28" s="21">
        <f t="shared" si="8"/>
        <v>0</v>
      </c>
      <c r="L28" s="3"/>
      <c r="M28" s="3"/>
      <c r="N28" s="3"/>
      <c r="O28" s="21">
        <f t="shared" si="6"/>
        <v>0</v>
      </c>
      <c r="P28" s="21">
        <f t="shared" si="7"/>
        <v>0</v>
      </c>
      <c r="Q28" s="3"/>
      <c r="R28" s="3"/>
      <c r="S28" s="3"/>
      <c r="T28" s="3"/>
      <c r="U28" s="3"/>
      <c r="V28" s="3"/>
      <c r="W28" s="17" t="str">
        <f t="shared" si="1"/>
        <v/>
      </c>
      <c r="X28" s="18" t="str">
        <f t="shared" si="2"/>
        <v/>
      </c>
      <c r="Y28" s="18" t="str">
        <f t="shared" si="3"/>
        <v/>
      </c>
      <c r="Z28" s="17" t="str">
        <f t="shared" si="4"/>
        <v/>
      </c>
      <c r="AA28" s="17" t="str">
        <f t="shared" si="5"/>
        <v/>
      </c>
    </row>
    <row r="29" spans="1:16384" ht="15" x14ac:dyDescent="0.2">
      <c r="A29" s="19"/>
      <c r="B29" s="23"/>
      <c r="C29" s="3"/>
      <c r="D29" s="3"/>
      <c r="E29" s="3"/>
      <c r="F29" s="3"/>
      <c r="G29" s="3"/>
      <c r="H29" s="3"/>
      <c r="I29" s="3"/>
      <c r="J29" s="3"/>
      <c r="K29" s="21">
        <f>SUM(E29:J29)</f>
        <v>0</v>
      </c>
      <c r="L29" s="3"/>
      <c r="M29" s="3"/>
      <c r="N29" s="3"/>
      <c r="O29" s="21">
        <f>SUM(L29:N29)</f>
        <v>0</v>
      </c>
      <c r="P29" s="21">
        <f>+D29+K29-O29</f>
        <v>0</v>
      </c>
      <c r="Q29" s="3"/>
      <c r="R29" s="3"/>
      <c r="S29" s="3"/>
      <c r="T29" s="3"/>
      <c r="U29" s="3"/>
      <c r="V29" s="3"/>
      <c r="W29" s="17" t="str">
        <f>IF(S29&gt;0,T29/O29,"")</f>
        <v/>
      </c>
      <c r="X29" s="18" t="str">
        <f>IF(N29&gt;0,(N29/O29),"")</f>
        <v/>
      </c>
      <c r="Y29" s="18" t="str">
        <f>IF(S29&gt;0,(S29/R29),"")</f>
        <v/>
      </c>
      <c r="Z29" s="17" t="str">
        <f>IF(S29&gt;0,(R29-S29)/O29,"")</f>
        <v/>
      </c>
      <c r="AA29" s="17" t="str">
        <f>IF(S29&gt;0,O29/C29,"")</f>
        <v/>
      </c>
    </row>
    <row r="30" spans="1:16384" ht="15" x14ac:dyDescent="0.2">
      <c r="A30" s="19"/>
      <c r="B30" s="20"/>
      <c r="C30" s="3"/>
      <c r="D30" s="3"/>
      <c r="E30" s="3"/>
      <c r="F30" s="3"/>
      <c r="G30" s="3"/>
      <c r="H30" s="3"/>
      <c r="I30" s="3"/>
      <c r="J30" s="3"/>
      <c r="K30" s="21">
        <f t="shared" si="8"/>
        <v>0</v>
      </c>
      <c r="L30" s="3"/>
      <c r="M30" s="3"/>
      <c r="N30" s="3"/>
      <c r="O30" s="21">
        <f t="shared" si="6"/>
        <v>0</v>
      </c>
      <c r="P30" s="21">
        <f t="shared" si="7"/>
        <v>0</v>
      </c>
      <c r="Q30" s="3"/>
      <c r="R30" s="3"/>
      <c r="S30" s="3"/>
      <c r="T30" s="3"/>
      <c r="U30" s="3"/>
      <c r="V30" s="3"/>
      <c r="W30" s="17" t="str">
        <f t="shared" si="1"/>
        <v/>
      </c>
      <c r="X30" s="18" t="str">
        <f t="shared" si="2"/>
        <v/>
      </c>
      <c r="Y30" s="18" t="str">
        <f t="shared" si="3"/>
        <v/>
      </c>
      <c r="Z30" s="17" t="str">
        <f t="shared" si="4"/>
        <v/>
      </c>
      <c r="AA30" s="17" t="str">
        <f t="shared" si="5"/>
        <v/>
      </c>
    </row>
    <row r="31" spans="1:16384" ht="15" x14ac:dyDescent="0.2">
      <c r="A31" s="19"/>
      <c r="B31" s="20"/>
      <c r="C31" s="3"/>
      <c r="D31" s="3"/>
      <c r="E31" s="3"/>
      <c r="F31" s="3"/>
      <c r="G31" s="3"/>
      <c r="H31" s="3"/>
      <c r="I31" s="3"/>
      <c r="J31" s="3"/>
      <c r="K31" s="21">
        <f>SUM(E31:J31)</f>
        <v>0</v>
      </c>
      <c r="L31" s="3"/>
      <c r="M31" s="3"/>
      <c r="N31" s="3"/>
      <c r="O31" s="21">
        <f>SUM(L31:N31)</f>
        <v>0</v>
      </c>
      <c r="P31" s="21">
        <f>+D31+K31-O31</f>
        <v>0</v>
      </c>
      <c r="Q31" s="3"/>
      <c r="R31" s="3"/>
      <c r="S31" s="3"/>
      <c r="T31" s="3"/>
      <c r="U31" s="3"/>
      <c r="V31" s="3"/>
      <c r="W31" s="17" t="str">
        <f>IF(S31&gt;0,T31/O31,"")</f>
        <v/>
      </c>
      <c r="X31" s="18" t="str">
        <f>IF(N31&gt;0,(N31/O31),"")</f>
        <v/>
      </c>
      <c r="Y31" s="18" t="str">
        <f>IF(S31&gt;0,(S31/R31),"")</f>
        <v/>
      </c>
      <c r="Z31" s="17" t="str">
        <f>IF(S31&gt;0,(R31-S31)/O31,"")</f>
        <v/>
      </c>
      <c r="AA31" s="17" t="str">
        <f>IF(S31&gt;0,O31/C31,"")</f>
        <v/>
      </c>
    </row>
    <row r="32" spans="1:16384" ht="15" x14ac:dyDescent="0.2">
      <c r="A32" s="19"/>
      <c r="B32" s="20"/>
      <c r="C32" s="3"/>
      <c r="D32" s="3"/>
      <c r="E32" s="3"/>
      <c r="F32" s="3"/>
      <c r="G32" s="3"/>
      <c r="H32" s="3"/>
      <c r="I32" s="3"/>
      <c r="J32" s="3"/>
      <c r="K32" s="21">
        <f>SUM(E32:J32)</f>
        <v>0</v>
      </c>
      <c r="L32" s="3"/>
      <c r="M32" s="3"/>
      <c r="N32" s="3"/>
      <c r="O32" s="21">
        <f>SUM(L32:N32)</f>
        <v>0</v>
      </c>
      <c r="P32" s="21">
        <f>+D32+K32-O32</f>
        <v>0</v>
      </c>
      <c r="Q32" s="3"/>
      <c r="R32" s="3"/>
      <c r="S32" s="3"/>
      <c r="T32" s="3"/>
      <c r="U32" s="3"/>
      <c r="V32" s="3"/>
      <c r="W32" s="17" t="str">
        <f>IF(S32&gt;0,T32/O32,"")</f>
        <v/>
      </c>
      <c r="X32" s="18" t="str">
        <f>IF(N32&gt;0,(N32/O32),"")</f>
        <v/>
      </c>
      <c r="Y32" s="18" t="str">
        <f>IF(S32&gt;0,(S32/R32),"")</f>
        <v/>
      </c>
      <c r="Z32" s="17" t="str">
        <f>IF(S32&gt;0,(R32-S32)/O32,"")</f>
        <v/>
      </c>
      <c r="AA32" s="17" t="str">
        <f>IF(S32&gt;0,O32/C32,"")</f>
        <v/>
      </c>
    </row>
    <row r="33" spans="1:27" ht="15" x14ac:dyDescent="0.2">
      <c r="A33" s="19"/>
      <c r="B33" s="20"/>
      <c r="C33" s="3"/>
      <c r="D33" s="3"/>
      <c r="E33" s="3"/>
      <c r="F33" s="3"/>
      <c r="G33" s="3"/>
      <c r="H33" s="3"/>
      <c r="I33" s="3"/>
      <c r="J33" s="3"/>
      <c r="K33" s="21">
        <f>SUM(E33:J33)</f>
        <v>0</v>
      </c>
      <c r="L33" s="3"/>
      <c r="M33" s="3"/>
      <c r="N33" s="3"/>
      <c r="O33" s="21">
        <f>SUM(L33:N33)</f>
        <v>0</v>
      </c>
      <c r="P33" s="21">
        <f>+D33+K33-O33</f>
        <v>0</v>
      </c>
      <c r="Q33" s="3"/>
      <c r="R33" s="3"/>
      <c r="S33" s="3"/>
      <c r="T33" s="3"/>
      <c r="U33" s="3"/>
      <c r="V33" s="3"/>
      <c r="W33" s="17" t="str">
        <f>IF(S33&gt;0,T33/O33,"")</f>
        <v/>
      </c>
      <c r="X33" s="18" t="str">
        <f>IF(N33&gt;0,(N33/O33),"")</f>
        <v/>
      </c>
      <c r="Y33" s="18" t="str">
        <f>IF(S33&gt;0,(S33/R33),"")</f>
        <v/>
      </c>
      <c r="Z33" s="17" t="str">
        <f>IF(S33&gt;0,(R33-S33)/O33,"")</f>
        <v/>
      </c>
      <c r="AA33" s="17" t="str">
        <f>IF(S33&gt;0,O33/C33,"")</f>
        <v/>
      </c>
    </row>
    <row r="34" spans="1:27" ht="15" x14ac:dyDescent="0.2">
      <c r="A34" s="19"/>
      <c r="B34" s="20"/>
      <c r="C34" s="3"/>
      <c r="D34" s="3"/>
      <c r="E34" s="3"/>
      <c r="F34" s="3"/>
      <c r="G34" s="3"/>
      <c r="H34" s="3"/>
      <c r="I34" s="3"/>
      <c r="J34" s="3"/>
      <c r="K34" s="21">
        <f>SUM(E34:J34)</f>
        <v>0</v>
      </c>
      <c r="L34" s="3"/>
      <c r="M34" s="3"/>
      <c r="N34" s="3"/>
      <c r="O34" s="21">
        <f>SUM(L34:N34)</f>
        <v>0</v>
      </c>
      <c r="P34" s="21">
        <f>+D34+K34-O34</f>
        <v>0</v>
      </c>
      <c r="Q34" s="3"/>
      <c r="R34" s="3"/>
      <c r="S34" s="3"/>
      <c r="T34" s="3"/>
      <c r="U34" s="3"/>
      <c r="V34" s="3"/>
      <c r="W34" s="17" t="str">
        <f>IF(S34&gt;0,T34/O34,"")</f>
        <v/>
      </c>
      <c r="X34" s="18" t="str">
        <f>IF(N34&gt;0,(N34/O34),"")</f>
        <v/>
      </c>
      <c r="Y34" s="18" t="str">
        <f>IF(S34&gt;0,(S34/R34),"")</f>
        <v/>
      </c>
      <c r="Z34" s="17" t="str">
        <f>IF(S34&gt;0,(R34-S34)/O34,"")</f>
        <v/>
      </c>
      <c r="AA34" s="17" t="str">
        <f>IF(S34&gt;0,O34/C34,"")</f>
        <v/>
      </c>
    </row>
    <row r="35" spans="1:27" ht="15" x14ac:dyDescent="0.2">
      <c r="A35" s="19"/>
      <c r="B35" s="20"/>
      <c r="C35" s="3"/>
      <c r="D35" s="3"/>
      <c r="E35" s="3"/>
      <c r="F35" s="3"/>
      <c r="G35" s="3"/>
      <c r="H35" s="3"/>
      <c r="I35" s="3"/>
      <c r="J35" s="3"/>
      <c r="K35" s="21">
        <f>SUM(E35:J35)</f>
        <v>0</v>
      </c>
      <c r="L35" s="3"/>
      <c r="M35" s="3"/>
      <c r="N35" s="3"/>
      <c r="O35" s="21">
        <f>SUM(L35:N35)</f>
        <v>0</v>
      </c>
      <c r="P35" s="21">
        <f>+D35+K35-O35</f>
        <v>0</v>
      </c>
      <c r="Q35" s="3"/>
      <c r="R35" s="3"/>
      <c r="S35" s="3"/>
      <c r="T35" s="3"/>
      <c r="U35" s="3"/>
      <c r="V35" s="3"/>
      <c r="W35" s="17" t="str">
        <f>IF(S35&gt;0,T35/O35,"")</f>
        <v/>
      </c>
      <c r="X35" s="18" t="str">
        <f>IF(N35&gt;0,(N35/O35),"")</f>
        <v/>
      </c>
      <c r="Y35" s="18" t="str">
        <f>IF(S35&gt;0,(S35/R35),"")</f>
        <v/>
      </c>
      <c r="Z35" s="17" t="str">
        <f>IF(S35&gt;0,(R35-S35)/O35,"")</f>
        <v/>
      </c>
      <c r="AA35" s="17" t="str">
        <f>IF(S35&gt;0,O35/C35,"")</f>
        <v/>
      </c>
    </row>
    <row r="36" spans="1:27" ht="15" x14ac:dyDescent="0.2">
      <c r="A36" s="19"/>
      <c r="B36" s="20"/>
      <c r="C36" s="3"/>
      <c r="D36" s="3"/>
      <c r="E36" s="3"/>
      <c r="F36" s="3"/>
      <c r="G36" s="3"/>
      <c r="H36" s="3"/>
      <c r="I36" s="3"/>
      <c r="J36" s="3"/>
      <c r="K36" s="21">
        <f t="shared" si="8"/>
        <v>0</v>
      </c>
      <c r="L36" s="3"/>
      <c r="M36" s="3"/>
      <c r="N36" s="3"/>
      <c r="O36" s="21">
        <f t="shared" si="6"/>
        <v>0</v>
      </c>
      <c r="P36" s="21">
        <f t="shared" si="7"/>
        <v>0</v>
      </c>
      <c r="Q36" s="3"/>
      <c r="R36" s="3"/>
      <c r="S36" s="3"/>
      <c r="T36" s="3"/>
      <c r="U36" s="3"/>
      <c r="V36" s="3"/>
      <c r="W36" s="17" t="str">
        <f t="shared" si="1"/>
        <v/>
      </c>
      <c r="X36" s="18" t="str">
        <f t="shared" si="2"/>
        <v/>
      </c>
      <c r="Y36" s="18" t="str">
        <f t="shared" si="3"/>
        <v/>
      </c>
      <c r="Z36" s="17" t="str">
        <f t="shared" si="4"/>
        <v/>
      </c>
      <c r="AA36" s="17" t="str">
        <f t="shared" si="5"/>
        <v/>
      </c>
    </row>
    <row r="38" spans="1:27" x14ac:dyDescent="0.2">
      <c r="A38" s="24" t="s">
        <v>52</v>
      </c>
      <c r="B38" s="25" t="s">
        <v>53</v>
      </c>
      <c r="C38" s="14" t="s">
        <v>54</v>
      </c>
      <c r="E38" s="26" t="s">
        <v>55</v>
      </c>
    </row>
    <row r="39" spans="1:27" ht="33.75" x14ac:dyDescent="0.2">
      <c r="A39" s="27" t="s">
        <v>56</v>
      </c>
      <c r="B39" s="28" t="s">
        <v>57</v>
      </c>
      <c r="C39" s="29">
        <f>+U9+U10+U13+U17+U20-C49</f>
        <v>5233</v>
      </c>
      <c r="E39" s="77" t="s">
        <v>58</v>
      </c>
      <c r="F39" s="78"/>
      <c r="G39" s="30"/>
      <c r="H39" s="14" t="s">
        <v>59</v>
      </c>
      <c r="I39" s="14" t="s">
        <v>60</v>
      </c>
      <c r="J39" s="31" t="s">
        <v>61</v>
      </c>
      <c r="U39" s="32"/>
      <c r="V39" s="33"/>
    </row>
    <row r="40" spans="1:27" ht="14.25" x14ac:dyDescent="0.2">
      <c r="A40" s="34" t="s">
        <v>62</v>
      </c>
      <c r="B40" s="35" t="s">
        <v>63</v>
      </c>
      <c r="C40" s="36"/>
      <c r="E40" s="37" t="s">
        <v>64</v>
      </c>
      <c r="F40" s="38" t="s">
        <v>65</v>
      </c>
      <c r="G40" s="30"/>
      <c r="H40" s="39"/>
      <c r="I40" s="40"/>
      <c r="J40" s="40"/>
      <c r="U40" s="32"/>
      <c r="V40" s="33"/>
    </row>
    <row r="41" spans="1:27" ht="14.25" x14ac:dyDescent="0.2">
      <c r="A41" s="34" t="s">
        <v>66</v>
      </c>
      <c r="B41" s="35" t="s">
        <v>67</v>
      </c>
      <c r="C41" s="36"/>
      <c r="E41" s="41" t="s">
        <v>68</v>
      </c>
      <c r="F41" s="42" t="s">
        <v>69</v>
      </c>
      <c r="G41" s="43"/>
      <c r="H41" s="40"/>
      <c r="I41" s="40"/>
      <c r="J41" s="40"/>
      <c r="U41" s="32"/>
      <c r="V41" s="33"/>
    </row>
    <row r="42" spans="1:27" ht="14.25" x14ac:dyDescent="0.2">
      <c r="A42" s="34" t="s">
        <v>70</v>
      </c>
      <c r="B42" s="44" t="s">
        <v>71</v>
      </c>
      <c r="C42" s="36"/>
      <c r="U42" s="32"/>
      <c r="V42" s="33"/>
    </row>
    <row r="43" spans="1:27" ht="14.25" x14ac:dyDescent="0.2">
      <c r="A43" s="45" t="s">
        <v>72</v>
      </c>
      <c r="B43" s="44" t="s">
        <v>73</v>
      </c>
      <c r="C43" s="36"/>
      <c r="E43" s="77" t="s">
        <v>74</v>
      </c>
      <c r="F43" s="78"/>
      <c r="G43" s="46"/>
      <c r="H43" s="46"/>
      <c r="I43" s="30"/>
      <c r="J43" s="24" t="s">
        <v>75</v>
      </c>
      <c r="U43" s="32"/>
      <c r="V43" s="33"/>
    </row>
    <row r="44" spans="1:27" ht="15" x14ac:dyDescent="0.2">
      <c r="A44" s="34" t="s">
        <v>76</v>
      </c>
      <c r="B44" s="35" t="s">
        <v>77</v>
      </c>
      <c r="C44" s="36"/>
      <c r="E44" s="47" t="s">
        <v>64</v>
      </c>
      <c r="F44" s="48" t="s">
        <v>78</v>
      </c>
      <c r="G44" s="46"/>
      <c r="H44" s="46"/>
      <c r="I44" s="30"/>
      <c r="J44" s="49"/>
      <c r="U44" s="32"/>
      <c r="V44" s="33"/>
    </row>
    <row r="45" spans="1:27" ht="15" x14ac:dyDescent="0.2">
      <c r="A45" s="34" t="s">
        <v>79</v>
      </c>
      <c r="B45" s="35" t="s">
        <v>80</v>
      </c>
      <c r="C45" s="36"/>
      <c r="E45" s="34" t="s">
        <v>81</v>
      </c>
      <c r="F45" s="50" t="s">
        <v>82</v>
      </c>
      <c r="J45" s="51"/>
      <c r="U45" s="32"/>
      <c r="V45" s="33"/>
    </row>
    <row r="46" spans="1:27" ht="15" x14ac:dyDescent="0.2">
      <c r="A46" s="52" t="s">
        <v>83</v>
      </c>
      <c r="B46" s="35" t="s">
        <v>84</v>
      </c>
      <c r="C46" s="36"/>
      <c r="E46" s="34" t="s">
        <v>85</v>
      </c>
      <c r="F46" s="79" t="s">
        <v>86</v>
      </c>
      <c r="G46" s="80"/>
      <c r="H46" s="80"/>
      <c r="I46" s="81"/>
      <c r="J46" s="51"/>
      <c r="U46" s="32"/>
      <c r="V46" s="33"/>
    </row>
    <row r="47" spans="1:27" ht="15" x14ac:dyDescent="0.2">
      <c r="A47" s="53" t="s">
        <v>87</v>
      </c>
      <c r="B47" s="35" t="s">
        <v>88</v>
      </c>
      <c r="C47" s="36"/>
      <c r="E47" s="34" t="s">
        <v>89</v>
      </c>
      <c r="F47" s="69" t="s">
        <v>90</v>
      </c>
      <c r="G47" s="70"/>
      <c r="H47" s="70"/>
      <c r="I47" s="71"/>
      <c r="J47" s="51">
        <v>58</v>
      </c>
      <c r="U47" s="32"/>
      <c r="V47" s="33"/>
    </row>
    <row r="48" spans="1:27" ht="15" x14ac:dyDescent="0.2">
      <c r="A48" s="34" t="s">
        <v>91</v>
      </c>
      <c r="B48" s="35" t="s">
        <v>92</v>
      </c>
      <c r="C48" s="36">
        <f>+U11+U12+U15</f>
        <v>544</v>
      </c>
      <c r="E48" s="54" t="s">
        <v>93</v>
      </c>
      <c r="F48" s="55" t="s">
        <v>25</v>
      </c>
      <c r="G48" s="46"/>
      <c r="H48" s="46"/>
      <c r="I48" s="30"/>
      <c r="J48" s="56"/>
      <c r="M48" s="57"/>
      <c r="N48" s="57"/>
      <c r="O48" s="57"/>
      <c r="P48" s="57"/>
      <c r="Q48" s="57"/>
      <c r="U48" s="32"/>
      <c r="V48" s="33"/>
    </row>
    <row r="49" spans="1:22" ht="14.25" x14ac:dyDescent="0.2">
      <c r="A49" s="34" t="s">
        <v>94</v>
      </c>
      <c r="B49" s="35" t="s">
        <v>95</v>
      </c>
      <c r="C49" s="36">
        <v>243</v>
      </c>
      <c r="M49" s="58" t="s">
        <v>96</v>
      </c>
      <c r="N49" s="58"/>
      <c r="O49" s="58"/>
      <c r="P49" s="58"/>
      <c r="Q49" s="57"/>
      <c r="U49" s="32"/>
      <c r="V49" s="33"/>
    </row>
    <row r="50" spans="1:22" ht="14.25" x14ac:dyDescent="0.2">
      <c r="A50" s="34" t="s">
        <v>97</v>
      </c>
      <c r="B50" s="35" t="s">
        <v>98</v>
      </c>
      <c r="C50" s="59">
        <v>29</v>
      </c>
      <c r="M50" s="60"/>
      <c r="N50" s="60" t="s">
        <v>99</v>
      </c>
      <c r="O50" s="60"/>
      <c r="P50" s="60"/>
      <c r="U50" s="32"/>
      <c r="V50" s="33"/>
    </row>
    <row r="51" spans="1:22" ht="14.25" x14ac:dyDescent="0.2">
      <c r="A51" s="54" t="s">
        <v>93</v>
      </c>
      <c r="B51" s="61" t="s">
        <v>25</v>
      </c>
      <c r="C51" s="62"/>
    </row>
    <row r="52" spans="1:22" ht="14.25" x14ac:dyDescent="0.2">
      <c r="A52" s="63" t="s">
        <v>100</v>
      </c>
      <c r="B52" s="32"/>
      <c r="C52" s="64"/>
    </row>
    <row r="53" spans="1:22" x14ac:dyDescent="0.2">
      <c r="A53" s="60" t="s">
        <v>101</v>
      </c>
      <c r="B53" s="60"/>
      <c r="C53" s="60"/>
      <c r="D53" s="60"/>
      <c r="E53" s="60"/>
      <c r="F53" s="60"/>
      <c r="G53" s="60"/>
      <c r="H53" s="60" t="s">
        <v>102</v>
      </c>
      <c r="I53" s="60"/>
      <c r="J53" s="60"/>
      <c r="K53" s="60"/>
      <c r="N53" s="60"/>
      <c r="O53" s="60"/>
    </row>
    <row r="54" spans="1:22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</row>
    <row r="55" spans="1:22" x14ac:dyDescent="0.2">
      <c r="E55" s="60"/>
      <c r="F55" s="60"/>
      <c r="G55" s="60"/>
      <c r="H55" s="60"/>
      <c r="I55" s="60"/>
      <c r="J55" s="60"/>
    </row>
    <row r="56" spans="1:22" x14ac:dyDescent="0.2">
      <c r="E56" s="60"/>
      <c r="F56" s="60"/>
      <c r="G56" s="60"/>
      <c r="H56" s="60"/>
      <c r="I56" s="60"/>
      <c r="J56" s="60"/>
    </row>
    <row r="57" spans="1:22" x14ac:dyDescent="0.2">
      <c r="E57" s="60"/>
      <c r="F57" s="60"/>
      <c r="G57" s="60"/>
      <c r="H57" s="60"/>
      <c r="I57" s="60"/>
      <c r="J57" s="60"/>
    </row>
    <row r="58" spans="1:22" x14ac:dyDescent="0.2">
      <c r="E58" s="60"/>
      <c r="F58" s="60"/>
      <c r="G58" s="60"/>
      <c r="H58" s="60"/>
      <c r="I58" s="60"/>
      <c r="J58" s="60"/>
    </row>
    <row r="59" spans="1:22" x14ac:dyDescent="0.2">
      <c r="E59" s="60"/>
      <c r="F59" s="60"/>
      <c r="G59" s="60"/>
      <c r="H59" s="60"/>
      <c r="I59" s="60"/>
      <c r="J59" s="60"/>
    </row>
    <row r="60" spans="1:22" s="60" customFormat="1" x14ac:dyDescent="0.2"/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rintOptions horizontalCentered="1" verticalCentered="1"/>
  <pageMargins left="1.1023622047244095" right="0.70866141732283472" top="0.74803149606299213" bottom="0.74803149606299213" header="0.31496062992125984" footer="0.31496062992125984"/>
  <pageSetup paperSize="5"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workbookViewId="0"/>
  </sheetViews>
  <sheetFormatPr baseColWidth="10" defaultRowHeight="11.25" x14ac:dyDescent="0.2"/>
  <cols>
    <col min="1" max="1" width="11.140625" style="2" customWidth="1"/>
    <col min="2" max="2" width="43.5703125" style="2" bestFit="1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12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43.5703125" style="2" bestFit="1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12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43.5703125" style="2" bestFit="1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12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43.5703125" style="2" bestFit="1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12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43.5703125" style="2" bestFit="1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12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43.5703125" style="2" bestFit="1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12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43.5703125" style="2" bestFit="1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12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43.5703125" style="2" bestFit="1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12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43.5703125" style="2" bestFit="1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12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43.5703125" style="2" bestFit="1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12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43.5703125" style="2" bestFit="1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12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43.5703125" style="2" bestFit="1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12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43.5703125" style="2" bestFit="1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12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43.5703125" style="2" bestFit="1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12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43.5703125" style="2" bestFit="1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12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43.5703125" style="2" bestFit="1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12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43.5703125" style="2" bestFit="1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12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43.5703125" style="2" bestFit="1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12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43.5703125" style="2" bestFit="1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12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43.5703125" style="2" bestFit="1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12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43.5703125" style="2" bestFit="1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12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43.5703125" style="2" bestFit="1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12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43.5703125" style="2" bestFit="1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12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43.5703125" style="2" bestFit="1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12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43.5703125" style="2" bestFit="1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12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43.5703125" style="2" bestFit="1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12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43.5703125" style="2" bestFit="1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12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43.5703125" style="2" bestFit="1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12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43.5703125" style="2" bestFit="1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12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43.5703125" style="2" bestFit="1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12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43.5703125" style="2" bestFit="1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12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43.5703125" style="2" bestFit="1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12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43.5703125" style="2" bestFit="1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12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43.5703125" style="2" bestFit="1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12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43.5703125" style="2" bestFit="1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12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43.5703125" style="2" bestFit="1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12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43.5703125" style="2" bestFit="1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12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43.5703125" style="2" bestFit="1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12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43.5703125" style="2" bestFit="1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12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43.5703125" style="2" bestFit="1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12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43.5703125" style="2" bestFit="1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12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43.5703125" style="2" bestFit="1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12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43.5703125" style="2" bestFit="1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12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43.5703125" style="2" bestFit="1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12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43.5703125" style="2" bestFit="1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12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43.5703125" style="2" bestFit="1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12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43.5703125" style="2" bestFit="1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12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43.5703125" style="2" bestFit="1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12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43.5703125" style="2" bestFit="1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12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43.5703125" style="2" bestFit="1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12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43.5703125" style="2" bestFit="1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12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43.5703125" style="2" bestFit="1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12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43.5703125" style="2" bestFit="1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12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43.5703125" style="2" bestFit="1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12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43.5703125" style="2" bestFit="1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12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43.5703125" style="2" bestFit="1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12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43.5703125" style="2" bestFit="1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12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43.5703125" style="2" bestFit="1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12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43.5703125" style="2" bestFit="1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12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43.5703125" style="2" bestFit="1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12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43.5703125" style="2" bestFit="1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12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43.5703125" style="2" bestFit="1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12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43.5703125" style="2" bestFit="1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12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43.5703125" style="2" bestFit="1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12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3" t="s">
        <v>2</v>
      </c>
      <c r="D2" s="82" t="s">
        <v>3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4"/>
      <c r="U2" s="4"/>
      <c r="V2" s="4"/>
    </row>
    <row r="3" spans="1:27" ht="15" x14ac:dyDescent="0.2">
      <c r="A3" s="1" t="s">
        <v>4</v>
      </c>
      <c r="B3" s="3"/>
      <c r="C3" s="5">
        <v>2014</v>
      </c>
      <c r="J3" s="2" t="s">
        <v>6</v>
      </c>
    </row>
    <row r="4" spans="1:2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2">
      <c r="A5" s="84" t="s">
        <v>7</v>
      </c>
      <c r="B5" s="86" t="s">
        <v>8</v>
      </c>
      <c r="C5" s="74" t="s">
        <v>9</v>
      </c>
      <c r="D5" s="74" t="s">
        <v>10</v>
      </c>
      <c r="E5" s="72" t="s">
        <v>11</v>
      </c>
      <c r="F5" s="76"/>
      <c r="G5" s="76"/>
      <c r="H5" s="76"/>
      <c r="I5" s="76"/>
      <c r="J5" s="76"/>
      <c r="K5" s="73"/>
      <c r="L5" s="72" t="s">
        <v>12</v>
      </c>
      <c r="M5" s="76"/>
      <c r="N5" s="76"/>
      <c r="O5" s="73"/>
      <c r="P5" s="74" t="s">
        <v>13</v>
      </c>
      <c r="Q5" s="74" t="s">
        <v>14</v>
      </c>
      <c r="R5" s="72" t="s">
        <v>15</v>
      </c>
      <c r="S5" s="73"/>
      <c r="T5" s="72" t="s">
        <v>16</v>
      </c>
      <c r="U5" s="73"/>
      <c r="V5" s="74" t="s">
        <v>17</v>
      </c>
      <c r="W5" s="72" t="s">
        <v>18</v>
      </c>
      <c r="X5" s="76"/>
      <c r="Y5" s="76"/>
      <c r="Z5" s="76"/>
      <c r="AA5" s="73"/>
    </row>
    <row r="6" spans="1:27" ht="56.25" x14ac:dyDescent="0.2">
      <c r="A6" s="85"/>
      <c r="B6" s="87"/>
      <c r="C6" s="75"/>
      <c r="D6" s="75"/>
      <c r="E6" s="7" t="s">
        <v>19</v>
      </c>
      <c r="F6" s="8" t="s">
        <v>20</v>
      </c>
      <c r="G6" s="9" t="s">
        <v>21</v>
      </c>
      <c r="H6" s="8" t="s">
        <v>22</v>
      </c>
      <c r="I6" s="9" t="s">
        <v>23</v>
      </c>
      <c r="J6" s="8" t="s">
        <v>24</v>
      </c>
      <c r="K6" s="68" t="s">
        <v>25</v>
      </c>
      <c r="L6" s="7" t="s">
        <v>26</v>
      </c>
      <c r="M6" s="8" t="s">
        <v>27</v>
      </c>
      <c r="N6" s="66" t="s">
        <v>28</v>
      </c>
      <c r="O6" s="8" t="s">
        <v>25</v>
      </c>
      <c r="P6" s="75"/>
      <c r="Q6" s="75"/>
      <c r="R6" s="65" t="s">
        <v>29</v>
      </c>
      <c r="S6" s="8" t="s">
        <v>30</v>
      </c>
      <c r="T6" s="65" t="s">
        <v>25</v>
      </c>
      <c r="U6" s="8" t="s">
        <v>31</v>
      </c>
      <c r="V6" s="75"/>
      <c r="W6" s="7" t="s">
        <v>32</v>
      </c>
      <c r="X6" s="13" t="s">
        <v>33</v>
      </c>
      <c r="Y6" s="13" t="s">
        <v>34</v>
      </c>
      <c r="Z6" s="13" t="s">
        <v>35</v>
      </c>
      <c r="AA6" s="68" t="s">
        <v>36</v>
      </c>
    </row>
    <row r="7" spans="1:27" ht="15.75" x14ac:dyDescent="0.25">
      <c r="A7" s="14"/>
      <c r="B7" s="67" t="s">
        <v>37</v>
      </c>
      <c r="C7" s="16">
        <f>SUM(C8:C36)</f>
        <v>0</v>
      </c>
      <c r="D7" s="16">
        <f t="shared" ref="D7:V7" si="0">SUM(D8:D36)</f>
        <v>0</v>
      </c>
      <c r="E7" s="16">
        <f t="shared" si="0"/>
        <v>0</v>
      </c>
      <c r="F7" s="16">
        <f>SUM(F8:F36)</f>
        <v>0</v>
      </c>
      <c r="G7" s="16">
        <f>SUM(G8:G36)</f>
        <v>0</v>
      </c>
      <c r="H7" s="16">
        <f>SUM(H8:H36)</f>
        <v>0</v>
      </c>
      <c r="I7" s="16">
        <f>SUM(I8:I36)</f>
        <v>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0</v>
      </c>
      <c r="N7" s="16">
        <f t="shared" si="0"/>
        <v>0</v>
      </c>
      <c r="O7" s="16">
        <f t="shared" si="0"/>
        <v>0</v>
      </c>
      <c r="P7" s="16">
        <f t="shared" si="0"/>
        <v>0</v>
      </c>
      <c r="Q7" s="16">
        <f t="shared" si="0"/>
        <v>0</v>
      </c>
      <c r="R7" s="16">
        <f t="shared" si="0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 t="str">
        <f t="shared" ref="W7:W36" si="1">IF(S7&gt;0,T7/O7,"")</f>
        <v/>
      </c>
      <c r="X7" s="18" t="str">
        <f t="shared" ref="X7:X36" si="2">IF(N7&gt;0,(N7/O7),"")</f>
        <v/>
      </c>
      <c r="Y7" s="18" t="str">
        <f t="shared" ref="Y7:Y36" si="3">IF(S7&gt;0,(S7/R7),"")</f>
        <v/>
      </c>
      <c r="Z7" s="17" t="str">
        <f t="shared" ref="Z7:Z36" si="4">IF(S7&gt;0,(R7-S7)/O7,"")</f>
        <v/>
      </c>
      <c r="AA7" s="17" t="str">
        <f t="shared" ref="AA7:AA36" si="5">IF(S7&gt;0,O7/C7,"")</f>
        <v/>
      </c>
    </row>
    <row r="8" spans="1:27" ht="15" x14ac:dyDescent="0.2">
      <c r="A8" s="19"/>
      <c r="B8" s="20"/>
      <c r="C8" s="3"/>
      <c r="D8" s="3"/>
      <c r="E8" s="3"/>
      <c r="F8" s="3"/>
      <c r="G8" s="3"/>
      <c r="H8" s="3"/>
      <c r="I8" s="3"/>
      <c r="J8" s="3"/>
      <c r="K8" s="21">
        <f>SUM(E8:J8)</f>
        <v>0</v>
      </c>
      <c r="L8" s="3"/>
      <c r="M8" s="3"/>
      <c r="N8" s="3"/>
      <c r="O8" s="21">
        <f t="shared" ref="O8:O36" si="6">SUM(L8:N8)</f>
        <v>0</v>
      </c>
      <c r="P8" s="21">
        <f t="shared" ref="P8:P36" si="7">+D8+K8-O8</f>
        <v>0</v>
      </c>
      <c r="Q8" s="3"/>
      <c r="R8" s="3"/>
      <c r="S8" s="3"/>
      <c r="T8" s="3"/>
      <c r="U8" s="3"/>
      <c r="V8" s="3"/>
      <c r="W8" s="17" t="str">
        <f t="shared" si="1"/>
        <v/>
      </c>
      <c r="X8" s="18" t="str">
        <f t="shared" si="2"/>
        <v/>
      </c>
      <c r="Y8" s="18" t="str">
        <f t="shared" si="3"/>
        <v/>
      </c>
      <c r="Z8" s="17" t="str">
        <f t="shared" si="4"/>
        <v/>
      </c>
      <c r="AA8" s="17" t="str">
        <f t="shared" si="5"/>
        <v/>
      </c>
    </row>
    <row r="9" spans="1:27" ht="15" x14ac:dyDescent="0.2">
      <c r="A9" s="19">
        <v>403</v>
      </c>
      <c r="B9" s="20" t="s">
        <v>38</v>
      </c>
      <c r="C9" s="3"/>
      <c r="D9" s="3"/>
      <c r="E9" s="3"/>
      <c r="F9" s="3"/>
      <c r="G9" s="3"/>
      <c r="H9" s="3"/>
      <c r="I9" s="3"/>
      <c r="J9" s="3"/>
      <c r="K9" s="21">
        <f t="shared" ref="K9:K36" si="8">SUM(E9:J9)</f>
        <v>0</v>
      </c>
      <c r="L9" s="3"/>
      <c r="M9" s="3"/>
      <c r="N9" s="3"/>
      <c r="O9" s="21">
        <f t="shared" si="6"/>
        <v>0</v>
      </c>
      <c r="P9" s="21">
        <f t="shared" si="7"/>
        <v>0</v>
      </c>
      <c r="Q9" s="3"/>
      <c r="R9" s="3"/>
      <c r="S9" s="3"/>
      <c r="T9" s="3"/>
      <c r="U9" s="3"/>
      <c r="V9" s="3"/>
      <c r="W9" s="17" t="str">
        <f t="shared" si="1"/>
        <v/>
      </c>
      <c r="X9" s="18" t="str">
        <f t="shared" si="2"/>
        <v/>
      </c>
      <c r="Y9" s="18" t="str">
        <f t="shared" si="3"/>
        <v/>
      </c>
      <c r="Z9" s="17" t="str">
        <f t="shared" si="4"/>
        <v/>
      </c>
      <c r="AA9" s="17" t="str">
        <f t="shared" si="5"/>
        <v/>
      </c>
    </row>
    <row r="10" spans="1:27" ht="15" x14ac:dyDescent="0.2">
      <c r="A10" s="19">
        <v>404</v>
      </c>
      <c r="B10" s="20" t="s">
        <v>39</v>
      </c>
      <c r="C10" s="3"/>
      <c r="D10" s="3"/>
      <c r="E10" s="3"/>
      <c r="F10" s="3"/>
      <c r="G10" s="3"/>
      <c r="H10" s="3"/>
      <c r="I10" s="3"/>
      <c r="J10" s="3"/>
      <c r="K10" s="21">
        <f t="shared" si="8"/>
        <v>0</v>
      </c>
      <c r="L10" s="3"/>
      <c r="M10" s="3"/>
      <c r="N10" s="3"/>
      <c r="O10" s="21">
        <f t="shared" si="6"/>
        <v>0</v>
      </c>
      <c r="P10" s="21">
        <f t="shared" si="7"/>
        <v>0</v>
      </c>
      <c r="Q10" s="3"/>
      <c r="R10" s="3"/>
      <c r="S10" s="3"/>
      <c r="T10" s="3"/>
      <c r="U10" s="3"/>
      <c r="V10" s="3"/>
      <c r="W10" s="17" t="str">
        <f t="shared" si="1"/>
        <v/>
      </c>
      <c r="X10" s="18" t="str">
        <f t="shared" si="2"/>
        <v/>
      </c>
      <c r="Y10" s="18" t="str">
        <f t="shared" si="3"/>
        <v/>
      </c>
      <c r="Z10" s="17" t="str">
        <f t="shared" si="4"/>
        <v/>
      </c>
      <c r="AA10" s="17" t="str">
        <f t="shared" si="5"/>
        <v/>
      </c>
    </row>
    <row r="11" spans="1:27" ht="15" x14ac:dyDescent="0.2">
      <c r="A11" s="19">
        <v>406</v>
      </c>
      <c r="B11" s="20" t="s">
        <v>40</v>
      </c>
      <c r="C11" s="3"/>
      <c r="D11" s="3"/>
      <c r="E11" s="3"/>
      <c r="F11" s="3"/>
      <c r="G11" s="3"/>
      <c r="H11" s="3"/>
      <c r="I11" s="3"/>
      <c r="J11" s="3"/>
      <c r="K11" s="21">
        <f t="shared" si="8"/>
        <v>0</v>
      </c>
      <c r="L11" s="3"/>
      <c r="M11" s="3"/>
      <c r="N11" s="3"/>
      <c r="O11" s="21">
        <f t="shared" si="6"/>
        <v>0</v>
      </c>
      <c r="P11" s="21">
        <f t="shared" si="7"/>
        <v>0</v>
      </c>
      <c r="Q11" s="3"/>
      <c r="R11" s="3"/>
      <c r="S11" s="3"/>
      <c r="T11" s="3"/>
      <c r="U11" s="3"/>
      <c r="V11" s="3"/>
      <c r="W11" s="17" t="str">
        <f t="shared" si="1"/>
        <v/>
      </c>
      <c r="X11" s="18" t="str">
        <f t="shared" si="2"/>
        <v/>
      </c>
      <c r="Y11" s="18" t="str">
        <f t="shared" si="3"/>
        <v/>
      </c>
      <c r="Z11" s="17" t="str">
        <f t="shared" si="4"/>
        <v/>
      </c>
      <c r="AA11" s="17" t="str">
        <f t="shared" si="5"/>
        <v/>
      </c>
    </row>
    <row r="12" spans="1:27" ht="15" x14ac:dyDescent="0.2">
      <c r="A12" s="19">
        <v>405</v>
      </c>
      <c r="B12" s="20" t="s">
        <v>41</v>
      </c>
      <c r="C12" s="3"/>
      <c r="D12" s="3"/>
      <c r="E12" s="3"/>
      <c r="F12" s="3"/>
      <c r="G12" s="3"/>
      <c r="H12" s="3"/>
      <c r="I12" s="3"/>
      <c r="J12" s="3"/>
      <c r="K12" s="21">
        <f t="shared" si="8"/>
        <v>0</v>
      </c>
      <c r="L12" s="3"/>
      <c r="M12" s="3"/>
      <c r="N12" s="3"/>
      <c r="O12" s="21">
        <f t="shared" si="6"/>
        <v>0</v>
      </c>
      <c r="P12" s="21">
        <f t="shared" si="7"/>
        <v>0</v>
      </c>
      <c r="Q12" s="3"/>
      <c r="R12" s="3"/>
      <c r="S12" s="3"/>
      <c r="T12" s="3"/>
      <c r="U12" s="3"/>
      <c r="V12" s="3"/>
      <c r="W12" s="17" t="str">
        <f>IF(S12&gt;0,T12/O12,"")</f>
        <v/>
      </c>
      <c r="X12" s="18" t="str">
        <f>IF(N12&gt;0,(N12/O12),"")</f>
        <v/>
      </c>
      <c r="Y12" s="18" t="str">
        <f>IF(S12&gt;0,(S12/R12),"")</f>
        <v/>
      </c>
      <c r="Z12" s="17" t="str">
        <f>IF(S12&gt;0,(R12-S12)/O12,"")</f>
        <v/>
      </c>
      <c r="AA12" s="17" t="str">
        <f>IF(S12&gt;0,O12/C12,"")</f>
        <v/>
      </c>
    </row>
    <row r="13" spans="1:27" ht="15" x14ac:dyDescent="0.2">
      <c r="A13" s="19">
        <v>409</v>
      </c>
      <c r="B13" s="20" t="s">
        <v>42</v>
      </c>
      <c r="C13" s="3"/>
      <c r="D13" s="3"/>
      <c r="E13" s="3"/>
      <c r="F13" s="3"/>
      <c r="G13" s="3"/>
      <c r="H13" s="3"/>
      <c r="I13" s="3"/>
      <c r="J13" s="3"/>
      <c r="K13" s="21">
        <f t="shared" si="8"/>
        <v>0</v>
      </c>
      <c r="L13" s="3"/>
      <c r="M13" s="3"/>
      <c r="N13" s="3"/>
      <c r="O13" s="21">
        <f t="shared" si="6"/>
        <v>0</v>
      </c>
      <c r="P13" s="21">
        <f t="shared" si="7"/>
        <v>0</v>
      </c>
      <c r="Q13" s="3"/>
      <c r="R13" s="3"/>
      <c r="S13" s="3"/>
      <c r="T13" s="3"/>
      <c r="U13" s="3"/>
      <c r="V13" s="3"/>
      <c r="W13" s="17" t="str">
        <f t="shared" si="1"/>
        <v/>
      </c>
      <c r="X13" s="18" t="str">
        <f t="shared" si="2"/>
        <v/>
      </c>
      <c r="Y13" s="18" t="str">
        <f t="shared" si="3"/>
        <v/>
      </c>
      <c r="Z13" s="17" t="str">
        <f t="shared" si="4"/>
        <v/>
      </c>
      <c r="AA13" s="17" t="str">
        <f t="shared" si="5"/>
        <v/>
      </c>
    </row>
    <row r="14" spans="1:27" ht="15" x14ac:dyDescent="0.2">
      <c r="A14" s="19">
        <v>410</v>
      </c>
      <c r="B14" s="20" t="s">
        <v>43</v>
      </c>
      <c r="C14" s="3"/>
      <c r="D14" s="3"/>
      <c r="E14" s="3"/>
      <c r="F14" s="3"/>
      <c r="G14" s="3"/>
      <c r="H14" s="3"/>
      <c r="I14" s="3"/>
      <c r="J14" s="3"/>
      <c r="K14" s="21">
        <f t="shared" si="8"/>
        <v>0</v>
      </c>
      <c r="L14" s="3"/>
      <c r="M14" s="3"/>
      <c r="N14" s="3"/>
      <c r="O14" s="21">
        <f t="shared" si="6"/>
        <v>0</v>
      </c>
      <c r="P14" s="21">
        <f t="shared" si="7"/>
        <v>0</v>
      </c>
      <c r="Q14" s="3"/>
      <c r="R14" s="3"/>
      <c r="S14" s="3"/>
      <c r="T14" s="3"/>
      <c r="U14" s="3"/>
      <c r="V14" s="3"/>
      <c r="W14" s="17" t="str">
        <f t="shared" si="1"/>
        <v/>
      </c>
      <c r="X14" s="18" t="str">
        <f t="shared" si="2"/>
        <v/>
      </c>
      <c r="Y14" s="18" t="str">
        <f t="shared" si="3"/>
        <v/>
      </c>
      <c r="Z14" s="17" t="str">
        <f t="shared" si="4"/>
        <v/>
      </c>
      <c r="AA14" s="17" t="str">
        <f t="shared" si="5"/>
        <v/>
      </c>
    </row>
    <row r="15" spans="1:27" ht="15" x14ac:dyDescent="0.2">
      <c r="A15" s="19">
        <v>412</v>
      </c>
      <c r="B15" s="20" t="s">
        <v>44</v>
      </c>
      <c r="C15" s="3"/>
      <c r="D15" s="3"/>
      <c r="E15" s="3"/>
      <c r="F15" s="3"/>
      <c r="G15" s="3"/>
      <c r="H15" s="3"/>
      <c r="I15" s="3"/>
      <c r="J15" s="3"/>
      <c r="K15" s="21">
        <f t="shared" si="8"/>
        <v>0</v>
      </c>
      <c r="L15" s="3"/>
      <c r="M15" s="3"/>
      <c r="N15" s="3"/>
      <c r="O15" s="21">
        <f t="shared" si="6"/>
        <v>0</v>
      </c>
      <c r="P15" s="21">
        <f t="shared" si="7"/>
        <v>0</v>
      </c>
      <c r="Q15" s="3"/>
      <c r="R15" s="3"/>
      <c r="S15" s="3"/>
      <c r="T15" s="3"/>
      <c r="U15" s="3"/>
      <c r="V15" s="3"/>
      <c r="W15" s="17" t="str">
        <f t="shared" si="1"/>
        <v/>
      </c>
      <c r="X15" s="18" t="str">
        <f t="shared" si="2"/>
        <v/>
      </c>
      <c r="Y15" s="18" t="str">
        <f t="shared" si="3"/>
        <v/>
      </c>
      <c r="Z15" s="17" t="str">
        <f t="shared" si="4"/>
        <v/>
      </c>
      <c r="AA15" s="17" t="str">
        <f t="shared" si="5"/>
        <v/>
      </c>
    </row>
    <row r="16" spans="1:27" ht="15" x14ac:dyDescent="0.2">
      <c r="A16" s="19">
        <v>411</v>
      </c>
      <c r="B16" s="20" t="s">
        <v>45</v>
      </c>
      <c r="C16" s="3"/>
      <c r="D16" s="3"/>
      <c r="E16" s="3"/>
      <c r="F16" s="3"/>
      <c r="G16" s="3"/>
      <c r="H16" s="3"/>
      <c r="I16" s="3"/>
      <c r="J16" s="3"/>
      <c r="K16" s="21">
        <f t="shared" si="8"/>
        <v>0</v>
      </c>
      <c r="L16" s="3"/>
      <c r="M16" s="3"/>
      <c r="N16" s="3"/>
      <c r="O16" s="21">
        <f t="shared" si="6"/>
        <v>0</v>
      </c>
      <c r="P16" s="21">
        <f t="shared" si="7"/>
        <v>0</v>
      </c>
      <c r="Q16" s="3"/>
      <c r="R16" s="3"/>
      <c r="S16" s="3"/>
      <c r="T16" s="3"/>
      <c r="U16" s="3"/>
      <c r="V16" s="3"/>
      <c r="W16" s="17" t="str">
        <f t="shared" si="1"/>
        <v/>
      </c>
      <c r="X16" s="18" t="str">
        <f t="shared" si="2"/>
        <v/>
      </c>
      <c r="Y16" s="18" t="str">
        <f t="shared" si="3"/>
        <v/>
      </c>
      <c r="Z16" s="17" t="str">
        <f t="shared" si="4"/>
        <v/>
      </c>
      <c r="AA16" s="17" t="str">
        <f t="shared" si="5"/>
        <v/>
      </c>
    </row>
    <row r="17" spans="1:27" ht="15" x14ac:dyDescent="0.2">
      <c r="A17" s="19">
        <v>413</v>
      </c>
      <c r="B17" s="20" t="s">
        <v>46</v>
      </c>
      <c r="C17" s="3"/>
      <c r="D17" s="3"/>
      <c r="E17" s="3"/>
      <c r="F17" s="3"/>
      <c r="G17" s="3"/>
      <c r="H17" s="3"/>
      <c r="I17" s="3"/>
      <c r="J17" s="3"/>
      <c r="K17" s="21">
        <f>SUM(E17:J17)</f>
        <v>0</v>
      </c>
      <c r="L17" s="3"/>
      <c r="M17" s="3"/>
      <c r="N17" s="3"/>
      <c r="O17" s="21">
        <f>SUM(L17:N17)</f>
        <v>0</v>
      </c>
      <c r="P17" s="21">
        <f>+D17+K17-O17</f>
        <v>0</v>
      </c>
      <c r="Q17" s="3"/>
      <c r="R17" s="3"/>
      <c r="S17" s="3"/>
      <c r="T17" s="3"/>
      <c r="U17" s="3"/>
      <c r="V17" s="3"/>
      <c r="W17" s="17" t="str">
        <f>IF(S17&gt;0,T17/O17,"")</f>
        <v/>
      </c>
      <c r="X17" s="18" t="str">
        <f>IF(N17&gt;0,(N17/O17),"")</f>
        <v/>
      </c>
      <c r="Y17" s="18" t="str">
        <f>IF(S17&gt;0,(S17/R17),"")</f>
        <v/>
      </c>
      <c r="Z17" s="17" t="str">
        <f>IF(S17&gt;0,(R17-S17)/O17,"")</f>
        <v/>
      </c>
      <c r="AA17" s="17" t="str">
        <f>IF(S17&gt;0,O17/C17,"")</f>
        <v/>
      </c>
    </row>
    <row r="18" spans="1:27" ht="15" x14ac:dyDescent="0.2">
      <c r="A18" s="19">
        <v>415</v>
      </c>
      <c r="B18" s="20" t="s">
        <v>47</v>
      </c>
      <c r="C18" s="3"/>
      <c r="D18" s="3"/>
      <c r="E18" s="3"/>
      <c r="F18" s="3"/>
      <c r="G18" s="3"/>
      <c r="H18" s="3"/>
      <c r="I18" s="3"/>
      <c r="J18" s="3"/>
      <c r="K18" s="21">
        <f>SUM(E18:J18)</f>
        <v>0</v>
      </c>
      <c r="L18" s="3"/>
      <c r="M18" s="3"/>
      <c r="N18" s="3"/>
      <c r="O18" s="21">
        <f>SUM(L18:N18)</f>
        <v>0</v>
      </c>
      <c r="P18" s="21">
        <f>+D18+K18-O18</f>
        <v>0</v>
      </c>
      <c r="Q18" s="3"/>
      <c r="R18" s="3"/>
      <c r="S18" s="3"/>
      <c r="T18" s="3"/>
      <c r="U18" s="3"/>
      <c r="V18" s="3"/>
      <c r="W18" s="17" t="str">
        <f>IF(S18&gt;0,T18/O18,"")</f>
        <v/>
      </c>
      <c r="X18" s="18" t="str">
        <f>IF(N18&gt;0,(N18/O18),"")</f>
        <v/>
      </c>
      <c r="Y18" s="18" t="str">
        <f>IF(S18&gt;0,(S18/R18),"")</f>
        <v/>
      </c>
      <c r="Z18" s="17" t="str">
        <f>IF(S18&gt;0,(R18-S18)/O18,"")</f>
        <v/>
      </c>
      <c r="AA18" s="17" t="str">
        <f>IF(S18&gt;0,O18/C18,"")</f>
        <v/>
      </c>
    </row>
    <row r="19" spans="1:27" ht="15" x14ac:dyDescent="0.2">
      <c r="A19" s="19">
        <v>414</v>
      </c>
      <c r="B19" s="20" t="s">
        <v>48</v>
      </c>
      <c r="C19" s="3"/>
      <c r="D19" s="3"/>
      <c r="E19" s="3"/>
      <c r="F19" s="3"/>
      <c r="G19" s="3"/>
      <c r="H19" s="3"/>
      <c r="I19" s="3"/>
      <c r="J19" s="3"/>
      <c r="K19" s="21">
        <f t="shared" si="8"/>
        <v>0</v>
      </c>
      <c r="L19" s="3"/>
      <c r="M19" s="3"/>
      <c r="N19" s="3"/>
      <c r="O19" s="21">
        <f t="shared" si="6"/>
        <v>0</v>
      </c>
      <c r="P19" s="21">
        <f t="shared" si="7"/>
        <v>0</v>
      </c>
      <c r="Q19" s="3"/>
      <c r="R19" s="3"/>
      <c r="S19" s="3"/>
      <c r="T19" s="3"/>
      <c r="U19" s="3"/>
      <c r="V19" s="3"/>
      <c r="W19" s="17" t="str">
        <f t="shared" si="1"/>
        <v/>
      </c>
      <c r="X19" s="18" t="str">
        <f t="shared" si="2"/>
        <v/>
      </c>
      <c r="Y19" s="18" t="str">
        <f t="shared" si="3"/>
        <v/>
      </c>
      <c r="Z19" s="17" t="str">
        <f t="shared" si="4"/>
        <v/>
      </c>
      <c r="AA19" s="17" t="str">
        <f t="shared" si="5"/>
        <v/>
      </c>
    </row>
    <row r="20" spans="1:27" ht="15" x14ac:dyDescent="0.2">
      <c r="A20" s="19">
        <v>416</v>
      </c>
      <c r="B20" s="20" t="s">
        <v>49</v>
      </c>
      <c r="C20" s="3"/>
      <c r="D20" s="3"/>
      <c r="E20" s="3"/>
      <c r="F20" s="3"/>
      <c r="G20" s="3"/>
      <c r="H20" s="3"/>
      <c r="I20" s="3"/>
      <c r="J20" s="3"/>
      <c r="K20" s="21">
        <f>SUM(E20:J20)</f>
        <v>0</v>
      </c>
      <c r="L20" s="3"/>
      <c r="M20" s="3"/>
      <c r="N20" s="3"/>
      <c r="O20" s="21">
        <f>SUM(L20:N20)</f>
        <v>0</v>
      </c>
      <c r="P20" s="21">
        <f>+D20+K20-O20</f>
        <v>0</v>
      </c>
      <c r="Q20" s="3"/>
      <c r="R20" s="3"/>
      <c r="S20" s="3"/>
      <c r="T20" s="3"/>
      <c r="U20" s="3"/>
      <c r="V20" s="3"/>
      <c r="W20" s="17" t="str">
        <f t="shared" si="1"/>
        <v/>
      </c>
      <c r="X20" s="18" t="str">
        <f t="shared" si="2"/>
        <v/>
      </c>
      <c r="Y20" s="18" t="str">
        <f t="shared" si="3"/>
        <v/>
      </c>
      <c r="Z20" s="17" t="str">
        <f t="shared" si="4"/>
        <v/>
      </c>
      <c r="AA20" s="17" t="str">
        <f t="shared" si="5"/>
        <v/>
      </c>
    </row>
    <row r="21" spans="1:27" ht="15" x14ac:dyDescent="0.2">
      <c r="A21" s="19">
        <v>417</v>
      </c>
      <c r="B21" s="20" t="s">
        <v>50</v>
      </c>
      <c r="C21" s="3"/>
      <c r="D21" s="3"/>
      <c r="E21" s="3"/>
      <c r="F21" s="3"/>
      <c r="G21" s="3"/>
      <c r="H21" s="3"/>
      <c r="I21" s="3"/>
      <c r="J21" s="3"/>
      <c r="K21" s="21">
        <f t="shared" si="8"/>
        <v>0</v>
      </c>
      <c r="L21" s="3"/>
      <c r="M21" s="3"/>
      <c r="N21" s="3"/>
      <c r="O21" s="21">
        <f t="shared" si="6"/>
        <v>0</v>
      </c>
      <c r="P21" s="21">
        <f t="shared" si="7"/>
        <v>0</v>
      </c>
      <c r="Q21" s="3"/>
      <c r="R21" s="3"/>
      <c r="S21" s="3"/>
      <c r="T21" s="3"/>
      <c r="U21" s="3"/>
      <c r="V21" s="3"/>
      <c r="W21" s="17" t="str">
        <f t="shared" si="1"/>
        <v/>
      </c>
      <c r="X21" s="18" t="str">
        <f t="shared" si="2"/>
        <v/>
      </c>
      <c r="Y21" s="18" t="str">
        <f t="shared" si="3"/>
        <v/>
      </c>
      <c r="Z21" s="17" t="str">
        <f t="shared" si="4"/>
        <v/>
      </c>
      <c r="AA21" s="17" t="str">
        <f t="shared" si="5"/>
        <v/>
      </c>
    </row>
    <row r="22" spans="1:27" ht="15" x14ac:dyDescent="0.2">
      <c r="A22" s="19">
        <v>418</v>
      </c>
      <c r="B22" s="20" t="s">
        <v>51</v>
      </c>
      <c r="C22" s="3"/>
      <c r="D22" s="3"/>
      <c r="E22" s="3"/>
      <c r="F22" s="3"/>
      <c r="G22" s="3"/>
      <c r="H22" s="3"/>
      <c r="I22" s="3"/>
      <c r="J22" s="3"/>
      <c r="K22" s="21">
        <f t="shared" si="8"/>
        <v>0</v>
      </c>
      <c r="L22" s="3"/>
      <c r="M22" s="3"/>
      <c r="N22" s="3"/>
      <c r="O22" s="21">
        <f t="shared" si="6"/>
        <v>0</v>
      </c>
      <c r="P22" s="21">
        <f t="shared" si="7"/>
        <v>0</v>
      </c>
      <c r="Q22" s="3"/>
      <c r="R22" s="3"/>
      <c r="S22" s="3"/>
      <c r="T22" s="3"/>
      <c r="U22" s="3"/>
      <c r="V22" s="3"/>
      <c r="W22" s="17" t="str">
        <f t="shared" si="1"/>
        <v/>
      </c>
      <c r="X22" s="18" t="str">
        <f t="shared" si="2"/>
        <v/>
      </c>
      <c r="Y22" s="18" t="str">
        <f t="shared" si="3"/>
        <v/>
      </c>
      <c r="Z22" s="17" t="str">
        <f t="shared" si="4"/>
        <v/>
      </c>
      <c r="AA22" s="17" t="str">
        <f t="shared" si="5"/>
        <v/>
      </c>
    </row>
    <row r="23" spans="1:27" ht="15" x14ac:dyDescent="0.2">
      <c r="A23" s="19"/>
      <c r="B23" s="20"/>
      <c r="C23" s="3"/>
      <c r="D23" s="3"/>
      <c r="E23" s="3"/>
      <c r="F23" s="3"/>
      <c r="G23" s="3"/>
      <c r="H23" s="3"/>
      <c r="I23" s="3"/>
      <c r="J23" s="3"/>
      <c r="K23" s="21">
        <f t="shared" si="8"/>
        <v>0</v>
      </c>
      <c r="L23" s="3"/>
      <c r="M23" s="3"/>
      <c r="N23" s="3"/>
      <c r="O23" s="21">
        <f t="shared" si="6"/>
        <v>0</v>
      </c>
      <c r="P23" s="21">
        <f t="shared" si="7"/>
        <v>0</v>
      </c>
      <c r="Q23" s="3"/>
      <c r="R23" s="3"/>
      <c r="S23" s="3"/>
      <c r="T23" s="3"/>
      <c r="U23" s="3"/>
      <c r="V23" s="3"/>
      <c r="W23" s="17" t="str">
        <f t="shared" si="1"/>
        <v/>
      </c>
      <c r="X23" s="18" t="str">
        <f t="shared" si="2"/>
        <v/>
      </c>
      <c r="Y23" s="18" t="str">
        <f t="shared" si="3"/>
        <v/>
      </c>
      <c r="Z23" s="17" t="str">
        <f t="shared" si="4"/>
        <v/>
      </c>
      <c r="AA23" s="17" t="str">
        <f t="shared" si="5"/>
        <v/>
      </c>
    </row>
    <row r="24" spans="1:27" ht="15" x14ac:dyDescent="0.2">
      <c r="A24" s="19"/>
      <c r="B24" s="22"/>
      <c r="C24" s="3"/>
      <c r="D24" s="3"/>
      <c r="E24" s="3"/>
      <c r="F24" s="3"/>
      <c r="G24" s="3"/>
      <c r="H24" s="3"/>
      <c r="I24" s="3"/>
      <c r="J24" s="3"/>
      <c r="K24" s="21">
        <f t="shared" si="8"/>
        <v>0</v>
      </c>
      <c r="L24" s="3"/>
      <c r="M24" s="3"/>
      <c r="N24" s="3"/>
      <c r="O24" s="21">
        <f t="shared" si="6"/>
        <v>0</v>
      </c>
      <c r="P24" s="21">
        <f t="shared" si="7"/>
        <v>0</v>
      </c>
      <c r="Q24" s="3"/>
      <c r="R24" s="3"/>
      <c r="S24" s="3"/>
      <c r="T24" s="3"/>
      <c r="U24" s="3"/>
      <c r="V24" s="3"/>
      <c r="W24" s="17" t="str">
        <f t="shared" si="1"/>
        <v/>
      </c>
      <c r="X24" s="18" t="str">
        <f t="shared" si="2"/>
        <v/>
      </c>
      <c r="Y24" s="18" t="str">
        <f t="shared" si="3"/>
        <v/>
      </c>
      <c r="Z24" s="17" t="str">
        <f t="shared" si="4"/>
        <v/>
      </c>
      <c r="AA24" s="17" t="str">
        <f t="shared" si="5"/>
        <v/>
      </c>
    </row>
    <row r="25" spans="1:27" ht="15" x14ac:dyDescent="0.2">
      <c r="A25" s="19"/>
      <c r="B25" s="20"/>
      <c r="C25" s="3"/>
      <c r="D25" s="3"/>
      <c r="E25" s="3"/>
      <c r="F25" s="3"/>
      <c r="G25" s="3"/>
      <c r="H25" s="3"/>
      <c r="I25" s="3"/>
      <c r="J25" s="3"/>
      <c r="K25" s="21">
        <f t="shared" si="8"/>
        <v>0</v>
      </c>
      <c r="L25" s="3"/>
      <c r="M25" s="3"/>
      <c r="N25" s="3"/>
      <c r="O25" s="21">
        <f t="shared" si="6"/>
        <v>0</v>
      </c>
      <c r="P25" s="21">
        <f t="shared" si="7"/>
        <v>0</v>
      </c>
      <c r="Q25" s="3"/>
      <c r="R25" s="3"/>
      <c r="S25" s="3"/>
      <c r="T25" s="3"/>
      <c r="U25" s="3"/>
      <c r="V25" s="3"/>
      <c r="W25" s="17" t="str">
        <f t="shared" si="1"/>
        <v/>
      </c>
      <c r="X25" s="18" t="str">
        <f t="shared" si="2"/>
        <v/>
      </c>
      <c r="Y25" s="18" t="str">
        <f t="shared" si="3"/>
        <v/>
      </c>
      <c r="Z25" s="17" t="str">
        <f t="shared" si="4"/>
        <v/>
      </c>
      <c r="AA25" s="17" t="str">
        <f t="shared" si="5"/>
        <v/>
      </c>
    </row>
    <row r="26" spans="1:27" ht="15" x14ac:dyDescent="0.2">
      <c r="A26" s="19"/>
      <c r="B26" s="20"/>
      <c r="C26" s="3"/>
      <c r="D26" s="3"/>
      <c r="E26" s="3"/>
      <c r="F26" s="3"/>
      <c r="G26" s="3"/>
      <c r="H26" s="3"/>
      <c r="I26" s="3"/>
      <c r="J26" s="3"/>
      <c r="K26" s="21">
        <f t="shared" si="8"/>
        <v>0</v>
      </c>
      <c r="L26" s="3"/>
      <c r="M26" s="3"/>
      <c r="N26" s="3"/>
      <c r="O26" s="21">
        <f t="shared" si="6"/>
        <v>0</v>
      </c>
      <c r="P26" s="21">
        <f t="shared" si="7"/>
        <v>0</v>
      </c>
      <c r="Q26" s="3"/>
      <c r="R26" s="3"/>
      <c r="S26" s="3"/>
      <c r="T26" s="3"/>
      <c r="U26" s="3"/>
      <c r="V26" s="3"/>
      <c r="W26" s="17" t="str">
        <f t="shared" si="1"/>
        <v/>
      </c>
      <c r="X26" s="18" t="str">
        <f t="shared" si="2"/>
        <v/>
      </c>
      <c r="Y26" s="18" t="str">
        <f t="shared" si="3"/>
        <v/>
      </c>
      <c r="Z26" s="17" t="str">
        <f t="shared" si="4"/>
        <v/>
      </c>
      <c r="AA26" s="17" t="str">
        <f t="shared" si="5"/>
        <v/>
      </c>
    </row>
    <row r="27" spans="1:27" ht="15" x14ac:dyDescent="0.2">
      <c r="A27" s="19"/>
      <c r="B27" s="20"/>
      <c r="C27" s="3"/>
      <c r="D27" s="3"/>
      <c r="E27" s="3"/>
      <c r="F27" s="3"/>
      <c r="G27" s="3"/>
      <c r="H27" s="3"/>
      <c r="I27" s="3"/>
      <c r="J27" s="3"/>
      <c r="K27" s="21">
        <f t="shared" si="8"/>
        <v>0</v>
      </c>
      <c r="L27" s="3"/>
      <c r="M27" s="3"/>
      <c r="N27" s="3"/>
      <c r="O27" s="21">
        <f t="shared" si="6"/>
        <v>0</v>
      </c>
      <c r="P27" s="21">
        <f t="shared" si="7"/>
        <v>0</v>
      </c>
      <c r="Q27" s="3"/>
      <c r="R27" s="3"/>
      <c r="S27" s="3"/>
      <c r="T27" s="3"/>
      <c r="U27" s="3"/>
      <c r="V27" s="3"/>
      <c r="W27" s="17" t="str">
        <f t="shared" si="1"/>
        <v/>
      </c>
      <c r="X27" s="18" t="str">
        <f t="shared" si="2"/>
        <v/>
      </c>
      <c r="Y27" s="18" t="str">
        <f t="shared" si="3"/>
        <v/>
      </c>
      <c r="Z27" s="17" t="str">
        <f t="shared" si="4"/>
        <v/>
      </c>
      <c r="AA27" s="17" t="str">
        <f t="shared" si="5"/>
        <v/>
      </c>
    </row>
    <row r="28" spans="1:27" ht="15" x14ac:dyDescent="0.2">
      <c r="A28" s="19"/>
      <c r="B28" s="23"/>
      <c r="C28" s="3"/>
      <c r="D28" s="3"/>
      <c r="E28" s="3"/>
      <c r="F28" s="3"/>
      <c r="G28" s="3"/>
      <c r="H28" s="3"/>
      <c r="I28" s="3"/>
      <c r="J28" s="3"/>
      <c r="K28" s="21">
        <f t="shared" si="8"/>
        <v>0</v>
      </c>
      <c r="L28" s="3"/>
      <c r="M28" s="3"/>
      <c r="N28" s="3"/>
      <c r="O28" s="21">
        <f t="shared" si="6"/>
        <v>0</v>
      </c>
      <c r="P28" s="21">
        <f t="shared" si="7"/>
        <v>0</v>
      </c>
      <c r="Q28" s="3"/>
      <c r="R28" s="3"/>
      <c r="S28" s="3"/>
      <c r="T28" s="3"/>
      <c r="U28" s="3"/>
      <c r="V28" s="3"/>
      <c r="W28" s="17" t="str">
        <f t="shared" si="1"/>
        <v/>
      </c>
      <c r="X28" s="18" t="str">
        <f t="shared" si="2"/>
        <v/>
      </c>
      <c r="Y28" s="18" t="str">
        <f t="shared" si="3"/>
        <v/>
      </c>
      <c r="Z28" s="17" t="str">
        <f t="shared" si="4"/>
        <v/>
      </c>
      <c r="AA28" s="17" t="str">
        <f t="shared" si="5"/>
        <v/>
      </c>
    </row>
    <row r="29" spans="1:27" ht="15" x14ac:dyDescent="0.2">
      <c r="A29" s="19"/>
      <c r="B29" s="23"/>
      <c r="C29" s="3"/>
      <c r="D29" s="3"/>
      <c r="E29" s="3"/>
      <c r="F29" s="3"/>
      <c r="G29" s="3"/>
      <c r="H29" s="3"/>
      <c r="I29" s="3"/>
      <c r="J29" s="3"/>
      <c r="K29" s="21">
        <f>SUM(E29:J29)</f>
        <v>0</v>
      </c>
      <c r="L29" s="3"/>
      <c r="M29" s="3"/>
      <c r="N29" s="3"/>
      <c r="O29" s="21">
        <f>SUM(L29:N29)</f>
        <v>0</v>
      </c>
      <c r="P29" s="21">
        <f>+D29+K29-O29</f>
        <v>0</v>
      </c>
      <c r="Q29" s="3"/>
      <c r="R29" s="3"/>
      <c r="S29" s="3"/>
      <c r="T29" s="3"/>
      <c r="U29" s="3"/>
      <c r="V29" s="3"/>
      <c r="W29" s="17" t="str">
        <f>IF(S29&gt;0,T29/O29,"")</f>
        <v/>
      </c>
      <c r="X29" s="18" t="str">
        <f>IF(N29&gt;0,(N29/O29),"")</f>
        <v/>
      </c>
      <c r="Y29" s="18" t="str">
        <f>IF(S29&gt;0,(S29/R29),"")</f>
        <v/>
      </c>
      <c r="Z29" s="17" t="str">
        <f>IF(S29&gt;0,(R29-S29)/O29,"")</f>
        <v/>
      </c>
      <c r="AA29" s="17" t="str">
        <f>IF(S29&gt;0,O29/C29,"")</f>
        <v/>
      </c>
    </row>
    <row r="30" spans="1:27" ht="15" x14ac:dyDescent="0.2">
      <c r="A30" s="19"/>
      <c r="B30" s="20"/>
      <c r="C30" s="3"/>
      <c r="D30" s="3"/>
      <c r="E30" s="3"/>
      <c r="F30" s="3"/>
      <c r="G30" s="3"/>
      <c r="H30" s="3"/>
      <c r="I30" s="3"/>
      <c r="J30" s="3"/>
      <c r="K30" s="21">
        <f t="shared" si="8"/>
        <v>0</v>
      </c>
      <c r="L30" s="3"/>
      <c r="M30" s="3"/>
      <c r="N30" s="3"/>
      <c r="O30" s="21">
        <f t="shared" si="6"/>
        <v>0</v>
      </c>
      <c r="P30" s="21">
        <f t="shared" si="7"/>
        <v>0</v>
      </c>
      <c r="Q30" s="3"/>
      <c r="R30" s="3"/>
      <c r="S30" s="3"/>
      <c r="T30" s="3"/>
      <c r="U30" s="3"/>
      <c r="V30" s="3"/>
      <c r="W30" s="17" t="str">
        <f t="shared" si="1"/>
        <v/>
      </c>
      <c r="X30" s="18" t="str">
        <f t="shared" si="2"/>
        <v/>
      </c>
      <c r="Y30" s="18" t="str">
        <f t="shared" si="3"/>
        <v/>
      </c>
      <c r="Z30" s="17" t="str">
        <f t="shared" si="4"/>
        <v/>
      </c>
      <c r="AA30" s="17" t="str">
        <f t="shared" si="5"/>
        <v/>
      </c>
    </row>
    <row r="31" spans="1:27" ht="15" x14ac:dyDescent="0.2">
      <c r="A31" s="19"/>
      <c r="B31" s="20"/>
      <c r="C31" s="3"/>
      <c r="D31" s="3"/>
      <c r="E31" s="3"/>
      <c r="F31" s="3"/>
      <c r="G31" s="3"/>
      <c r="H31" s="3"/>
      <c r="I31" s="3"/>
      <c r="J31" s="3"/>
      <c r="K31" s="21">
        <f>SUM(E31:J31)</f>
        <v>0</v>
      </c>
      <c r="L31" s="3"/>
      <c r="M31" s="3"/>
      <c r="N31" s="3"/>
      <c r="O31" s="21">
        <f>SUM(L31:N31)</f>
        <v>0</v>
      </c>
      <c r="P31" s="21">
        <f>+D31+K31-O31</f>
        <v>0</v>
      </c>
      <c r="Q31" s="3"/>
      <c r="R31" s="3"/>
      <c r="S31" s="3"/>
      <c r="T31" s="3"/>
      <c r="U31" s="3"/>
      <c r="V31" s="3"/>
      <c r="W31" s="17" t="str">
        <f>IF(S31&gt;0,T31/O31,"")</f>
        <v/>
      </c>
      <c r="X31" s="18" t="str">
        <f>IF(N31&gt;0,(N31/O31),"")</f>
        <v/>
      </c>
      <c r="Y31" s="18" t="str">
        <f>IF(S31&gt;0,(S31/R31),"")</f>
        <v/>
      </c>
      <c r="Z31" s="17" t="str">
        <f>IF(S31&gt;0,(R31-S31)/O31,"")</f>
        <v/>
      </c>
      <c r="AA31" s="17" t="str">
        <f>IF(S31&gt;0,O31/C31,"")</f>
        <v/>
      </c>
    </row>
    <row r="32" spans="1:27" ht="15" x14ac:dyDescent="0.2">
      <c r="A32" s="19"/>
      <c r="B32" s="20"/>
      <c r="C32" s="3"/>
      <c r="D32" s="3"/>
      <c r="E32" s="3"/>
      <c r="F32" s="3"/>
      <c r="G32" s="3"/>
      <c r="H32" s="3"/>
      <c r="I32" s="3"/>
      <c r="J32" s="3"/>
      <c r="K32" s="21">
        <f>SUM(E32:J32)</f>
        <v>0</v>
      </c>
      <c r="L32" s="3"/>
      <c r="M32" s="3"/>
      <c r="N32" s="3"/>
      <c r="O32" s="21">
        <f>SUM(L32:N32)</f>
        <v>0</v>
      </c>
      <c r="P32" s="21">
        <f>+D32+K32-O32</f>
        <v>0</v>
      </c>
      <c r="Q32" s="3"/>
      <c r="R32" s="3"/>
      <c r="S32" s="3"/>
      <c r="T32" s="3"/>
      <c r="U32" s="3"/>
      <c r="V32" s="3"/>
      <c r="W32" s="17" t="str">
        <f>IF(S32&gt;0,T32/O32,"")</f>
        <v/>
      </c>
      <c r="X32" s="18" t="str">
        <f>IF(N32&gt;0,(N32/O32),"")</f>
        <v/>
      </c>
      <c r="Y32" s="18" t="str">
        <f>IF(S32&gt;0,(S32/R32),"")</f>
        <v/>
      </c>
      <c r="Z32" s="17" t="str">
        <f>IF(S32&gt;0,(R32-S32)/O32,"")</f>
        <v/>
      </c>
      <c r="AA32" s="17" t="str">
        <f>IF(S32&gt;0,O32/C32,"")</f>
        <v/>
      </c>
    </row>
    <row r="33" spans="1:27" ht="15" x14ac:dyDescent="0.2">
      <c r="A33" s="19"/>
      <c r="B33" s="20"/>
      <c r="C33" s="3"/>
      <c r="D33" s="3"/>
      <c r="E33" s="3"/>
      <c r="F33" s="3"/>
      <c r="G33" s="3"/>
      <c r="H33" s="3"/>
      <c r="I33" s="3"/>
      <c r="J33" s="3"/>
      <c r="K33" s="21">
        <f>SUM(E33:J33)</f>
        <v>0</v>
      </c>
      <c r="L33" s="3"/>
      <c r="M33" s="3"/>
      <c r="N33" s="3"/>
      <c r="O33" s="21">
        <f>SUM(L33:N33)</f>
        <v>0</v>
      </c>
      <c r="P33" s="21">
        <f>+D33+K33-O33</f>
        <v>0</v>
      </c>
      <c r="Q33" s="3"/>
      <c r="R33" s="3"/>
      <c r="S33" s="3"/>
      <c r="T33" s="3"/>
      <c r="U33" s="3"/>
      <c r="V33" s="3"/>
      <c r="W33" s="17" t="str">
        <f>IF(S33&gt;0,T33/O33,"")</f>
        <v/>
      </c>
      <c r="X33" s="18" t="str">
        <f>IF(N33&gt;0,(N33/O33),"")</f>
        <v/>
      </c>
      <c r="Y33" s="18" t="str">
        <f>IF(S33&gt;0,(S33/R33),"")</f>
        <v/>
      </c>
      <c r="Z33" s="17" t="str">
        <f>IF(S33&gt;0,(R33-S33)/O33,"")</f>
        <v/>
      </c>
      <c r="AA33" s="17" t="str">
        <f>IF(S33&gt;0,O33/C33,"")</f>
        <v/>
      </c>
    </row>
    <row r="34" spans="1:27" ht="15" x14ac:dyDescent="0.2">
      <c r="A34" s="19"/>
      <c r="B34" s="20"/>
      <c r="C34" s="3"/>
      <c r="D34" s="3"/>
      <c r="E34" s="3"/>
      <c r="F34" s="3"/>
      <c r="G34" s="3"/>
      <c r="H34" s="3"/>
      <c r="I34" s="3"/>
      <c r="J34" s="3"/>
      <c r="K34" s="21">
        <f>SUM(E34:J34)</f>
        <v>0</v>
      </c>
      <c r="L34" s="3"/>
      <c r="M34" s="3"/>
      <c r="N34" s="3"/>
      <c r="O34" s="21">
        <f>SUM(L34:N34)</f>
        <v>0</v>
      </c>
      <c r="P34" s="21">
        <f>+D34+K34-O34</f>
        <v>0</v>
      </c>
      <c r="Q34" s="3"/>
      <c r="R34" s="3"/>
      <c r="S34" s="3"/>
      <c r="T34" s="3"/>
      <c r="U34" s="3"/>
      <c r="V34" s="3"/>
      <c r="W34" s="17" t="str">
        <f>IF(S34&gt;0,T34/O34,"")</f>
        <v/>
      </c>
      <c r="X34" s="18" t="str">
        <f>IF(N34&gt;0,(N34/O34),"")</f>
        <v/>
      </c>
      <c r="Y34" s="18" t="str">
        <f>IF(S34&gt;0,(S34/R34),"")</f>
        <v/>
      </c>
      <c r="Z34" s="17" t="str">
        <f>IF(S34&gt;0,(R34-S34)/O34,"")</f>
        <v/>
      </c>
      <c r="AA34" s="17" t="str">
        <f>IF(S34&gt;0,O34/C34,"")</f>
        <v/>
      </c>
    </row>
    <row r="35" spans="1:27" ht="15" x14ac:dyDescent="0.2">
      <c r="A35" s="19"/>
      <c r="B35" s="20"/>
      <c r="C35" s="3"/>
      <c r="D35" s="3"/>
      <c r="E35" s="3"/>
      <c r="F35" s="3"/>
      <c r="G35" s="3"/>
      <c r="H35" s="3"/>
      <c r="I35" s="3"/>
      <c r="J35" s="3"/>
      <c r="K35" s="21">
        <f>SUM(E35:J35)</f>
        <v>0</v>
      </c>
      <c r="L35" s="3"/>
      <c r="M35" s="3"/>
      <c r="N35" s="3"/>
      <c r="O35" s="21">
        <f>SUM(L35:N35)</f>
        <v>0</v>
      </c>
      <c r="P35" s="21">
        <f>+D35+K35-O35</f>
        <v>0</v>
      </c>
      <c r="Q35" s="3"/>
      <c r="R35" s="3"/>
      <c r="S35" s="3"/>
      <c r="T35" s="3"/>
      <c r="U35" s="3"/>
      <c r="V35" s="3"/>
      <c r="W35" s="17" t="str">
        <f>IF(S35&gt;0,T35/O35,"")</f>
        <v/>
      </c>
      <c r="X35" s="18" t="str">
        <f>IF(N35&gt;0,(N35/O35),"")</f>
        <v/>
      </c>
      <c r="Y35" s="18" t="str">
        <f>IF(S35&gt;0,(S35/R35),"")</f>
        <v/>
      </c>
      <c r="Z35" s="17" t="str">
        <f>IF(S35&gt;0,(R35-S35)/O35,"")</f>
        <v/>
      </c>
      <c r="AA35" s="17" t="str">
        <f>IF(S35&gt;0,O35/C35,"")</f>
        <v/>
      </c>
    </row>
    <row r="36" spans="1:27" ht="15" x14ac:dyDescent="0.2">
      <c r="A36" s="19"/>
      <c r="B36" s="20"/>
      <c r="C36" s="3"/>
      <c r="D36" s="3"/>
      <c r="E36" s="3"/>
      <c r="F36" s="3"/>
      <c r="G36" s="3"/>
      <c r="H36" s="3"/>
      <c r="I36" s="3"/>
      <c r="J36" s="3"/>
      <c r="K36" s="21">
        <f t="shared" si="8"/>
        <v>0</v>
      </c>
      <c r="L36" s="3"/>
      <c r="M36" s="3"/>
      <c r="N36" s="3"/>
      <c r="O36" s="21">
        <f t="shared" si="6"/>
        <v>0</v>
      </c>
      <c r="P36" s="21">
        <f t="shared" si="7"/>
        <v>0</v>
      </c>
      <c r="Q36" s="3"/>
      <c r="R36" s="3"/>
      <c r="S36" s="3"/>
      <c r="T36" s="3"/>
      <c r="U36" s="3"/>
      <c r="V36" s="3"/>
      <c r="W36" s="17" t="str">
        <f t="shared" si="1"/>
        <v/>
      </c>
      <c r="X36" s="18" t="str">
        <f t="shared" si="2"/>
        <v/>
      </c>
      <c r="Y36" s="18" t="str">
        <f t="shared" si="3"/>
        <v/>
      </c>
      <c r="Z36" s="17" t="str">
        <f t="shared" si="4"/>
        <v/>
      </c>
      <c r="AA36" s="17" t="str">
        <f t="shared" si="5"/>
        <v/>
      </c>
    </row>
    <row r="38" spans="1:27" x14ac:dyDescent="0.2">
      <c r="A38" s="24" t="s">
        <v>52</v>
      </c>
      <c r="B38" s="25" t="s">
        <v>53</v>
      </c>
      <c r="C38" s="14" t="s">
        <v>54</v>
      </c>
      <c r="E38" s="26" t="s">
        <v>55</v>
      </c>
    </row>
    <row r="39" spans="1:27" ht="33.75" x14ac:dyDescent="0.2">
      <c r="A39" s="27" t="s">
        <v>56</v>
      </c>
      <c r="B39" s="28" t="s">
        <v>57</v>
      </c>
      <c r="C39" s="29"/>
      <c r="E39" s="77" t="s">
        <v>58</v>
      </c>
      <c r="F39" s="78"/>
      <c r="G39" s="30"/>
      <c r="H39" s="14" t="s">
        <v>59</v>
      </c>
      <c r="I39" s="14" t="s">
        <v>60</v>
      </c>
      <c r="J39" s="31" t="s">
        <v>61</v>
      </c>
      <c r="U39" s="32"/>
      <c r="V39" s="33"/>
    </row>
    <row r="40" spans="1:27" ht="14.25" x14ac:dyDescent="0.2">
      <c r="A40" s="34" t="s">
        <v>62</v>
      </c>
      <c r="B40" s="35" t="s">
        <v>63</v>
      </c>
      <c r="C40" s="36"/>
      <c r="E40" s="37" t="s">
        <v>64</v>
      </c>
      <c r="F40" s="38" t="s">
        <v>65</v>
      </c>
      <c r="G40" s="30"/>
      <c r="H40" s="39"/>
      <c r="I40" s="40"/>
      <c r="J40" s="40"/>
      <c r="U40" s="32"/>
      <c r="V40" s="33"/>
    </row>
    <row r="41" spans="1:27" ht="14.25" x14ac:dyDescent="0.2">
      <c r="A41" s="34" t="s">
        <v>66</v>
      </c>
      <c r="B41" s="35" t="s">
        <v>67</v>
      </c>
      <c r="C41" s="36"/>
      <c r="E41" s="41" t="s">
        <v>68</v>
      </c>
      <c r="F41" s="42" t="s">
        <v>69</v>
      </c>
      <c r="G41" s="43"/>
      <c r="H41" s="40"/>
      <c r="I41" s="40"/>
      <c r="J41" s="40"/>
      <c r="U41" s="32"/>
      <c r="V41" s="33"/>
    </row>
    <row r="42" spans="1:27" ht="14.25" x14ac:dyDescent="0.2">
      <c r="A42" s="34" t="s">
        <v>70</v>
      </c>
      <c r="B42" s="44" t="s">
        <v>71</v>
      </c>
      <c r="C42" s="36"/>
      <c r="U42" s="32"/>
      <c r="V42" s="33"/>
    </row>
    <row r="43" spans="1:27" ht="14.25" x14ac:dyDescent="0.2">
      <c r="A43" s="45" t="s">
        <v>72</v>
      </c>
      <c r="B43" s="44" t="s">
        <v>73</v>
      </c>
      <c r="C43" s="36"/>
      <c r="E43" s="77" t="s">
        <v>74</v>
      </c>
      <c r="F43" s="78"/>
      <c r="G43" s="46"/>
      <c r="H43" s="46"/>
      <c r="I43" s="30"/>
      <c r="J43" s="24" t="s">
        <v>75</v>
      </c>
      <c r="U43" s="32"/>
      <c r="V43" s="33"/>
    </row>
    <row r="44" spans="1:27" ht="15" x14ac:dyDescent="0.2">
      <c r="A44" s="34" t="s">
        <v>76</v>
      </c>
      <c r="B44" s="35" t="s">
        <v>77</v>
      </c>
      <c r="C44" s="36"/>
      <c r="E44" s="47" t="s">
        <v>64</v>
      </c>
      <c r="F44" s="48" t="s">
        <v>78</v>
      </c>
      <c r="G44" s="46"/>
      <c r="H44" s="46"/>
      <c r="I44" s="30"/>
      <c r="J44" s="49"/>
      <c r="U44" s="32"/>
      <c r="V44" s="33"/>
    </row>
    <row r="45" spans="1:27" ht="15" x14ac:dyDescent="0.2">
      <c r="A45" s="34" t="s">
        <v>79</v>
      </c>
      <c r="B45" s="35" t="s">
        <v>80</v>
      </c>
      <c r="C45" s="36"/>
      <c r="E45" s="34" t="s">
        <v>81</v>
      </c>
      <c r="F45" s="50" t="s">
        <v>82</v>
      </c>
      <c r="J45" s="51"/>
      <c r="U45" s="32"/>
      <c r="V45" s="33"/>
    </row>
    <row r="46" spans="1:27" ht="15" x14ac:dyDescent="0.2">
      <c r="A46" s="52" t="s">
        <v>83</v>
      </c>
      <c r="B46" s="35" t="s">
        <v>84</v>
      </c>
      <c r="C46" s="36"/>
      <c r="E46" s="34" t="s">
        <v>85</v>
      </c>
      <c r="F46" s="79" t="s">
        <v>86</v>
      </c>
      <c r="G46" s="80"/>
      <c r="H46" s="80"/>
      <c r="I46" s="81"/>
      <c r="J46" s="51"/>
      <c r="U46" s="32"/>
      <c r="V46" s="33"/>
    </row>
    <row r="47" spans="1:27" ht="15" x14ac:dyDescent="0.2">
      <c r="A47" s="53" t="s">
        <v>87</v>
      </c>
      <c r="B47" s="35" t="s">
        <v>88</v>
      </c>
      <c r="C47" s="36"/>
      <c r="E47" s="34" t="s">
        <v>89</v>
      </c>
      <c r="F47" s="69" t="s">
        <v>90</v>
      </c>
      <c r="G47" s="70"/>
      <c r="H47" s="70"/>
      <c r="I47" s="71"/>
      <c r="J47" s="51"/>
      <c r="U47" s="32"/>
      <c r="V47" s="33"/>
    </row>
    <row r="48" spans="1:27" ht="15" x14ac:dyDescent="0.2">
      <c r="A48" s="34" t="s">
        <v>91</v>
      </c>
      <c r="B48" s="35" t="s">
        <v>92</v>
      </c>
      <c r="C48" s="36"/>
      <c r="E48" s="54" t="s">
        <v>93</v>
      </c>
      <c r="F48" s="55" t="s">
        <v>25</v>
      </c>
      <c r="G48" s="46"/>
      <c r="H48" s="46"/>
      <c r="I48" s="30"/>
      <c r="J48" s="56"/>
      <c r="M48" s="57"/>
      <c r="N48" s="57"/>
      <c r="O48" s="57"/>
      <c r="P48" s="57"/>
      <c r="Q48" s="57"/>
      <c r="U48" s="32"/>
      <c r="V48" s="33"/>
    </row>
    <row r="49" spans="1:22" ht="14.25" x14ac:dyDescent="0.2">
      <c r="A49" s="34" t="s">
        <v>94</v>
      </c>
      <c r="B49" s="35" t="s">
        <v>95</v>
      </c>
      <c r="C49" s="36"/>
      <c r="M49" s="58" t="s">
        <v>96</v>
      </c>
      <c r="N49" s="58"/>
      <c r="O49" s="58"/>
      <c r="P49" s="58"/>
      <c r="Q49" s="57"/>
      <c r="U49" s="32"/>
      <c r="V49" s="33"/>
    </row>
    <row r="50" spans="1:22" ht="14.25" x14ac:dyDescent="0.2">
      <c r="A50" s="34" t="s">
        <v>97</v>
      </c>
      <c r="B50" s="35" t="s">
        <v>98</v>
      </c>
      <c r="C50" s="59"/>
      <c r="M50" s="60"/>
      <c r="N50" s="60" t="s">
        <v>99</v>
      </c>
      <c r="O50" s="60"/>
      <c r="P50" s="60"/>
      <c r="U50" s="32"/>
      <c r="V50" s="33"/>
    </row>
    <row r="51" spans="1:22" ht="14.25" x14ac:dyDescent="0.2">
      <c r="A51" s="54" t="s">
        <v>93</v>
      </c>
      <c r="B51" s="61" t="s">
        <v>25</v>
      </c>
      <c r="C51" s="62"/>
    </row>
    <row r="52" spans="1:22" ht="14.25" x14ac:dyDescent="0.2">
      <c r="A52" s="63" t="s">
        <v>100</v>
      </c>
      <c r="B52" s="32"/>
      <c r="C52" s="64"/>
    </row>
    <row r="53" spans="1:22" x14ac:dyDescent="0.2">
      <c r="A53" s="60" t="s">
        <v>101</v>
      </c>
      <c r="B53" s="60"/>
      <c r="C53" s="60"/>
      <c r="D53" s="60"/>
      <c r="E53" s="60"/>
      <c r="F53" s="60"/>
      <c r="G53" s="60"/>
      <c r="H53" s="60" t="s">
        <v>102</v>
      </c>
      <c r="I53" s="60"/>
      <c r="J53" s="60"/>
      <c r="K53" s="60"/>
      <c r="N53" s="60"/>
      <c r="O53" s="60"/>
    </row>
    <row r="54" spans="1:22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</row>
    <row r="55" spans="1:22" x14ac:dyDescent="0.2">
      <c r="E55" s="60"/>
      <c r="F55" s="60"/>
      <c r="G55" s="60"/>
      <c r="H55" s="60"/>
      <c r="I55" s="60"/>
      <c r="J55" s="60"/>
    </row>
    <row r="56" spans="1:22" x14ac:dyDescent="0.2">
      <c r="E56" s="60"/>
      <c r="F56" s="60"/>
      <c r="G56" s="60"/>
      <c r="H56" s="60"/>
      <c r="I56" s="60"/>
      <c r="J56" s="60"/>
    </row>
    <row r="57" spans="1:22" x14ac:dyDescent="0.2">
      <c r="E57" s="60"/>
      <c r="F57" s="60"/>
      <c r="G57" s="60"/>
      <c r="H57" s="60"/>
      <c r="I57" s="60"/>
      <c r="J57" s="60"/>
    </row>
    <row r="58" spans="1:22" x14ac:dyDescent="0.2">
      <c r="E58" s="60"/>
      <c r="F58" s="60"/>
      <c r="G58" s="60"/>
      <c r="H58" s="60"/>
      <c r="I58" s="60"/>
      <c r="J58" s="60"/>
    </row>
    <row r="59" spans="1:22" x14ac:dyDescent="0.2">
      <c r="E59" s="60"/>
      <c r="F59" s="60"/>
      <c r="G59" s="60"/>
      <c r="H59" s="60"/>
      <c r="I59" s="60"/>
      <c r="J59" s="60"/>
    </row>
    <row r="60" spans="1:22" s="60" customFormat="1" x14ac:dyDescent="0.2"/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workbookViewId="0"/>
  </sheetViews>
  <sheetFormatPr baseColWidth="10" defaultRowHeight="11.25" x14ac:dyDescent="0.2"/>
  <cols>
    <col min="1" max="1" width="11.140625" style="2" customWidth="1"/>
    <col min="2" max="2" width="43.5703125" style="2" bestFit="1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12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43.5703125" style="2" bestFit="1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12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43.5703125" style="2" bestFit="1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12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43.5703125" style="2" bestFit="1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12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43.5703125" style="2" bestFit="1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12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43.5703125" style="2" bestFit="1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12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43.5703125" style="2" bestFit="1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12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43.5703125" style="2" bestFit="1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12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43.5703125" style="2" bestFit="1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12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43.5703125" style="2" bestFit="1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12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43.5703125" style="2" bestFit="1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12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43.5703125" style="2" bestFit="1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12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43.5703125" style="2" bestFit="1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12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43.5703125" style="2" bestFit="1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12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43.5703125" style="2" bestFit="1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12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43.5703125" style="2" bestFit="1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12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43.5703125" style="2" bestFit="1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12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43.5703125" style="2" bestFit="1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12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43.5703125" style="2" bestFit="1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12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43.5703125" style="2" bestFit="1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12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43.5703125" style="2" bestFit="1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12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43.5703125" style="2" bestFit="1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12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43.5703125" style="2" bestFit="1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12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43.5703125" style="2" bestFit="1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12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43.5703125" style="2" bestFit="1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12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43.5703125" style="2" bestFit="1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12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43.5703125" style="2" bestFit="1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12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43.5703125" style="2" bestFit="1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12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43.5703125" style="2" bestFit="1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12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43.5703125" style="2" bestFit="1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12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43.5703125" style="2" bestFit="1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12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43.5703125" style="2" bestFit="1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12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43.5703125" style="2" bestFit="1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12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43.5703125" style="2" bestFit="1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12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43.5703125" style="2" bestFit="1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12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43.5703125" style="2" bestFit="1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12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43.5703125" style="2" bestFit="1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12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43.5703125" style="2" bestFit="1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12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43.5703125" style="2" bestFit="1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12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43.5703125" style="2" bestFit="1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12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43.5703125" style="2" bestFit="1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12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43.5703125" style="2" bestFit="1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12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43.5703125" style="2" bestFit="1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12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43.5703125" style="2" bestFit="1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12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43.5703125" style="2" bestFit="1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12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43.5703125" style="2" bestFit="1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12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43.5703125" style="2" bestFit="1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12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43.5703125" style="2" bestFit="1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12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43.5703125" style="2" bestFit="1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12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43.5703125" style="2" bestFit="1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12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43.5703125" style="2" bestFit="1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12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43.5703125" style="2" bestFit="1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12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43.5703125" style="2" bestFit="1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12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43.5703125" style="2" bestFit="1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12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43.5703125" style="2" bestFit="1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12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43.5703125" style="2" bestFit="1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12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43.5703125" style="2" bestFit="1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12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43.5703125" style="2" bestFit="1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12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43.5703125" style="2" bestFit="1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12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43.5703125" style="2" bestFit="1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12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43.5703125" style="2" bestFit="1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12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43.5703125" style="2" bestFit="1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12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43.5703125" style="2" bestFit="1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12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43.5703125" style="2" bestFit="1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12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3" t="s">
        <v>2</v>
      </c>
      <c r="D2" s="82" t="s">
        <v>3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4"/>
      <c r="U2" s="4"/>
      <c r="V2" s="4"/>
    </row>
    <row r="3" spans="1:27" ht="15" x14ac:dyDescent="0.2">
      <c r="A3" s="1" t="s">
        <v>4</v>
      </c>
      <c r="B3" s="3"/>
      <c r="C3" s="5">
        <v>2014</v>
      </c>
      <c r="J3" s="2" t="s">
        <v>6</v>
      </c>
    </row>
    <row r="4" spans="1:2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2">
      <c r="A5" s="84" t="s">
        <v>7</v>
      </c>
      <c r="B5" s="86" t="s">
        <v>8</v>
      </c>
      <c r="C5" s="74" t="s">
        <v>9</v>
      </c>
      <c r="D5" s="74" t="s">
        <v>10</v>
      </c>
      <c r="E5" s="72" t="s">
        <v>11</v>
      </c>
      <c r="F5" s="76"/>
      <c r="G5" s="76"/>
      <c r="H5" s="76"/>
      <c r="I5" s="76"/>
      <c r="J5" s="76"/>
      <c r="K5" s="73"/>
      <c r="L5" s="72" t="s">
        <v>12</v>
      </c>
      <c r="M5" s="76"/>
      <c r="N5" s="76"/>
      <c r="O5" s="73"/>
      <c r="P5" s="74" t="s">
        <v>13</v>
      </c>
      <c r="Q5" s="74" t="s">
        <v>14</v>
      </c>
      <c r="R5" s="72" t="s">
        <v>15</v>
      </c>
      <c r="S5" s="73"/>
      <c r="T5" s="72" t="s">
        <v>16</v>
      </c>
      <c r="U5" s="73"/>
      <c r="V5" s="74" t="s">
        <v>17</v>
      </c>
      <c r="W5" s="72" t="s">
        <v>18</v>
      </c>
      <c r="X5" s="76"/>
      <c r="Y5" s="76"/>
      <c r="Z5" s="76"/>
      <c r="AA5" s="73"/>
    </row>
    <row r="6" spans="1:27" ht="56.25" x14ac:dyDescent="0.2">
      <c r="A6" s="85"/>
      <c r="B6" s="87"/>
      <c r="C6" s="75"/>
      <c r="D6" s="75"/>
      <c r="E6" s="7" t="s">
        <v>19</v>
      </c>
      <c r="F6" s="8" t="s">
        <v>20</v>
      </c>
      <c r="G6" s="9" t="s">
        <v>21</v>
      </c>
      <c r="H6" s="8" t="s">
        <v>22</v>
      </c>
      <c r="I6" s="9" t="s">
        <v>23</v>
      </c>
      <c r="J6" s="8" t="s">
        <v>24</v>
      </c>
      <c r="K6" s="68" t="s">
        <v>25</v>
      </c>
      <c r="L6" s="7" t="s">
        <v>26</v>
      </c>
      <c r="M6" s="8" t="s">
        <v>27</v>
      </c>
      <c r="N6" s="66" t="s">
        <v>28</v>
      </c>
      <c r="O6" s="8" t="s">
        <v>25</v>
      </c>
      <c r="P6" s="75"/>
      <c r="Q6" s="75"/>
      <c r="R6" s="65" t="s">
        <v>29</v>
      </c>
      <c r="S6" s="8" t="s">
        <v>30</v>
      </c>
      <c r="T6" s="65" t="s">
        <v>25</v>
      </c>
      <c r="U6" s="8" t="s">
        <v>31</v>
      </c>
      <c r="V6" s="75"/>
      <c r="W6" s="7" t="s">
        <v>32</v>
      </c>
      <c r="X6" s="13" t="s">
        <v>33</v>
      </c>
      <c r="Y6" s="13" t="s">
        <v>34</v>
      </c>
      <c r="Z6" s="13" t="s">
        <v>35</v>
      </c>
      <c r="AA6" s="68" t="s">
        <v>36</v>
      </c>
    </row>
    <row r="7" spans="1:27" ht="15.75" x14ac:dyDescent="0.25">
      <c r="A7" s="14"/>
      <c r="B7" s="67" t="s">
        <v>37</v>
      </c>
      <c r="C7" s="16">
        <f>SUM(C8:C36)</f>
        <v>0</v>
      </c>
      <c r="D7" s="16">
        <f t="shared" ref="D7:V7" si="0">SUM(D8:D36)</f>
        <v>0</v>
      </c>
      <c r="E7" s="16">
        <f t="shared" si="0"/>
        <v>0</v>
      </c>
      <c r="F7" s="16">
        <f>SUM(F8:F36)</f>
        <v>0</v>
      </c>
      <c r="G7" s="16">
        <f>SUM(G8:G36)</f>
        <v>0</v>
      </c>
      <c r="H7" s="16">
        <f>SUM(H8:H36)</f>
        <v>0</v>
      </c>
      <c r="I7" s="16">
        <f>SUM(I8:I36)</f>
        <v>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0</v>
      </c>
      <c r="N7" s="16">
        <f t="shared" si="0"/>
        <v>0</v>
      </c>
      <c r="O7" s="16">
        <f t="shared" si="0"/>
        <v>0</v>
      </c>
      <c r="P7" s="16">
        <f t="shared" si="0"/>
        <v>0</v>
      </c>
      <c r="Q7" s="16">
        <f t="shared" si="0"/>
        <v>0</v>
      </c>
      <c r="R7" s="16">
        <f t="shared" si="0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 t="str">
        <f t="shared" ref="W7:W36" si="1">IF(S7&gt;0,T7/O7,"")</f>
        <v/>
      </c>
      <c r="X7" s="18" t="str">
        <f t="shared" ref="X7:X36" si="2">IF(N7&gt;0,(N7/O7),"")</f>
        <v/>
      </c>
      <c r="Y7" s="18" t="str">
        <f t="shared" ref="Y7:Y36" si="3">IF(S7&gt;0,(S7/R7),"")</f>
        <v/>
      </c>
      <c r="Z7" s="17" t="str">
        <f t="shared" ref="Z7:Z36" si="4">IF(S7&gt;0,(R7-S7)/O7,"")</f>
        <v/>
      </c>
      <c r="AA7" s="17" t="str">
        <f t="shared" ref="AA7:AA36" si="5">IF(S7&gt;0,O7/C7,"")</f>
        <v/>
      </c>
    </row>
    <row r="8" spans="1:27" ht="15" x14ac:dyDescent="0.2">
      <c r="A8" s="19"/>
      <c r="B8" s="20"/>
      <c r="C8" s="3"/>
      <c r="D8" s="3"/>
      <c r="E8" s="3"/>
      <c r="F8" s="3"/>
      <c r="G8" s="3"/>
      <c r="H8" s="3"/>
      <c r="I8" s="3"/>
      <c r="J8" s="3"/>
      <c r="K8" s="21">
        <f>SUM(E8:J8)</f>
        <v>0</v>
      </c>
      <c r="L8" s="3"/>
      <c r="M8" s="3"/>
      <c r="N8" s="3"/>
      <c r="O8" s="21">
        <f t="shared" ref="O8:O36" si="6">SUM(L8:N8)</f>
        <v>0</v>
      </c>
      <c r="P8" s="21">
        <f t="shared" ref="P8:P36" si="7">+D8+K8-O8</f>
        <v>0</v>
      </c>
      <c r="Q8" s="3"/>
      <c r="R8" s="3"/>
      <c r="S8" s="3"/>
      <c r="T8" s="3"/>
      <c r="U8" s="3"/>
      <c r="V8" s="3"/>
      <c r="W8" s="17" t="str">
        <f t="shared" si="1"/>
        <v/>
      </c>
      <c r="X8" s="18" t="str">
        <f t="shared" si="2"/>
        <v/>
      </c>
      <c r="Y8" s="18" t="str">
        <f t="shared" si="3"/>
        <v/>
      </c>
      <c r="Z8" s="17" t="str">
        <f t="shared" si="4"/>
        <v/>
      </c>
      <c r="AA8" s="17" t="str">
        <f t="shared" si="5"/>
        <v/>
      </c>
    </row>
    <row r="9" spans="1:27" ht="15" x14ac:dyDescent="0.2">
      <c r="A9" s="19">
        <v>403</v>
      </c>
      <c r="B9" s="20" t="s">
        <v>38</v>
      </c>
      <c r="C9" s="3"/>
      <c r="D9" s="3"/>
      <c r="E9" s="3"/>
      <c r="F9" s="3"/>
      <c r="G9" s="3"/>
      <c r="H9" s="3"/>
      <c r="I9" s="3"/>
      <c r="J9" s="3"/>
      <c r="K9" s="21">
        <f t="shared" ref="K9:K36" si="8">SUM(E9:J9)</f>
        <v>0</v>
      </c>
      <c r="L9" s="3"/>
      <c r="M9" s="3"/>
      <c r="N9" s="3"/>
      <c r="O9" s="21">
        <f t="shared" si="6"/>
        <v>0</v>
      </c>
      <c r="P9" s="21">
        <f t="shared" si="7"/>
        <v>0</v>
      </c>
      <c r="Q9" s="3"/>
      <c r="R9" s="3"/>
      <c r="S9" s="3"/>
      <c r="T9" s="3"/>
      <c r="U9" s="3"/>
      <c r="V9" s="3"/>
      <c r="W9" s="17" t="str">
        <f t="shared" si="1"/>
        <v/>
      </c>
      <c r="X9" s="18" t="str">
        <f t="shared" si="2"/>
        <v/>
      </c>
      <c r="Y9" s="18" t="str">
        <f t="shared" si="3"/>
        <v/>
      </c>
      <c r="Z9" s="17" t="str">
        <f t="shared" si="4"/>
        <v/>
      </c>
      <c r="AA9" s="17" t="str">
        <f t="shared" si="5"/>
        <v/>
      </c>
    </row>
    <row r="10" spans="1:27" ht="15" x14ac:dyDescent="0.2">
      <c r="A10" s="19">
        <v>404</v>
      </c>
      <c r="B10" s="20" t="s">
        <v>39</v>
      </c>
      <c r="C10" s="3"/>
      <c r="D10" s="3"/>
      <c r="E10" s="3"/>
      <c r="F10" s="3"/>
      <c r="G10" s="3"/>
      <c r="H10" s="3"/>
      <c r="I10" s="3"/>
      <c r="J10" s="3"/>
      <c r="K10" s="21">
        <f t="shared" si="8"/>
        <v>0</v>
      </c>
      <c r="L10" s="3"/>
      <c r="M10" s="3"/>
      <c r="N10" s="3"/>
      <c r="O10" s="21">
        <f t="shared" si="6"/>
        <v>0</v>
      </c>
      <c r="P10" s="21">
        <f t="shared" si="7"/>
        <v>0</v>
      </c>
      <c r="Q10" s="3"/>
      <c r="R10" s="3"/>
      <c r="S10" s="3"/>
      <c r="T10" s="3"/>
      <c r="U10" s="3"/>
      <c r="V10" s="3"/>
      <c r="W10" s="17" t="str">
        <f t="shared" si="1"/>
        <v/>
      </c>
      <c r="X10" s="18" t="str">
        <f t="shared" si="2"/>
        <v/>
      </c>
      <c r="Y10" s="18" t="str">
        <f t="shared" si="3"/>
        <v/>
      </c>
      <c r="Z10" s="17" t="str">
        <f t="shared" si="4"/>
        <v/>
      </c>
      <c r="AA10" s="17" t="str">
        <f t="shared" si="5"/>
        <v/>
      </c>
    </row>
    <row r="11" spans="1:27" ht="15" x14ac:dyDescent="0.2">
      <c r="A11" s="19">
        <v>406</v>
      </c>
      <c r="B11" s="20" t="s">
        <v>40</v>
      </c>
      <c r="C11" s="3"/>
      <c r="D11" s="3"/>
      <c r="E11" s="3"/>
      <c r="F11" s="3"/>
      <c r="G11" s="3"/>
      <c r="H11" s="3"/>
      <c r="I11" s="3"/>
      <c r="J11" s="3"/>
      <c r="K11" s="21">
        <f t="shared" si="8"/>
        <v>0</v>
      </c>
      <c r="L11" s="3"/>
      <c r="M11" s="3"/>
      <c r="N11" s="3"/>
      <c r="O11" s="21">
        <f t="shared" si="6"/>
        <v>0</v>
      </c>
      <c r="P11" s="21">
        <f t="shared" si="7"/>
        <v>0</v>
      </c>
      <c r="Q11" s="3"/>
      <c r="R11" s="3"/>
      <c r="S11" s="3"/>
      <c r="T11" s="3"/>
      <c r="U11" s="3"/>
      <c r="V11" s="3"/>
      <c r="W11" s="17" t="str">
        <f t="shared" si="1"/>
        <v/>
      </c>
      <c r="X11" s="18" t="str">
        <f t="shared" si="2"/>
        <v/>
      </c>
      <c r="Y11" s="18" t="str">
        <f t="shared" si="3"/>
        <v/>
      </c>
      <c r="Z11" s="17" t="str">
        <f t="shared" si="4"/>
        <v/>
      </c>
      <c r="AA11" s="17" t="str">
        <f t="shared" si="5"/>
        <v/>
      </c>
    </row>
    <row r="12" spans="1:27" ht="15" x14ac:dyDescent="0.2">
      <c r="A12" s="19">
        <v>405</v>
      </c>
      <c r="B12" s="20" t="s">
        <v>41</v>
      </c>
      <c r="C12" s="3"/>
      <c r="D12" s="3"/>
      <c r="E12" s="3"/>
      <c r="F12" s="3"/>
      <c r="G12" s="3"/>
      <c r="H12" s="3"/>
      <c r="I12" s="3"/>
      <c r="J12" s="3"/>
      <c r="K12" s="21">
        <f t="shared" si="8"/>
        <v>0</v>
      </c>
      <c r="L12" s="3"/>
      <c r="M12" s="3"/>
      <c r="N12" s="3"/>
      <c r="O12" s="21">
        <f t="shared" si="6"/>
        <v>0</v>
      </c>
      <c r="P12" s="21">
        <f t="shared" si="7"/>
        <v>0</v>
      </c>
      <c r="Q12" s="3"/>
      <c r="R12" s="3"/>
      <c r="S12" s="3"/>
      <c r="T12" s="3"/>
      <c r="U12" s="3"/>
      <c r="V12" s="3"/>
      <c r="W12" s="17" t="str">
        <f>IF(S12&gt;0,T12/O12,"")</f>
        <v/>
      </c>
      <c r="X12" s="18" t="str">
        <f>IF(N12&gt;0,(N12/O12),"")</f>
        <v/>
      </c>
      <c r="Y12" s="18" t="str">
        <f>IF(S12&gt;0,(S12/R12),"")</f>
        <v/>
      </c>
      <c r="Z12" s="17" t="str">
        <f>IF(S12&gt;0,(R12-S12)/O12,"")</f>
        <v/>
      </c>
      <c r="AA12" s="17" t="str">
        <f>IF(S12&gt;0,O12/C12,"")</f>
        <v/>
      </c>
    </row>
    <row r="13" spans="1:27" ht="15" x14ac:dyDescent="0.2">
      <c r="A13" s="19">
        <v>409</v>
      </c>
      <c r="B13" s="20" t="s">
        <v>42</v>
      </c>
      <c r="C13" s="3"/>
      <c r="D13" s="3"/>
      <c r="E13" s="3"/>
      <c r="F13" s="3"/>
      <c r="G13" s="3"/>
      <c r="H13" s="3"/>
      <c r="I13" s="3"/>
      <c r="J13" s="3"/>
      <c r="K13" s="21">
        <f t="shared" si="8"/>
        <v>0</v>
      </c>
      <c r="L13" s="3"/>
      <c r="M13" s="3"/>
      <c r="N13" s="3"/>
      <c r="O13" s="21">
        <f t="shared" si="6"/>
        <v>0</v>
      </c>
      <c r="P13" s="21">
        <f t="shared" si="7"/>
        <v>0</v>
      </c>
      <c r="Q13" s="3"/>
      <c r="R13" s="3"/>
      <c r="S13" s="3"/>
      <c r="T13" s="3"/>
      <c r="U13" s="3"/>
      <c r="V13" s="3"/>
      <c r="W13" s="17" t="str">
        <f t="shared" si="1"/>
        <v/>
      </c>
      <c r="X13" s="18" t="str">
        <f t="shared" si="2"/>
        <v/>
      </c>
      <c r="Y13" s="18" t="str">
        <f t="shared" si="3"/>
        <v/>
      </c>
      <c r="Z13" s="17" t="str">
        <f t="shared" si="4"/>
        <v/>
      </c>
      <c r="AA13" s="17" t="str">
        <f t="shared" si="5"/>
        <v/>
      </c>
    </row>
    <row r="14" spans="1:27" ht="15" x14ac:dyDescent="0.2">
      <c r="A14" s="19">
        <v>410</v>
      </c>
      <c r="B14" s="20" t="s">
        <v>43</v>
      </c>
      <c r="C14" s="3"/>
      <c r="D14" s="3"/>
      <c r="E14" s="3"/>
      <c r="F14" s="3"/>
      <c r="G14" s="3"/>
      <c r="H14" s="3"/>
      <c r="I14" s="3"/>
      <c r="J14" s="3"/>
      <c r="K14" s="21">
        <f t="shared" si="8"/>
        <v>0</v>
      </c>
      <c r="L14" s="3"/>
      <c r="M14" s="3"/>
      <c r="N14" s="3"/>
      <c r="O14" s="21">
        <f t="shared" si="6"/>
        <v>0</v>
      </c>
      <c r="P14" s="21">
        <f t="shared" si="7"/>
        <v>0</v>
      </c>
      <c r="Q14" s="3"/>
      <c r="R14" s="3"/>
      <c r="S14" s="3"/>
      <c r="T14" s="3"/>
      <c r="U14" s="3"/>
      <c r="V14" s="3"/>
      <c r="W14" s="17" t="str">
        <f t="shared" si="1"/>
        <v/>
      </c>
      <c r="X14" s="18" t="str">
        <f t="shared" si="2"/>
        <v/>
      </c>
      <c r="Y14" s="18" t="str">
        <f t="shared" si="3"/>
        <v/>
      </c>
      <c r="Z14" s="17" t="str">
        <f t="shared" si="4"/>
        <v/>
      </c>
      <c r="AA14" s="17" t="str">
        <f t="shared" si="5"/>
        <v/>
      </c>
    </row>
    <row r="15" spans="1:27" ht="15" x14ac:dyDescent="0.2">
      <c r="A15" s="19">
        <v>412</v>
      </c>
      <c r="B15" s="20" t="s">
        <v>44</v>
      </c>
      <c r="C15" s="3"/>
      <c r="D15" s="3"/>
      <c r="E15" s="3"/>
      <c r="F15" s="3"/>
      <c r="G15" s="3"/>
      <c r="H15" s="3"/>
      <c r="I15" s="3"/>
      <c r="J15" s="3"/>
      <c r="K15" s="21">
        <f t="shared" si="8"/>
        <v>0</v>
      </c>
      <c r="L15" s="3"/>
      <c r="M15" s="3"/>
      <c r="N15" s="3"/>
      <c r="O15" s="21">
        <f t="shared" si="6"/>
        <v>0</v>
      </c>
      <c r="P15" s="21">
        <f t="shared" si="7"/>
        <v>0</v>
      </c>
      <c r="Q15" s="3"/>
      <c r="R15" s="3"/>
      <c r="S15" s="3"/>
      <c r="T15" s="3"/>
      <c r="U15" s="3"/>
      <c r="V15" s="3"/>
      <c r="W15" s="17" t="str">
        <f t="shared" si="1"/>
        <v/>
      </c>
      <c r="X15" s="18" t="str">
        <f t="shared" si="2"/>
        <v/>
      </c>
      <c r="Y15" s="18" t="str">
        <f t="shared" si="3"/>
        <v/>
      </c>
      <c r="Z15" s="17" t="str">
        <f t="shared" si="4"/>
        <v/>
      </c>
      <c r="AA15" s="17" t="str">
        <f t="shared" si="5"/>
        <v/>
      </c>
    </row>
    <row r="16" spans="1:27" ht="15" x14ac:dyDescent="0.2">
      <c r="A16" s="19">
        <v>411</v>
      </c>
      <c r="B16" s="20" t="s">
        <v>45</v>
      </c>
      <c r="C16" s="3"/>
      <c r="D16" s="3"/>
      <c r="E16" s="3"/>
      <c r="F16" s="3"/>
      <c r="G16" s="3"/>
      <c r="H16" s="3"/>
      <c r="I16" s="3"/>
      <c r="J16" s="3"/>
      <c r="K16" s="21">
        <f t="shared" si="8"/>
        <v>0</v>
      </c>
      <c r="L16" s="3"/>
      <c r="M16" s="3"/>
      <c r="N16" s="3"/>
      <c r="O16" s="21">
        <f t="shared" si="6"/>
        <v>0</v>
      </c>
      <c r="P16" s="21">
        <f t="shared" si="7"/>
        <v>0</v>
      </c>
      <c r="Q16" s="3"/>
      <c r="R16" s="3"/>
      <c r="S16" s="3"/>
      <c r="T16" s="3"/>
      <c r="U16" s="3"/>
      <c r="V16" s="3"/>
      <c r="W16" s="17" t="str">
        <f t="shared" si="1"/>
        <v/>
      </c>
      <c r="X16" s="18" t="str">
        <f t="shared" si="2"/>
        <v/>
      </c>
      <c r="Y16" s="18" t="str">
        <f t="shared" si="3"/>
        <v/>
      </c>
      <c r="Z16" s="17" t="str">
        <f t="shared" si="4"/>
        <v/>
      </c>
      <c r="AA16" s="17" t="str">
        <f t="shared" si="5"/>
        <v/>
      </c>
    </row>
    <row r="17" spans="1:27" ht="15" x14ac:dyDescent="0.2">
      <c r="A17" s="19">
        <v>413</v>
      </c>
      <c r="B17" s="20" t="s">
        <v>46</v>
      </c>
      <c r="C17" s="3"/>
      <c r="D17" s="3"/>
      <c r="E17" s="3"/>
      <c r="F17" s="3"/>
      <c r="G17" s="3"/>
      <c r="H17" s="3"/>
      <c r="I17" s="3"/>
      <c r="J17" s="3"/>
      <c r="K17" s="21">
        <f>SUM(E17:J17)</f>
        <v>0</v>
      </c>
      <c r="L17" s="3"/>
      <c r="M17" s="3"/>
      <c r="N17" s="3"/>
      <c r="O17" s="21">
        <f>SUM(L17:N17)</f>
        <v>0</v>
      </c>
      <c r="P17" s="21">
        <f>+D17+K17-O17</f>
        <v>0</v>
      </c>
      <c r="Q17" s="3"/>
      <c r="R17" s="3"/>
      <c r="S17" s="3"/>
      <c r="T17" s="3"/>
      <c r="U17" s="3"/>
      <c r="V17" s="3"/>
      <c r="W17" s="17" t="str">
        <f>IF(S17&gt;0,T17/O17,"")</f>
        <v/>
      </c>
      <c r="X17" s="18" t="str">
        <f>IF(N17&gt;0,(N17/O17),"")</f>
        <v/>
      </c>
      <c r="Y17" s="18" t="str">
        <f>IF(S17&gt;0,(S17/R17),"")</f>
        <v/>
      </c>
      <c r="Z17" s="17" t="str">
        <f>IF(S17&gt;0,(R17-S17)/O17,"")</f>
        <v/>
      </c>
      <c r="AA17" s="17" t="str">
        <f>IF(S17&gt;0,O17/C17,"")</f>
        <v/>
      </c>
    </row>
    <row r="18" spans="1:27" ht="15" x14ac:dyDescent="0.2">
      <c r="A18" s="19">
        <v>415</v>
      </c>
      <c r="B18" s="20" t="s">
        <v>47</v>
      </c>
      <c r="C18" s="3"/>
      <c r="D18" s="3"/>
      <c r="E18" s="3"/>
      <c r="F18" s="3"/>
      <c r="G18" s="3"/>
      <c r="H18" s="3"/>
      <c r="I18" s="3"/>
      <c r="J18" s="3"/>
      <c r="K18" s="21">
        <f>SUM(E18:J18)</f>
        <v>0</v>
      </c>
      <c r="L18" s="3"/>
      <c r="M18" s="3"/>
      <c r="N18" s="3"/>
      <c r="O18" s="21">
        <f>SUM(L18:N18)</f>
        <v>0</v>
      </c>
      <c r="P18" s="21">
        <f>+D18+K18-O18</f>
        <v>0</v>
      </c>
      <c r="Q18" s="3"/>
      <c r="R18" s="3"/>
      <c r="S18" s="3"/>
      <c r="T18" s="3"/>
      <c r="U18" s="3"/>
      <c r="V18" s="3"/>
      <c r="W18" s="17" t="str">
        <f>IF(S18&gt;0,T18/O18,"")</f>
        <v/>
      </c>
      <c r="X18" s="18" t="str">
        <f>IF(N18&gt;0,(N18/O18),"")</f>
        <v/>
      </c>
      <c r="Y18" s="18" t="str">
        <f>IF(S18&gt;0,(S18/R18),"")</f>
        <v/>
      </c>
      <c r="Z18" s="17" t="str">
        <f>IF(S18&gt;0,(R18-S18)/O18,"")</f>
        <v/>
      </c>
      <c r="AA18" s="17" t="str">
        <f>IF(S18&gt;0,O18/C18,"")</f>
        <v/>
      </c>
    </row>
    <row r="19" spans="1:27" ht="15" x14ac:dyDescent="0.2">
      <c r="A19" s="19">
        <v>414</v>
      </c>
      <c r="B19" s="20" t="s">
        <v>48</v>
      </c>
      <c r="C19" s="3"/>
      <c r="D19" s="3"/>
      <c r="E19" s="3"/>
      <c r="F19" s="3"/>
      <c r="G19" s="3"/>
      <c r="H19" s="3"/>
      <c r="I19" s="3"/>
      <c r="J19" s="3"/>
      <c r="K19" s="21">
        <f t="shared" si="8"/>
        <v>0</v>
      </c>
      <c r="L19" s="3"/>
      <c r="M19" s="3"/>
      <c r="N19" s="3"/>
      <c r="O19" s="21">
        <f t="shared" si="6"/>
        <v>0</v>
      </c>
      <c r="P19" s="21">
        <f t="shared" si="7"/>
        <v>0</v>
      </c>
      <c r="Q19" s="3"/>
      <c r="R19" s="3"/>
      <c r="S19" s="3"/>
      <c r="T19" s="3"/>
      <c r="U19" s="3"/>
      <c r="V19" s="3"/>
      <c r="W19" s="17" t="str">
        <f t="shared" si="1"/>
        <v/>
      </c>
      <c r="X19" s="18" t="str">
        <f t="shared" si="2"/>
        <v/>
      </c>
      <c r="Y19" s="18" t="str">
        <f t="shared" si="3"/>
        <v/>
      </c>
      <c r="Z19" s="17" t="str">
        <f t="shared" si="4"/>
        <v/>
      </c>
      <c r="AA19" s="17" t="str">
        <f t="shared" si="5"/>
        <v/>
      </c>
    </row>
    <row r="20" spans="1:27" ht="15" x14ac:dyDescent="0.2">
      <c r="A20" s="19">
        <v>416</v>
      </c>
      <c r="B20" s="20" t="s">
        <v>49</v>
      </c>
      <c r="C20" s="3"/>
      <c r="D20" s="3"/>
      <c r="E20" s="3"/>
      <c r="F20" s="3"/>
      <c r="G20" s="3"/>
      <c r="H20" s="3"/>
      <c r="I20" s="3"/>
      <c r="J20" s="3"/>
      <c r="K20" s="21">
        <f>SUM(E20:J20)</f>
        <v>0</v>
      </c>
      <c r="L20" s="3"/>
      <c r="M20" s="3"/>
      <c r="N20" s="3"/>
      <c r="O20" s="21">
        <f>SUM(L20:N20)</f>
        <v>0</v>
      </c>
      <c r="P20" s="21">
        <f>+D20+K20-O20</f>
        <v>0</v>
      </c>
      <c r="Q20" s="3"/>
      <c r="R20" s="3"/>
      <c r="S20" s="3"/>
      <c r="T20" s="3"/>
      <c r="U20" s="3"/>
      <c r="V20" s="3"/>
      <c r="W20" s="17" t="str">
        <f t="shared" si="1"/>
        <v/>
      </c>
      <c r="X20" s="18" t="str">
        <f t="shared" si="2"/>
        <v/>
      </c>
      <c r="Y20" s="18" t="str">
        <f t="shared" si="3"/>
        <v/>
      </c>
      <c r="Z20" s="17" t="str">
        <f t="shared" si="4"/>
        <v/>
      </c>
      <c r="AA20" s="17" t="str">
        <f t="shared" si="5"/>
        <v/>
      </c>
    </row>
    <row r="21" spans="1:27" ht="15" x14ac:dyDescent="0.2">
      <c r="A21" s="19">
        <v>417</v>
      </c>
      <c r="B21" s="20" t="s">
        <v>50</v>
      </c>
      <c r="C21" s="3"/>
      <c r="D21" s="3"/>
      <c r="E21" s="3"/>
      <c r="F21" s="3"/>
      <c r="G21" s="3"/>
      <c r="H21" s="3"/>
      <c r="I21" s="3"/>
      <c r="J21" s="3"/>
      <c r="K21" s="21">
        <f t="shared" si="8"/>
        <v>0</v>
      </c>
      <c r="L21" s="3"/>
      <c r="M21" s="3"/>
      <c r="N21" s="3"/>
      <c r="O21" s="21">
        <f t="shared" si="6"/>
        <v>0</v>
      </c>
      <c r="P21" s="21">
        <f t="shared" si="7"/>
        <v>0</v>
      </c>
      <c r="Q21" s="3"/>
      <c r="R21" s="3"/>
      <c r="S21" s="3"/>
      <c r="T21" s="3"/>
      <c r="U21" s="3"/>
      <c r="V21" s="3"/>
      <c r="W21" s="17" t="str">
        <f t="shared" si="1"/>
        <v/>
      </c>
      <c r="X21" s="18" t="str">
        <f t="shared" si="2"/>
        <v/>
      </c>
      <c r="Y21" s="18" t="str">
        <f t="shared" si="3"/>
        <v/>
      </c>
      <c r="Z21" s="17" t="str">
        <f t="shared" si="4"/>
        <v/>
      </c>
      <c r="AA21" s="17" t="str">
        <f t="shared" si="5"/>
        <v/>
      </c>
    </row>
    <row r="22" spans="1:27" ht="15" x14ac:dyDescent="0.2">
      <c r="A22" s="19">
        <v>418</v>
      </c>
      <c r="B22" s="20" t="s">
        <v>51</v>
      </c>
      <c r="C22" s="3"/>
      <c r="D22" s="3"/>
      <c r="E22" s="3"/>
      <c r="F22" s="3"/>
      <c r="G22" s="3"/>
      <c r="H22" s="3"/>
      <c r="I22" s="3"/>
      <c r="J22" s="3"/>
      <c r="K22" s="21">
        <f t="shared" si="8"/>
        <v>0</v>
      </c>
      <c r="L22" s="3"/>
      <c r="M22" s="3"/>
      <c r="N22" s="3"/>
      <c r="O22" s="21">
        <f t="shared" si="6"/>
        <v>0</v>
      </c>
      <c r="P22" s="21">
        <f t="shared" si="7"/>
        <v>0</v>
      </c>
      <c r="Q22" s="3"/>
      <c r="R22" s="3"/>
      <c r="S22" s="3"/>
      <c r="T22" s="3"/>
      <c r="U22" s="3"/>
      <c r="V22" s="3"/>
      <c r="W22" s="17" t="str">
        <f t="shared" si="1"/>
        <v/>
      </c>
      <c r="X22" s="18" t="str">
        <f t="shared" si="2"/>
        <v/>
      </c>
      <c r="Y22" s="18" t="str">
        <f t="shared" si="3"/>
        <v/>
      </c>
      <c r="Z22" s="17" t="str">
        <f t="shared" si="4"/>
        <v/>
      </c>
      <c r="AA22" s="17" t="str">
        <f t="shared" si="5"/>
        <v/>
      </c>
    </row>
    <row r="23" spans="1:27" ht="15" x14ac:dyDescent="0.2">
      <c r="A23" s="19"/>
      <c r="B23" s="20"/>
      <c r="C23" s="3"/>
      <c r="D23" s="3"/>
      <c r="E23" s="3"/>
      <c r="F23" s="3"/>
      <c r="G23" s="3"/>
      <c r="H23" s="3"/>
      <c r="I23" s="3"/>
      <c r="J23" s="3"/>
      <c r="K23" s="21">
        <f t="shared" si="8"/>
        <v>0</v>
      </c>
      <c r="L23" s="3"/>
      <c r="M23" s="3"/>
      <c r="N23" s="3"/>
      <c r="O23" s="21">
        <f t="shared" si="6"/>
        <v>0</v>
      </c>
      <c r="P23" s="21">
        <f t="shared" si="7"/>
        <v>0</v>
      </c>
      <c r="Q23" s="3"/>
      <c r="R23" s="3"/>
      <c r="S23" s="3"/>
      <c r="T23" s="3"/>
      <c r="U23" s="3"/>
      <c r="V23" s="3"/>
      <c r="W23" s="17" t="str">
        <f t="shared" si="1"/>
        <v/>
      </c>
      <c r="X23" s="18" t="str">
        <f t="shared" si="2"/>
        <v/>
      </c>
      <c r="Y23" s="18" t="str">
        <f t="shared" si="3"/>
        <v/>
      </c>
      <c r="Z23" s="17" t="str">
        <f t="shared" si="4"/>
        <v/>
      </c>
      <c r="AA23" s="17" t="str">
        <f t="shared" si="5"/>
        <v/>
      </c>
    </row>
    <row r="24" spans="1:27" ht="15" x14ac:dyDescent="0.2">
      <c r="A24" s="19"/>
      <c r="B24" s="22"/>
      <c r="C24" s="3"/>
      <c r="D24" s="3"/>
      <c r="E24" s="3"/>
      <c r="F24" s="3"/>
      <c r="G24" s="3"/>
      <c r="H24" s="3"/>
      <c r="I24" s="3"/>
      <c r="J24" s="3"/>
      <c r="K24" s="21">
        <f t="shared" si="8"/>
        <v>0</v>
      </c>
      <c r="L24" s="3"/>
      <c r="M24" s="3"/>
      <c r="N24" s="3"/>
      <c r="O24" s="21">
        <f t="shared" si="6"/>
        <v>0</v>
      </c>
      <c r="P24" s="21">
        <f t="shared" si="7"/>
        <v>0</v>
      </c>
      <c r="Q24" s="3"/>
      <c r="R24" s="3"/>
      <c r="S24" s="3"/>
      <c r="T24" s="3"/>
      <c r="U24" s="3"/>
      <c r="V24" s="3"/>
      <c r="W24" s="17" t="str">
        <f t="shared" si="1"/>
        <v/>
      </c>
      <c r="X24" s="18" t="str">
        <f t="shared" si="2"/>
        <v/>
      </c>
      <c r="Y24" s="18" t="str">
        <f t="shared" si="3"/>
        <v/>
      </c>
      <c r="Z24" s="17" t="str">
        <f t="shared" si="4"/>
        <v/>
      </c>
      <c r="AA24" s="17" t="str">
        <f t="shared" si="5"/>
        <v/>
      </c>
    </row>
    <row r="25" spans="1:27" ht="15" x14ac:dyDescent="0.2">
      <c r="A25" s="19"/>
      <c r="B25" s="20"/>
      <c r="C25" s="3"/>
      <c r="D25" s="3"/>
      <c r="E25" s="3"/>
      <c r="F25" s="3"/>
      <c r="G25" s="3"/>
      <c r="H25" s="3"/>
      <c r="I25" s="3"/>
      <c r="J25" s="3"/>
      <c r="K25" s="21">
        <f t="shared" si="8"/>
        <v>0</v>
      </c>
      <c r="L25" s="3"/>
      <c r="M25" s="3"/>
      <c r="N25" s="3"/>
      <c r="O25" s="21">
        <f t="shared" si="6"/>
        <v>0</v>
      </c>
      <c r="P25" s="21">
        <f t="shared" si="7"/>
        <v>0</v>
      </c>
      <c r="Q25" s="3"/>
      <c r="R25" s="3"/>
      <c r="S25" s="3"/>
      <c r="T25" s="3"/>
      <c r="U25" s="3"/>
      <c r="V25" s="3"/>
      <c r="W25" s="17" t="str">
        <f t="shared" si="1"/>
        <v/>
      </c>
      <c r="X25" s="18" t="str">
        <f t="shared" si="2"/>
        <v/>
      </c>
      <c r="Y25" s="18" t="str">
        <f t="shared" si="3"/>
        <v/>
      </c>
      <c r="Z25" s="17" t="str">
        <f t="shared" si="4"/>
        <v/>
      </c>
      <c r="AA25" s="17" t="str">
        <f t="shared" si="5"/>
        <v/>
      </c>
    </row>
    <row r="26" spans="1:27" ht="15" x14ac:dyDescent="0.2">
      <c r="A26" s="19"/>
      <c r="B26" s="20"/>
      <c r="C26" s="3"/>
      <c r="D26" s="3"/>
      <c r="E26" s="3"/>
      <c r="F26" s="3"/>
      <c r="G26" s="3"/>
      <c r="H26" s="3"/>
      <c r="I26" s="3"/>
      <c r="J26" s="3"/>
      <c r="K26" s="21">
        <f t="shared" si="8"/>
        <v>0</v>
      </c>
      <c r="L26" s="3"/>
      <c r="M26" s="3"/>
      <c r="N26" s="3"/>
      <c r="O26" s="21">
        <f t="shared" si="6"/>
        <v>0</v>
      </c>
      <c r="P26" s="21">
        <f t="shared" si="7"/>
        <v>0</v>
      </c>
      <c r="Q26" s="3"/>
      <c r="R26" s="3"/>
      <c r="S26" s="3"/>
      <c r="T26" s="3"/>
      <c r="U26" s="3"/>
      <c r="V26" s="3"/>
      <c r="W26" s="17" t="str">
        <f t="shared" si="1"/>
        <v/>
      </c>
      <c r="X26" s="18" t="str">
        <f t="shared" si="2"/>
        <v/>
      </c>
      <c r="Y26" s="18" t="str">
        <f t="shared" si="3"/>
        <v/>
      </c>
      <c r="Z26" s="17" t="str">
        <f t="shared" si="4"/>
        <v/>
      </c>
      <c r="AA26" s="17" t="str">
        <f t="shared" si="5"/>
        <v/>
      </c>
    </row>
    <row r="27" spans="1:27" ht="15" x14ac:dyDescent="0.2">
      <c r="A27" s="19"/>
      <c r="B27" s="20"/>
      <c r="C27" s="3"/>
      <c r="D27" s="3"/>
      <c r="E27" s="3"/>
      <c r="F27" s="3"/>
      <c r="G27" s="3"/>
      <c r="H27" s="3"/>
      <c r="I27" s="3"/>
      <c r="J27" s="3"/>
      <c r="K27" s="21">
        <f t="shared" si="8"/>
        <v>0</v>
      </c>
      <c r="L27" s="3"/>
      <c r="M27" s="3"/>
      <c r="N27" s="3"/>
      <c r="O27" s="21">
        <f t="shared" si="6"/>
        <v>0</v>
      </c>
      <c r="P27" s="21">
        <f t="shared" si="7"/>
        <v>0</v>
      </c>
      <c r="Q27" s="3"/>
      <c r="R27" s="3"/>
      <c r="S27" s="3"/>
      <c r="T27" s="3"/>
      <c r="U27" s="3"/>
      <c r="V27" s="3"/>
      <c r="W27" s="17" t="str">
        <f t="shared" si="1"/>
        <v/>
      </c>
      <c r="X27" s="18" t="str">
        <f t="shared" si="2"/>
        <v/>
      </c>
      <c r="Y27" s="18" t="str">
        <f t="shared" si="3"/>
        <v/>
      </c>
      <c r="Z27" s="17" t="str">
        <f t="shared" si="4"/>
        <v/>
      </c>
      <c r="AA27" s="17" t="str">
        <f t="shared" si="5"/>
        <v/>
      </c>
    </row>
    <row r="28" spans="1:27" ht="15" x14ac:dyDescent="0.2">
      <c r="A28" s="19"/>
      <c r="B28" s="23"/>
      <c r="C28" s="3"/>
      <c r="D28" s="3"/>
      <c r="E28" s="3"/>
      <c r="F28" s="3"/>
      <c r="G28" s="3"/>
      <c r="H28" s="3"/>
      <c r="I28" s="3"/>
      <c r="J28" s="3"/>
      <c r="K28" s="21">
        <f t="shared" si="8"/>
        <v>0</v>
      </c>
      <c r="L28" s="3"/>
      <c r="M28" s="3"/>
      <c r="N28" s="3"/>
      <c r="O28" s="21">
        <f t="shared" si="6"/>
        <v>0</v>
      </c>
      <c r="P28" s="21">
        <f t="shared" si="7"/>
        <v>0</v>
      </c>
      <c r="Q28" s="3"/>
      <c r="R28" s="3"/>
      <c r="S28" s="3"/>
      <c r="T28" s="3"/>
      <c r="U28" s="3"/>
      <c r="V28" s="3"/>
      <c r="W28" s="17" t="str">
        <f t="shared" si="1"/>
        <v/>
      </c>
      <c r="X28" s="18" t="str">
        <f t="shared" si="2"/>
        <v/>
      </c>
      <c r="Y28" s="18" t="str">
        <f t="shared" si="3"/>
        <v/>
      </c>
      <c r="Z28" s="17" t="str">
        <f t="shared" si="4"/>
        <v/>
      </c>
      <c r="AA28" s="17" t="str">
        <f t="shared" si="5"/>
        <v/>
      </c>
    </row>
    <row r="29" spans="1:27" ht="15" x14ac:dyDescent="0.2">
      <c r="A29" s="19"/>
      <c r="B29" s="23"/>
      <c r="C29" s="3"/>
      <c r="D29" s="3"/>
      <c r="E29" s="3"/>
      <c r="F29" s="3"/>
      <c r="G29" s="3"/>
      <c r="H29" s="3"/>
      <c r="I29" s="3"/>
      <c r="J29" s="3"/>
      <c r="K29" s="21">
        <f>SUM(E29:J29)</f>
        <v>0</v>
      </c>
      <c r="L29" s="3"/>
      <c r="M29" s="3"/>
      <c r="N29" s="3"/>
      <c r="O29" s="21">
        <f>SUM(L29:N29)</f>
        <v>0</v>
      </c>
      <c r="P29" s="21">
        <f>+D29+K29-O29</f>
        <v>0</v>
      </c>
      <c r="Q29" s="3"/>
      <c r="R29" s="3"/>
      <c r="S29" s="3"/>
      <c r="T29" s="3"/>
      <c r="U29" s="3"/>
      <c r="V29" s="3"/>
      <c r="W29" s="17" t="str">
        <f>IF(S29&gt;0,T29/O29,"")</f>
        <v/>
      </c>
      <c r="X29" s="18" t="str">
        <f>IF(N29&gt;0,(N29/O29),"")</f>
        <v/>
      </c>
      <c r="Y29" s="18" t="str">
        <f>IF(S29&gt;0,(S29/R29),"")</f>
        <v/>
      </c>
      <c r="Z29" s="17" t="str">
        <f>IF(S29&gt;0,(R29-S29)/O29,"")</f>
        <v/>
      </c>
      <c r="AA29" s="17" t="str">
        <f>IF(S29&gt;0,O29/C29,"")</f>
        <v/>
      </c>
    </row>
    <row r="30" spans="1:27" ht="15" x14ac:dyDescent="0.2">
      <c r="A30" s="19"/>
      <c r="B30" s="20"/>
      <c r="C30" s="3"/>
      <c r="D30" s="3"/>
      <c r="E30" s="3"/>
      <c r="F30" s="3"/>
      <c r="G30" s="3"/>
      <c r="H30" s="3"/>
      <c r="I30" s="3"/>
      <c r="J30" s="3"/>
      <c r="K30" s="21">
        <f t="shared" si="8"/>
        <v>0</v>
      </c>
      <c r="L30" s="3"/>
      <c r="M30" s="3"/>
      <c r="N30" s="3"/>
      <c r="O30" s="21">
        <f t="shared" si="6"/>
        <v>0</v>
      </c>
      <c r="P30" s="21">
        <f t="shared" si="7"/>
        <v>0</v>
      </c>
      <c r="Q30" s="3"/>
      <c r="R30" s="3"/>
      <c r="S30" s="3"/>
      <c r="T30" s="3"/>
      <c r="U30" s="3"/>
      <c r="V30" s="3"/>
      <c r="W30" s="17" t="str">
        <f t="shared" si="1"/>
        <v/>
      </c>
      <c r="X30" s="18" t="str">
        <f t="shared" si="2"/>
        <v/>
      </c>
      <c r="Y30" s="18" t="str">
        <f t="shared" si="3"/>
        <v/>
      </c>
      <c r="Z30" s="17" t="str">
        <f t="shared" si="4"/>
        <v/>
      </c>
      <c r="AA30" s="17" t="str">
        <f t="shared" si="5"/>
        <v/>
      </c>
    </row>
    <row r="31" spans="1:27" ht="15" x14ac:dyDescent="0.2">
      <c r="A31" s="19"/>
      <c r="B31" s="20"/>
      <c r="C31" s="3"/>
      <c r="D31" s="3"/>
      <c r="E31" s="3"/>
      <c r="F31" s="3"/>
      <c r="G31" s="3"/>
      <c r="H31" s="3"/>
      <c r="I31" s="3"/>
      <c r="J31" s="3"/>
      <c r="K31" s="21">
        <f>SUM(E31:J31)</f>
        <v>0</v>
      </c>
      <c r="L31" s="3"/>
      <c r="M31" s="3"/>
      <c r="N31" s="3"/>
      <c r="O31" s="21">
        <f>SUM(L31:N31)</f>
        <v>0</v>
      </c>
      <c r="P31" s="21">
        <f>+D31+K31-O31</f>
        <v>0</v>
      </c>
      <c r="Q31" s="3"/>
      <c r="R31" s="3"/>
      <c r="S31" s="3"/>
      <c r="T31" s="3"/>
      <c r="U31" s="3"/>
      <c r="V31" s="3"/>
      <c r="W31" s="17" t="str">
        <f>IF(S31&gt;0,T31/O31,"")</f>
        <v/>
      </c>
      <c r="X31" s="18" t="str">
        <f>IF(N31&gt;0,(N31/O31),"")</f>
        <v/>
      </c>
      <c r="Y31" s="18" t="str">
        <f>IF(S31&gt;0,(S31/R31),"")</f>
        <v/>
      </c>
      <c r="Z31" s="17" t="str">
        <f>IF(S31&gt;0,(R31-S31)/O31,"")</f>
        <v/>
      </c>
      <c r="AA31" s="17" t="str">
        <f>IF(S31&gt;0,O31/C31,"")</f>
        <v/>
      </c>
    </row>
    <row r="32" spans="1:27" ht="15" x14ac:dyDescent="0.2">
      <c r="A32" s="19"/>
      <c r="B32" s="20"/>
      <c r="C32" s="3"/>
      <c r="D32" s="3"/>
      <c r="E32" s="3"/>
      <c r="F32" s="3"/>
      <c r="G32" s="3"/>
      <c r="H32" s="3"/>
      <c r="I32" s="3"/>
      <c r="J32" s="3"/>
      <c r="K32" s="21">
        <f>SUM(E32:J32)</f>
        <v>0</v>
      </c>
      <c r="L32" s="3"/>
      <c r="M32" s="3"/>
      <c r="N32" s="3"/>
      <c r="O32" s="21">
        <f>SUM(L32:N32)</f>
        <v>0</v>
      </c>
      <c r="P32" s="21">
        <f>+D32+K32-O32</f>
        <v>0</v>
      </c>
      <c r="Q32" s="3"/>
      <c r="R32" s="3"/>
      <c r="S32" s="3"/>
      <c r="T32" s="3"/>
      <c r="U32" s="3"/>
      <c r="V32" s="3"/>
      <c r="W32" s="17" t="str">
        <f>IF(S32&gt;0,T32/O32,"")</f>
        <v/>
      </c>
      <c r="X32" s="18" t="str">
        <f>IF(N32&gt;0,(N32/O32),"")</f>
        <v/>
      </c>
      <c r="Y32" s="18" t="str">
        <f>IF(S32&gt;0,(S32/R32),"")</f>
        <v/>
      </c>
      <c r="Z32" s="17" t="str">
        <f>IF(S32&gt;0,(R32-S32)/O32,"")</f>
        <v/>
      </c>
      <c r="AA32" s="17" t="str">
        <f>IF(S32&gt;0,O32/C32,"")</f>
        <v/>
      </c>
    </row>
    <row r="33" spans="1:27" ht="15" x14ac:dyDescent="0.2">
      <c r="A33" s="19"/>
      <c r="B33" s="20"/>
      <c r="C33" s="3"/>
      <c r="D33" s="3"/>
      <c r="E33" s="3"/>
      <c r="F33" s="3"/>
      <c r="G33" s="3"/>
      <c r="H33" s="3"/>
      <c r="I33" s="3"/>
      <c r="J33" s="3"/>
      <c r="K33" s="21">
        <f>SUM(E33:J33)</f>
        <v>0</v>
      </c>
      <c r="L33" s="3"/>
      <c r="M33" s="3"/>
      <c r="N33" s="3"/>
      <c r="O33" s="21">
        <f>SUM(L33:N33)</f>
        <v>0</v>
      </c>
      <c r="P33" s="21">
        <f>+D33+K33-O33</f>
        <v>0</v>
      </c>
      <c r="Q33" s="3"/>
      <c r="R33" s="3"/>
      <c r="S33" s="3"/>
      <c r="T33" s="3"/>
      <c r="U33" s="3"/>
      <c r="V33" s="3"/>
      <c r="W33" s="17" t="str">
        <f>IF(S33&gt;0,T33/O33,"")</f>
        <v/>
      </c>
      <c r="X33" s="18" t="str">
        <f>IF(N33&gt;0,(N33/O33),"")</f>
        <v/>
      </c>
      <c r="Y33" s="18" t="str">
        <f>IF(S33&gt;0,(S33/R33),"")</f>
        <v/>
      </c>
      <c r="Z33" s="17" t="str">
        <f>IF(S33&gt;0,(R33-S33)/O33,"")</f>
        <v/>
      </c>
      <c r="AA33" s="17" t="str">
        <f>IF(S33&gt;0,O33/C33,"")</f>
        <v/>
      </c>
    </row>
    <row r="34" spans="1:27" ht="15" x14ac:dyDescent="0.2">
      <c r="A34" s="19"/>
      <c r="B34" s="20"/>
      <c r="C34" s="3"/>
      <c r="D34" s="3"/>
      <c r="E34" s="3"/>
      <c r="F34" s="3"/>
      <c r="G34" s="3"/>
      <c r="H34" s="3"/>
      <c r="I34" s="3"/>
      <c r="J34" s="3"/>
      <c r="K34" s="21">
        <f>SUM(E34:J34)</f>
        <v>0</v>
      </c>
      <c r="L34" s="3"/>
      <c r="M34" s="3"/>
      <c r="N34" s="3"/>
      <c r="O34" s="21">
        <f>SUM(L34:N34)</f>
        <v>0</v>
      </c>
      <c r="P34" s="21">
        <f>+D34+K34-O34</f>
        <v>0</v>
      </c>
      <c r="Q34" s="3"/>
      <c r="R34" s="3"/>
      <c r="S34" s="3"/>
      <c r="T34" s="3"/>
      <c r="U34" s="3"/>
      <c r="V34" s="3"/>
      <c r="W34" s="17" t="str">
        <f>IF(S34&gt;0,T34/O34,"")</f>
        <v/>
      </c>
      <c r="X34" s="18" t="str">
        <f>IF(N34&gt;0,(N34/O34),"")</f>
        <v/>
      </c>
      <c r="Y34" s="18" t="str">
        <f>IF(S34&gt;0,(S34/R34),"")</f>
        <v/>
      </c>
      <c r="Z34" s="17" t="str">
        <f>IF(S34&gt;0,(R34-S34)/O34,"")</f>
        <v/>
      </c>
      <c r="AA34" s="17" t="str">
        <f>IF(S34&gt;0,O34/C34,"")</f>
        <v/>
      </c>
    </row>
    <row r="35" spans="1:27" ht="15" x14ac:dyDescent="0.2">
      <c r="A35" s="19"/>
      <c r="B35" s="20"/>
      <c r="C35" s="3"/>
      <c r="D35" s="3"/>
      <c r="E35" s="3"/>
      <c r="F35" s="3"/>
      <c r="G35" s="3"/>
      <c r="H35" s="3"/>
      <c r="I35" s="3"/>
      <c r="J35" s="3"/>
      <c r="K35" s="21">
        <f>SUM(E35:J35)</f>
        <v>0</v>
      </c>
      <c r="L35" s="3"/>
      <c r="M35" s="3"/>
      <c r="N35" s="3"/>
      <c r="O35" s="21">
        <f>SUM(L35:N35)</f>
        <v>0</v>
      </c>
      <c r="P35" s="21">
        <f>+D35+K35-O35</f>
        <v>0</v>
      </c>
      <c r="Q35" s="3"/>
      <c r="R35" s="3"/>
      <c r="S35" s="3"/>
      <c r="T35" s="3"/>
      <c r="U35" s="3"/>
      <c r="V35" s="3"/>
      <c r="W35" s="17" t="str">
        <f>IF(S35&gt;0,T35/O35,"")</f>
        <v/>
      </c>
      <c r="X35" s="18" t="str">
        <f>IF(N35&gt;0,(N35/O35),"")</f>
        <v/>
      </c>
      <c r="Y35" s="18" t="str">
        <f>IF(S35&gt;0,(S35/R35),"")</f>
        <v/>
      </c>
      <c r="Z35" s="17" t="str">
        <f>IF(S35&gt;0,(R35-S35)/O35,"")</f>
        <v/>
      </c>
      <c r="AA35" s="17" t="str">
        <f>IF(S35&gt;0,O35/C35,"")</f>
        <v/>
      </c>
    </row>
    <row r="36" spans="1:27" ht="15" x14ac:dyDescent="0.2">
      <c r="A36" s="19"/>
      <c r="B36" s="20"/>
      <c r="C36" s="3"/>
      <c r="D36" s="3"/>
      <c r="E36" s="3"/>
      <c r="F36" s="3"/>
      <c r="G36" s="3"/>
      <c r="H36" s="3"/>
      <c r="I36" s="3"/>
      <c r="J36" s="3"/>
      <c r="K36" s="21">
        <f t="shared" si="8"/>
        <v>0</v>
      </c>
      <c r="L36" s="3"/>
      <c r="M36" s="3"/>
      <c r="N36" s="3"/>
      <c r="O36" s="21">
        <f t="shared" si="6"/>
        <v>0</v>
      </c>
      <c r="P36" s="21">
        <f t="shared" si="7"/>
        <v>0</v>
      </c>
      <c r="Q36" s="3"/>
      <c r="R36" s="3"/>
      <c r="S36" s="3"/>
      <c r="T36" s="3"/>
      <c r="U36" s="3"/>
      <c r="V36" s="3"/>
      <c r="W36" s="17" t="str">
        <f t="shared" si="1"/>
        <v/>
      </c>
      <c r="X36" s="18" t="str">
        <f t="shared" si="2"/>
        <v/>
      </c>
      <c r="Y36" s="18" t="str">
        <f t="shared" si="3"/>
        <v/>
      </c>
      <c r="Z36" s="17" t="str">
        <f t="shared" si="4"/>
        <v/>
      </c>
      <c r="AA36" s="17" t="str">
        <f t="shared" si="5"/>
        <v/>
      </c>
    </row>
    <row r="38" spans="1:27" x14ac:dyDescent="0.2">
      <c r="A38" s="24" t="s">
        <v>52</v>
      </c>
      <c r="B38" s="25" t="s">
        <v>53</v>
      </c>
      <c r="C38" s="14" t="s">
        <v>54</v>
      </c>
      <c r="E38" s="26" t="s">
        <v>55</v>
      </c>
    </row>
    <row r="39" spans="1:27" ht="33.75" x14ac:dyDescent="0.2">
      <c r="A39" s="27" t="s">
        <v>56</v>
      </c>
      <c r="B39" s="28" t="s">
        <v>57</v>
      </c>
      <c r="C39" s="29"/>
      <c r="E39" s="77" t="s">
        <v>58</v>
      </c>
      <c r="F39" s="78"/>
      <c r="G39" s="30"/>
      <c r="H39" s="14" t="s">
        <v>59</v>
      </c>
      <c r="I39" s="14" t="s">
        <v>60</v>
      </c>
      <c r="J39" s="31" t="s">
        <v>61</v>
      </c>
      <c r="U39" s="32"/>
      <c r="V39" s="33"/>
    </row>
    <row r="40" spans="1:27" ht="14.25" x14ac:dyDescent="0.2">
      <c r="A40" s="34" t="s">
        <v>62</v>
      </c>
      <c r="B40" s="35" t="s">
        <v>63</v>
      </c>
      <c r="C40" s="36"/>
      <c r="E40" s="37" t="s">
        <v>64</v>
      </c>
      <c r="F40" s="38" t="s">
        <v>65</v>
      </c>
      <c r="G40" s="30"/>
      <c r="H40" s="39"/>
      <c r="I40" s="40"/>
      <c r="J40" s="40"/>
      <c r="U40" s="32"/>
      <c r="V40" s="33"/>
    </row>
    <row r="41" spans="1:27" ht="14.25" x14ac:dyDescent="0.2">
      <c r="A41" s="34" t="s">
        <v>66</v>
      </c>
      <c r="B41" s="35" t="s">
        <v>67</v>
      </c>
      <c r="C41" s="36"/>
      <c r="E41" s="41" t="s">
        <v>68</v>
      </c>
      <c r="F41" s="42" t="s">
        <v>69</v>
      </c>
      <c r="G41" s="43"/>
      <c r="H41" s="40"/>
      <c r="I41" s="40"/>
      <c r="J41" s="40"/>
      <c r="U41" s="32"/>
      <c r="V41" s="33"/>
    </row>
    <row r="42" spans="1:27" ht="14.25" x14ac:dyDescent="0.2">
      <c r="A42" s="34" t="s">
        <v>70</v>
      </c>
      <c r="B42" s="44" t="s">
        <v>71</v>
      </c>
      <c r="C42" s="36"/>
      <c r="U42" s="32"/>
      <c r="V42" s="33"/>
    </row>
    <row r="43" spans="1:27" ht="14.25" x14ac:dyDescent="0.2">
      <c r="A43" s="45" t="s">
        <v>72</v>
      </c>
      <c r="B43" s="44" t="s">
        <v>73</v>
      </c>
      <c r="C43" s="36"/>
      <c r="E43" s="77" t="s">
        <v>74</v>
      </c>
      <c r="F43" s="78"/>
      <c r="G43" s="46"/>
      <c r="H43" s="46"/>
      <c r="I43" s="30"/>
      <c r="J43" s="24" t="s">
        <v>75</v>
      </c>
      <c r="U43" s="32"/>
      <c r="V43" s="33"/>
    </row>
    <row r="44" spans="1:27" ht="15" x14ac:dyDescent="0.2">
      <c r="A44" s="34" t="s">
        <v>76</v>
      </c>
      <c r="B44" s="35" t="s">
        <v>77</v>
      </c>
      <c r="C44" s="36"/>
      <c r="E44" s="47" t="s">
        <v>64</v>
      </c>
      <c r="F44" s="48" t="s">
        <v>78</v>
      </c>
      <c r="G44" s="46"/>
      <c r="H44" s="46"/>
      <c r="I44" s="30"/>
      <c r="J44" s="49"/>
      <c r="U44" s="32"/>
      <c r="V44" s="33"/>
    </row>
    <row r="45" spans="1:27" ht="15" x14ac:dyDescent="0.2">
      <c r="A45" s="34" t="s">
        <v>79</v>
      </c>
      <c r="B45" s="35" t="s">
        <v>80</v>
      </c>
      <c r="C45" s="36"/>
      <c r="E45" s="34" t="s">
        <v>81</v>
      </c>
      <c r="F45" s="50" t="s">
        <v>82</v>
      </c>
      <c r="J45" s="51"/>
      <c r="U45" s="32"/>
      <c r="V45" s="33"/>
    </row>
    <row r="46" spans="1:27" ht="15" x14ac:dyDescent="0.2">
      <c r="A46" s="52" t="s">
        <v>83</v>
      </c>
      <c r="B46" s="35" t="s">
        <v>84</v>
      </c>
      <c r="C46" s="36"/>
      <c r="E46" s="34" t="s">
        <v>85</v>
      </c>
      <c r="F46" s="79" t="s">
        <v>86</v>
      </c>
      <c r="G46" s="80"/>
      <c r="H46" s="80"/>
      <c r="I46" s="81"/>
      <c r="J46" s="51"/>
      <c r="U46" s="32"/>
      <c r="V46" s="33"/>
    </row>
    <row r="47" spans="1:27" ht="15" x14ac:dyDescent="0.2">
      <c r="A47" s="53" t="s">
        <v>87</v>
      </c>
      <c r="B47" s="35" t="s">
        <v>88</v>
      </c>
      <c r="C47" s="36"/>
      <c r="E47" s="34" t="s">
        <v>89</v>
      </c>
      <c r="F47" s="69" t="s">
        <v>90</v>
      </c>
      <c r="G47" s="70"/>
      <c r="H47" s="70"/>
      <c r="I47" s="71"/>
      <c r="J47" s="51"/>
      <c r="U47" s="32"/>
      <c r="V47" s="33"/>
    </row>
    <row r="48" spans="1:27" ht="15" x14ac:dyDescent="0.2">
      <c r="A48" s="34" t="s">
        <v>91</v>
      </c>
      <c r="B48" s="35" t="s">
        <v>92</v>
      </c>
      <c r="C48" s="36"/>
      <c r="E48" s="54" t="s">
        <v>93</v>
      </c>
      <c r="F48" s="55" t="s">
        <v>25</v>
      </c>
      <c r="G48" s="46"/>
      <c r="H48" s="46"/>
      <c r="I48" s="30"/>
      <c r="J48" s="56"/>
      <c r="M48" s="57"/>
      <c r="N48" s="57"/>
      <c r="O48" s="57"/>
      <c r="P48" s="57"/>
      <c r="Q48" s="57"/>
      <c r="U48" s="32"/>
      <c r="V48" s="33"/>
    </row>
    <row r="49" spans="1:22" ht="14.25" x14ac:dyDescent="0.2">
      <c r="A49" s="34" t="s">
        <v>94</v>
      </c>
      <c r="B49" s="35" t="s">
        <v>95</v>
      </c>
      <c r="C49" s="36"/>
      <c r="M49" s="58" t="s">
        <v>96</v>
      </c>
      <c r="N49" s="58"/>
      <c r="O49" s="58"/>
      <c r="P49" s="58"/>
      <c r="Q49" s="57"/>
      <c r="U49" s="32"/>
      <c r="V49" s="33"/>
    </row>
    <row r="50" spans="1:22" ht="14.25" x14ac:dyDescent="0.2">
      <c r="A50" s="34" t="s">
        <v>97</v>
      </c>
      <c r="B50" s="35" t="s">
        <v>98</v>
      </c>
      <c r="C50" s="59"/>
      <c r="M50" s="60"/>
      <c r="N50" s="60" t="s">
        <v>99</v>
      </c>
      <c r="O50" s="60"/>
      <c r="P50" s="60"/>
      <c r="U50" s="32"/>
      <c r="V50" s="33"/>
    </row>
    <row r="51" spans="1:22" ht="14.25" x14ac:dyDescent="0.2">
      <c r="A51" s="54" t="s">
        <v>93</v>
      </c>
      <c r="B51" s="61" t="s">
        <v>25</v>
      </c>
      <c r="C51" s="62"/>
    </row>
    <row r="52" spans="1:22" ht="14.25" x14ac:dyDescent="0.2">
      <c r="A52" s="63" t="s">
        <v>100</v>
      </c>
      <c r="B52" s="32"/>
      <c r="C52" s="64"/>
    </row>
    <row r="53" spans="1:22" x14ac:dyDescent="0.2">
      <c r="A53" s="60" t="s">
        <v>101</v>
      </c>
      <c r="B53" s="60"/>
      <c r="C53" s="60"/>
      <c r="D53" s="60"/>
      <c r="E53" s="60"/>
      <c r="F53" s="60"/>
      <c r="G53" s="60"/>
      <c r="H53" s="60" t="s">
        <v>102</v>
      </c>
      <c r="I53" s="60"/>
      <c r="J53" s="60"/>
      <c r="K53" s="60"/>
      <c r="N53" s="60"/>
      <c r="O53" s="60"/>
    </row>
    <row r="54" spans="1:22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</row>
    <row r="55" spans="1:22" x14ac:dyDescent="0.2">
      <c r="E55" s="60"/>
      <c r="F55" s="60"/>
      <c r="G55" s="60"/>
      <c r="H55" s="60"/>
      <c r="I55" s="60"/>
      <c r="J55" s="60"/>
    </row>
    <row r="56" spans="1:22" x14ac:dyDescent="0.2">
      <c r="E56" s="60"/>
      <c r="F56" s="60"/>
      <c r="G56" s="60"/>
      <c r="H56" s="60"/>
      <c r="I56" s="60"/>
      <c r="J56" s="60"/>
    </row>
    <row r="57" spans="1:22" x14ac:dyDescent="0.2">
      <c r="E57" s="60"/>
      <c r="F57" s="60"/>
      <c r="G57" s="60"/>
      <c r="H57" s="60"/>
      <c r="I57" s="60"/>
      <c r="J57" s="60"/>
    </row>
    <row r="58" spans="1:22" x14ac:dyDescent="0.2">
      <c r="E58" s="60"/>
      <c r="F58" s="60"/>
      <c r="G58" s="60"/>
      <c r="H58" s="60"/>
      <c r="I58" s="60"/>
      <c r="J58" s="60"/>
    </row>
    <row r="59" spans="1:22" x14ac:dyDescent="0.2">
      <c r="E59" s="60"/>
      <c r="F59" s="60"/>
      <c r="G59" s="60"/>
      <c r="H59" s="60"/>
      <c r="I59" s="60"/>
      <c r="J59" s="60"/>
    </row>
    <row r="60" spans="1:22" s="60" customFormat="1" x14ac:dyDescent="0.2"/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workbookViewId="0"/>
  </sheetViews>
  <sheetFormatPr baseColWidth="10" defaultRowHeight="11.25" x14ac:dyDescent="0.2"/>
  <cols>
    <col min="1" max="1" width="11.140625" style="2" customWidth="1"/>
    <col min="2" max="2" width="43.5703125" style="2" bestFit="1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12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43.5703125" style="2" bestFit="1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12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43.5703125" style="2" bestFit="1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12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43.5703125" style="2" bestFit="1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12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43.5703125" style="2" bestFit="1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12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43.5703125" style="2" bestFit="1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12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43.5703125" style="2" bestFit="1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12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43.5703125" style="2" bestFit="1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12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43.5703125" style="2" bestFit="1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12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43.5703125" style="2" bestFit="1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12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43.5703125" style="2" bestFit="1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12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43.5703125" style="2" bestFit="1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12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43.5703125" style="2" bestFit="1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12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43.5703125" style="2" bestFit="1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12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43.5703125" style="2" bestFit="1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12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43.5703125" style="2" bestFit="1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12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43.5703125" style="2" bestFit="1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12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43.5703125" style="2" bestFit="1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12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43.5703125" style="2" bestFit="1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12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43.5703125" style="2" bestFit="1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12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43.5703125" style="2" bestFit="1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12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43.5703125" style="2" bestFit="1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12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43.5703125" style="2" bestFit="1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12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43.5703125" style="2" bestFit="1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12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43.5703125" style="2" bestFit="1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12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43.5703125" style="2" bestFit="1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12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43.5703125" style="2" bestFit="1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12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43.5703125" style="2" bestFit="1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12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43.5703125" style="2" bestFit="1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12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43.5703125" style="2" bestFit="1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12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43.5703125" style="2" bestFit="1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12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43.5703125" style="2" bestFit="1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12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43.5703125" style="2" bestFit="1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12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43.5703125" style="2" bestFit="1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12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43.5703125" style="2" bestFit="1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12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43.5703125" style="2" bestFit="1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12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43.5703125" style="2" bestFit="1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12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43.5703125" style="2" bestFit="1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12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43.5703125" style="2" bestFit="1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12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43.5703125" style="2" bestFit="1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12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43.5703125" style="2" bestFit="1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12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43.5703125" style="2" bestFit="1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12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43.5703125" style="2" bestFit="1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12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43.5703125" style="2" bestFit="1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12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43.5703125" style="2" bestFit="1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12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43.5703125" style="2" bestFit="1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12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43.5703125" style="2" bestFit="1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12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43.5703125" style="2" bestFit="1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12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43.5703125" style="2" bestFit="1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12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43.5703125" style="2" bestFit="1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12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43.5703125" style="2" bestFit="1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12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43.5703125" style="2" bestFit="1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12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43.5703125" style="2" bestFit="1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12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43.5703125" style="2" bestFit="1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12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43.5703125" style="2" bestFit="1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12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43.5703125" style="2" bestFit="1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12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43.5703125" style="2" bestFit="1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12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43.5703125" style="2" bestFit="1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12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43.5703125" style="2" bestFit="1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12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43.5703125" style="2" bestFit="1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12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43.5703125" style="2" bestFit="1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12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43.5703125" style="2" bestFit="1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12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43.5703125" style="2" bestFit="1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12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43.5703125" style="2" bestFit="1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12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3" t="s">
        <v>2</v>
      </c>
      <c r="D2" s="82" t="s">
        <v>3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4"/>
      <c r="U2" s="4"/>
      <c r="V2" s="4"/>
    </row>
    <row r="3" spans="1:27" ht="15" x14ac:dyDescent="0.2">
      <c r="A3" s="1" t="s">
        <v>4</v>
      </c>
      <c r="B3" s="3"/>
      <c r="C3" s="5">
        <v>2014</v>
      </c>
      <c r="J3" s="2" t="s">
        <v>6</v>
      </c>
    </row>
    <row r="4" spans="1:2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2">
      <c r="A5" s="84" t="s">
        <v>7</v>
      </c>
      <c r="B5" s="86" t="s">
        <v>8</v>
      </c>
      <c r="C5" s="74" t="s">
        <v>9</v>
      </c>
      <c r="D5" s="74" t="s">
        <v>10</v>
      </c>
      <c r="E5" s="72" t="s">
        <v>11</v>
      </c>
      <c r="F5" s="76"/>
      <c r="G5" s="76"/>
      <c r="H5" s="76"/>
      <c r="I5" s="76"/>
      <c r="J5" s="76"/>
      <c r="K5" s="73"/>
      <c r="L5" s="72" t="s">
        <v>12</v>
      </c>
      <c r="M5" s="76"/>
      <c r="N5" s="76"/>
      <c r="O5" s="73"/>
      <c r="P5" s="74" t="s">
        <v>13</v>
      </c>
      <c r="Q5" s="74" t="s">
        <v>14</v>
      </c>
      <c r="R5" s="72" t="s">
        <v>15</v>
      </c>
      <c r="S5" s="73"/>
      <c r="T5" s="72" t="s">
        <v>16</v>
      </c>
      <c r="U5" s="73"/>
      <c r="V5" s="74" t="s">
        <v>17</v>
      </c>
      <c r="W5" s="72" t="s">
        <v>18</v>
      </c>
      <c r="X5" s="76"/>
      <c r="Y5" s="76"/>
      <c r="Z5" s="76"/>
      <c r="AA5" s="73"/>
    </row>
    <row r="6" spans="1:27" ht="56.25" x14ac:dyDescent="0.2">
      <c r="A6" s="85"/>
      <c r="B6" s="87"/>
      <c r="C6" s="75"/>
      <c r="D6" s="75"/>
      <c r="E6" s="7" t="s">
        <v>19</v>
      </c>
      <c r="F6" s="8" t="s">
        <v>20</v>
      </c>
      <c r="G6" s="9" t="s">
        <v>21</v>
      </c>
      <c r="H6" s="8" t="s">
        <v>22</v>
      </c>
      <c r="I6" s="9" t="s">
        <v>23</v>
      </c>
      <c r="J6" s="8" t="s">
        <v>24</v>
      </c>
      <c r="K6" s="68" t="s">
        <v>25</v>
      </c>
      <c r="L6" s="7" t="s">
        <v>26</v>
      </c>
      <c r="M6" s="8" t="s">
        <v>27</v>
      </c>
      <c r="N6" s="66" t="s">
        <v>28</v>
      </c>
      <c r="O6" s="8" t="s">
        <v>25</v>
      </c>
      <c r="P6" s="75"/>
      <c r="Q6" s="75"/>
      <c r="R6" s="65" t="s">
        <v>29</v>
      </c>
      <c r="S6" s="8" t="s">
        <v>30</v>
      </c>
      <c r="T6" s="65" t="s">
        <v>25</v>
      </c>
      <c r="U6" s="8" t="s">
        <v>31</v>
      </c>
      <c r="V6" s="75"/>
      <c r="W6" s="7" t="s">
        <v>32</v>
      </c>
      <c r="X6" s="13" t="s">
        <v>33</v>
      </c>
      <c r="Y6" s="13" t="s">
        <v>34</v>
      </c>
      <c r="Z6" s="13" t="s">
        <v>35</v>
      </c>
      <c r="AA6" s="68" t="s">
        <v>36</v>
      </c>
    </row>
    <row r="7" spans="1:27" ht="15.75" x14ac:dyDescent="0.25">
      <c r="A7" s="14"/>
      <c r="B7" s="67" t="s">
        <v>37</v>
      </c>
      <c r="C7" s="16">
        <f>SUM(C8:C36)</f>
        <v>0</v>
      </c>
      <c r="D7" s="16">
        <f t="shared" ref="D7:V7" si="0">SUM(D8:D36)</f>
        <v>0</v>
      </c>
      <c r="E7" s="16">
        <f t="shared" si="0"/>
        <v>0</v>
      </c>
      <c r="F7" s="16">
        <f>SUM(F8:F36)</f>
        <v>0</v>
      </c>
      <c r="G7" s="16">
        <f>SUM(G8:G36)</f>
        <v>0</v>
      </c>
      <c r="H7" s="16">
        <f>SUM(H8:H36)</f>
        <v>0</v>
      </c>
      <c r="I7" s="16">
        <f>SUM(I8:I36)</f>
        <v>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0</v>
      </c>
      <c r="N7" s="16">
        <f t="shared" si="0"/>
        <v>0</v>
      </c>
      <c r="O7" s="16">
        <f t="shared" si="0"/>
        <v>0</v>
      </c>
      <c r="P7" s="16">
        <f t="shared" si="0"/>
        <v>0</v>
      </c>
      <c r="Q7" s="16">
        <f t="shared" si="0"/>
        <v>0</v>
      </c>
      <c r="R7" s="16">
        <f t="shared" si="0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 t="str">
        <f t="shared" ref="W7:W36" si="1">IF(S7&gt;0,T7/O7,"")</f>
        <v/>
      </c>
      <c r="X7" s="18" t="str">
        <f t="shared" ref="X7:X36" si="2">IF(N7&gt;0,(N7/O7),"")</f>
        <v/>
      </c>
      <c r="Y7" s="18" t="str">
        <f t="shared" ref="Y7:Y36" si="3">IF(S7&gt;0,(S7/R7),"")</f>
        <v/>
      </c>
      <c r="Z7" s="17" t="str">
        <f t="shared" ref="Z7:Z36" si="4">IF(S7&gt;0,(R7-S7)/O7,"")</f>
        <v/>
      </c>
      <c r="AA7" s="17" t="str">
        <f t="shared" ref="AA7:AA36" si="5">IF(S7&gt;0,O7/C7,"")</f>
        <v/>
      </c>
    </row>
    <row r="8" spans="1:27" ht="15" x14ac:dyDescent="0.2">
      <c r="A8" s="19"/>
      <c r="B8" s="20"/>
      <c r="C8" s="3"/>
      <c r="D8" s="3"/>
      <c r="E8" s="3"/>
      <c r="F8" s="3"/>
      <c r="G8" s="3"/>
      <c r="H8" s="3"/>
      <c r="I8" s="3"/>
      <c r="J8" s="3"/>
      <c r="K8" s="21">
        <f>SUM(E8:J8)</f>
        <v>0</v>
      </c>
      <c r="L8" s="3"/>
      <c r="M8" s="3"/>
      <c r="N8" s="3"/>
      <c r="O8" s="21">
        <f t="shared" ref="O8:O36" si="6">SUM(L8:N8)</f>
        <v>0</v>
      </c>
      <c r="P8" s="21">
        <f t="shared" ref="P8:P36" si="7">+D8+K8-O8</f>
        <v>0</v>
      </c>
      <c r="Q8" s="3"/>
      <c r="R8" s="3"/>
      <c r="S8" s="3"/>
      <c r="T8" s="3"/>
      <c r="U8" s="3"/>
      <c r="V8" s="3"/>
      <c r="W8" s="17" t="str">
        <f t="shared" si="1"/>
        <v/>
      </c>
      <c r="X8" s="18" t="str">
        <f t="shared" si="2"/>
        <v/>
      </c>
      <c r="Y8" s="18" t="str">
        <f t="shared" si="3"/>
        <v/>
      </c>
      <c r="Z8" s="17" t="str">
        <f t="shared" si="4"/>
        <v/>
      </c>
      <c r="AA8" s="17" t="str">
        <f t="shared" si="5"/>
        <v/>
      </c>
    </row>
    <row r="9" spans="1:27" ht="15" x14ac:dyDescent="0.2">
      <c r="A9" s="19">
        <v>403</v>
      </c>
      <c r="B9" s="20" t="s">
        <v>38</v>
      </c>
      <c r="C9" s="3"/>
      <c r="D9" s="3"/>
      <c r="E9" s="3"/>
      <c r="F9" s="3"/>
      <c r="G9" s="3"/>
      <c r="H9" s="3"/>
      <c r="I9" s="3"/>
      <c r="J9" s="3"/>
      <c r="K9" s="21">
        <f t="shared" ref="K9:K36" si="8">SUM(E9:J9)</f>
        <v>0</v>
      </c>
      <c r="L9" s="3"/>
      <c r="M9" s="3"/>
      <c r="N9" s="3"/>
      <c r="O9" s="21">
        <f t="shared" si="6"/>
        <v>0</v>
      </c>
      <c r="P9" s="21">
        <f t="shared" si="7"/>
        <v>0</v>
      </c>
      <c r="Q9" s="3"/>
      <c r="R9" s="3"/>
      <c r="S9" s="3"/>
      <c r="T9" s="3"/>
      <c r="U9" s="3"/>
      <c r="V9" s="3"/>
      <c r="W9" s="17" t="str">
        <f t="shared" si="1"/>
        <v/>
      </c>
      <c r="X9" s="18" t="str">
        <f t="shared" si="2"/>
        <v/>
      </c>
      <c r="Y9" s="18" t="str">
        <f t="shared" si="3"/>
        <v/>
      </c>
      <c r="Z9" s="17" t="str">
        <f t="shared" si="4"/>
        <v/>
      </c>
      <c r="AA9" s="17" t="str">
        <f t="shared" si="5"/>
        <v/>
      </c>
    </row>
    <row r="10" spans="1:27" ht="15" x14ac:dyDescent="0.2">
      <c r="A10" s="19">
        <v>404</v>
      </c>
      <c r="B10" s="20" t="s">
        <v>39</v>
      </c>
      <c r="C10" s="3"/>
      <c r="D10" s="3"/>
      <c r="E10" s="3"/>
      <c r="F10" s="3"/>
      <c r="G10" s="3"/>
      <c r="H10" s="3"/>
      <c r="I10" s="3"/>
      <c r="J10" s="3"/>
      <c r="K10" s="21">
        <f t="shared" si="8"/>
        <v>0</v>
      </c>
      <c r="L10" s="3"/>
      <c r="M10" s="3"/>
      <c r="N10" s="3"/>
      <c r="O10" s="21">
        <f t="shared" si="6"/>
        <v>0</v>
      </c>
      <c r="P10" s="21">
        <f t="shared" si="7"/>
        <v>0</v>
      </c>
      <c r="Q10" s="3"/>
      <c r="R10" s="3"/>
      <c r="S10" s="3"/>
      <c r="T10" s="3"/>
      <c r="U10" s="3"/>
      <c r="V10" s="3"/>
      <c r="W10" s="17" t="str">
        <f t="shared" si="1"/>
        <v/>
      </c>
      <c r="X10" s="18" t="str">
        <f t="shared" si="2"/>
        <v/>
      </c>
      <c r="Y10" s="18" t="str">
        <f t="shared" si="3"/>
        <v/>
      </c>
      <c r="Z10" s="17" t="str">
        <f t="shared" si="4"/>
        <v/>
      </c>
      <c r="AA10" s="17" t="str">
        <f t="shared" si="5"/>
        <v/>
      </c>
    </row>
    <row r="11" spans="1:27" ht="15" x14ac:dyDescent="0.2">
      <c r="A11" s="19">
        <v>406</v>
      </c>
      <c r="B11" s="20" t="s">
        <v>40</v>
      </c>
      <c r="C11" s="3"/>
      <c r="D11" s="3"/>
      <c r="E11" s="3"/>
      <c r="F11" s="3"/>
      <c r="G11" s="3"/>
      <c r="H11" s="3"/>
      <c r="I11" s="3"/>
      <c r="J11" s="3"/>
      <c r="K11" s="21">
        <f t="shared" si="8"/>
        <v>0</v>
      </c>
      <c r="L11" s="3"/>
      <c r="M11" s="3"/>
      <c r="N11" s="3"/>
      <c r="O11" s="21">
        <f t="shared" si="6"/>
        <v>0</v>
      </c>
      <c r="P11" s="21">
        <f t="shared" si="7"/>
        <v>0</v>
      </c>
      <c r="Q11" s="3"/>
      <c r="R11" s="3"/>
      <c r="S11" s="3"/>
      <c r="T11" s="3"/>
      <c r="U11" s="3"/>
      <c r="V11" s="3"/>
      <c r="W11" s="17" t="str">
        <f t="shared" si="1"/>
        <v/>
      </c>
      <c r="X11" s="18" t="str">
        <f t="shared" si="2"/>
        <v/>
      </c>
      <c r="Y11" s="18" t="str">
        <f t="shared" si="3"/>
        <v/>
      </c>
      <c r="Z11" s="17" t="str">
        <f t="shared" si="4"/>
        <v/>
      </c>
      <c r="AA11" s="17" t="str">
        <f t="shared" si="5"/>
        <v/>
      </c>
    </row>
    <row r="12" spans="1:27" ht="15" x14ac:dyDescent="0.2">
      <c r="A12" s="19">
        <v>405</v>
      </c>
      <c r="B12" s="20" t="s">
        <v>41</v>
      </c>
      <c r="C12" s="3"/>
      <c r="D12" s="3"/>
      <c r="E12" s="3"/>
      <c r="F12" s="3"/>
      <c r="G12" s="3"/>
      <c r="H12" s="3"/>
      <c r="I12" s="3"/>
      <c r="J12" s="3"/>
      <c r="K12" s="21">
        <f t="shared" si="8"/>
        <v>0</v>
      </c>
      <c r="L12" s="3"/>
      <c r="M12" s="3"/>
      <c r="N12" s="3"/>
      <c r="O12" s="21">
        <f t="shared" si="6"/>
        <v>0</v>
      </c>
      <c r="P12" s="21">
        <f t="shared" si="7"/>
        <v>0</v>
      </c>
      <c r="Q12" s="3"/>
      <c r="R12" s="3"/>
      <c r="S12" s="3"/>
      <c r="T12" s="3"/>
      <c r="U12" s="3"/>
      <c r="V12" s="3"/>
      <c r="W12" s="17" t="str">
        <f>IF(S12&gt;0,T12/O12,"")</f>
        <v/>
      </c>
      <c r="X12" s="18" t="str">
        <f>IF(N12&gt;0,(N12/O12),"")</f>
        <v/>
      </c>
      <c r="Y12" s="18" t="str">
        <f>IF(S12&gt;0,(S12/R12),"")</f>
        <v/>
      </c>
      <c r="Z12" s="17" t="str">
        <f>IF(S12&gt;0,(R12-S12)/O12,"")</f>
        <v/>
      </c>
      <c r="AA12" s="17" t="str">
        <f>IF(S12&gt;0,O12/C12,"")</f>
        <v/>
      </c>
    </row>
    <row r="13" spans="1:27" ht="15" x14ac:dyDescent="0.2">
      <c r="A13" s="19">
        <v>409</v>
      </c>
      <c r="B13" s="20" t="s">
        <v>42</v>
      </c>
      <c r="C13" s="3"/>
      <c r="D13" s="3"/>
      <c r="E13" s="3"/>
      <c r="F13" s="3"/>
      <c r="G13" s="3"/>
      <c r="H13" s="3"/>
      <c r="I13" s="3"/>
      <c r="J13" s="3"/>
      <c r="K13" s="21">
        <f t="shared" si="8"/>
        <v>0</v>
      </c>
      <c r="L13" s="3"/>
      <c r="M13" s="3"/>
      <c r="N13" s="3"/>
      <c r="O13" s="21">
        <f t="shared" si="6"/>
        <v>0</v>
      </c>
      <c r="P13" s="21">
        <f t="shared" si="7"/>
        <v>0</v>
      </c>
      <c r="Q13" s="3"/>
      <c r="R13" s="3"/>
      <c r="S13" s="3"/>
      <c r="T13" s="3"/>
      <c r="U13" s="3"/>
      <c r="V13" s="3"/>
      <c r="W13" s="17" t="str">
        <f t="shared" si="1"/>
        <v/>
      </c>
      <c r="X13" s="18" t="str">
        <f t="shared" si="2"/>
        <v/>
      </c>
      <c r="Y13" s="18" t="str">
        <f t="shared" si="3"/>
        <v/>
      </c>
      <c r="Z13" s="17" t="str">
        <f t="shared" si="4"/>
        <v/>
      </c>
      <c r="AA13" s="17" t="str">
        <f t="shared" si="5"/>
        <v/>
      </c>
    </row>
    <row r="14" spans="1:27" ht="15" x14ac:dyDescent="0.2">
      <c r="A14" s="19">
        <v>410</v>
      </c>
      <c r="B14" s="20" t="s">
        <v>43</v>
      </c>
      <c r="C14" s="3"/>
      <c r="D14" s="3"/>
      <c r="E14" s="3"/>
      <c r="F14" s="3"/>
      <c r="G14" s="3"/>
      <c r="H14" s="3"/>
      <c r="I14" s="3"/>
      <c r="J14" s="3"/>
      <c r="K14" s="21">
        <f t="shared" si="8"/>
        <v>0</v>
      </c>
      <c r="L14" s="3"/>
      <c r="M14" s="3"/>
      <c r="N14" s="3"/>
      <c r="O14" s="21">
        <f t="shared" si="6"/>
        <v>0</v>
      </c>
      <c r="P14" s="21">
        <f t="shared" si="7"/>
        <v>0</v>
      </c>
      <c r="Q14" s="3"/>
      <c r="R14" s="3"/>
      <c r="S14" s="3"/>
      <c r="T14" s="3"/>
      <c r="U14" s="3"/>
      <c r="V14" s="3"/>
      <c r="W14" s="17" t="str">
        <f t="shared" si="1"/>
        <v/>
      </c>
      <c r="X14" s="18" t="str">
        <f t="shared" si="2"/>
        <v/>
      </c>
      <c r="Y14" s="18" t="str">
        <f t="shared" si="3"/>
        <v/>
      </c>
      <c r="Z14" s="17" t="str">
        <f t="shared" si="4"/>
        <v/>
      </c>
      <c r="AA14" s="17" t="str">
        <f t="shared" si="5"/>
        <v/>
      </c>
    </row>
    <row r="15" spans="1:27" ht="15" x14ac:dyDescent="0.2">
      <c r="A15" s="19">
        <v>412</v>
      </c>
      <c r="B15" s="20" t="s">
        <v>44</v>
      </c>
      <c r="C15" s="3"/>
      <c r="D15" s="3"/>
      <c r="E15" s="3"/>
      <c r="F15" s="3"/>
      <c r="G15" s="3"/>
      <c r="H15" s="3"/>
      <c r="I15" s="3"/>
      <c r="J15" s="3"/>
      <c r="K15" s="21">
        <f t="shared" si="8"/>
        <v>0</v>
      </c>
      <c r="L15" s="3"/>
      <c r="M15" s="3"/>
      <c r="N15" s="3"/>
      <c r="O15" s="21">
        <f t="shared" si="6"/>
        <v>0</v>
      </c>
      <c r="P15" s="21">
        <f t="shared" si="7"/>
        <v>0</v>
      </c>
      <c r="Q15" s="3"/>
      <c r="R15" s="3"/>
      <c r="S15" s="3"/>
      <c r="T15" s="3"/>
      <c r="U15" s="3"/>
      <c r="V15" s="3"/>
      <c r="W15" s="17" t="str">
        <f t="shared" si="1"/>
        <v/>
      </c>
      <c r="X15" s="18" t="str">
        <f t="shared" si="2"/>
        <v/>
      </c>
      <c r="Y15" s="18" t="str">
        <f t="shared" si="3"/>
        <v/>
      </c>
      <c r="Z15" s="17" t="str">
        <f t="shared" si="4"/>
        <v/>
      </c>
      <c r="AA15" s="17" t="str">
        <f t="shared" si="5"/>
        <v/>
      </c>
    </row>
    <row r="16" spans="1:27" ht="15" x14ac:dyDescent="0.2">
      <c r="A16" s="19">
        <v>411</v>
      </c>
      <c r="B16" s="20" t="s">
        <v>45</v>
      </c>
      <c r="C16" s="3"/>
      <c r="D16" s="3"/>
      <c r="E16" s="3"/>
      <c r="F16" s="3"/>
      <c r="G16" s="3"/>
      <c r="H16" s="3"/>
      <c r="I16" s="3"/>
      <c r="J16" s="3"/>
      <c r="K16" s="21">
        <f t="shared" si="8"/>
        <v>0</v>
      </c>
      <c r="L16" s="3"/>
      <c r="M16" s="3"/>
      <c r="N16" s="3"/>
      <c r="O16" s="21">
        <f t="shared" si="6"/>
        <v>0</v>
      </c>
      <c r="P16" s="21">
        <f t="shared" si="7"/>
        <v>0</v>
      </c>
      <c r="Q16" s="3"/>
      <c r="R16" s="3"/>
      <c r="S16" s="3"/>
      <c r="T16" s="3"/>
      <c r="U16" s="3"/>
      <c r="V16" s="3"/>
      <c r="W16" s="17" t="str">
        <f t="shared" si="1"/>
        <v/>
      </c>
      <c r="X16" s="18" t="str">
        <f t="shared" si="2"/>
        <v/>
      </c>
      <c r="Y16" s="18" t="str">
        <f t="shared" si="3"/>
        <v/>
      </c>
      <c r="Z16" s="17" t="str">
        <f t="shared" si="4"/>
        <v/>
      </c>
      <c r="AA16" s="17" t="str">
        <f t="shared" si="5"/>
        <v/>
      </c>
    </row>
    <row r="17" spans="1:27" ht="15" x14ac:dyDescent="0.2">
      <c r="A17" s="19">
        <v>413</v>
      </c>
      <c r="B17" s="20" t="s">
        <v>46</v>
      </c>
      <c r="C17" s="3"/>
      <c r="D17" s="3"/>
      <c r="E17" s="3"/>
      <c r="F17" s="3"/>
      <c r="G17" s="3"/>
      <c r="H17" s="3"/>
      <c r="I17" s="3"/>
      <c r="J17" s="3"/>
      <c r="K17" s="21">
        <f>SUM(E17:J17)</f>
        <v>0</v>
      </c>
      <c r="L17" s="3"/>
      <c r="M17" s="3"/>
      <c r="N17" s="3"/>
      <c r="O17" s="21">
        <f>SUM(L17:N17)</f>
        <v>0</v>
      </c>
      <c r="P17" s="21">
        <f>+D17+K17-O17</f>
        <v>0</v>
      </c>
      <c r="Q17" s="3"/>
      <c r="R17" s="3"/>
      <c r="S17" s="3"/>
      <c r="T17" s="3"/>
      <c r="U17" s="3"/>
      <c r="V17" s="3"/>
      <c r="W17" s="17" t="str">
        <f>IF(S17&gt;0,T17/O17,"")</f>
        <v/>
      </c>
      <c r="X17" s="18" t="str">
        <f>IF(N17&gt;0,(N17/O17),"")</f>
        <v/>
      </c>
      <c r="Y17" s="18" t="str">
        <f>IF(S17&gt;0,(S17/R17),"")</f>
        <v/>
      </c>
      <c r="Z17" s="17" t="str">
        <f>IF(S17&gt;0,(R17-S17)/O17,"")</f>
        <v/>
      </c>
      <c r="AA17" s="17" t="str">
        <f>IF(S17&gt;0,O17/C17,"")</f>
        <v/>
      </c>
    </row>
    <row r="18" spans="1:27" ht="15" x14ac:dyDescent="0.2">
      <c r="A18" s="19">
        <v>415</v>
      </c>
      <c r="B18" s="20" t="s">
        <v>47</v>
      </c>
      <c r="C18" s="3"/>
      <c r="D18" s="3"/>
      <c r="E18" s="3"/>
      <c r="F18" s="3"/>
      <c r="G18" s="3"/>
      <c r="H18" s="3"/>
      <c r="I18" s="3"/>
      <c r="J18" s="3"/>
      <c r="K18" s="21">
        <f>SUM(E18:J18)</f>
        <v>0</v>
      </c>
      <c r="L18" s="3"/>
      <c r="M18" s="3"/>
      <c r="N18" s="3"/>
      <c r="O18" s="21">
        <f>SUM(L18:N18)</f>
        <v>0</v>
      </c>
      <c r="P18" s="21">
        <f>+D18+K18-O18</f>
        <v>0</v>
      </c>
      <c r="Q18" s="3"/>
      <c r="R18" s="3"/>
      <c r="S18" s="3"/>
      <c r="T18" s="3"/>
      <c r="U18" s="3"/>
      <c r="V18" s="3"/>
      <c r="W18" s="17" t="str">
        <f>IF(S18&gt;0,T18/O18,"")</f>
        <v/>
      </c>
      <c r="X18" s="18" t="str">
        <f>IF(N18&gt;0,(N18/O18),"")</f>
        <v/>
      </c>
      <c r="Y18" s="18" t="str">
        <f>IF(S18&gt;0,(S18/R18),"")</f>
        <v/>
      </c>
      <c r="Z18" s="17" t="str">
        <f>IF(S18&gt;0,(R18-S18)/O18,"")</f>
        <v/>
      </c>
      <c r="AA18" s="17" t="str">
        <f>IF(S18&gt;0,O18/C18,"")</f>
        <v/>
      </c>
    </row>
    <row r="19" spans="1:27" ht="15" x14ac:dyDescent="0.2">
      <c r="A19" s="19">
        <v>414</v>
      </c>
      <c r="B19" s="20" t="s">
        <v>48</v>
      </c>
      <c r="C19" s="3"/>
      <c r="D19" s="3"/>
      <c r="E19" s="3"/>
      <c r="F19" s="3"/>
      <c r="G19" s="3"/>
      <c r="H19" s="3"/>
      <c r="I19" s="3"/>
      <c r="J19" s="3"/>
      <c r="K19" s="21">
        <f t="shared" si="8"/>
        <v>0</v>
      </c>
      <c r="L19" s="3"/>
      <c r="M19" s="3"/>
      <c r="N19" s="3"/>
      <c r="O19" s="21">
        <f t="shared" si="6"/>
        <v>0</v>
      </c>
      <c r="P19" s="21">
        <f t="shared" si="7"/>
        <v>0</v>
      </c>
      <c r="Q19" s="3"/>
      <c r="R19" s="3"/>
      <c r="S19" s="3"/>
      <c r="T19" s="3"/>
      <c r="U19" s="3"/>
      <c r="V19" s="3"/>
      <c r="W19" s="17" t="str">
        <f t="shared" si="1"/>
        <v/>
      </c>
      <c r="X19" s="18" t="str">
        <f t="shared" si="2"/>
        <v/>
      </c>
      <c r="Y19" s="18" t="str">
        <f t="shared" si="3"/>
        <v/>
      </c>
      <c r="Z19" s="17" t="str">
        <f t="shared" si="4"/>
        <v/>
      </c>
      <c r="AA19" s="17" t="str">
        <f t="shared" si="5"/>
        <v/>
      </c>
    </row>
    <row r="20" spans="1:27" ht="15" x14ac:dyDescent="0.2">
      <c r="A20" s="19">
        <v>416</v>
      </c>
      <c r="B20" s="20" t="s">
        <v>49</v>
      </c>
      <c r="C20" s="3"/>
      <c r="D20" s="3"/>
      <c r="E20" s="3"/>
      <c r="F20" s="3"/>
      <c r="G20" s="3"/>
      <c r="H20" s="3"/>
      <c r="I20" s="3"/>
      <c r="J20" s="3"/>
      <c r="K20" s="21">
        <f>SUM(E20:J20)</f>
        <v>0</v>
      </c>
      <c r="L20" s="3"/>
      <c r="M20" s="3"/>
      <c r="N20" s="3"/>
      <c r="O20" s="21">
        <f>SUM(L20:N20)</f>
        <v>0</v>
      </c>
      <c r="P20" s="21">
        <f>+D20+K20-O20</f>
        <v>0</v>
      </c>
      <c r="Q20" s="3"/>
      <c r="R20" s="3"/>
      <c r="S20" s="3"/>
      <c r="T20" s="3"/>
      <c r="U20" s="3"/>
      <c r="V20" s="3"/>
      <c r="W20" s="17" t="str">
        <f t="shared" si="1"/>
        <v/>
      </c>
      <c r="X20" s="18" t="str">
        <f t="shared" si="2"/>
        <v/>
      </c>
      <c r="Y20" s="18" t="str">
        <f t="shared" si="3"/>
        <v/>
      </c>
      <c r="Z20" s="17" t="str">
        <f t="shared" si="4"/>
        <v/>
      </c>
      <c r="AA20" s="17" t="str">
        <f t="shared" si="5"/>
        <v/>
      </c>
    </row>
    <row r="21" spans="1:27" ht="15" x14ac:dyDescent="0.2">
      <c r="A21" s="19">
        <v>417</v>
      </c>
      <c r="B21" s="20" t="s">
        <v>50</v>
      </c>
      <c r="C21" s="3"/>
      <c r="D21" s="3"/>
      <c r="E21" s="3"/>
      <c r="F21" s="3"/>
      <c r="G21" s="3"/>
      <c r="H21" s="3"/>
      <c r="I21" s="3"/>
      <c r="J21" s="3"/>
      <c r="K21" s="21">
        <f t="shared" si="8"/>
        <v>0</v>
      </c>
      <c r="L21" s="3"/>
      <c r="M21" s="3"/>
      <c r="N21" s="3"/>
      <c r="O21" s="21">
        <f t="shared" si="6"/>
        <v>0</v>
      </c>
      <c r="P21" s="21">
        <f t="shared" si="7"/>
        <v>0</v>
      </c>
      <c r="Q21" s="3"/>
      <c r="R21" s="3"/>
      <c r="S21" s="3"/>
      <c r="T21" s="3"/>
      <c r="U21" s="3"/>
      <c r="V21" s="3"/>
      <c r="W21" s="17" t="str">
        <f t="shared" si="1"/>
        <v/>
      </c>
      <c r="X21" s="18" t="str">
        <f t="shared" si="2"/>
        <v/>
      </c>
      <c r="Y21" s="18" t="str">
        <f t="shared" si="3"/>
        <v/>
      </c>
      <c r="Z21" s="17" t="str">
        <f t="shared" si="4"/>
        <v/>
      </c>
      <c r="AA21" s="17" t="str">
        <f t="shared" si="5"/>
        <v/>
      </c>
    </row>
    <row r="22" spans="1:27" ht="15" x14ac:dyDescent="0.2">
      <c r="A22" s="19">
        <v>418</v>
      </c>
      <c r="B22" s="20" t="s">
        <v>51</v>
      </c>
      <c r="C22" s="3"/>
      <c r="D22" s="3"/>
      <c r="E22" s="3"/>
      <c r="F22" s="3"/>
      <c r="G22" s="3"/>
      <c r="H22" s="3"/>
      <c r="I22" s="3"/>
      <c r="J22" s="3"/>
      <c r="K22" s="21">
        <f t="shared" si="8"/>
        <v>0</v>
      </c>
      <c r="L22" s="3"/>
      <c r="M22" s="3"/>
      <c r="N22" s="3"/>
      <c r="O22" s="21">
        <f t="shared" si="6"/>
        <v>0</v>
      </c>
      <c r="P22" s="21">
        <f t="shared" si="7"/>
        <v>0</v>
      </c>
      <c r="Q22" s="3"/>
      <c r="R22" s="3"/>
      <c r="S22" s="3"/>
      <c r="T22" s="3"/>
      <c r="U22" s="3"/>
      <c r="V22" s="3"/>
      <c r="W22" s="17" t="str">
        <f t="shared" si="1"/>
        <v/>
      </c>
      <c r="X22" s="18" t="str">
        <f t="shared" si="2"/>
        <v/>
      </c>
      <c r="Y22" s="18" t="str">
        <f t="shared" si="3"/>
        <v/>
      </c>
      <c r="Z22" s="17" t="str">
        <f t="shared" si="4"/>
        <v/>
      </c>
      <c r="AA22" s="17" t="str">
        <f t="shared" si="5"/>
        <v/>
      </c>
    </row>
    <row r="23" spans="1:27" ht="15" x14ac:dyDescent="0.2">
      <c r="A23" s="19"/>
      <c r="B23" s="20"/>
      <c r="C23" s="3"/>
      <c r="D23" s="3"/>
      <c r="E23" s="3"/>
      <c r="F23" s="3"/>
      <c r="G23" s="3"/>
      <c r="H23" s="3"/>
      <c r="I23" s="3"/>
      <c r="J23" s="3"/>
      <c r="K23" s="21">
        <f t="shared" si="8"/>
        <v>0</v>
      </c>
      <c r="L23" s="3"/>
      <c r="M23" s="3"/>
      <c r="N23" s="3"/>
      <c r="O23" s="21">
        <f t="shared" si="6"/>
        <v>0</v>
      </c>
      <c r="P23" s="21">
        <f t="shared" si="7"/>
        <v>0</v>
      </c>
      <c r="Q23" s="3"/>
      <c r="R23" s="3"/>
      <c r="S23" s="3"/>
      <c r="T23" s="3"/>
      <c r="U23" s="3"/>
      <c r="V23" s="3"/>
      <c r="W23" s="17" t="str">
        <f t="shared" si="1"/>
        <v/>
      </c>
      <c r="X23" s="18" t="str">
        <f t="shared" si="2"/>
        <v/>
      </c>
      <c r="Y23" s="18" t="str">
        <f t="shared" si="3"/>
        <v/>
      </c>
      <c r="Z23" s="17" t="str">
        <f t="shared" si="4"/>
        <v/>
      </c>
      <c r="AA23" s="17" t="str">
        <f t="shared" si="5"/>
        <v/>
      </c>
    </row>
    <row r="24" spans="1:27" ht="15" x14ac:dyDescent="0.2">
      <c r="A24" s="19"/>
      <c r="B24" s="22"/>
      <c r="C24" s="3"/>
      <c r="D24" s="3"/>
      <c r="E24" s="3"/>
      <c r="F24" s="3"/>
      <c r="G24" s="3"/>
      <c r="H24" s="3"/>
      <c r="I24" s="3"/>
      <c r="J24" s="3"/>
      <c r="K24" s="21">
        <f t="shared" si="8"/>
        <v>0</v>
      </c>
      <c r="L24" s="3"/>
      <c r="M24" s="3"/>
      <c r="N24" s="3"/>
      <c r="O24" s="21">
        <f t="shared" si="6"/>
        <v>0</v>
      </c>
      <c r="P24" s="21">
        <f t="shared" si="7"/>
        <v>0</v>
      </c>
      <c r="Q24" s="3"/>
      <c r="R24" s="3"/>
      <c r="S24" s="3"/>
      <c r="T24" s="3"/>
      <c r="U24" s="3"/>
      <c r="V24" s="3"/>
      <c r="W24" s="17" t="str">
        <f t="shared" si="1"/>
        <v/>
      </c>
      <c r="X24" s="18" t="str">
        <f t="shared" si="2"/>
        <v/>
      </c>
      <c r="Y24" s="18" t="str">
        <f t="shared" si="3"/>
        <v/>
      </c>
      <c r="Z24" s="17" t="str">
        <f t="shared" si="4"/>
        <v/>
      </c>
      <c r="AA24" s="17" t="str">
        <f t="shared" si="5"/>
        <v/>
      </c>
    </row>
    <row r="25" spans="1:27" ht="15" x14ac:dyDescent="0.2">
      <c r="A25" s="19"/>
      <c r="B25" s="20"/>
      <c r="C25" s="3"/>
      <c r="D25" s="3"/>
      <c r="E25" s="3"/>
      <c r="F25" s="3"/>
      <c r="G25" s="3"/>
      <c r="H25" s="3"/>
      <c r="I25" s="3"/>
      <c r="J25" s="3"/>
      <c r="K25" s="21">
        <f t="shared" si="8"/>
        <v>0</v>
      </c>
      <c r="L25" s="3"/>
      <c r="M25" s="3"/>
      <c r="N25" s="3"/>
      <c r="O25" s="21">
        <f t="shared" si="6"/>
        <v>0</v>
      </c>
      <c r="P25" s="21">
        <f t="shared" si="7"/>
        <v>0</v>
      </c>
      <c r="Q25" s="3"/>
      <c r="R25" s="3"/>
      <c r="S25" s="3"/>
      <c r="T25" s="3"/>
      <c r="U25" s="3"/>
      <c r="V25" s="3"/>
      <c r="W25" s="17" t="str">
        <f t="shared" si="1"/>
        <v/>
      </c>
      <c r="X25" s="18" t="str">
        <f t="shared" si="2"/>
        <v/>
      </c>
      <c r="Y25" s="18" t="str">
        <f t="shared" si="3"/>
        <v/>
      </c>
      <c r="Z25" s="17" t="str">
        <f t="shared" si="4"/>
        <v/>
      </c>
      <c r="AA25" s="17" t="str">
        <f t="shared" si="5"/>
        <v/>
      </c>
    </row>
    <row r="26" spans="1:27" ht="15" x14ac:dyDescent="0.2">
      <c r="A26" s="19"/>
      <c r="B26" s="20"/>
      <c r="C26" s="3"/>
      <c r="D26" s="3"/>
      <c r="E26" s="3"/>
      <c r="F26" s="3"/>
      <c r="G26" s="3"/>
      <c r="H26" s="3"/>
      <c r="I26" s="3"/>
      <c r="J26" s="3"/>
      <c r="K26" s="21">
        <f t="shared" si="8"/>
        <v>0</v>
      </c>
      <c r="L26" s="3"/>
      <c r="M26" s="3"/>
      <c r="N26" s="3"/>
      <c r="O26" s="21">
        <f t="shared" si="6"/>
        <v>0</v>
      </c>
      <c r="P26" s="21">
        <f t="shared" si="7"/>
        <v>0</v>
      </c>
      <c r="Q26" s="3"/>
      <c r="R26" s="3"/>
      <c r="S26" s="3"/>
      <c r="T26" s="3"/>
      <c r="U26" s="3"/>
      <c r="V26" s="3"/>
      <c r="W26" s="17" t="str">
        <f t="shared" si="1"/>
        <v/>
      </c>
      <c r="X26" s="18" t="str">
        <f t="shared" si="2"/>
        <v/>
      </c>
      <c r="Y26" s="18" t="str">
        <f t="shared" si="3"/>
        <v/>
      </c>
      <c r="Z26" s="17" t="str">
        <f t="shared" si="4"/>
        <v/>
      </c>
      <c r="AA26" s="17" t="str">
        <f t="shared" si="5"/>
        <v/>
      </c>
    </row>
    <row r="27" spans="1:27" ht="15" x14ac:dyDescent="0.2">
      <c r="A27" s="19"/>
      <c r="B27" s="20"/>
      <c r="C27" s="3"/>
      <c r="D27" s="3"/>
      <c r="E27" s="3"/>
      <c r="F27" s="3"/>
      <c r="G27" s="3"/>
      <c r="H27" s="3"/>
      <c r="I27" s="3"/>
      <c r="J27" s="3"/>
      <c r="K27" s="21">
        <f t="shared" si="8"/>
        <v>0</v>
      </c>
      <c r="L27" s="3"/>
      <c r="M27" s="3"/>
      <c r="N27" s="3"/>
      <c r="O27" s="21">
        <f t="shared" si="6"/>
        <v>0</v>
      </c>
      <c r="P27" s="21">
        <f t="shared" si="7"/>
        <v>0</v>
      </c>
      <c r="Q27" s="3"/>
      <c r="R27" s="3"/>
      <c r="S27" s="3"/>
      <c r="T27" s="3"/>
      <c r="U27" s="3"/>
      <c r="V27" s="3"/>
      <c r="W27" s="17" t="str">
        <f t="shared" si="1"/>
        <v/>
      </c>
      <c r="X27" s="18" t="str">
        <f t="shared" si="2"/>
        <v/>
      </c>
      <c r="Y27" s="18" t="str">
        <f t="shared" si="3"/>
        <v/>
      </c>
      <c r="Z27" s="17" t="str">
        <f t="shared" si="4"/>
        <v/>
      </c>
      <c r="AA27" s="17" t="str">
        <f t="shared" si="5"/>
        <v/>
      </c>
    </row>
    <row r="28" spans="1:27" ht="15" x14ac:dyDescent="0.2">
      <c r="A28" s="19"/>
      <c r="B28" s="23"/>
      <c r="C28" s="3"/>
      <c r="D28" s="3"/>
      <c r="E28" s="3"/>
      <c r="F28" s="3"/>
      <c r="G28" s="3"/>
      <c r="H28" s="3"/>
      <c r="I28" s="3"/>
      <c r="J28" s="3"/>
      <c r="K28" s="21">
        <f t="shared" si="8"/>
        <v>0</v>
      </c>
      <c r="L28" s="3"/>
      <c r="M28" s="3"/>
      <c r="N28" s="3"/>
      <c r="O28" s="21">
        <f t="shared" si="6"/>
        <v>0</v>
      </c>
      <c r="P28" s="21">
        <f t="shared" si="7"/>
        <v>0</v>
      </c>
      <c r="Q28" s="3"/>
      <c r="R28" s="3"/>
      <c r="S28" s="3"/>
      <c r="T28" s="3"/>
      <c r="U28" s="3"/>
      <c r="V28" s="3"/>
      <c r="W28" s="17" t="str">
        <f t="shared" si="1"/>
        <v/>
      </c>
      <c r="X28" s="18" t="str">
        <f t="shared" si="2"/>
        <v/>
      </c>
      <c r="Y28" s="18" t="str">
        <f t="shared" si="3"/>
        <v/>
      </c>
      <c r="Z28" s="17" t="str">
        <f t="shared" si="4"/>
        <v/>
      </c>
      <c r="AA28" s="17" t="str">
        <f t="shared" si="5"/>
        <v/>
      </c>
    </row>
    <row r="29" spans="1:27" ht="15" x14ac:dyDescent="0.2">
      <c r="A29" s="19"/>
      <c r="B29" s="23"/>
      <c r="C29" s="3"/>
      <c r="D29" s="3"/>
      <c r="E29" s="3"/>
      <c r="F29" s="3"/>
      <c r="G29" s="3"/>
      <c r="H29" s="3"/>
      <c r="I29" s="3"/>
      <c r="J29" s="3"/>
      <c r="K29" s="21">
        <f>SUM(E29:J29)</f>
        <v>0</v>
      </c>
      <c r="L29" s="3"/>
      <c r="M29" s="3"/>
      <c r="N29" s="3"/>
      <c r="O29" s="21">
        <f>SUM(L29:N29)</f>
        <v>0</v>
      </c>
      <c r="P29" s="21">
        <f>+D29+K29-O29</f>
        <v>0</v>
      </c>
      <c r="Q29" s="3"/>
      <c r="R29" s="3"/>
      <c r="S29" s="3"/>
      <c r="T29" s="3"/>
      <c r="U29" s="3"/>
      <c r="V29" s="3"/>
      <c r="W29" s="17" t="str">
        <f>IF(S29&gt;0,T29/O29,"")</f>
        <v/>
      </c>
      <c r="X29" s="18" t="str">
        <f>IF(N29&gt;0,(N29/O29),"")</f>
        <v/>
      </c>
      <c r="Y29" s="18" t="str">
        <f>IF(S29&gt;0,(S29/R29),"")</f>
        <v/>
      </c>
      <c r="Z29" s="17" t="str">
        <f>IF(S29&gt;0,(R29-S29)/O29,"")</f>
        <v/>
      </c>
      <c r="AA29" s="17" t="str">
        <f>IF(S29&gt;0,O29/C29,"")</f>
        <v/>
      </c>
    </row>
    <row r="30" spans="1:27" ht="15" x14ac:dyDescent="0.2">
      <c r="A30" s="19"/>
      <c r="B30" s="20"/>
      <c r="C30" s="3"/>
      <c r="D30" s="3"/>
      <c r="E30" s="3"/>
      <c r="F30" s="3"/>
      <c r="G30" s="3"/>
      <c r="H30" s="3"/>
      <c r="I30" s="3"/>
      <c r="J30" s="3"/>
      <c r="K30" s="21">
        <f t="shared" si="8"/>
        <v>0</v>
      </c>
      <c r="L30" s="3"/>
      <c r="M30" s="3"/>
      <c r="N30" s="3"/>
      <c r="O30" s="21">
        <f t="shared" si="6"/>
        <v>0</v>
      </c>
      <c r="P30" s="21">
        <f t="shared" si="7"/>
        <v>0</v>
      </c>
      <c r="Q30" s="3"/>
      <c r="R30" s="3"/>
      <c r="S30" s="3"/>
      <c r="T30" s="3"/>
      <c r="U30" s="3"/>
      <c r="V30" s="3"/>
      <c r="W30" s="17" t="str">
        <f t="shared" si="1"/>
        <v/>
      </c>
      <c r="X30" s="18" t="str">
        <f t="shared" si="2"/>
        <v/>
      </c>
      <c r="Y30" s="18" t="str">
        <f t="shared" si="3"/>
        <v/>
      </c>
      <c r="Z30" s="17" t="str">
        <f t="shared" si="4"/>
        <v/>
      </c>
      <c r="AA30" s="17" t="str">
        <f t="shared" si="5"/>
        <v/>
      </c>
    </row>
    <row r="31" spans="1:27" ht="15" x14ac:dyDescent="0.2">
      <c r="A31" s="19"/>
      <c r="B31" s="20"/>
      <c r="C31" s="3"/>
      <c r="D31" s="3"/>
      <c r="E31" s="3"/>
      <c r="F31" s="3"/>
      <c r="G31" s="3"/>
      <c r="H31" s="3"/>
      <c r="I31" s="3"/>
      <c r="J31" s="3"/>
      <c r="K31" s="21">
        <f>SUM(E31:J31)</f>
        <v>0</v>
      </c>
      <c r="L31" s="3"/>
      <c r="M31" s="3"/>
      <c r="N31" s="3"/>
      <c r="O31" s="21">
        <f>SUM(L31:N31)</f>
        <v>0</v>
      </c>
      <c r="P31" s="21">
        <f>+D31+K31-O31</f>
        <v>0</v>
      </c>
      <c r="Q31" s="3"/>
      <c r="R31" s="3"/>
      <c r="S31" s="3"/>
      <c r="T31" s="3"/>
      <c r="U31" s="3"/>
      <c r="V31" s="3"/>
      <c r="W31" s="17" t="str">
        <f>IF(S31&gt;0,T31/O31,"")</f>
        <v/>
      </c>
      <c r="X31" s="18" t="str">
        <f>IF(N31&gt;0,(N31/O31),"")</f>
        <v/>
      </c>
      <c r="Y31" s="18" t="str">
        <f>IF(S31&gt;0,(S31/R31),"")</f>
        <v/>
      </c>
      <c r="Z31" s="17" t="str">
        <f>IF(S31&gt;0,(R31-S31)/O31,"")</f>
        <v/>
      </c>
      <c r="AA31" s="17" t="str">
        <f>IF(S31&gt;0,O31/C31,"")</f>
        <v/>
      </c>
    </row>
    <row r="32" spans="1:27" ht="15" x14ac:dyDescent="0.2">
      <c r="A32" s="19"/>
      <c r="B32" s="20"/>
      <c r="C32" s="3"/>
      <c r="D32" s="3"/>
      <c r="E32" s="3"/>
      <c r="F32" s="3"/>
      <c r="G32" s="3"/>
      <c r="H32" s="3"/>
      <c r="I32" s="3"/>
      <c r="J32" s="3"/>
      <c r="K32" s="21">
        <f>SUM(E32:J32)</f>
        <v>0</v>
      </c>
      <c r="L32" s="3"/>
      <c r="M32" s="3"/>
      <c r="N32" s="3"/>
      <c r="O32" s="21">
        <f>SUM(L32:N32)</f>
        <v>0</v>
      </c>
      <c r="P32" s="21">
        <f>+D32+K32-O32</f>
        <v>0</v>
      </c>
      <c r="Q32" s="3"/>
      <c r="R32" s="3"/>
      <c r="S32" s="3"/>
      <c r="T32" s="3"/>
      <c r="U32" s="3"/>
      <c r="V32" s="3"/>
      <c r="W32" s="17" t="str">
        <f>IF(S32&gt;0,T32/O32,"")</f>
        <v/>
      </c>
      <c r="X32" s="18" t="str">
        <f>IF(N32&gt;0,(N32/O32),"")</f>
        <v/>
      </c>
      <c r="Y32" s="18" t="str">
        <f>IF(S32&gt;0,(S32/R32),"")</f>
        <v/>
      </c>
      <c r="Z32" s="17" t="str">
        <f>IF(S32&gt;0,(R32-S32)/O32,"")</f>
        <v/>
      </c>
      <c r="AA32" s="17" t="str">
        <f>IF(S32&gt;0,O32/C32,"")</f>
        <v/>
      </c>
    </row>
    <row r="33" spans="1:27" ht="15" x14ac:dyDescent="0.2">
      <c r="A33" s="19"/>
      <c r="B33" s="20"/>
      <c r="C33" s="3"/>
      <c r="D33" s="3"/>
      <c r="E33" s="3"/>
      <c r="F33" s="3"/>
      <c r="G33" s="3"/>
      <c r="H33" s="3"/>
      <c r="I33" s="3"/>
      <c r="J33" s="3"/>
      <c r="K33" s="21">
        <f>SUM(E33:J33)</f>
        <v>0</v>
      </c>
      <c r="L33" s="3"/>
      <c r="M33" s="3"/>
      <c r="N33" s="3"/>
      <c r="O33" s="21">
        <f>SUM(L33:N33)</f>
        <v>0</v>
      </c>
      <c r="P33" s="21">
        <f>+D33+K33-O33</f>
        <v>0</v>
      </c>
      <c r="Q33" s="3"/>
      <c r="R33" s="3"/>
      <c r="S33" s="3"/>
      <c r="T33" s="3"/>
      <c r="U33" s="3"/>
      <c r="V33" s="3"/>
      <c r="W33" s="17" t="str">
        <f>IF(S33&gt;0,T33/O33,"")</f>
        <v/>
      </c>
      <c r="X33" s="18" t="str">
        <f>IF(N33&gt;0,(N33/O33),"")</f>
        <v/>
      </c>
      <c r="Y33" s="18" t="str">
        <f>IF(S33&gt;0,(S33/R33),"")</f>
        <v/>
      </c>
      <c r="Z33" s="17" t="str">
        <f>IF(S33&gt;0,(R33-S33)/O33,"")</f>
        <v/>
      </c>
      <c r="AA33" s="17" t="str">
        <f>IF(S33&gt;0,O33/C33,"")</f>
        <v/>
      </c>
    </row>
    <row r="34" spans="1:27" ht="15" x14ac:dyDescent="0.2">
      <c r="A34" s="19"/>
      <c r="B34" s="20"/>
      <c r="C34" s="3"/>
      <c r="D34" s="3"/>
      <c r="E34" s="3"/>
      <c r="F34" s="3"/>
      <c r="G34" s="3"/>
      <c r="H34" s="3"/>
      <c r="I34" s="3"/>
      <c r="J34" s="3"/>
      <c r="K34" s="21">
        <f>SUM(E34:J34)</f>
        <v>0</v>
      </c>
      <c r="L34" s="3"/>
      <c r="M34" s="3"/>
      <c r="N34" s="3"/>
      <c r="O34" s="21">
        <f>SUM(L34:N34)</f>
        <v>0</v>
      </c>
      <c r="P34" s="21">
        <f>+D34+K34-O34</f>
        <v>0</v>
      </c>
      <c r="Q34" s="3"/>
      <c r="R34" s="3"/>
      <c r="S34" s="3"/>
      <c r="T34" s="3"/>
      <c r="U34" s="3"/>
      <c r="V34" s="3"/>
      <c r="W34" s="17" t="str">
        <f>IF(S34&gt;0,T34/O34,"")</f>
        <v/>
      </c>
      <c r="X34" s="18" t="str">
        <f>IF(N34&gt;0,(N34/O34),"")</f>
        <v/>
      </c>
      <c r="Y34" s="18" t="str">
        <f>IF(S34&gt;0,(S34/R34),"")</f>
        <v/>
      </c>
      <c r="Z34" s="17" t="str">
        <f>IF(S34&gt;0,(R34-S34)/O34,"")</f>
        <v/>
      </c>
      <c r="AA34" s="17" t="str">
        <f>IF(S34&gt;0,O34/C34,"")</f>
        <v/>
      </c>
    </row>
    <row r="35" spans="1:27" ht="15" x14ac:dyDescent="0.2">
      <c r="A35" s="19"/>
      <c r="B35" s="20"/>
      <c r="C35" s="3"/>
      <c r="D35" s="3"/>
      <c r="E35" s="3"/>
      <c r="F35" s="3"/>
      <c r="G35" s="3"/>
      <c r="H35" s="3"/>
      <c r="I35" s="3"/>
      <c r="J35" s="3"/>
      <c r="K35" s="21">
        <f>SUM(E35:J35)</f>
        <v>0</v>
      </c>
      <c r="L35" s="3"/>
      <c r="M35" s="3"/>
      <c r="N35" s="3"/>
      <c r="O35" s="21">
        <f>SUM(L35:N35)</f>
        <v>0</v>
      </c>
      <c r="P35" s="21">
        <f>+D35+K35-O35</f>
        <v>0</v>
      </c>
      <c r="Q35" s="3"/>
      <c r="R35" s="3"/>
      <c r="S35" s="3"/>
      <c r="T35" s="3"/>
      <c r="U35" s="3"/>
      <c r="V35" s="3"/>
      <c r="W35" s="17" t="str">
        <f>IF(S35&gt;0,T35/O35,"")</f>
        <v/>
      </c>
      <c r="X35" s="18" t="str">
        <f>IF(N35&gt;0,(N35/O35),"")</f>
        <v/>
      </c>
      <c r="Y35" s="18" t="str">
        <f>IF(S35&gt;0,(S35/R35),"")</f>
        <v/>
      </c>
      <c r="Z35" s="17" t="str">
        <f>IF(S35&gt;0,(R35-S35)/O35,"")</f>
        <v/>
      </c>
      <c r="AA35" s="17" t="str">
        <f>IF(S35&gt;0,O35/C35,"")</f>
        <v/>
      </c>
    </row>
    <row r="36" spans="1:27" ht="15" x14ac:dyDescent="0.2">
      <c r="A36" s="19"/>
      <c r="B36" s="20"/>
      <c r="C36" s="3"/>
      <c r="D36" s="3"/>
      <c r="E36" s="3"/>
      <c r="F36" s="3"/>
      <c r="G36" s="3"/>
      <c r="H36" s="3"/>
      <c r="I36" s="3"/>
      <c r="J36" s="3"/>
      <c r="K36" s="21">
        <f t="shared" si="8"/>
        <v>0</v>
      </c>
      <c r="L36" s="3"/>
      <c r="M36" s="3"/>
      <c r="N36" s="3"/>
      <c r="O36" s="21">
        <f t="shared" si="6"/>
        <v>0</v>
      </c>
      <c r="P36" s="21">
        <f t="shared" si="7"/>
        <v>0</v>
      </c>
      <c r="Q36" s="3"/>
      <c r="R36" s="3"/>
      <c r="S36" s="3"/>
      <c r="T36" s="3"/>
      <c r="U36" s="3"/>
      <c r="V36" s="3"/>
      <c r="W36" s="17" t="str">
        <f t="shared" si="1"/>
        <v/>
      </c>
      <c r="X36" s="18" t="str">
        <f t="shared" si="2"/>
        <v/>
      </c>
      <c r="Y36" s="18" t="str">
        <f t="shared" si="3"/>
        <v/>
      </c>
      <c r="Z36" s="17" t="str">
        <f t="shared" si="4"/>
        <v/>
      </c>
      <c r="AA36" s="17" t="str">
        <f t="shared" si="5"/>
        <v/>
      </c>
    </row>
    <row r="38" spans="1:27" x14ac:dyDescent="0.2">
      <c r="A38" s="24" t="s">
        <v>52</v>
      </c>
      <c r="B38" s="25" t="s">
        <v>53</v>
      </c>
      <c r="C38" s="14" t="s">
        <v>54</v>
      </c>
      <c r="E38" s="26" t="s">
        <v>55</v>
      </c>
    </row>
    <row r="39" spans="1:27" ht="33.75" x14ac:dyDescent="0.2">
      <c r="A39" s="27" t="s">
        <v>56</v>
      </c>
      <c r="B39" s="28" t="s">
        <v>57</v>
      </c>
      <c r="C39" s="29"/>
      <c r="E39" s="77" t="s">
        <v>58</v>
      </c>
      <c r="F39" s="78"/>
      <c r="G39" s="30"/>
      <c r="H39" s="14" t="s">
        <v>59</v>
      </c>
      <c r="I39" s="14" t="s">
        <v>60</v>
      </c>
      <c r="J39" s="31" t="s">
        <v>61</v>
      </c>
      <c r="U39" s="32"/>
      <c r="V39" s="33"/>
    </row>
    <row r="40" spans="1:27" ht="14.25" x14ac:dyDescent="0.2">
      <c r="A40" s="34" t="s">
        <v>62</v>
      </c>
      <c r="B40" s="35" t="s">
        <v>63</v>
      </c>
      <c r="C40" s="36"/>
      <c r="E40" s="37" t="s">
        <v>64</v>
      </c>
      <c r="F40" s="38" t="s">
        <v>65</v>
      </c>
      <c r="G40" s="30"/>
      <c r="H40" s="39"/>
      <c r="I40" s="40"/>
      <c r="J40" s="40"/>
      <c r="U40" s="32"/>
      <c r="V40" s="33"/>
    </row>
    <row r="41" spans="1:27" ht="14.25" x14ac:dyDescent="0.2">
      <c r="A41" s="34" t="s">
        <v>66</v>
      </c>
      <c r="B41" s="35" t="s">
        <v>67</v>
      </c>
      <c r="C41" s="36"/>
      <c r="E41" s="41" t="s">
        <v>68</v>
      </c>
      <c r="F41" s="42" t="s">
        <v>69</v>
      </c>
      <c r="G41" s="43"/>
      <c r="H41" s="40"/>
      <c r="I41" s="40"/>
      <c r="J41" s="40"/>
      <c r="U41" s="32"/>
      <c r="V41" s="33"/>
    </row>
    <row r="42" spans="1:27" ht="14.25" x14ac:dyDescent="0.2">
      <c r="A42" s="34" t="s">
        <v>70</v>
      </c>
      <c r="B42" s="44" t="s">
        <v>71</v>
      </c>
      <c r="C42" s="36"/>
      <c r="U42" s="32"/>
      <c r="V42" s="33"/>
    </row>
    <row r="43" spans="1:27" ht="14.25" x14ac:dyDescent="0.2">
      <c r="A43" s="45" t="s">
        <v>72</v>
      </c>
      <c r="B43" s="44" t="s">
        <v>73</v>
      </c>
      <c r="C43" s="36"/>
      <c r="E43" s="77" t="s">
        <v>74</v>
      </c>
      <c r="F43" s="78"/>
      <c r="G43" s="46"/>
      <c r="H43" s="46"/>
      <c r="I43" s="30"/>
      <c r="J43" s="24" t="s">
        <v>75</v>
      </c>
      <c r="U43" s="32"/>
      <c r="V43" s="33"/>
    </row>
    <row r="44" spans="1:27" ht="15" x14ac:dyDescent="0.2">
      <c r="A44" s="34" t="s">
        <v>76</v>
      </c>
      <c r="B44" s="35" t="s">
        <v>77</v>
      </c>
      <c r="C44" s="36"/>
      <c r="E44" s="47" t="s">
        <v>64</v>
      </c>
      <c r="F44" s="48" t="s">
        <v>78</v>
      </c>
      <c r="G44" s="46"/>
      <c r="H44" s="46"/>
      <c r="I44" s="30"/>
      <c r="J44" s="49"/>
      <c r="U44" s="32"/>
      <c r="V44" s="33"/>
    </row>
    <row r="45" spans="1:27" ht="15" x14ac:dyDescent="0.2">
      <c r="A45" s="34" t="s">
        <v>79</v>
      </c>
      <c r="B45" s="35" t="s">
        <v>80</v>
      </c>
      <c r="C45" s="36"/>
      <c r="E45" s="34" t="s">
        <v>81</v>
      </c>
      <c r="F45" s="50" t="s">
        <v>82</v>
      </c>
      <c r="J45" s="51"/>
      <c r="U45" s="32"/>
      <c r="V45" s="33"/>
    </row>
    <row r="46" spans="1:27" ht="15" x14ac:dyDescent="0.2">
      <c r="A46" s="52" t="s">
        <v>83</v>
      </c>
      <c r="B46" s="35" t="s">
        <v>84</v>
      </c>
      <c r="C46" s="36"/>
      <c r="E46" s="34" t="s">
        <v>85</v>
      </c>
      <c r="F46" s="79" t="s">
        <v>86</v>
      </c>
      <c r="G46" s="80"/>
      <c r="H46" s="80"/>
      <c r="I46" s="81"/>
      <c r="J46" s="51"/>
      <c r="U46" s="32"/>
      <c r="V46" s="33"/>
    </row>
    <row r="47" spans="1:27" ht="15" x14ac:dyDescent="0.2">
      <c r="A47" s="53" t="s">
        <v>87</v>
      </c>
      <c r="B47" s="35" t="s">
        <v>88</v>
      </c>
      <c r="C47" s="36"/>
      <c r="E47" s="34" t="s">
        <v>89</v>
      </c>
      <c r="F47" s="69" t="s">
        <v>90</v>
      </c>
      <c r="G47" s="70"/>
      <c r="H47" s="70"/>
      <c r="I47" s="71"/>
      <c r="J47" s="51"/>
      <c r="U47" s="32"/>
      <c r="V47" s="33"/>
    </row>
    <row r="48" spans="1:27" ht="15" x14ac:dyDescent="0.2">
      <c r="A48" s="34" t="s">
        <v>91</v>
      </c>
      <c r="B48" s="35" t="s">
        <v>92</v>
      </c>
      <c r="C48" s="36"/>
      <c r="E48" s="54" t="s">
        <v>93</v>
      </c>
      <c r="F48" s="55" t="s">
        <v>25</v>
      </c>
      <c r="G48" s="46"/>
      <c r="H48" s="46"/>
      <c r="I48" s="30"/>
      <c r="J48" s="56"/>
      <c r="M48" s="57"/>
      <c r="N48" s="57"/>
      <c r="O48" s="57"/>
      <c r="P48" s="57"/>
      <c r="Q48" s="57"/>
      <c r="U48" s="32"/>
      <c r="V48" s="33"/>
    </row>
    <row r="49" spans="1:22" ht="14.25" x14ac:dyDescent="0.2">
      <c r="A49" s="34" t="s">
        <v>94</v>
      </c>
      <c r="B49" s="35" t="s">
        <v>95</v>
      </c>
      <c r="C49" s="36"/>
      <c r="M49" s="58" t="s">
        <v>96</v>
      </c>
      <c r="N49" s="58"/>
      <c r="O49" s="58"/>
      <c r="P49" s="58"/>
      <c r="Q49" s="57"/>
      <c r="U49" s="32"/>
      <c r="V49" s="33"/>
    </row>
    <row r="50" spans="1:22" ht="14.25" x14ac:dyDescent="0.2">
      <c r="A50" s="34" t="s">
        <v>97</v>
      </c>
      <c r="B50" s="35" t="s">
        <v>98</v>
      </c>
      <c r="C50" s="59"/>
      <c r="M50" s="60"/>
      <c r="N50" s="60" t="s">
        <v>99</v>
      </c>
      <c r="O50" s="60"/>
      <c r="P50" s="60"/>
      <c r="U50" s="32"/>
      <c r="V50" s="33"/>
    </row>
    <row r="51" spans="1:22" ht="14.25" x14ac:dyDescent="0.2">
      <c r="A51" s="54" t="s">
        <v>93</v>
      </c>
      <c r="B51" s="61" t="s">
        <v>25</v>
      </c>
      <c r="C51" s="62"/>
    </row>
    <row r="52" spans="1:22" ht="14.25" x14ac:dyDescent="0.2">
      <c r="A52" s="63" t="s">
        <v>100</v>
      </c>
      <c r="B52" s="32"/>
      <c r="C52" s="64"/>
    </row>
    <row r="53" spans="1:22" x14ac:dyDescent="0.2">
      <c r="A53" s="60" t="s">
        <v>101</v>
      </c>
      <c r="B53" s="60"/>
      <c r="C53" s="60"/>
      <c r="D53" s="60"/>
      <c r="E53" s="60"/>
      <c r="F53" s="60"/>
      <c r="G53" s="60"/>
      <c r="H53" s="60" t="s">
        <v>102</v>
      </c>
      <c r="I53" s="60"/>
      <c r="J53" s="60"/>
      <c r="K53" s="60"/>
      <c r="N53" s="60"/>
      <c r="O53" s="60"/>
    </row>
    <row r="54" spans="1:22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</row>
    <row r="55" spans="1:22" x14ac:dyDescent="0.2">
      <c r="E55" s="60"/>
      <c r="F55" s="60"/>
      <c r="G55" s="60"/>
      <c r="H55" s="60"/>
      <c r="I55" s="60"/>
      <c r="J55" s="60"/>
    </row>
    <row r="56" spans="1:22" x14ac:dyDescent="0.2">
      <c r="E56" s="60"/>
      <c r="F56" s="60"/>
      <c r="G56" s="60"/>
      <c r="H56" s="60"/>
      <c r="I56" s="60"/>
      <c r="J56" s="60"/>
    </row>
    <row r="57" spans="1:22" x14ac:dyDescent="0.2">
      <c r="E57" s="60"/>
      <c r="F57" s="60"/>
      <c r="G57" s="60"/>
      <c r="H57" s="60"/>
      <c r="I57" s="60"/>
      <c r="J57" s="60"/>
    </row>
    <row r="58" spans="1:22" x14ac:dyDescent="0.2">
      <c r="E58" s="60"/>
      <c r="F58" s="60"/>
      <c r="G58" s="60"/>
      <c r="H58" s="60"/>
      <c r="I58" s="60"/>
      <c r="J58" s="60"/>
    </row>
    <row r="59" spans="1:22" x14ac:dyDescent="0.2">
      <c r="E59" s="60"/>
      <c r="F59" s="60"/>
      <c r="G59" s="60"/>
      <c r="H59" s="60"/>
      <c r="I59" s="60"/>
      <c r="J59" s="60"/>
    </row>
    <row r="60" spans="1:22" s="60" customFormat="1" x14ac:dyDescent="0.2"/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workbookViewId="0"/>
  </sheetViews>
  <sheetFormatPr baseColWidth="10" defaultRowHeight="11.25" x14ac:dyDescent="0.2"/>
  <cols>
    <col min="1" max="1" width="11.140625" style="2" customWidth="1"/>
    <col min="2" max="2" width="43.5703125" style="2" bestFit="1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12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43.5703125" style="2" bestFit="1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12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43.5703125" style="2" bestFit="1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12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43.5703125" style="2" bestFit="1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12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43.5703125" style="2" bestFit="1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12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43.5703125" style="2" bestFit="1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12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43.5703125" style="2" bestFit="1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12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43.5703125" style="2" bestFit="1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12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43.5703125" style="2" bestFit="1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12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43.5703125" style="2" bestFit="1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12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43.5703125" style="2" bestFit="1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12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43.5703125" style="2" bestFit="1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12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43.5703125" style="2" bestFit="1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12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43.5703125" style="2" bestFit="1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12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43.5703125" style="2" bestFit="1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12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43.5703125" style="2" bestFit="1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12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43.5703125" style="2" bestFit="1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12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43.5703125" style="2" bestFit="1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12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43.5703125" style="2" bestFit="1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12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43.5703125" style="2" bestFit="1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12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43.5703125" style="2" bestFit="1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12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43.5703125" style="2" bestFit="1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12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43.5703125" style="2" bestFit="1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12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43.5703125" style="2" bestFit="1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12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43.5703125" style="2" bestFit="1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12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43.5703125" style="2" bestFit="1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12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43.5703125" style="2" bestFit="1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12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43.5703125" style="2" bestFit="1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12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43.5703125" style="2" bestFit="1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12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43.5703125" style="2" bestFit="1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12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43.5703125" style="2" bestFit="1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12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43.5703125" style="2" bestFit="1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12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43.5703125" style="2" bestFit="1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12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43.5703125" style="2" bestFit="1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12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43.5703125" style="2" bestFit="1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12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43.5703125" style="2" bestFit="1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12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43.5703125" style="2" bestFit="1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12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43.5703125" style="2" bestFit="1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12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43.5703125" style="2" bestFit="1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12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43.5703125" style="2" bestFit="1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12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43.5703125" style="2" bestFit="1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12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43.5703125" style="2" bestFit="1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12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43.5703125" style="2" bestFit="1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12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43.5703125" style="2" bestFit="1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12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43.5703125" style="2" bestFit="1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12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43.5703125" style="2" bestFit="1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12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43.5703125" style="2" bestFit="1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12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43.5703125" style="2" bestFit="1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12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43.5703125" style="2" bestFit="1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12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43.5703125" style="2" bestFit="1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12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43.5703125" style="2" bestFit="1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12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43.5703125" style="2" bestFit="1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12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43.5703125" style="2" bestFit="1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12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43.5703125" style="2" bestFit="1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12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43.5703125" style="2" bestFit="1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12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43.5703125" style="2" bestFit="1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12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43.5703125" style="2" bestFit="1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12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43.5703125" style="2" bestFit="1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12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43.5703125" style="2" bestFit="1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12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43.5703125" style="2" bestFit="1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12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43.5703125" style="2" bestFit="1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12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43.5703125" style="2" bestFit="1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12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43.5703125" style="2" bestFit="1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12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43.5703125" style="2" bestFit="1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12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3" t="s">
        <v>2</v>
      </c>
      <c r="D2" s="82" t="s">
        <v>3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4"/>
      <c r="U2" s="4"/>
      <c r="V2" s="4"/>
    </row>
    <row r="3" spans="1:27" ht="15" x14ac:dyDescent="0.2">
      <c r="A3" s="1" t="s">
        <v>4</v>
      </c>
      <c r="B3" s="3"/>
      <c r="C3" s="5">
        <v>2014</v>
      </c>
      <c r="J3" s="2" t="s">
        <v>6</v>
      </c>
    </row>
    <row r="4" spans="1:2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2">
      <c r="A5" s="84" t="s">
        <v>7</v>
      </c>
      <c r="B5" s="86" t="s">
        <v>8</v>
      </c>
      <c r="C5" s="74" t="s">
        <v>9</v>
      </c>
      <c r="D5" s="74" t="s">
        <v>10</v>
      </c>
      <c r="E5" s="72" t="s">
        <v>11</v>
      </c>
      <c r="F5" s="76"/>
      <c r="G5" s="76"/>
      <c r="H5" s="76"/>
      <c r="I5" s="76"/>
      <c r="J5" s="76"/>
      <c r="K5" s="73"/>
      <c r="L5" s="72" t="s">
        <v>12</v>
      </c>
      <c r="M5" s="76"/>
      <c r="N5" s="76"/>
      <c r="O5" s="73"/>
      <c r="P5" s="74" t="s">
        <v>13</v>
      </c>
      <c r="Q5" s="74" t="s">
        <v>14</v>
      </c>
      <c r="R5" s="72" t="s">
        <v>15</v>
      </c>
      <c r="S5" s="73"/>
      <c r="T5" s="72" t="s">
        <v>16</v>
      </c>
      <c r="U5" s="73"/>
      <c r="V5" s="74" t="s">
        <v>17</v>
      </c>
      <c r="W5" s="72" t="s">
        <v>18</v>
      </c>
      <c r="X5" s="76"/>
      <c r="Y5" s="76"/>
      <c r="Z5" s="76"/>
      <c r="AA5" s="73"/>
    </row>
    <row r="6" spans="1:27" ht="56.25" x14ac:dyDescent="0.2">
      <c r="A6" s="85"/>
      <c r="B6" s="87"/>
      <c r="C6" s="75"/>
      <c r="D6" s="75"/>
      <c r="E6" s="7" t="s">
        <v>19</v>
      </c>
      <c r="F6" s="8" t="s">
        <v>20</v>
      </c>
      <c r="G6" s="9" t="s">
        <v>21</v>
      </c>
      <c r="H6" s="8" t="s">
        <v>22</v>
      </c>
      <c r="I6" s="9" t="s">
        <v>23</v>
      </c>
      <c r="J6" s="8" t="s">
        <v>24</v>
      </c>
      <c r="K6" s="68" t="s">
        <v>25</v>
      </c>
      <c r="L6" s="7" t="s">
        <v>26</v>
      </c>
      <c r="M6" s="8" t="s">
        <v>27</v>
      </c>
      <c r="N6" s="66" t="s">
        <v>28</v>
      </c>
      <c r="O6" s="8" t="s">
        <v>25</v>
      </c>
      <c r="P6" s="75"/>
      <c r="Q6" s="75"/>
      <c r="R6" s="65" t="s">
        <v>29</v>
      </c>
      <c r="S6" s="8" t="s">
        <v>30</v>
      </c>
      <c r="T6" s="65" t="s">
        <v>25</v>
      </c>
      <c r="U6" s="8" t="s">
        <v>31</v>
      </c>
      <c r="V6" s="75"/>
      <c r="W6" s="7" t="s">
        <v>32</v>
      </c>
      <c r="X6" s="13" t="s">
        <v>33</v>
      </c>
      <c r="Y6" s="13" t="s">
        <v>34</v>
      </c>
      <c r="Z6" s="13" t="s">
        <v>35</v>
      </c>
      <c r="AA6" s="68" t="s">
        <v>36</v>
      </c>
    </row>
    <row r="7" spans="1:27" ht="15.75" x14ac:dyDescent="0.25">
      <c r="A7" s="14"/>
      <c r="B7" s="67" t="s">
        <v>37</v>
      </c>
      <c r="C7" s="16">
        <f>SUM(C8:C36)</f>
        <v>0</v>
      </c>
      <c r="D7" s="16">
        <f t="shared" ref="D7:V7" si="0">SUM(D8:D36)</f>
        <v>0</v>
      </c>
      <c r="E7" s="16">
        <f t="shared" si="0"/>
        <v>0</v>
      </c>
      <c r="F7" s="16">
        <f>SUM(F8:F36)</f>
        <v>0</v>
      </c>
      <c r="G7" s="16">
        <f>SUM(G8:G36)</f>
        <v>0</v>
      </c>
      <c r="H7" s="16">
        <f>SUM(H8:H36)</f>
        <v>0</v>
      </c>
      <c r="I7" s="16">
        <f>SUM(I8:I36)</f>
        <v>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0</v>
      </c>
      <c r="N7" s="16">
        <f t="shared" si="0"/>
        <v>0</v>
      </c>
      <c r="O7" s="16">
        <f t="shared" si="0"/>
        <v>0</v>
      </c>
      <c r="P7" s="16">
        <f t="shared" si="0"/>
        <v>0</v>
      </c>
      <c r="Q7" s="16">
        <f t="shared" si="0"/>
        <v>0</v>
      </c>
      <c r="R7" s="16">
        <f t="shared" si="0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 t="str">
        <f t="shared" ref="W7:W36" si="1">IF(S7&gt;0,T7/O7,"")</f>
        <v/>
      </c>
      <c r="X7" s="18" t="str">
        <f t="shared" ref="X7:X36" si="2">IF(N7&gt;0,(N7/O7),"")</f>
        <v/>
      </c>
      <c r="Y7" s="18" t="str">
        <f t="shared" ref="Y7:Y36" si="3">IF(S7&gt;0,(S7/R7),"")</f>
        <v/>
      </c>
      <c r="Z7" s="17" t="str">
        <f t="shared" ref="Z7:Z36" si="4">IF(S7&gt;0,(R7-S7)/O7,"")</f>
        <v/>
      </c>
      <c r="AA7" s="17" t="str">
        <f t="shared" ref="AA7:AA36" si="5">IF(S7&gt;0,O7/C7,"")</f>
        <v/>
      </c>
    </row>
    <row r="8" spans="1:27" ht="15" x14ac:dyDescent="0.2">
      <c r="A8" s="19"/>
      <c r="B8" s="20"/>
      <c r="C8" s="3"/>
      <c r="D8" s="3"/>
      <c r="E8" s="3"/>
      <c r="F8" s="3"/>
      <c r="G8" s="3"/>
      <c r="H8" s="3"/>
      <c r="I8" s="3"/>
      <c r="J8" s="3"/>
      <c r="K8" s="21">
        <f>SUM(E8:J8)</f>
        <v>0</v>
      </c>
      <c r="L8" s="3"/>
      <c r="M8" s="3"/>
      <c r="N8" s="3"/>
      <c r="O8" s="21">
        <f t="shared" ref="O8:O36" si="6">SUM(L8:N8)</f>
        <v>0</v>
      </c>
      <c r="P8" s="21">
        <f t="shared" ref="P8:P36" si="7">+D8+K8-O8</f>
        <v>0</v>
      </c>
      <c r="Q8" s="3"/>
      <c r="R8" s="3"/>
      <c r="S8" s="3"/>
      <c r="T8" s="3"/>
      <c r="U8" s="3"/>
      <c r="V8" s="3"/>
      <c r="W8" s="17" t="str">
        <f t="shared" si="1"/>
        <v/>
      </c>
      <c r="X8" s="18" t="str">
        <f t="shared" si="2"/>
        <v/>
      </c>
      <c r="Y8" s="18" t="str">
        <f t="shared" si="3"/>
        <v/>
      </c>
      <c r="Z8" s="17" t="str">
        <f t="shared" si="4"/>
        <v/>
      </c>
      <c r="AA8" s="17" t="str">
        <f t="shared" si="5"/>
        <v/>
      </c>
    </row>
    <row r="9" spans="1:27" ht="15" x14ac:dyDescent="0.2">
      <c r="A9" s="19">
        <v>403</v>
      </c>
      <c r="B9" s="20" t="s">
        <v>38</v>
      </c>
      <c r="C9" s="3"/>
      <c r="D9" s="3"/>
      <c r="E9" s="3"/>
      <c r="F9" s="3"/>
      <c r="G9" s="3"/>
      <c r="H9" s="3"/>
      <c r="I9" s="3"/>
      <c r="J9" s="3"/>
      <c r="K9" s="21">
        <f t="shared" ref="K9:K36" si="8">SUM(E9:J9)</f>
        <v>0</v>
      </c>
      <c r="L9" s="3"/>
      <c r="M9" s="3"/>
      <c r="N9" s="3"/>
      <c r="O9" s="21">
        <f t="shared" si="6"/>
        <v>0</v>
      </c>
      <c r="P9" s="21">
        <f t="shared" si="7"/>
        <v>0</v>
      </c>
      <c r="Q9" s="3"/>
      <c r="R9" s="3"/>
      <c r="S9" s="3"/>
      <c r="T9" s="3"/>
      <c r="U9" s="3"/>
      <c r="V9" s="3"/>
      <c r="W9" s="17" t="str">
        <f t="shared" si="1"/>
        <v/>
      </c>
      <c r="X9" s="18" t="str">
        <f t="shared" si="2"/>
        <v/>
      </c>
      <c r="Y9" s="18" t="str">
        <f t="shared" si="3"/>
        <v/>
      </c>
      <c r="Z9" s="17" t="str">
        <f t="shared" si="4"/>
        <v/>
      </c>
      <c r="AA9" s="17" t="str">
        <f t="shared" si="5"/>
        <v/>
      </c>
    </row>
    <row r="10" spans="1:27" ht="15" x14ac:dyDescent="0.2">
      <c r="A10" s="19">
        <v>404</v>
      </c>
      <c r="B10" s="20" t="s">
        <v>39</v>
      </c>
      <c r="C10" s="3"/>
      <c r="D10" s="3"/>
      <c r="E10" s="3"/>
      <c r="F10" s="3"/>
      <c r="G10" s="3"/>
      <c r="H10" s="3"/>
      <c r="I10" s="3"/>
      <c r="J10" s="3"/>
      <c r="K10" s="21">
        <f t="shared" si="8"/>
        <v>0</v>
      </c>
      <c r="L10" s="3"/>
      <c r="M10" s="3"/>
      <c r="N10" s="3"/>
      <c r="O10" s="21">
        <f t="shared" si="6"/>
        <v>0</v>
      </c>
      <c r="P10" s="21">
        <f t="shared" si="7"/>
        <v>0</v>
      </c>
      <c r="Q10" s="3"/>
      <c r="R10" s="3"/>
      <c r="S10" s="3"/>
      <c r="T10" s="3"/>
      <c r="U10" s="3"/>
      <c r="V10" s="3"/>
      <c r="W10" s="17" t="str">
        <f t="shared" si="1"/>
        <v/>
      </c>
      <c r="X10" s="18" t="str">
        <f t="shared" si="2"/>
        <v/>
      </c>
      <c r="Y10" s="18" t="str">
        <f t="shared" si="3"/>
        <v/>
      </c>
      <c r="Z10" s="17" t="str">
        <f t="shared" si="4"/>
        <v/>
      </c>
      <c r="AA10" s="17" t="str">
        <f t="shared" si="5"/>
        <v/>
      </c>
    </row>
    <row r="11" spans="1:27" ht="15" x14ac:dyDescent="0.2">
      <c r="A11" s="19">
        <v>406</v>
      </c>
      <c r="B11" s="20" t="s">
        <v>40</v>
      </c>
      <c r="C11" s="3"/>
      <c r="D11" s="3"/>
      <c r="E11" s="3"/>
      <c r="F11" s="3"/>
      <c r="G11" s="3"/>
      <c r="H11" s="3"/>
      <c r="I11" s="3"/>
      <c r="J11" s="3"/>
      <c r="K11" s="21">
        <f t="shared" si="8"/>
        <v>0</v>
      </c>
      <c r="L11" s="3"/>
      <c r="M11" s="3"/>
      <c r="N11" s="3"/>
      <c r="O11" s="21">
        <f t="shared" si="6"/>
        <v>0</v>
      </c>
      <c r="P11" s="21">
        <f t="shared" si="7"/>
        <v>0</v>
      </c>
      <c r="Q11" s="3"/>
      <c r="R11" s="3"/>
      <c r="S11" s="3"/>
      <c r="T11" s="3"/>
      <c r="U11" s="3"/>
      <c r="V11" s="3"/>
      <c r="W11" s="17" t="str">
        <f t="shared" si="1"/>
        <v/>
      </c>
      <c r="X11" s="18" t="str">
        <f t="shared" si="2"/>
        <v/>
      </c>
      <c r="Y11" s="18" t="str">
        <f t="shared" si="3"/>
        <v/>
      </c>
      <c r="Z11" s="17" t="str">
        <f t="shared" si="4"/>
        <v/>
      </c>
      <c r="AA11" s="17" t="str">
        <f t="shared" si="5"/>
        <v/>
      </c>
    </row>
    <row r="12" spans="1:27" ht="15" x14ac:dyDescent="0.2">
      <c r="A12" s="19">
        <v>405</v>
      </c>
      <c r="B12" s="20" t="s">
        <v>41</v>
      </c>
      <c r="C12" s="3"/>
      <c r="D12" s="3"/>
      <c r="E12" s="3"/>
      <c r="F12" s="3"/>
      <c r="G12" s="3"/>
      <c r="H12" s="3"/>
      <c r="I12" s="3"/>
      <c r="J12" s="3"/>
      <c r="K12" s="21">
        <f t="shared" si="8"/>
        <v>0</v>
      </c>
      <c r="L12" s="3"/>
      <c r="M12" s="3"/>
      <c r="N12" s="3"/>
      <c r="O12" s="21">
        <f t="shared" si="6"/>
        <v>0</v>
      </c>
      <c r="P12" s="21">
        <f t="shared" si="7"/>
        <v>0</v>
      </c>
      <c r="Q12" s="3"/>
      <c r="R12" s="3"/>
      <c r="S12" s="3"/>
      <c r="T12" s="3"/>
      <c r="U12" s="3"/>
      <c r="V12" s="3"/>
      <c r="W12" s="17" t="str">
        <f>IF(S12&gt;0,T12/O12,"")</f>
        <v/>
      </c>
      <c r="X12" s="18" t="str">
        <f>IF(N12&gt;0,(N12/O12),"")</f>
        <v/>
      </c>
      <c r="Y12" s="18" t="str">
        <f>IF(S12&gt;0,(S12/R12),"")</f>
        <v/>
      </c>
      <c r="Z12" s="17" t="str">
        <f>IF(S12&gt;0,(R12-S12)/O12,"")</f>
        <v/>
      </c>
      <c r="AA12" s="17" t="str">
        <f>IF(S12&gt;0,O12/C12,"")</f>
        <v/>
      </c>
    </row>
    <row r="13" spans="1:27" ht="15" x14ac:dyDescent="0.2">
      <c r="A13" s="19">
        <v>409</v>
      </c>
      <c r="B13" s="20" t="s">
        <v>42</v>
      </c>
      <c r="C13" s="3"/>
      <c r="D13" s="3"/>
      <c r="E13" s="3"/>
      <c r="F13" s="3"/>
      <c r="G13" s="3"/>
      <c r="H13" s="3"/>
      <c r="I13" s="3"/>
      <c r="J13" s="3"/>
      <c r="K13" s="21">
        <f t="shared" si="8"/>
        <v>0</v>
      </c>
      <c r="L13" s="3"/>
      <c r="M13" s="3"/>
      <c r="N13" s="3"/>
      <c r="O13" s="21">
        <f t="shared" si="6"/>
        <v>0</v>
      </c>
      <c r="P13" s="21">
        <f t="shared" si="7"/>
        <v>0</v>
      </c>
      <c r="Q13" s="3"/>
      <c r="R13" s="3"/>
      <c r="S13" s="3"/>
      <c r="T13" s="3"/>
      <c r="U13" s="3"/>
      <c r="V13" s="3"/>
      <c r="W13" s="17" t="str">
        <f t="shared" si="1"/>
        <v/>
      </c>
      <c r="X13" s="18" t="str">
        <f t="shared" si="2"/>
        <v/>
      </c>
      <c r="Y13" s="18" t="str">
        <f t="shared" si="3"/>
        <v/>
      </c>
      <c r="Z13" s="17" t="str">
        <f t="shared" si="4"/>
        <v/>
      </c>
      <c r="AA13" s="17" t="str">
        <f t="shared" si="5"/>
        <v/>
      </c>
    </row>
    <row r="14" spans="1:27" ht="15" x14ac:dyDescent="0.2">
      <c r="A14" s="19">
        <v>410</v>
      </c>
      <c r="B14" s="20" t="s">
        <v>43</v>
      </c>
      <c r="C14" s="3"/>
      <c r="D14" s="3"/>
      <c r="E14" s="3"/>
      <c r="F14" s="3"/>
      <c r="G14" s="3"/>
      <c r="H14" s="3"/>
      <c r="I14" s="3"/>
      <c r="J14" s="3"/>
      <c r="K14" s="21">
        <f t="shared" si="8"/>
        <v>0</v>
      </c>
      <c r="L14" s="3"/>
      <c r="M14" s="3"/>
      <c r="N14" s="3"/>
      <c r="O14" s="21">
        <f t="shared" si="6"/>
        <v>0</v>
      </c>
      <c r="P14" s="21">
        <f t="shared" si="7"/>
        <v>0</v>
      </c>
      <c r="Q14" s="3"/>
      <c r="R14" s="3"/>
      <c r="S14" s="3"/>
      <c r="T14" s="3"/>
      <c r="U14" s="3"/>
      <c r="V14" s="3"/>
      <c r="W14" s="17" t="str">
        <f t="shared" si="1"/>
        <v/>
      </c>
      <c r="X14" s="18" t="str">
        <f t="shared" si="2"/>
        <v/>
      </c>
      <c r="Y14" s="18" t="str">
        <f t="shared" si="3"/>
        <v/>
      </c>
      <c r="Z14" s="17" t="str">
        <f t="shared" si="4"/>
        <v/>
      </c>
      <c r="AA14" s="17" t="str">
        <f t="shared" si="5"/>
        <v/>
      </c>
    </row>
    <row r="15" spans="1:27" ht="15" x14ac:dyDescent="0.2">
      <c r="A15" s="19">
        <v>412</v>
      </c>
      <c r="B15" s="20" t="s">
        <v>44</v>
      </c>
      <c r="C15" s="3"/>
      <c r="D15" s="3"/>
      <c r="E15" s="3"/>
      <c r="F15" s="3"/>
      <c r="G15" s="3"/>
      <c r="H15" s="3"/>
      <c r="I15" s="3"/>
      <c r="J15" s="3"/>
      <c r="K15" s="21">
        <f t="shared" si="8"/>
        <v>0</v>
      </c>
      <c r="L15" s="3"/>
      <c r="M15" s="3"/>
      <c r="N15" s="3"/>
      <c r="O15" s="21">
        <f t="shared" si="6"/>
        <v>0</v>
      </c>
      <c r="P15" s="21">
        <f t="shared" si="7"/>
        <v>0</v>
      </c>
      <c r="Q15" s="3"/>
      <c r="R15" s="3"/>
      <c r="S15" s="3"/>
      <c r="T15" s="3"/>
      <c r="U15" s="3"/>
      <c r="V15" s="3"/>
      <c r="W15" s="17" t="str">
        <f t="shared" si="1"/>
        <v/>
      </c>
      <c r="X15" s="18" t="str">
        <f t="shared" si="2"/>
        <v/>
      </c>
      <c r="Y15" s="18" t="str">
        <f t="shared" si="3"/>
        <v/>
      </c>
      <c r="Z15" s="17" t="str">
        <f t="shared" si="4"/>
        <v/>
      </c>
      <c r="AA15" s="17" t="str">
        <f t="shared" si="5"/>
        <v/>
      </c>
    </row>
    <row r="16" spans="1:27" ht="15" x14ac:dyDescent="0.2">
      <c r="A16" s="19">
        <v>411</v>
      </c>
      <c r="B16" s="20" t="s">
        <v>45</v>
      </c>
      <c r="C16" s="3"/>
      <c r="D16" s="3"/>
      <c r="E16" s="3"/>
      <c r="F16" s="3"/>
      <c r="G16" s="3"/>
      <c r="H16" s="3"/>
      <c r="I16" s="3"/>
      <c r="J16" s="3"/>
      <c r="K16" s="21">
        <f t="shared" si="8"/>
        <v>0</v>
      </c>
      <c r="L16" s="3"/>
      <c r="M16" s="3"/>
      <c r="N16" s="3"/>
      <c r="O16" s="21">
        <f t="shared" si="6"/>
        <v>0</v>
      </c>
      <c r="P16" s="21">
        <f t="shared" si="7"/>
        <v>0</v>
      </c>
      <c r="Q16" s="3"/>
      <c r="R16" s="3"/>
      <c r="S16" s="3"/>
      <c r="T16" s="3"/>
      <c r="U16" s="3"/>
      <c r="V16" s="3"/>
      <c r="W16" s="17" t="str">
        <f t="shared" si="1"/>
        <v/>
      </c>
      <c r="X16" s="18" t="str">
        <f t="shared" si="2"/>
        <v/>
      </c>
      <c r="Y16" s="18" t="str">
        <f t="shared" si="3"/>
        <v/>
      </c>
      <c r="Z16" s="17" t="str">
        <f t="shared" si="4"/>
        <v/>
      </c>
      <c r="AA16" s="17" t="str">
        <f t="shared" si="5"/>
        <v/>
      </c>
    </row>
    <row r="17" spans="1:27" ht="15" x14ac:dyDescent="0.2">
      <c r="A17" s="19">
        <v>413</v>
      </c>
      <c r="B17" s="20" t="s">
        <v>46</v>
      </c>
      <c r="C17" s="3"/>
      <c r="D17" s="3"/>
      <c r="E17" s="3"/>
      <c r="F17" s="3"/>
      <c r="G17" s="3"/>
      <c r="H17" s="3"/>
      <c r="I17" s="3"/>
      <c r="J17" s="3"/>
      <c r="K17" s="21">
        <f>SUM(E17:J17)</f>
        <v>0</v>
      </c>
      <c r="L17" s="3"/>
      <c r="M17" s="3"/>
      <c r="N17" s="3"/>
      <c r="O17" s="21">
        <f>SUM(L17:N17)</f>
        <v>0</v>
      </c>
      <c r="P17" s="21">
        <f>+D17+K17-O17</f>
        <v>0</v>
      </c>
      <c r="Q17" s="3"/>
      <c r="R17" s="3"/>
      <c r="S17" s="3"/>
      <c r="T17" s="3"/>
      <c r="U17" s="3"/>
      <c r="V17" s="3"/>
      <c r="W17" s="17" t="str">
        <f>IF(S17&gt;0,T17/O17,"")</f>
        <v/>
      </c>
      <c r="X17" s="18" t="str">
        <f>IF(N17&gt;0,(N17/O17),"")</f>
        <v/>
      </c>
      <c r="Y17" s="18" t="str">
        <f>IF(S17&gt;0,(S17/R17),"")</f>
        <v/>
      </c>
      <c r="Z17" s="17" t="str">
        <f>IF(S17&gt;0,(R17-S17)/O17,"")</f>
        <v/>
      </c>
      <c r="AA17" s="17" t="str">
        <f>IF(S17&gt;0,O17/C17,"")</f>
        <v/>
      </c>
    </row>
    <row r="18" spans="1:27" ht="15" x14ac:dyDescent="0.2">
      <c r="A18" s="19">
        <v>415</v>
      </c>
      <c r="B18" s="20" t="s">
        <v>47</v>
      </c>
      <c r="C18" s="3"/>
      <c r="D18" s="3"/>
      <c r="E18" s="3"/>
      <c r="F18" s="3"/>
      <c r="G18" s="3"/>
      <c r="H18" s="3"/>
      <c r="I18" s="3"/>
      <c r="J18" s="3"/>
      <c r="K18" s="21">
        <f>SUM(E18:J18)</f>
        <v>0</v>
      </c>
      <c r="L18" s="3"/>
      <c r="M18" s="3"/>
      <c r="N18" s="3"/>
      <c r="O18" s="21">
        <f>SUM(L18:N18)</f>
        <v>0</v>
      </c>
      <c r="P18" s="21">
        <f>+D18+K18-O18</f>
        <v>0</v>
      </c>
      <c r="Q18" s="3"/>
      <c r="R18" s="3"/>
      <c r="S18" s="3"/>
      <c r="T18" s="3"/>
      <c r="U18" s="3"/>
      <c r="V18" s="3"/>
      <c r="W18" s="17" t="str">
        <f>IF(S18&gt;0,T18/O18,"")</f>
        <v/>
      </c>
      <c r="X18" s="18" t="str">
        <f>IF(N18&gt;0,(N18/O18),"")</f>
        <v/>
      </c>
      <c r="Y18" s="18" t="str">
        <f>IF(S18&gt;0,(S18/R18),"")</f>
        <v/>
      </c>
      <c r="Z18" s="17" t="str">
        <f>IF(S18&gt;0,(R18-S18)/O18,"")</f>
        <v/>
      </c>
      <c r="AA18" s="17" t="str">
        <f>IF(S18&gt;0,O18/C18,"")</f>
        <v/>
      </c>
    </row>
    <row r="19" spans="1:27" ht="15" x14ac:dyDescent="0.2">
      <c r="A19" s="19">
        <v>414</v>
      </c>
      <c r="B19" s="20" t="s">
        <v>48</v>
      </c>
      <c r="C19" s="3"/>
      <c r="D19" s="3"/>
      <c r="E19" s="3"/>
      <c r="F19" s="3"/>
      <c r="G19" s="3"/>
      <c r="H19" s="3"/>
      <c r="I19" s="3"/>
      <c r="J19" s="3"/>
      <c r="K19" s="21">
        <f t="shared" si="8"/>
        <v>0</v>
      </c>
      <c r="L19" s="3"/>
      <c r="M19" s="3"/>
      <c r="N19" s="3"/>
      <c r="O19" s="21">
        <f t="shared" si="6"/>
        <v>0</v>
      </c>
      <c r="P19" s="21">
        <f t="shared" si="7"/>
        <v>0</v>
      </c>
      <c r="Q19" s="3"/>
      <c r="R19" s="3"/>
      <c r="S19" s="3"/>
      <c r="T19" s="3"/>
      <c r="U19" s="3"/>
      <c r="V19" s="3"/>
      <c r="W19" s="17" t="str">
        <f t="shared" si="1"/>
        <v/>
      </c>
      <c r="X19" s="18" t="str">
        <f t="shared" si="2"/>
        <v/>
      </c>
      <c r="Y19" s="18" t="str">
        <f t="shared" si="3"/>
        <v/>
      </c>
      <c r="Z19" s="17" t="str">
        <f t="shared" si="4"/>
        <v/>
      </c>
      <c r="AA19" s="17" t="str">
        <f t="shared" si="5"/>
        <v/>
      </c>
    </row>
    <row r="20" spans="1:27" ht="15" x14ac:dyDescent="0.2">
      <c r="A20" s="19">
        <v>416</v>
      </c>
      <c r="B20" s="20" t="s">
        <v>49</v>
      </c>
      <c r="C20" s="3"/>
      <c r="D20" s="3"/>
      <c r="E20" s="3"/>
      <c r="F20" s="3"/>
      <c r="G20" s="3"/>
      <c r="H20" s="3"/>
      <c r="I20" s="3"/>
      <c r="J20" s="3"/>
      <c r="K20" s="21">
        <f>SUM(E20:J20)</f>
        <v>0</v>
      </c>
      <c r="L20" s="3"/>
      <c r="M20" s="3"/>
      <c r="N20" s="3"/>
      <c r="O20" s="21">
        <f>SUM(L20:N20)</f>
        <v>0</v>
      </c>
      <c r="P20" s="21">
        <f>+D20+K20-O20</f>
        <v>0</v>
      </c>
      <c r="Q20" s="3"/>
      <c r="R20" s="3"/>
      <c r="S20" s="3"/>
      <c r="T20" s="3"/>
      <c r="U20" s="3"/>
      <c r="V20" s="3"/>
      <c r="W20" s="17" t="str">
        <f t="shared" si="1"/>
        <v/>
      </c>
      <c r="X20" s="18" t="str">
        <f t="shared" si="2"/>
        <v/>
      </c>
      <c r="Y20" s="18" t="str">
        <f t="shared" si="3"/>
        <v/>
      </c>
      <c r="Z20" s="17" t="str">
        <f t="shared" si="4"/>
        <v/>
      </c>
      <c r="AA20" s="17" t="str">
        <f t="shared" si="5"/>
        <v/>
      </c>
    </row>
    <row r="21" spans="1:27" ht="15" x14ac:dyDescent="0.2">
      <c r="A21" s="19">
        <v>417</v>
      </c>
      <c r="B21" s="20" t="s">
        <v>50</v>
      </c>
      <c r="C21" s="3"/>
      <c r="D21" s="3"/>
      <c r="E21" s="3"/>
      <c r="F21" s="3"/>
      <c r="G21" s="3"/>
      <c r="H21" s="3"/>
      <c r="I21" s="3"/>
      <c r="J21" s="3"/>
      <c r="K21" s="21">
        <f t="shared" si="8"/>
        <v>0</v>
      </c>
      <c r="L21" s="3"/>
      <c r="M21" s="3"/>
      <c r="N21" s="3"/>
      <c r="O21" s="21">
        <f t="shared" si="6"/>
        <v>0</v>
      </c>
      <c r="P21" s="21">
        <f t="shared" si="7"/>
        <v>0</v>
      </c>
      <c r="Q21" s="3"/>
      <c r="R21" s="3"/>
      <c r="S21" s="3"/>
      <c r="T21" s="3"/>
      <c r="U21" s="3"/>
      <c r="V21" s="3"/>
      <c r="W21" s="17" t="str">
        <f t="shared" si="1"/>
        <v/>
      </c>
      <c r="X21" s="18" t="str">
        <f t="shared" si="2"/>
        <v/>
      </c>
      <c r="Y21" s="18" t="str">
        <f t="shared" si="3"/>
        <v/>
      </c>
      <c r="Z21" s="17" t="str">
        <f t="shared" si="4"/>
        <v/>
      </c>
      <c r="AA21" s="17" t="str">
        <f t="shared" si="5"/>
        <v/>
      </c>
    </row>
    <row r="22" spans="1:27" ht="15" x14ac:dyDescent="0.2">
      <c r="A22" s="19">
        <v>418</v>
      </c>
      <c r="B22" s="20" t="s">
        <v>51</v>
      </c>
      <c r="C22" s="3"/>
      <c r="D22" s="3"/>
      <c r="E22" s="3"/>
      <c r="F22" s="3"/>
      <c r="G22" s="3"/>
      <c r="H22" s="3"/>
      <c r="I22" s="3"/>
      <c r="J22" s="3"/>
      <c r="K22" s="21">
        <f t="shared" si="8"/>
        <v>0</v>
      </c>
      <c r="L22" s="3"/>
      <c r="M22" s="3"/>
      <c r="N22" s="3"/>
      <c r="O22" s="21">
        <f t="shared" si="6"/>
        <v>0</v>
      </c>
      <c r="P22" s="21">
        <f t="shared" si="7"/>
        <v>0</v>
      </c>
      <c r="Q22" s="3"/>
      <c r="R22" s="3"/>
      <c r="S22" s="3"/>
      <c r="T22" s="3"/>
      <c r="U22" s="3"/>
      <c r="V22" s="3"/>
      <c r="W22" s="17" t="str">
        <f t="shared" si="1"/>
        <v/>
      </c>
      <c r="X22" s="18" t="str">
        <f t="shared" si="2"/>
        <v/>
      </c>
      <c r="Y22" s="18" t="str">
        <f t="shared" si="3"/>
        <v/>
      </c>
      <c r="Z22" s="17" t="str">
        <f t="shared" si="4"/>
        <v/>
      </c>
      <c r="AA22" s="17" t="str">
        <f t="shared" si="5"/>
        <v/>
      </c>
    </row>
    <row r="23" spans="1:27" ht="15" x14ac:dyDescent="0.2">
      <c r="A23" s="19"/>
      <c r="B23" s="20"/>
      <c r="C23" s="3"/>
      <c r="D23" s="3"/>
      <c r="E23" s="3"/>
      <c r="F23" s="3"/>
      <c r="G23" s="3"/>
      <c r="H23" s="3"/>
      <c r="I23" s="3"/>
      <c r="J23" s="3"/>
      <c r="K23" s="21">
        <f t="shared" si="8"/>
        <v>0</v>
      </c>
      <c r="L23" s="3"/>
      <c r="M23" s="3"/>
      <c r="N23" s="3"/>
      <c r="O23" s="21">
        <f t="shared" si="6"/>
        <v>0</v>
      </c>
      <c r="P23" s="21">
        <f t="shared" si="7"/>
        <v>0</v>
      </c>
      <c r="Q23" s="3"/>
      <c r="R23" s="3"/>
      <c r="S23" s="3"/>
      <c r="T23" s="3"/>
      <c r="U23" s="3"/>
      <c r="V23" s="3"/>
      <c r="W23" s="17" t="str">
        <f t="shared" si="1"/>
        <v/>
      </c>
      <c r="X23" s="18" t="str">
        <f t="shared" si="2"/>
        <v/>
      </c>
      <c r="Y23" s="18" t="str">
        <f t="shared" si="3"/>
        <v/>
      </c>
      <c r="Z23" s="17" t="str">
        <f t="shared" si="4"/>
        <v/>
      </c>
      <c r="AA23" s="17" t="str">
        <f t="shared" si="5"/>
        <v/>
      </c>
    </row>
    <row r="24" spans="1:27" ht="15" x14ac:dyDescent="0.2">
      <c r="A24" s="19"/>
      <c r="B24" s="22"/>
      <c r="C24" s="3"/>
      <c r="D24" s="3"/>
      <c r="E24" s="3"/>
      <c r="F24" s="3"/>
      <c r="G24" s="3"/>
      <c r="H24" s="3"/>
      <c r="I24" s="3"/>
      <c r="J24" s="3"/>
      <c r="K24" s="21">
        <f t="shared" si="8"/>
        <v>0</v>
      </c>
      <c r="L24" s="3"/>
      <c r="M24" s="3"/>
      <c r="N24" s="3"/>
      <c r="O24" s="21">
        <f t="shared" si="6"/>
        <v>0</v>
      </c>
      <c r="P24" s="21">
        <f t="shared" si="7"/>
        <v>0</v>
      </c>
      <c r="Q24" s="3"/>
      <c r="R24" s="3"/>
      <c r="S24" s="3"/>
      <c r="T24" s="3"/>
      <c r="U24" s="3"/>
      <c r="V24" s="3"/>
      <c r="W24" s="17" t="str">
        <f t="shared" si="1"/>
        <v/>
      </c>
      <c r="X24" s="18" t="str">
        <f t="shared" si="2"/>
        <v/>
      </c>
      <c r="Y24" s="18" t="str">
        <f t="shared" si="3"/>
        <v/>
      </c>
      <c r="Z24" s="17" t="str">
        <f t="shared" si="4"/>
        <v/>
      </c>
      <c r="AA24" s="17" t="str">
        <f t="shared" si="5"/>
        <v/>
      </c>
    </row>
    <row r="25" spans="1:27" ht="15" x14ac:dyDescent="0.2">
      <c r="A25" s="19"/>
      <c r="B25" s="20"/>
      <c r="C25" s="3"/>
      <c r="D25" s="3"/>
      <c r="E25" s="3"/>
      <c r="F25" s="3"/>
      <c r="G25" s="3"/>
      <c r="H25" s="3"/>
      <c r="I25" s="3"/>
      <c r="J25" s="3"/>
      <c r="K25" s="21">
        <f t="shared" si="8"/>
        <v>0</v>
      </c>
      <c r="L25" s="3"/>
      <c r="M25" s="3"/>
      <c r="N25" s="3"/>
      <c r="O25" s="21">
        <f t="shared" si="6"/>
        <v>0</v>
      </c>
      <c r="P25" s="21">
        <f t="shared" si="7"/>
        <v>0</v>
      </c>
      <c r="Q25" s="3"/>
      <c r="R25" s="3"/>
      <c r="S25" s="3"/>
      <c r="T25" s="3"/>
      <c r="U25" s="3"/>
      <c r="V25" s="3"/>
      <c r="W25" s="17" t="str">
        <f t="shared" si="1"/>
        <v/>
      </c>
      <c r="X25" s="18" t="str">
        <f t="shared" si="2"/>
        <v/>
      </c>
      <c r="Y25" s="18" t="str">
        <f t="shared" si="3"/>
        <v/>
      </c>
      <c r="Z25" s="17" t="str">
        <f t="shared" si="4"/>
        <v/>
      </c>
      <c r="AA25" s="17" t="str">
        <f t="shared" si="5"/>
        <v/>
      </c>
    </row>
    <row r="26" spans="1:27" ht="15" x14ac:dyDescent="0.2">
      <c r="A26" s="19"/>
      <c r="B26" s="20"/>
      <c r="C26" s="3"/>
      <c r="D26" s="3"/>
      <c r="E26" s="3"/>
      <c r="F26" s="3"/>
      <c r="G26" s="3"/>
      <c r="H26" s="3"/>
      <c r="I26" s="3"/>
      <c r="J26" s="3"/>
      <c r="K26" s="21">
        <f t="shared" si="8"/>
        <v>0</v>
      </c>
      <c r="L26" s="3"/>
      <c r="M26" s="3"/>
      <c r="N26" s="3"/>
      <c r="O26" s="21">
        <f t="shared" si="6"/>
        <v>0</v>
      </c>
      <c r="P26" s="21">
        <f t="shared" si="7"/>
        <v>0</v>
      </c>
      <c r="Q26" s="3"/>
      <c r="R26" s="3"/>
      <c r="S26" s="3"/>
      <c r="T26" s="3"/>
      <c r="U26" s="3"/>
      <c r="V26" s="3"/>
      <c r="W26" s="17" t="str">
        <f t="shared" si="1"/>
        <v/>
      </c>
      <c r="X26" s="18" t="str">
        <f t="shared" si="2"/>
        <v/>
      </c>
      <c r="Y26" s="18" t="str">
        <f t="shared" si="3"/>
        <v/>
      </c>
      <c r="Z26" s="17" t="str">
        <f t="shared" si="4"/>
        <v/>
      </c>
      <c r="AA26" s="17" t="str">
        <f t="shared" si="5"/>
        <v/>
      </c>
    </row>
    <row r="27" spans="1:27" ht="15" x14ac:dyDescent="0.2">
      <c r="A27" s="19"/>
      <c r="B27" s="20"/>
      <c r="C27" s="3"/>
      <c r="D27" s="3"/>
      <c r="E27" s="3"/>
      <c r="F27" s="3"/>
      <c r="G27" s="3"/>
      <c r="H27" s="3"/>
      <c r="I27" s="3"/>
      <c r="J27" s="3"/>
      <c r="K27" s="21">
        <f t="shared" si="8"/>
        <v>0</v>
      </c>
      <c r="L27" s="3"/>
      <c r="M27" s="3"/>
      <c r="N27" s="3"/>
      <c r="O27" s="21">
        <f t="shared" si="6"/>
        <v>0</v>
      </c>
      <c r="P27" s="21">
        <f t="shared" si="7"/>
        <v>0</v>
      </c>
      <c r="Q27" s="3"/>
      <c r="R27" s="3"/>
      <c r="S27" s="3"/>
      <c r="T27" s="3"/>
      <c r="U27" s="3"/>
      <c r="V27" s="3"/>
      <c r="W27" s="17" t="str">
        <f t="shared" si="1"/>
        <v/>
      </c>
      <c r="X27" s="18" t="str">
        <f t="shared" si="2"/>
        <v/>
      </c>
      <c r="Y27" s="18" t="str">
        <f t="shared" si="3"/>
        <v/>
      </c>
      <c r="Z27" s="17" t="str">
        <f t="shared" si="4"/>
        <v/>
      </c>
      <c r="AA27" s="17" t="str">
        <f t="shared" si="5"/>
        <v/>
      </c>
    </row>
    <row r="28" spans="1:27" ht="15" x14ac:dyDescent="0.2">
      <c r="A28" s="19"/>
      <c r="B28" s="23"/>
      <c r="C28" s="3"/>
      <c r="D28" s="3"/>
      <c r="E28" s="3"/>
      <c r="F28" s="3"/>
      <c r="G28" s="3"/>
      <c r="H28" s="3"/>
      <c r="I28" s="3"/>
      <c r="J28" s="3"/>
      <c r="K28" s="21">
        <f t="shared" si="8"/>
        <v>0</v>
      </c>
      <c r="L28" s="3"/>
      <c r="M28" s="3"/>
      <c r="N28" s="3"/>
      <c r="O28" s="21">
        <f t="shared" si="6"/>
        <v>0</v>
      </c>
      <c r="P28" s="21">
        <f t="shared" si="7"/>
        <v>0</v>
      </c>
      <c r="Q28" s="3"/>
      <c r="R28" s="3"/>
      <c r="S28" s="3"/>
      <c r="T28" s="3"/>
      <c r="U28" s="3"/>
      <c r="V28" s="3"/>
      <c r="W28" s="17" t="str">
        <f t="shared" si="1"/>
        <v/>
      </c>
      <c r="X28" s="18" t="str">
        <f t="shared" si="2"/>
        <v/>
      </c>
      <c r="Y28" s="18" t="str">
        <f t="shared" si="3"/>
        <v/>
      </c>
      <c r="Z28" s="17" t="str">
        <f t="shared" si="4"/>
        <v/>
      </c>
      <c r="AA28" s="17" t="str">
        <f t="shared" si="5"/>
        <v/>
      </c>
    </row>
    <row r="29" spans="1:27" ht="15" x14ac:dyDescent="0.2">
      <c r="A29" s="19"/>
      <c r="B29" s="23"/>
      <c r="C29" s="3"/>
      <c r="D29" s="3"/>
      <c r="E29" s="3"/>
      <c r="F29" s="3"/>
      <c r="G29" s="3"/>
      <c r="H29" s="3"/>
      <c r="I29" s="3"/>
      <c r="J29" s="3"/>
      <c r="K29" s="21">
        <f>SUM(E29:J29)</f>
        <v>0</v>
      </c>
      <c r="L29" s="3"/>
      <c r="M29" s="3"/>
      <c r="N29" s="3"/>
      <c r="O29" s="21">
        <f>SUM(L29:N29)</f>
        <v>0</v>
      </c>
      <c r="P29" s="21">
        <f>+D29+K29-O29</f>
        <v>0</v>
      </c>
      <c r="Q29" s="3"/>
      <c r="R29" s="3"/>
      <c r="S29" s="3"/>
      <c r="T29" s="3"/>
      <c r="U29" s="3"/>
      <c r="V29" s="3"/>
      <c r="W29" s="17" t="str">
        <f>IF(S29&gt;0,T29/O29,"")</f>
        <v/>
      </c>
      <c r="X29" s="18" t="str">
        <f>IF(N29&gt;0,(N29/O29),"")</f>
        <v/>
      </c>
      <c r="Y29" s="18" t="str">
        <f>IF(S29&gt;0,(S29/R29),"")</f>
        <v/>
      </c>
      <c r="Z29" s="17" t="str">
        <f>IF(S29&gt;0,(R29-S29)/O29,"")</f>
        <v/>
      </c>
      <c r="AA29" s="17" t="str">
        <f>IF(S29&gt;0,O29/C29,"")</f>
        <v/>
      </c>
    </row>
    <row r="30" spans="1:27" ht="15" x14ac:dyDescent="0.2">
      <c r="A30" s="19"/>
      <c r="B30" s="20"/>
      <c r="C30" s="3"/>
      <c r="D30" s="3"/>
      <c r="E30" s="3"/>
      <c r="F30" s="3"/>
      <c r="G30" s="3"/>
      <c r="H30" s="3"/>
      <c r="I30" s="3"/>
      <c r="J30" s="3"/>
      <c r="K30" s="21">
        <f t="shared" si="8"/>
        <v>0</v>
      </c>
      <c r="L30" s="3"/>
      <c r="M30" s="3"/>
      <c r="N30" s="3"/>
      <c r="O30" s="21">
        <f t="shared" si="6"/>
        <v>0</v>
      </c>
      <c r="P30" s="21">
        <f t="shared" si="7"/>
        <v>0</v>
      </c>
      <c r="Q30" s="3"/>
      <c r="R30" s="3"/>
      <c r="S30" s="3"/>
      <c r="T30" s="3"/>
      <c r="U30" s="3"/>
      <c r="V30" s="3"/>
      <c r="W30" s="17" t="str">
        <f t="shared" si="1"/>
        <v/>
      </c>
      <c r="X30" s="18" t="str">
        <f t="shared" si="2"/>
        <v/>
      </c>
      <c r="Y30" s="18" t="str">
        <f t="shared" si="3"/>
        <v/>
      </c>
      <c r="Z30" s="17" t="str">
        <f t="shared" si="4"/>
        <v/>
      </c>
      <c r="AA30" s="17" t="str">
        <f t="shared" si="5"/>
        <v/>
      </c>
    </row>
    <row r="31" spans="1:27" ht="15" x14ac:dyDescent="0.2">
      <c r="A31" s="19"/>
      <c r="B31" s="20"/>
      <c r="C31" s="3"/>
      <c r="D31" s="3"/>
      <c r="E31" s="3"/>
      <c r="F31" s="3"/>
      <c r="G31" s="3"/>
      <c r="H31" s="3"/>
      <c r="I31" s="3"/>
      <c r="J31" s="3"/>
      <c r="K31" s="21">
        <f>SUM(E31:J31)</f>
        <v>0</v>
      </c>
      <c r="L31" s="3"/>
      <c r="M31" s="3"/>
      <c r="N31" s="3"/>
      <c r="O31" s="21">
        <f>SUM(L31:N31)</f>
        <v>0</v>
      </c>
      <c r="P31" s="21">
        <f>+D31+K31-O31</f>
        <v>0</v>
      </c>
      <c r="Q31" s="3"/>
      <c r="R31" s="3"/>
      <c r="S31" s="3"/>
      <c r="T31" s="3"/>
      <c r="U31" s="3"/>
      <c r="V31" s="3"/>
      <c r="W31" s="17" t="str">
        <f>IF(S31&gt;0,T31/O31,"")</f>
        <v/>
      </c>
      <c r="X31" s="18" t="str">
        <f>IF(N31&gt;0,(N31/O31),"")</f>
        <v/>
      </c>
      <c r="Y31" s="18" t="str">
        <f>IF(S31&gt;0,(S31/R31),"")</f>
        <v/>
      </c>
      <c r="Z31" s="17" t="str">
        <f>IF(S31&gt;0,(R31-S31)/O31,"")</f>
        <v/>
      </c>
      <c r="AA31" s="17" t="str">
        <f>IF(S31&gt;0,O31/C31,"")</f>
        <v/>
      </c>
    </row>
    <row r="32" spans="1:27" ht="15" x14ac:dyDescent="0.2">
      <c r="A32" s="19"/>
      <c r="B32" s="20"/>
      <c r="C32" s="3"/>
      <c r="D32" s="3"/>
      <c r="E32" s="3"/>
      <c r="F32" s="3"/>
      <c r="G32" s="3"/>
      <c r="H32" s="3"/>
      <c r="I32" s="3"/>
      <c r="J32" s="3"/>
      <c r="K32" s="21">
        <f>SUM(E32:J32)</f>
        <v>0</v>
      </c>
      <c r="L32" s="3"/>
      <c r="M32" s="3"/>
      <c r="N32" s="3"/>
      <c r="O32" s="21">
        <f>SUM(L32:N32)</f>
        <v>0</v>
      </c>
      <c r="P32" s="21">
        <f>+D32+K32-O32</f>
        <v>0</v>
      </c>
      <c r="Q32" s="3"/>
      <c r="R32" s="3"/>
      <c r="S32" s="3"/>
      <c r="T32" s="3"/>
      <c r="U32" s="3"/>
      <c r="V32" s="3"/>
      <c r="W32" s="17" t="str">
        <f>IF(S32&gt;0,T32/O32,"")</f>
        <v/>
      </c>
      <c r="X32" s="18" t="str">
        <f>IF(N32&gt;0,(N32/O32),"")</f>
        <v/>
      </c>
      <c r="Y32" s="18" t="str">
        <f>IF(S32&gt;0,(S32/R32),"")</f>
        <v/>
      </c>
      <c r="Z32" s="17" t="str">
        <f>IF(S32&gt;0,(R32-S32)/O32,"")</f>
        <v/>
      </c>
      <c r="AA32" s="17" t="str">
        <f>IF(S32&gt;0,O32/C32,"")</f>
        <v/>
      </c>
    </row>
    <row r="33" spans="1:27" ht="15" x14ac:dyDescent="0.2">
      <c r="A33" s="19"/>
      <c r="B33" s="20"/>
      <c r="C33" s="3"/>
      <c r="D33" s="3"/>
      <c r="E33" s="3"/>
      <c r="F33" s="3"/>
      <c r="G33" s="3"/>
      <c r="H33" s="3"/>
      <c r="I33" s="3"/>
      <c r="J33" s="3"/>
      <c r="K33" s="21">
        <f>SUM(E33:J33)</f>
        <v>0</v>
      </c>
      <c r="L33" s="3"/>
      <c r="M33" s="3"/>
      <c r="N33" s="3"/>
      <c r="O33" s="21">
        <f>SUM(L33:N33)</f>
        <v>0</v>
      </c>
      <c r="P33" s="21">
        <f>+D33+K33-O33</f>
        <v>0</v>
      </c>
      <c r="Q33" s="3"/>
      <c r="R33" s="3"/>
      <c r="S33" s="3"/>
      <c r="T33" s="3"/>
      <c r="U33" s="3"/>
      <c r="V33" s="3"/>
      <c r="W33" s="17" t="str">
        <f>IF(S33&gt;0,T33/O33,"")</f>
        <v/>
      </c>
      <c r="X33" s="18" t="str">
        <f>IF(N33&gt;0,(N33/O33),"")</f>
        <v/>
      </c>
      <c r="Y33" s="18" t="str">
        <f>IF(S33&gt;0,(S33/R33),"")</f>
        <v/>
      </c>
      <c r="Z33" s="17" t="str">
        <f>IF(S33&gt;0,(R33-S33)/O33,"")</f>
        <v/>
      </c>
      <c r="AA33" s="17" t="str">
        <f>IF(S33&gt;0,O33/C33,"")</f>
        <v/>
      </c>
    </row>
    <row r="34" spans="1:27" ht="15" x14ac:dyDescent="0.2">
      <c r="A34" s="19"/>
      <c r="B34" s="20"/>
      <c r="C34" s="3"/>
      <c r="D34" s="3"/>
      <c r="E34" s="3"/>
      <c r="F34" s="3"/>
      <c r="G34" s="3"/>
      <c r="H34" s="3"/>
      <c r="I34" s="3"/>
      <c r="J34" s="3"/>
      <c r="K34" s="21">
        <f>SUM(E34:J34)</f>
        <v>0</v>
      </c>
      <c r="L34" s="3"/>
      <c r="M34" s="3"/>
      <c r="N34" s="3"/>
      <c r="O34" s="21">
        <f>SUM(L34:N34)</f>
        <v>0</v>
      </c>
      <c r="P34" s="21">
        <f>+D34+K34-O34</f>
        <v>0</v>
      </c>
      <c r="Q34" s="3"/>
      <c r="R34" s="3"/>
      <c r="S34" s="3"/>
      <c r="T34" s="3"/>
      <c r="U34" s="3"/>
      <c r="V34" s="3"/>
      <c r="W34" s="17" t="str">
        <f>IF(S34&gt;0,T34/O34,"")</f>
        <v/>
      </c>
      <c r="X34" s="18" t="str">
        <f>IF(N34&gt;0,(N34/O34),"")</f>
        <v/>
      </c>
      <c r="Y34" s="18" t="str">
        <f>IF(S34&gt;0,(S34/R34),"")</f>
        <v/>
      </c>
      <c r="Z34" s="17" t="str">
        <f>IF(S34&gt;0,(R34-S34)/O34,"")</f>
        <v/>
      </c>
      <c r="AA34" s="17" t="str">
        <f>IF(S34&gt;0,O34/C34,"")</f>
        <v/>
      </c>
    </row>
    <row r="35" spans="1:27" ht="15" x14ac:dyDescent="0.2">
      <c r="A35" s="19"/>
      <c r="B35" s="20"/>
      <c r="C35" s="3"/>
      <c r="D35" s="3"/>
      <c r="E35" s="3"/>
      <c r="F35" s="3"/>
      <c r="G35" s="3"/>
      <c r="H35" s="3"/>
      <c r="I35" s="3"/>
      <c r="J35" s="3"/>
      <c r="K35" s="21">
        <f>SUM(E35:J35)</f>
        <v>0</v>
      </c>
      <c r="L35" s="3"/>
      <c r="M35" s="3"/>
      <c r="N35" s="3"/>
      <c r="O35" s="21">
        <f>SUM(L35:N35)</f>
        <v>0</v>
      </c>
      <c r="P35" s="21">
        <f>+D35+K35-O35</f>
        <v>0</v>
      </c>
      <c r="Q35" s="3"/>
      <c r="R35" s="3"/>
      <c r="S35" s="3"/>
      <c r="T35" s="3"/>
      <c r="U35" s="3"/>
      <c r="V35" s="3"/>
      <c r="W35" s="17" t="str">
        <f>IF(S35&gt;0,T35/O35,"")</f>
        <v/>
      </c>
      <c r="X35" s="18" t="str">
        <f>IF(N35&gt;0,(N35/O35),"")</f>
        <v/>
      </c>
      <c r="Y35" s="18" t="str">
        <f>IF(S35&gt;0,(S35/R35),"")</f>
        <v/>
      </c>
      <c r="Z35" s="17" t="str">
        <f>IF(S35&gt;0,(R35-S35)/O35,"")</f>
        <v/>
      </c>
      <c r="AA35" s="17" t="str">
        <f>IF(S35&gt;0,O35/C35,"")</f>
        <v/>
      </c>
    </row>
    <row r="36" spans="1:27" ht="15" x14ac:dyDescent="0.2">
      <c r="A36" s="19"/>
      <c r="B36" s="20"/>
      <c r="C36" s="3"/>
      <c r="D36" s="3"/>
      <c r="E36" s="3"/>
      <c r="F36" s="3"/>
      <c r="G36" s="3"/>
      <c r="H36" s="3"/>
      <c r="I36" s="3"/>
      <c r="J36" s="3"/>
      <c r="K36" s="21">
        <f t="shared" si="8"/>
        <v>0</v>
      </c>
      <c r="L36" s="3"/>
      <c r="M36" s="3"/>
      <c r="N36" s="3"/>
      <c r="O36" s="21">
        <f t="shared" si="6"/>
        <v>0</v>
      </c>
      <c r="P36" s="21">
        <f t="shared" si="7"/>
        <v>0</v>
      </c>
      <c r="Q36" s="3"/>
      <c r="R36" s="3"/>
      <c r="S36" s="3"/>
      <c r="T36" s="3"/>
      <c r="U36" s="3"/>
      <c r="V36" s="3"/>
      <c r="W36" s="17" t="str">
        <f t="shared" si="1"/>
        <v/>
      </c>
      <c r="X36" s="18" t="str">
        <f t="shared" si="2"/>
        <v/>
      </c>
      <c r="Y36" s="18" t="str">
        <f t="shared" si="3"/>
        <v/>
      </c>
      <c r="Z36" s="17" t="str">
        <f t="shared" si="4"/>
        <v/>
      </c>
      <c r="AA36" s="17" t="str">
        <f t="shared" si="5"/>
        <v/>
      </c>
    </row>
    <row r="38" spans="1:27" x14ac:dyDescent="0.2">
      <c r="A38" s="24" t="s">
        <v>52</v>
      </c>
      <c r="B38" s="25" t="s">
        <v>53</v>
      </c>
      <c r="C38" s="14" t="s">
        <v>54</v>
      </c>
      <c r="E38" s="26" t="s">
        <v>55</v>
      </c>
    </row>
    <row r="39" spans="1:27" ht="33.75" x14ac:dyDescent="0.2">
      <c r="A39" s="27" t="s">
        <v>56</v>
      </c>
      <c r="B39" s="28" t="s">
        <v>57</v>
      </c>
      <c r="C39" s="29"/>
      <c r="E39" s="77" t="s">
        <v>58</v>
      </c>
      <c r="F39" s="78"/>
      <c r="G39" s="30"/>
      <c r="H39" s="14" t="s">
        <v>59</v>
      </c>
      <c r="I39" s="14" t="s">
        <v>60</v>
      </c>
      <c r="J39" s="31" t="s">
        <v>61</v>
      </c>
      <c r="U39" s="32"/>
      <c r="V39" s="33"/>
    </row>
    <row r="40" spans="1:27" ht="14.25" x14ac:dyDescent="0.2">
      <c r="A40" s="34" t="s">
        <v>62</v>
      </c>
      <c r="B40" s="35" t="s">
        <v>63</v>
      </c>
      <c r="C40" s="36"/>
      <c r="E40" s="37" t="s">
        <v>64</v>
      </c>
      <c r="F40" s="38" t="s">
        <v>65</v>
      </c>
      <c r="G40" s="30"/>
      <c r="H40" s="39"/>
      <c r="I40" s="40"/>
      <c r="J40" s="40"/>
      <c r="U40" s="32"/>
      <c r="V40" s="33"/>
    </row>
    <row r="41" spans="1:27" ht="14.25" x14ac:dyDescent="0.2">
      <c r="A41" s="34" t="s">
        <v>66</v>
      </c>
      <c r="B41" s="35" t="s">
        <v>67</v>
      </c>
      <c r="C41" s="36"/>
      <c r="E41" s="41" t="s">
        <v>68</v>
      </c>
      <c r="F41" s="42" t="s">
        <v>69</v>
      </c>
      <c r="G41" s="43"/>
      <c r="H41" s="40"/>
      <c r="I41" s="40"/>
      <c r="J41" s="40"/>
      <c r="U41" s="32"/>
      <c r="V41" s="33"/>
    </row>
    <row r="42" spans="1:27" ht="14.25" x14ac:dyDescent="0.2">
      <c r="A42" s="34" t="s">
        <v>70</v>
      </c>
      <c r="B42" s="44" t="s">
        <v>71</v>
      </c>
      <c r="C42" s="36"/>
      <c r="U42" s="32"/>
      <c r="V42" s="33"/>
    </row>
    <row r="43" spans="1:27" ht="14.25" x14ac:dyDescent="0.2">
      <c r="A43" s="45" t="s">
        <v>72</v>
      </c>
      <c r="B43" s="44" t="s">
        <v>73</v>
      </c>
      <c r="C43" s="36"/>
      <c r="E43" s="77" t="s">
        <v>74</v>
      </c>
      <c r="F43" s="78"/>
      <c r="G43" s="46"/>
      <c r="H43" s="46"/>
      <c r="I43" s="30"/>
      <c r="J43" s="24" t="s">
        <v>75</v>
      </c>
      <c r="U43" s="32"/>
      <c r="V43" s="33"/>
    </row>
    <row r="44" spans="1:27" ht="15" x14ac:dyDescent="0.2">
      <c r="A44" s="34" t="s">
        <v>76</v>
      </c>
      <c r="B44" s="35" t="s">
        <v>77</v>
      </c>
      <c r="C44" s="36"/>
      <c r="E44" s="47" t="s">
        <v>64</v>
      </c>
      <c r="F44" s="48" t="s">
        <v>78</v>
      </c>
      <c r="G44" s="46"/>
      <c r="H44" s="46"/>
      <c r="I44" s="30"/>
      <c r="J44" s="49"/>
      <c r="U44" s="32"/>
      <c r="V44" s="33"/>
    </row>
    <row r="45" spans="1:27" ht="15" x14ac:dyDescent="0.2">
      <c r="A45" s="34" t="s">
        <v>79</v>
      </c>
      <c r="B45" s="35" t="s">
        <v>80</v>
      </c>
      <c r="C45" s="36"/>
      <c r="E45" s="34" t="s">
        <v>81</v>
      </c>
      <c r="F45" s="50" t="s">
        <v>82</v>
      </c>
      <c r="J45" s="51"/>
      <c r="U45" s="32"/>
      <c r="V45" s="33"/>
    </row>
    <row r="46" spans="1:27" ht="15" x14ac:dyDescent="0.2">
      <c r="A46" s="52" t="s">
        <v>83</v>
      </c>
      <c r="B46" s="35" t="s">
        <v>84</v>
      </c>
      <c r="C46" s="36"/>
      <c r="E46" s="34" t="s">
        <v>85</v>
      </c>
      <c r="F46" s="79" t="s">
        <v>86</v>
      </c>
      <c r="G46" s="80"/>
      <c r="H46" s="80"/>
      <c r="I46" s="81"/>
      <c r="J46" s="51"/>
      <c r="U46" s="32"/>
      <c r="V46" s="33"/>
    </row>
    <row r="47" spans="1:27" ht="15" x14ac:dyDescent="0.2">
      <c r="A47" s="53" t="s">
        <v>87</v>
      </c>
      <c r="B47" s="35" t="s">
        <v>88</v>
      </c>
      <c r="C47" s="36"/>
      <c r="E47" s="34" t="s">
        <v>89</v>
      </c>
      <c r="F47" s="69" t="s">
        <v>90</v>
      </c>
      <c r="G47" s="70"/>
      <c r="H47" s="70"/>
      <c r="I47" s="71"/>
      <c r="J47" s="51"/>
      <c r="U47" s="32"/>
      <c r="V47" s="33"/>
    </row>
    <row r="48" spans="1:27" ht="15" x14ac:dyDescent="0.2">
      <c r="A48" s="34" t="s">
        <v>91</v>
      </c>
      <c r="B48" s="35" t="s">
        <v>92</v>
      </c>
      <c r="C48" s="36"/>
      <c r="E48" s="54" t="s">
        <v>93</v>
      </c>
      <c r="F48" s="55" t="s">
        <v>25</v>
      </c>
      <c r="G48" s="46"/>
      <c r="H48" s="46"/>
      <c r="I48" s="30"/>
      <c r="J48" s="56"/>
      <c r="M48" s="57"/>
      <c r="N48" s="57"/>
      <c r="O48" s="57"/>
      <c r="P48" s="57"/>
      <c r="Q48" s="57"/>
      <c r="U48" s="32"/>
      <c r="V48" s="33"/>
    </row>
    <row r="49" spans="1:22" ht="14.25" x14ac:dyDescent="0.2">
      <c r="A49" s="34" t="s">
        <v>94</v>
      </c>
      <c r="B49" s="35" t="s">
        <v>95</v>
      </c>
      <c r="C49" s="36"/>
      <c r="M49" s="58" t="s">
        <v>96</v>
      </c>
      <c r="N49" s="58"/>
      <c r="O49" s="58"/>
      <c r="P49" s="58"/>
      <c r="Q49" s="57"/>
      <c r="U49" s="32"/>
      <c r="V49" s="33"/>
    </row>
    <row r="50" spans="1:22" ht="14.25" x14ac:dyDescent="0.2">
      <c r="A50" s="34" t="s">
        <v>97</v>
      </c>
      <c r="B50" s="35" t="s">
        <v>98</v>
      </c>
      <c r="C50" s="59"/>
      <c r="M50" s="60"/>
      <c r="N50" s="60" t="s">
        <v>99</v>
      </c>
      <c r="O50" s="60"/>
      <c r="P50" s="60"/>
      <c r="U50" s="32"/>
      <c r="V50" s="33"/>
    </row>
    <row r="51" spans="1:22" ht="14.25" x14ac:dyDescent="0.2">
      <c r="A51" s="54" t="s">
        <v>93</v>
      </c>
      <c r="B51" s="61" t="s">
        <v>25</v>
      </c>
      <c r="C51" s="62"/>
    </row>
    <row r="52" spans="1:22" ht="14.25" x14ac:dyDescent="0.2">
      <c r="A52" s="63" t="s">
        <v>100</v>
      </c>
      <c r="B52" s="32"/>
      <c r="C52" s="64"/>
    </row>
    <row r="53" spans="1:22" x14ac:dyDescent="0.2">
      <c r="A53" s="60" t="s">
        <v>101</v>
      </c>
      <c r="B53" s="60"/>
      <c r="C53" s="60"/>
      <c r="D53" s="60"/>
      <c r="E53" s="60"/>
      <c r="F53" s="60"/>
      <c r="G53" s="60"/>
      <c r="H53" s="60" t="s">
        <v>102</v>
      </c>
      <c r="I53" s="60"/>
      <c r="J53" s="60"/>
      <c r="K53" s="60"/>
      <c r="N53" s="60"/>
      <c r="O53" s="60"/>
    </row>
    <row r="54" spans="1:22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</row>
    <row r="55" spans="1:22" x14ac:dyDescent="0.2">
      <c r="E55" s="60"/>
      <c r="F55" s="60"/>
      <c r="G55" s="60"/>
      <c r="H55" s="60"/>
      <c r="I55" s="60"/>
      <c r="J55" s="60"/>
    </row>
    <row r="56" spans="1:22" x14ac:dyDescent="0.2">
      <c r="E56" s="60"/>
      <c r="F56" s="60"/>
      <c r="G56" s="60"/>
      <c r="H56" s="60"/>
      <c r="I56" s="60"/>
      <c r="J56" s="60"/>
    </row>
    <row r="57" spans="1:22" x14ac:dyDescent="0.2">
      <c r="E57" s="60"/>
      <c r="F57" s="60"/>
      <c r="G57" s="60"/>
      <c r="H57" s="60"/>
      <c r="I57" s="60"/>
      <c r="J57" s="60"/>
    </row>
    <row r="58" spans="1:22" x14ac:dyDescent="0.2">
      <c r="E58" s="60"/>
      <c r="F58" s="60"/>
      <c r="G58" s="60"/>
      <c r="H58" s="60"/>
      <c r="I58" s="60"/>
      <c r="J58" s="60"/>
    </row>
    <row r="59" spans="1:22" x14ac:dyDescent="0.2">
      <c r="E59" s="60"/>
      <c r="F59" s="60"/>
      <c r="G59" s="60"/>
      <c r="H59" s="60"/>
      <c r="I59" s="60"/>
      <c r="J59" s="60"/>
    </row>
    <row r="60" spans="1:22" s="60" customFormat="1" x14ac:dyDescent="0.2"/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workbookViewId="0"/>
  </sheetViews>
  <sheetFormatPr baseColWidth="10" defaultRowHeight="11.25" x14ac:dyDescent="0.2"/>
  <cols>
    <col min="1" max="1" width="11.140625" style="2" customWidth="1"/>
    <col min="2" max="2" width="43.5703125" style="2" bestFit="1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12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43.5703125" style="2" bestFit="1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12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43.5703125" style="2" bestFit="1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12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43.5703125" style="2" bestFit="1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12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43.5703125" style="2" bestFit="1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12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43.5703125" style="2" bestFit="1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12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43.5703125" style="2" bestFit="1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12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43.5703125" style="2" bestFit="1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12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43.5703125" style="2" bestFit="1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12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43.5703125" style="2" bestFit="1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12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43.5703125" style="2" bestFit="1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12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43.5703125" style="2" bestFit="1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12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43.5703125" style="2" bestFit="1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12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43.5703125" style="2" bestFit="1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12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43.5703125" style="2" bestFit="1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12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43.5703125" style="2" bestFit="1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12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43.5703125" style="2" bestFit="1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12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43.5703125" style="2" bestFit="1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12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43.5703125" style="2" bestFit="1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12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43.5703125" style="2" bestFit="1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12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43.5703125" style="2" bestFit="1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12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43.5703125" style="2" bestFit="1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12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43.5703125" style="2" bestFit="1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12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43.5703125" style="2" bestFit="1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12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43.5703125" style="2" bestFit="1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12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43.5703125" style="2" bestFit="1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12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43.5703125" style="2" bestFit="1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12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43.5703125" style="2" bestFit="1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12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43.5703125" style="2" bestFit="1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12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43.5703125" style="2" bestFit="1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12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43.5703125" style="2" bestFit="1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12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43.5703125" style="2" bestFit="1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12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43.5703125" style="2" bestFit="1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12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43.5703125" style="2" bestFit="1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12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43.5703125" style="2" bestFit="1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12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43.5703125" style="2" bestFit="1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12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43.5703125" style="2" bestFit="1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12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43.5703125" style="2" bestFit="1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12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43.5703125" style="2" bestFit="1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12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43.5703125" style="2" bestFit="1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12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43.5703125" style="2" bestFit="1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12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43.5703125" style="2" bestFit="1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12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43.5703125" style="2" bestFit="1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12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43.5703125" style="2" bestFit="1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12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43.5703125" style="2" bestFit="1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12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43.5703125" style="2" bestFit="1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12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43.5703125" style="2" bestFit="1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12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43.5703125" style="2" bestFit="1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12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43.5703125" style="2" bestFit="1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12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43.5703125" style="2" bestFit="1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12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43.5703125" style="2" bestFit="1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12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43.5703125" style="2" bestFit="1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12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43.5703125" style="2" bestFit="1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12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43.5703125" style="2" bestFit="1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12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43.5703125" style="2" bestFit="1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12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43.5703125" style="2" bestFit="1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12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43.5703125" style="2" bestFit="1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12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43.5703125" style="2" bestFit="1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12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43.5703125" style="2" bestFit="1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12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43.5703125" style="2" bestFit="1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12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43.5703125" style="2" bestFit="1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12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43.5703125" style="2" bestFit="1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12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43.5703125" style="2" bestFit="1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12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43.5703125" style="2" bestFit="1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12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3" t="s">
        <v>2</v>
      </c>
      <c r="D2" s="82" t="s">
        <v>3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4"/>
      <c r="U2" s="4"/>
      <c r="V2" s="4"/>
    </row>
    <row r="3" spans="1:27" ht="15" x14ac:dyDescent="0.2">
      <c r="A3" s="1" t="s">
        <v>4</v>
      </c>
      <c r="B3" s="3"/>
      <c r="C3" s="5">
        <v>2014</v>
      </c>
      <c r="J3" s="2" t="s">
        <v>6</v>
      </c>
    </row>
    <row r="4" spans="1:2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2">
      <c r="A5" s="84" t="s">
        <v>7</v>
      </c>
      <c r="B5" s="86" t="s">
        <v>8</v>
      </c>
      <c r="C5" s="74" t="s">
        <v>9</v>
      </c>
      <c r="D5" s="74" t="s">
        <v>10</v>
      </c>
      <c r="E5" s="72" t="s">
        <v>11</v>
      </c>
      <c r="F5" s="76"/>
      <c r="G5" s="76"/>
      <c r="H5" s="76"/>
      <c r="I5" s="76"/>
      <c r="J5" s="76"/>
      <c r="K5" s="73"/>
      <c r="L5" s="72" t="s">
        <v>12</v>
      </c>
      <c r="M5" s="76"/>
      <c r="N5" s="76"/>
      <c r="O5" s="73"/>
      <c r="P5" s="74" t="s">
        <v>13</v>
      </c>
      <c r="Q5" s="74" t="s">
        <v>14</v>
      </c>
      <c r="R5" s="72" t="s">
        <v>15</v>
      </c>
      <c r="S5" s="73"/>
      <c r="T5" s="72" t="s">
        <v>16</v>
      </c>
      <c r="U5" s="73"/>
      <c r="V5" s="74" t="s">
        <v>17</v>
      </c>
      <c r="W5" s="72" t="s">
        <v>18</v>
      </c>
      <c r="X5" s="76"/>
      <c r="Y5" s="76"/>
      <c r="Z5" s="76"/>
      <c r="AA5" s="73"/>
    </row>
    <row r="6" spans="1:27" ht="56.25" x14ac:dyDescent="0.2">
      <c r="A6" s="85"/>
      <c r="B6" s="87"/>
      <c r="C6" s="75"/>
      <c r="D6" s="75"/>
      <c r="E6" s="7" t="s">
        <v>19</v>
      </c>
      <c r="F6" s="8" t="s">
        <v>20</v>
      </c>
      <c r="G6" s="9" t="s">
        <v>21</v>
      </c>
      <c r="H6" s="8" t="s">
        <v>22</v>
      </c>
      <c r="I6" s="9" t="s">
        <v>23</v>
      </c>
      <c r="J6" s="8" t="s">
        <v>24</v>
      </c>
      <c r="K6" s="68" t="s">
        <v>25</v>
      </c>
      <c r="L6" s="7" t="s">
        <v>26</v>
      </c>
      <c r="M6" s="8" t="s">
        <v>27</v>
      </c>
      <c r="N6" s="66" t="s">
        <v>28</v>
      </c>
      <c r="O6" s="8" t="s">
        <v>25</v>
      </c>
      <c r="P6" s="75"/>
      <c r="Q6" s="75"/>
      <c r="R6" s="65" t="s">
        <v>29</v>
      </c>
      <c r="S6" s="8" t="s">
        <v>30</v>
      </c>
      <c r="T6" s="65" t="s">
        <v>25</v>
      </c>
      <c r="U6" s="8" t="s">
        <v>31</v>
      </c>
      <c r="V6" s="75"/>
      <c r="W6" s="7" t="s">
        <v>32</v>
      </c>
      <c r="X6" s="13" t="s">
        <v>33</v>
      </c>
      <c r="Y6" s="13" t="s">
        <v>34</v>
      </c>
      <c r="Z6" s="13" t="s">
        <v>35</v>
      </c>
      <c r="AA6" s="68" t="s">
        <v>36</v>
      </c>
    </row>
    <row r="7" spans="1:27" ht="15.75" x14ac:dyDescent="0.25">
      <c r="A7" s="14"/>
      <c r="B7" s="67" t="s">
        <v>37</v>
      </c>
      <c r="C7" s="16">
        <f>SUM(C8:C36)</f>
        <v>0</v>
      </c>
      <c r="D7" s="16">
        <f t="shared" ref="D7:V7" si="0">SUM(D8:D36)</f>
        <v>0</v>
      </c>
      <c r="E7" s="16">
        <f t="shared" si="0"/>
        <v>0</v>
      </c>
      <c r="F7" s="16">
        <f>SUM(F8:F36)</f>
        <v>0</v>
      </c>
      <c r="G7" s="16">
        <f>SUM(G8:G36)</f>
        <v>0</v>
      </c>
      <c r="H7" s="16">
        <f>SUM(H8:H36)</f>
        <v>0</v>
      </c>
      <c r="I7" s="16">
        <f>SUM(I8:I36)</f>
        <v>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0</v>
      </c>
      <c r="N7" s="16">
        <f t="shared" si="0"/>
        <v>0</v>
      </c>
      <c r="O7" s="16">
        <f t="shared" si="0"/>
        <v>0</v>
      </c>
      <c r="P7" s="16">
        <f t="shared" si="0"/>
        <v>0</v>
      </c>
      <c r="Q7" s="16">
        <f t="shared" si="0"/>
        <v>0</v>
      </c>
      <c r="R7" s="16">
        <f t="shared" si="0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 t="str">
        <f t="shared" ref="W7:W36" si="1">IF(S7&gt;0,T7/O7,"")</f>
        <v/>
      </c>
      <c r="X7" s="18" t="str">
        <f t="shared" ref="X7:X36" si="2">IF(N7&gt;0,(N7/O7),"")</f>
        <v/>
      </c>
      <c r="Y7" s="18" t="str">
        <f t="shared" ref="Y7:Y36" si="3">IF(S7&gt;0,(S7/R7),"")</f>
        <v/>
      </c>
      <c r="Z7" s="17" t="str">
        <f t="shared" ref="Z7:Z36" si="4">IF(S7&gt;0,(R7-S7)/O7,"")</f>
        <v/>
      </c>
      <c r="AA7" s="17" t="str">
        <f t="shared" ref="AA7:AA36" si="5">IF(S7&gt;0,O7/C7,"")</f>
        <v/>
      </c>
    </row>
    <row r="8" spans="1:27" ht="15" x14ac:dyDescent="0.2">
      <c r="A8" s="19"/>
      <c r="B8" s="20"/>
      <c r="C8" s="3"/>
      <c r="D8" s="3"/>
      <c r="E8" s="3"/>
      <c r="F8" s="3"/>
      <c r="G8" s="3"/>
      <c r="H8" s="3"/>
      <c r="I8" s="3"/>
      <c r="J8" s="3"/>
      <c r="K8" s="21">
        <f>SUM(E8:J8)</f>
        <v>0</v>
      </c>
      <c r="L8" s="3"/>
      <c r="M8" s="3"/>
      <c r="N8" s="3"/>
      <c r="O8" s="21">
        <f t="shared" ref="O8:O36" si="6">SUM(L8:N8)</f>
        <v>0</v>
      </c>
      <c r="P8" s="21">
        <f t="shared" ref="P8:P36" si="7">+D8+K8-O8</f>
        <v>0</v>
      </c>
      <c r="Q8" s="3"/>
      <c r="R8" s="3"/>
      <c r="S8" s="3"/>
      <c r="T8" s="3"/>
      <c r="U8" s="3"/>
      <c r="V8" s="3"/>
      <c r="W8" s="17" t="str">
        <f t="shared" si="1"/>
        <v/>
      </c>
      <c r="X8" s="18" t="str">
        <f t="shared" si="2"/>
        <v/>
      </c>
      <c r="Y8" s="18" t="str">
        <f t="shared" si="3"/>
        <v/>
      </c>
      <c r="Z8" s="17" t="str">
        <f t="shared" si="4"/>
        <v/>
      </c>
      <c r="AA8" s="17" t="str">
        <f t="shared" si="5"/>
        <v/>
      </c>
    </row>
    <row r="9" spans="1:27" ht="15" x14ac:dyDescent="0.2">
      <c r="A9" s="19">
        <v>403</v>
      </c>
      <c r="B9" s="20" t="s">
        <v>38</v>
      </c>
      <c r="C9" s="3"/>
      <c r="D9" s="3"/>
      <c r="E9" s="3"/>
      <c r="F9" s="3"/>
      <c r="G9" s="3"/>
      <c r="H9" s="3"/>
      <c r="I9" s="3"/>
      <c r="J9" s="3"/>
      <c r="K9" s="21">
        <f t="shared" ref="K9:K36" si="8">SUM(E9:J9)</f>
        <v>0</v>
      </c>
      <c r="L9" s="3"/>
      <c r="M9" s="3"/>
      <c r="N9" s="3"/>
      <c r="O9" s="21">
        <f t="shared" si="6"/>
        <v>0</v>
      </c>
      <c r="P9" s="21">
        <f t="shared" si="7"/>
        <v>0</v>
      </c>
      <c r="Q9" s="3"/>
      <c r="R9" s="3"/>
      <c r="S9" s="3"/>
      <c r="T9" s="3"/>
      <c r="U9" s="3"/>
      <c r="V9" s="3"/>
      <c r="W9" s="17" t="str">
        <f t="shared" si="1"/>
        <v/>
      </c>
      <c r="X9" s="18" t="str">
        <f t="shared" si="2"/>
        <v/>
      </c>
      <c r="Y9" s="18" t="str">
        <f t="shared" si="3"/>
        <v/>
      </c>
      <c r="Z9" s="17" t="str">
        <f t="shared" si="4"/>
        <v/>
      </c>
      <c r="AA9" s="17" t="str">
        <f t="shared" si="5"/>
        <v/>
      </c>
    </row>
    <row r="10" spans="1:27" ht="15" x14ac:dyDescent="0.2">
      <c r="A10" s="19">
        <v>404</v>
      </c>
      <c r="B10" s="20" t="s">
        <v>39</v>
      </c>
      <c r="C10" s="3"/>
      <c r="D10" s="3"/>
      <c r="E10" s="3"/>
      <c r="F10" s="3"/>
      <c r="G10" s="3"/>
      <c r="H10" s="3"/>
      <c r="I10" s="3"/>
      <c r="J10" s="3"/>
      <c r="K10" s="21">
        <f t="shared" si="8"/>
        <v>0</v>
      </c>
      <c r="L10" s="3"/>
      <c r="M10" s="3"/>
      <c r="N10" s="3"/>
      <c r="O10" s="21">
        <f t="shared" si="6"/>
        <v>0</v>
      </c>
      <c r="P10" s="21">
        <f t="shared" si="7"/>
        <v>0</v>
      </c>
      <c r="Q10" s="3"/>
      <c r="R10" s="3"/>
      <c r="S10" s="3"/>
      <c r="T10" s="3"/>
      <c r="U10" s="3"/>
      <c r="V10" s="3"/>
      <c r="W10" s="17" t="str">
        <f t="shared" si="1"/>
        <v/>
      </c>
      <c r="X10" s="18" t="str">
        <f t="shared" si="2"/>
        <v/>
      </c>
      <c r="Y10" s="18" t="str">
        <f t="shared" si="3"/>
        <v/>
      </c>
      <c r="Z10" s="17" t="str">
        <f t="shared" si="4"/>
        <v/>
      </c>
      <c r="AA10" s="17" t="str">
        <f t="shared" si="5"/>
        <v/>
      </c>
    </row>
    <row r="11" spans="1:27" ht="15" x14ac:dyDescent="0.2">
      <c r="A11" s="19">
        <v>406</v>
      </c>
      <c r="B11" s="20" t="s">
        <v>40</v>
      </c>
      <c r="C11" s="3"/>
      <c r="D11" s="3"/>
      <c r="E11" s="3"/>
      <c r="F11" s="3"/>
      <c r="G11" s="3"/>
      <c r="H11" s="3"/>
      <c r="I11" s="3"/>
      <c r="J11" s="3"/>
      <c r="K11" s="21">
        <f t="shared" si="8"/>
        <v>0</v>
      </c>
      <c r="L11" s="3"/>
      <c r="M11" s="3"/>
      <c r="N11" s="3"/>
      <c r="O11" s="21">
        <f t="shared" si="6"/>
        <v>0</v>
      </c>
      <c r="P11" s="21">
        <f t="shared" si="7"/>
        <v>0</v>
      </c>
      <c r="Q11" s="3"/>
      <c r="R11" s="3"/>
      <c r="S11" s="3"/>
      <c r="T11" s="3"/>
      <c r="U11" s="3"/>
      <c r="V11" s="3"/>
      <c r="W11" s="17" t="str">
        <f t="shared" si="1"/>
        <v/>
      </c>
      <c r="X11" s="18" t="str">
        <f t="shared" si="2"/>
        <v/>
      </c>
      <c r="Y11" s="18" t="str">
        <f t="shared" si="3"/>
        <v/>
      </c>
      <c r="Z11" s="17" t="str">
        <f t="shared" si="4"/>
        <v/>
      </c>
      <c r="AA11" s="17" t="str">
        <f t="shared" si="5"/>
        <v/>
      </c>
    </row>
    <row r="12" spans="1:27" ht="15" x14ac:dyDescent="0.2">
      <c r="A12" s="19">
        <v>405</v>
      </c>
      <c r="B12" s="20" t="s">
        <v>41</v>
      </c>
      <c r="C12" s="3"/>
      <c r="D12" s="3"/>
      <c r="E12" s="3"/>
      <c r="F12" s="3"/>
      <c r="G12" s="3"/>
      <c r="H12" s="3"/>
      <c r="I12" s="3"/>
      <c r="J12" s="3"/>
      <c r="K12" s="21">
        <f t="shared" si="8"/>
        <v>0</v>
      </c>
      <c r="L12" s="3"/>
      <c r="M12" s="3"/>
      <c r="N12" s="3"/>
      <c r="O12" s="21">
        <f t="shared" si="6"/>
        <v>0</v>
      </c>
      <c r="P12" s="21">
        <f t="shared" si="7"/>
        <v>0</v>
      </c>
      <c r="Q12" s="3"/>
      <c r="R12" s="3"/>
      <c r="S12" s="3"/>
      <c r="T12" s="3"/>
      <c r="U12" s="3"/>
      <c r="V12" s="3"/>
      <c r="W12" s="17" t="str">
        <f>IF(S12&gt;0,T12/O12,"")</f>
        <v/>
      </c>
      <c r="X12" s="18" t="str">
        <f>IF(N12&gt;0,(N12/O12),"")</f>
        <v/>
      </c>
      <c r="Y12" s="18" t="str">
        <f>IF(S12&gt;0,(S12/R12),"")</f>
        <v/>
      </c>
      <c r="Z12" s="17" t="str">
        <f>IF(S12&gt;0,(R12-S12)/O12,"")</f>
        <v/>
      </c>
      <c r="AA12" s="17" t="str">
        <f>IF(S12&gt;0,O12/C12,"")</f>
        <v/>
      </c>
    </row>
    <row r="13" spans="1:27" ht="15" x14ac:dyDescent="0.2">
      <c r="A13" s="19">
        <v>409</v>
      </c>
      <c r="B13" s="20" t="s">
        <v>42</v>
      </c>
      <c r="C13" s="3"/>
      <c r="D13" s="3"/>
      <c r="E13" s="3"/>
      <c r="F13" s="3"/>
      <c r="G13" s="3"/>
      <c r="H13" s="3"/>
      <c r="I13" s="3"/>
      <c r="J13" s="3"/>
      <c r="K13" s="21">
        <f t="shared" si="8"/>
        <v>0</v>
      </c>
      <c r="L13" s="3"/>
      <c r="M13" s="3"/>
      <c r="N13" s="3"/>
      <c r="O13" s="21">
        <f t="shared" si="6"/>
        <v>0</v>
      </c>
      <c r="P13" s="21">
        <f t="shared" si="7"/>
        <v>0</v>
      </c>
      <c r="Q13" s="3"/>
      <c r="R13" s="3"/>
      <c r="S13" s="3"/>
      <c r="T13" s="3"/>
      <c r="U13" s="3"/>
      <c r="V13" s="3"/>
      <c r="W13" s="17" t="str">
        <f t="shared" si="1"/>
        <v/>
      </c>
      <c r="X13" s="18" t="str">
        <f t="shared" si="2"/>
        <v/>
      </c>
      <c r="Y13" s="18" t="str">
        <f t="shared" si="3"/>
        <v/>
      </c>
      <c r="Z13" s="17" t="str">
        <f t="shared" si="4"/>
        <v/>
      </c>
      <c r="AA13" s="17" t="str">
        <f t="shared" si="5"/>
        <v/>
      </c>
    </row>
    <row r="14" spans="1:27" ht="15" x14ac:dyDescent="0.2">
      <c r="A14" s="19">
        <v>410</v>
      </c>
      <c r="B14" s="20" t="s">
        <v>43</v>
      </c>
      <c r="C14" s="3"/>
      <c r="D14" s="3"/>
      <c r="E14" s="3"/>
      <c r="F14" s="3"/>
      <c r="G14" s="3"/>
      <c r="H14" s="3"/>
      <c r="I14" s="3"/>
      <c r="J14" s="3"/>
      <c r="K14" s="21">
        <f t="shared" si="8"/>
        <v>0</v>
      </c>
      <c r="L14" s="3"/>
      <c r="M14" s="3"/>
      <c r="N14" s="3"/>
      <c r="O14" s="21">
        <f t="shared" si="6"/>
        <v>0</v>
      </c>
      <c r="P14" s="21">
        <f t="shared" si="7"/>
        <v>0</v>
      </c>
      <c r="Q14" s="3"/>
      <c r="R14" s="3"/>
      <c r="S14" s="3"/>
      <c r="T14" s="3"/>
      <c r="U14" s="3"/>
      <c r="V14" s="3"/>
      <c r="W14" s="17" t="str">
        <f t="shared" si="1"/>
        <v/>
      </c>
      <c r="X14" s="18" t="str">
        <f t="shared" si="2"/>
        <v/>
      </c>
      <c r="Y14" s="18" t="str">
        <f t="shared" si="3"/>
        <v/>
      </c>
      <c r="Z14" s="17" t="str">
        <f t="shared" si="4"/>
        <v/>
      </c>
      <c r="AA14" s="17" t="str">
        <f t="shared" si="5"/>
        <v/>
      </c>
    </row>
    <row r="15" spans="1:27" ht="15" x14ac:dyDescent="0.2">
      <c r="A15" s="19">
        <v>412</v>
      </c>
      <c r="B15" s="20" t="s">
        <v>44</v>
      </c>
      <c r="C15" s="3"/>
      <c r="D15" s="3"/>
      <c r="E15" s="3"/>
      <c r="F15" s="3"/>
      <c r="G15" s="3"/>
      <c r="H15" s="3"/>
      <c r="I15" s="3"/>
      <c r="J15" s="3"/>
      <c r="K15" s="21">
        <f t="shared" si="8"/>
        <v>0</v>
      </c>
      <c r="L15" s="3"/>
      <c r="M15" s="3"/>
      <c r="N15" s="3"/>
      <c r="O15" s="21">
        <f t="shared" si="6"/>
        <v>0</v>
      </c>
      <c r="P15" s="21">
        <f t="shared" si="7"/>
        <v>0</v>
      </c>
      <c r="Q15" s="3"/>
      <c r="R15" s="3"/>
      <c r="S15" s="3"/>
      <c r="T15" s="3"/>
      <c r="U15" s="3"/>
      <c r="V15" s="3"/>
      <c r="W15" s="17" t="str">
        <f t="shared" si="1"/>
        <v/>
      </c>
      <c r="X15" s="18" t="str">
        <f t="shared" si="2"/>
        <v/>
      </c>
      <c r="Y15" s="18" t="str">
        <f t="shared" si="3"/>
        <v/>
      </c>
      <c r="Z15" s="17" t="str">
        <f t="shared" si="4"/>
        <v/>
      </c>
      <c r="AA15" s="17" t="str">
        <f t="shared" si="5"/>
        <v/>
      </c>
    </row>
    <row r="16" spans="1:27" ht="15" x14ac:dyDescent="0.2">
      <c r="A16" s="19">
        <v>411</v>
      </c>
      <c r="B16" s="20" t="s">
        <v>45</v>
      </c>
      <c r="C16" s="3"/>
      <c r="D16" s="3"/>
      <c r="E16" s="3"/>
      <c r="F16" s="3"/>
      <c r="G16" s="3"/>
      <c r="H16" s="3"/>
      <c r="I16" s="3"/>
      <c r="J16" s="3"/>
      <c r="K16" s="21">
        <f t="shared" si="8"/>
        <v>0</v>
      </c>
      <c r="L16" s="3"/>
      <c r="M16" s="3"/>
      <c r="N16" s="3"/>
      <c r="O16" s="21">
        <f t="shared" si="6"/>
        <v>0</v>
      </c>
      <c r="P16" s="21">
        <f t="shared" si="7"/>
        <v>0</v>
      </c>
      <c r="Q16" s="3"/>
      <c r="R16" s="3"/>
      <c r="S16" s="3"/>
      <c r="T16" s="3"/>
      <c r="U16" s="3"/>
      <c r="V16" s="3"/>
      <c r="W16" s="17" t="str">
        <f t="shared" si="1"/>
        <v/>
      </c>
      <c r="X16" s="18" t="str">
        <f t="shared" si="2"/>
        <v/>
      </c>
      <c r="Y16" s="18" t="str">
        <f t="shared" si="3"/>
        <v/>
      </c>
      <c r="Z16" s="17" t="str">
        <f t="shared" si="4"/>
        <v/>
      </c>
      <c r="AA16" s="17" t="str">
        <f t="shared" si="5"/>
        <v/>
      </c>
    </row>
    <row r="17" spans="1:27" ht="15" x14ac:dyDescent="0.2">
      <c r="A17" s="19">
        <v>413</v>
      </c>
      <c r="B17" s="20" t="s">
        <v>46</v>
      </c>
      <c r="C17" s="3"/>
      <c r="D17" s="3"/>
      <c r="E17" s="3"/>
      <c r="F17" s="3"/>
      <c r="G17" s="3"/>
      <c r="H17" s="3"/>
      <c r="I17" s="3"/>
      <c r="J17" s="3"/>
      <c r="K17" s="21">
        <f>SUM(E17:J17)</f>
        <v>0</v>
      </c>
      <c r="L17" s="3"/>
      <c r="M17" s="3"/>
      <c r="N17" s="3"/>
      <c r="O17" s="21">
        <f>SUM(L17:N17)</f>
        <v>0</v>
      </c>
      <c r="P17" s="21">
        <f>+D17+K17-O17</f>
        <v>0</v>
      </c>
      <c r="Q17" s="3"/>
      <c r="R17" s="3"/>
      <c r="S17" s="3"/>
      <c r="T17" s="3"/>
      <c r="U17" s="3"/>
      <c r="V17" s="3"/>
      <c r="W17" s="17" t="str">
        <f>IF(S17&gt;0,T17/O17,"")</f>
        <v/>
      </c>
      <c r="X17" s="18" t="str">
        <f>IF(N17&gt;0,(N17/O17),"")</f>
        <v/>
      </c>
      <c r="Y17" s="18" t="str">
        <f>IF(S17&gt;0,(S17/R17),"")</f>
        <v/>
      </c>
      <c r="Z17" s="17" t="str">
        <f>IF(S17&gt;0,(R17-S17)/O17,"")</f>
        <v/>
      </c>
      <c r="AA17" s="17" t="str">
        <f>IF(S17&gt;0,O17/C17,"")</f>
        <v/>
      </c>
    </row>
    <row r="18" spans="1:27" ht="15" x14ac:dyDescent="0.2">
      <c r="A18" s="19">
        <v>415</v>
      </c>
      <c r="B18" s="20" t="s">
        <v>47</v>
      </c>
      <c r="C18" s="3"/>
      <c r="D18" s="3"/>
      <c r="E18" s="3"/>
      <c r="F18" s="3"/>
      <c r="G18" s="3"/>
      <c r="H18" s="3"/>
      <c r="I18" s="3"/>
      <c r="J18" s="3"/>
      <c r="K18" s="21">
        <f>SUM(E18:J18)</f>
        <v>0</v>
      </c>
      <c r="L18" s="3"/>
      <c r="M18" s="3"/>
      <c r="N18" s="3"/>
      <c r="O18" s="21">
        <f>SUM(L18:N18)</f>
        <v>0</v>
      </c>
      <c r="P18" s="21">
        <f>+D18+K18-O18</f>
        <v>0</v>
      </c>
      <c r="Q18" s="3"/>
      <c r="R18" s="3"/>
      <c r="S18" s="3"/>
      <c r="T18" s="3"/>
      <c r="U18" s="3"/>
      <c r="V18" s="3"/>
      <c r="W18" s="17" t="str">
        <f>IF(S18&gt;0,T18/O18,"")</f>
        <v/>
      </c>
      <c r="X18" s="18" t="str">
        <f>IF(N18&gt;0,(N18/O18),"")</f>
        <v/>
      </c>
      <c r="Y18" s="18" t="str">
        <f>IF(S18&gt;0,(S18/R18),"")</f>
        <v/>
      </c>
      <c r="Z18" s="17" t="str">
        <f>IF(S18&gt;0,(R18-S18)/O18,"")</f>
        <v/>
      </c>
      <c r="AA18" s="17" t="str">
        <f>IF(S18&gt;0,O18/C18,"")</f>
        <v/>
      </c>
    </row>
    <row r="19" spans="1:27" ht="15" x14ac:dyDescent="0.2">
      <c r="A19" s="19">
        <v>414</v>
      </c>
      <c r="B19" s="20" t="s">
        <v>48</v>
      </c>
      <c r="C19" s="3"/>
      <c r="D19" s="3"/>
      <c r="E19" s="3"/>
      <c r="F19" s="3"/>
      <c r="G19" s="3"/>
      <c r="H19" s="3"/>
      <c r="I19" s="3"/>
      <c r="J19" s="3"/>
      <c r="K19" s="21">
        <f t="shared" si="8"/>
        <v>0</v>
      </c>
      <c r="L19" s="3"/>
      <c r="M19" s="3"/>
      <c r="N19" s="3"/>
      <c r="O19" s="21">
        <f t="shared" si="6"/>
        <v>0</v>
      </c>
      <c r="P19" s="21">
        <f t="shared" si="7"/>
        <v>0</v>
      </c>
      <c r="Q19" s="3"/>
      <c r="R19" s="3"/>
      <c r="S19" s="3"/>
      <c r="T19" s="3"/>
      <c r="U19" s="3"/>
      <c r="V19" s="3"/>
      <c r="W19" s="17" t="str">
        <f t="shared" si="1"/>
        <v/>
      </c>
      <c r="X19" s="18" t="str">
        <f t="shared" si="2"/>
        <v/>
      </c>
      <c r="Y19" s="18" t="str">
        <f t="shared" si="3"/>
        <v/>
      </c>
      <c r="Z19" s="17" t="str">
        <f t="shared" si="4"/>
        <v/>
      </c>
      <c r="AA19" s="17" t="str">
        <f t="shared" si="5"/>
        <v/>
      </c>
    </row>
    <row r="20" spans="1:27" ht="15" x14ac:dyDescent="0.2">
      <c r="A20" s="19">
        <v>416</v>
      </c>
      <c r="B20" s="20" t="s">
        <v>49</v>
      </c>
      <c r="C20" s="3"/>
      <c r="D20" s="3"/>
      <c r="E20" s="3"/>
      <c r="F20" s="3"/>
      <c r="G20" s="3"/>
      <c r="H20" s="3"/>
      <c r="I20" s="3"/>
      <c r="J20" s="3"/>
      <c r="K20" s="21">
        <f>SUM(E20:J20)</f>
        <v>0</v>
      </c>
      <c r="L20" s="3"/>
      <c r="M20" s="3"/>
      <c r="N20" s="3"/>
      <c r="O20" s="21">
        <f>SUM(L20:N20)</f>
        <v>0</v>
      </c>
      <c r="P20" s="21">
        <f>+D20+K20-O20</f>
        <v>0</v>
      </c>
      <c r="Q20" s="3"/>
      <c r="R20" s="3"/>
      <c r="S20" s="3"/>
      <c r="T20" s="3"/>
      <c r="U20" s="3"/>
      <c r="V20" s="3"/>
      <c r="W20" s="17" t="str">
        <f t="shared" si="1"/>
        <v/>
      </c>
      <c r="X20" s="18" t="str">
        <f t="shared" si="2"/>
        <v/>
      </c>
      <c r="Y20" s="18" t="str">
        <f t="shared" si="3"/>
        <v/>
      </c>
      <c r="Z20" s="17" t="str">
        <f t="shared" si="4"/>
        <v/>
      </c>
      <c r="AA20" s="17" t="str">
        <f t="shared" si="5"/>
        <v/>
      </c>
    </row>
    <row r="21" spans="1:27" ht="15" x14ac:dyDescent="0.2">
      <c r="A21" s="19">
        <v>417</v>
      </c>
      <c r="B21" s="20" t="s">
        <v>50</v>
      </c>
      <c r="C21" s="3"/>
      <c r="D21" s="3"/>
      <c r="E21" s="3"/>
      <c r="F21" s="3"/>
      <c r="G21" s="3"/>
      <c r="H21" s="3"/>
      <c r="I21" s="3"/>
      <c r="J21" s="3"/>
      <c r="K21" s="21">
        <f t="shared" si="8"/>
        <v>0</v>
      </c>
      <c r="L21" s="3"/>
      <c r="M21" s="3"/>
      <c r="N21" s="3"/>
      <c r="O21" s="21">
        <f t="shared" si="6"/>
        <v>0</v>
      </c>
      <c r="P21" s="21">
        <f t="shared" si="7"/>
        <v>0</v>
      </c>
      <c r="Q21" s="3"/>
      <c r="R21" s="3"/>
      <c r="S21" s="3"/>
      <c r="T21" s="3"/>
      <c r="U21" s="3"/>
      <c r="V21" s="3"/>
      <c r="W21" s="17" t="str">
        <f t="shared" si="1"/>
        <v/>
      </c>
      <c r="X21" s="18" t="str">
        <f t="shared" si="2"/>
        <v/>
      </c>
      <c r="Y21" s="18" t="str">
        <f t="shared" si="3"/>
        <v/>
      </c>
      <c r="Z21" s="17" t="str">
        <f t="shared" si="4"/>
        <v/>
      </c>
      <c r="AA21" s="17" t="str">
        <f t="shared" si="5"/>
        <v/>
      </c>
    </row>
    <row r="22" spans="1:27" ht="15" x14ac:dyDescent="0.2">
      <c r="A22" s="19">
        <v>418</v>
      </c>
      <c r="B22" s="20" t="s">
        <v>51</v>
      </c>
      <c r="C22" s="3"/>
      <c r="D22" s="3"/>
      <c r="E22" s="3"/>
      <c r="F22" s="3"/>
      <c r="G22" s="3"/>
      <c r="H22" s="3"/>
      <c r="I22" s="3"/>
      <c r="J22" s="3"/>
      <c r="K22" s="21">
        <f t="shared" si="8"/>
        <v>0</v>
      </c>
      <c r="L22" s="3"/>
      <c r="M22" s="3"/>
      <c r="N22" s="3"/>
      <c r="O22" s="21">
        <f t="shared" si="6"/>
        <v>0</v>
      </c>
      <c r="P22" s="21">
        <f t="shared" si="7"/>
        <v>0</v>
      </c>
      <c r="Q22" s="3"/>
      <c r="R22" s="3"/>
      <c r="S22" s="3"/>
      <c r="T22" s="3"/>
      <c r="U22" s="3"/>
      <c r="V22" s="3"/>
      <c r="W22" s="17" t="str">
        <f t="shared" si="1"/>
        <v/>
      </c>
      <c r="X22" s="18" t="str">
        <f t="shared" si="2"/>
        <v/>
      </c>
      <c r="Y22" s="18" t="str">
        <f t="shared" si="3"/>
        <v/>
      </c>
      <c r="Z22" s="17" t="str">
        <f t="shared" si="4"/>
        <v/>
      </c>
      <c r="AA22" s="17" t="str">
        <f t="shared" si="5"/>
        <v/>
      </c>
    </row>
    <row r="23" spans="1:27" ht="15" x14ac:dyDescent="0.2">
      <c r="A23" s="19"/>
      <c r="B23" s="20"/>
      <c r="C23" s="3"/>
      <c r="D23" s="3"/>
      <c r="E23" s="3"/>
      <c r="F23" s="3"/>
      <c r="G23" s="3"/>
      <c r="H23" s="3"/>
      <c r="I23" s="3"/>
      <c r="J23" s="3"/>
      <c r="K23" s="21">
        <f t="shared" si="8"/>
        <v>0</v>
      </c>
      <c r="L23" s="3"/>
      <c r="M23" s="3"/>
      <c r="N23" s="3"/>
      <c r="O23" s="21">
        <f t="shared" si="6"/>
        <v>0</v>
      </c>
      <c r="P23" s="21">
        <f t="shared" si="7"/>
        <v>0</v>
      </c>
      <c r="Q23" s="3"/>
      <c r="R23" s="3"/>
      <c r="S23" s="3"/>
      <c r="T23" s="3"/>
      <c r="U23" s="3"/>
      <c r="V23" s="3"/>
      <c r="W23" s="17" t="str">
        <f t="shared" si="1"/>
        <v/>
      </c>
      <c r="X23" s="18" t="str">
        <f t="shared" si="2"/>
        <v/>
      </c>
      <c r="Y23" s="18" t="str">
        <f t="shared" si="3"/>
        <v/>
      </c>
      <c r="Z23" s="17" t="str">
        <f t="shared" si="4"/>
        <v/>
      </c>
      <c r="AA23" s="17" t="str">
        <f t="shared" si="5"/>
        <v/>
      </c>
    </row>
    <row r="24" spans="1:27" ht="15" x14ac:dyDescent="0.2">
      <c r="A24" s="19"/>
      <c r="B24" s="22"/>
      <c r="C24" s="3"/>
      <c r="D24" s="3"/>
      <c r="E24" s="3"/>
      <c r="F24" s="3"/>
      <c r="G24" s="3"/>
      <c r="H24" s="3"/>
      <c r="I24" s="3"/>
      <c r="J24" s="3"/>
      <c r="K24" s="21">
        <f t="shared" si="8"/>
        <v>0</v>
      </c>
      <c r="L24" s="3"/>
      <c r="M24" s="3"/>
      <c r="N24" s="3"/>
      <c r="O24" s="21">
        <f t="shared" si="6"/>
        <v>0</v>
      </c>
      <c r="P24" s="21">
        <f t="shared" si="7"/>
        <v>0</v>
      </c>
      <c r="Q24" s="3"/>
      <c r="R24" s="3"/>
      <c r="S24" s="3"/>
      <c r="T24" s="3"/>
      <c r="U24" s="3"/>
      <c r="V24" s="3"/>
      <c r="W24" s="17" t="str">
        <f t="shared" si="1"/>
        <v/>
      </c>
      <c r="X24" s="18" t="str">
        <f t="shared" si="2"/>
        <v/>
      </c>
      <c r="Y24" s="18" t="str">
        <f t="shared" si="3"/>
        <v/>
      </c>
      <c r="Z24" s="17" t="str">
        <f t="shared" si="4"/>
        <v/>
      </c>
      <c r="AA24" s="17" t="str">
        <f t="shared" si="5"/>
        <v/>
      </c>
    </row>
    <row r="25" spans="1:27" ht="15" x14ac:dyDescent="0.2">
      <c r="A25" s="19"/>
      <c r="B25" s="20"/>
      <c r="C25" s="3"/>
      <c r="D25" s="3"/>
      <c r="E25" s="3"/>
      <c r="F25" s="3"/>
      <c r="G25" s="3"/>
      <c r="H25" s="3"/>
      <c r="I25" s="3"/>
      <c r="J25" s="3"/>
      <c r="K25" s="21">
        <f t="shared" si="8"/>
        <v>0</v>
      </c>
      <c r="L25" s="3"/>
      <c r="M25" s="3"/>
      <c r="N25" s="3"/>
      <c r="O25" s="21">
        <f t="shared" si="6"/>
        <v>0</v>
      </c>
      <c r="P25" s="21">
        <f t="shared" si="7"/>
        <v>0</v>
      </c>
      <c r="Q25" s="3"/>
      <c r="R25" s="3"/>
      <c r="S25" s="3"/>
      <c r="T25" s="3"/>
      <c r="U25" s="3"/>
      <c r="V25" s="3"/>
      <c r="W25" s="17" t="str">
        <f t="shared" si="1"/>
        <v/>
      </c>
      <c r="X25" s="18" t="str">
        <f t="shared" si="2"/>
        <v/>
      </c>
      <c r="Y25" s="18" t="str">
        <f t="shared" si="3"/>
        <v/>
      </c>
      <c r="Z25" s="17" t="str">
        <f t="shared" si="4"/>
        <v/>
      </c>
      <c r="AA25" s="17" t="str">
        <f t="shared" si="5"/>
        <v/>
      </c>
    </row>
    <row r="26" spans="1:27" ht="15" x14ac:dyDescent="0.2">
      <c r="A26" s="19"/>
      <c r="B26" s="20"/>
      <c r="C26" s="3"/>
      <c r="D26" s="3"/>
      <c r="E26" s="3"/>
      <c r="F26" s="3"/>
      <c r="G26" s="3"/>
      <c r="H26" s="3"/>
      <c r="I26" s="3"/>
      <c r="J26" s="3"/>
      <c r="K26" s="21">
        <f t="shared" si="8"/>
        <v>0</v>
      </c>
      <c r="L26" s="3"/>
      <c r="M26" s="3"/>
      <c r="N26" s="3"/>
      <c r="O26" s="21">
        <f t="shared" si="6"/>
        <v>0</v>
      </c>
      <c r="P26" s="21">
        <f t="shared" si="7"/>
        <v>0</v>
      </c>
      <c r="Q26" s="3"/>
      <c r="R26" s="3"/>
      <c r="S26" s="3"/>
      <c r="T26" s="3"/>
      <c r="U26" s="3"/>
      <c r="V26" s="3"/>
      <c r="W26" s="17" t="str">
        <f t="shared" si="1"/>
        <v/>
      </c>
      <c r="X26" s="18" t="str">
        <f t="shared" si="2"/>
        <v/>
      </c>
      <c r="Y26" s="18" t="str">
        <f t="shared" si="3"/>
        <v/>
      </c>
      <c r="Z26" s="17" t="str">
        <f t="shared" si="4"/>
        <v/>
      </c>
      <c r="AA26" s="17" t="str">
        <f t="shared" si="5"/>
        <v/>
      </c>
    </row>
    <row r="27" spans="1:27" ht="15" x14ac:dyDescent="0.2">
      <c r="A27" s="19"/>
      <c r="B27" s="20"/>
      <c r="C27" s="3"/>
      <c r="D27" s="3"/>
      <c r="E27" s="3"/>
      <c r="F27" s="3"/>
      <c r="G27" s="3"/>
      <c r="H27" s="3"/>
      <c r="I27" s="3"/>
      <c r="J27" s="3"/>
      <c r="K27" s="21">
        <f t="shared" si="8"/>
        <v>0</v>
      </c>
      <c r="L27" s="3"/>
      <c r="M27" s="3"/>
      <c r="N27" s="3"/>
      <c r="O27" s="21">
        <f t="shared" si="6"/>
        <v>0</v>
      </c>
      <c r="P27" s="21">
        <f t="shared" si="7"/>
        <v>0</v>
      </c>
      <c r="Q27" s="3"/>
      <c r="R27" s="3"/>
      <c r="S27" s="3"/>
      <c r="T27" s="3"/>
      <c r="U27" s="3"/>
      <c r="V27" s="3"/>
      <c r="W27" s="17" t="str">
        <f t="shared" si="1"/>
        <v/>
      </c>
      <c r="X27" s="18" t="str">
        <f t="shared" si="2"/>
        <v/>
      </c>
      <c r="Y27" s="18" t="str">
        <f t="shared" si="3"/>
        <v/>
      </c>
      <c r="Z27" s="17" t="str">
        <f t="shared" si="4"/>
        <v/>
      </c>
      <c r="AA27" s="17" t="str">
        <f t="shared" si="5"/>
        <v/>
      </c>
    </row>
    <row r="28" spans="1:27" ht="15" x14ac:dyDescent="0.2">
      <c r="A28" s="19"/>
      <c r="B28" s="23"/>
      <c r="C28" s="3"/>
      <c r="D28" s="3"/>
      <c r="E28" s="3"/>
      <c r="F28" s="3"/>
      <c r="G28" s="3"/>
      <c r="H28" s="3"/>
      <c r="I28" s="3"/>
      <c r="J28" s="3"/>
      <c r="K28" s="21">
        <f t="shared" si="8"/>
        <v>0</v>
      </c>
      <c r="L28" s="3"/>
      <c r="M28" s="3"/>
      <c r="N28" s="3"/>
      <c r="O28" s="21">
        <f t="shared" si="6"/>
        <v>0</v>
      </c>
      <c r="P28" s="21">
        <f t="shared" si="7"/>
        <v>0</v>
      </c>
      <c r="Q28" s="3"/>
      <c r="R28" s="3"/>
      <c r="S28" s="3"/>
      <c r="T28" s="3"/>
      <c r="U28" s="3"/>
      <c r="V28" s="3"/>
      <c r="W28" s="17" t="str">
        <f t="shared" si="1"/>
        <v/>
      </c>
      <c r="X28" s="18" t="str">
        <f t="shared" si="2"/>
        <v/>
      </c>
      <c r="Y28" s="18" t="str">
        <f t="shared" si="3"/>
        <v/>
      </c>
      <c r="Z28" s="17" t="str">
        <f t="shared" si="4"/>
        <v/>
      </c>
      <c r="AA28" s="17" t="str">
        <f t="shared" si="5"/>
        <v/>
      </c>
    </row>
    <row r="29" spans="1:27" ht="15" x14ac:dyDescent="0.2">
      <c r="A29" s="19"/>
      <c r="B29" s="23"/>
      <c r="C29" s="3"/>
      <c r="D29" s="3"/>
      <c r="E29" s="3"/>
      <c r="F29" s="3"/>
      <c r="G29" s="3"/>
      <c r="H29" s="3"/>
      <c r="I29" s="3"/>
      <c r="J29" s="3"/>
      <c r="K29" s="21">
        <f>SUM(E29:J29)</f>
        <v>0</v>
      </c>
      <c r="L29" s="3"/>
      <c r="M29" s="3"/>
      <c r="N29" s="3"/>
      <c r="O29" s="21">
        <f>SUM(L29:N29)</f>
        <v>0</v>
      </c>
      <c r="P29" s="21">
        <f>+D29+K29-O29</f>
        <v>0</v>
      </c>
      <c r="Q29" s="3"/>
      <c r="R29" s="3"/>
      <c r="S29" s="3"/>
      <c r="T29" s="3"/>
      <c r="U29" s="3"/>
      <c r="V29" s="3"/>
      <c r="W29" s="17" t="str">
        <f>IF(S29&gt;0,T29/O29,"")</f>
        <v/>
      </c>
      <c r="X29" s="18" t="str">
        <f>IF(N29&gt;0,(N29/O29),"")</f>
        <v/>
      </c>
      <c r="Y29" s="18" t="str">
        <f>IF(S29&gt;0,(S29/R29),"")</f>
        <v/>
      </c>
      <c r="Z29" s="17" t="str">
        <f>IF(S29&gt;0,(R29-S29)/O29,"")</f>
        <v/>
      </c>
      <c r="AA29" s="17" t="str">
        <f>IF(S29&gt;0,O29/C29,"")</f>
        <v/>
      </c>
    </row>
    <row r="30" spans="1:27" ht="15" x14ac:dyDescent="0.2">
      <c r="A30" s="19"/>
      <c r="B30" s="20"/>
      <c r="C30" s="3"/>
      <c r="D30" s="3"/>
      <c r="E30" s="3"/>
      <c r="F30" s="3"/>
      <c r="G30" s="3"/>
      <c r="H30" s="3"/>
      <c r="I30" s="3"/>
      <c r="J30" s="3"/>
      <c r="K30" s="21">
        <f t="shared" si="8"/>
        <v>0</v>
      </c>
      <c r="L30" s="3"/>
      <c r="M30" s="3"/>
      <c r="N30" s="3"/>
      <c r="O30" s="21">
        <f t="shared" si="6"/>
        <v>0</v>
      </c>
      <c r="P30" s="21">
        <f t="shared" si="7"/>
        <v>0</v>
      </c>
      <c r="Q30" s="3"/>
      <c r="R30" s="3"/>
      <c r="S30" s="3"/>
      <c r="T30" s="3"/>
      <c r="U30" s="3"/>
      <c r="V30" s="3"/>
      <c r="W30" s="17" t="str">
        <f t="shared" si="1"/>
        <v/>
      </c>
      <c r="X30" s="18" t="str">
        <f t="shared" si="2"/>
        <v/>
      </c>
      <c r="Y30" s="18" t="str">
        <f t="shared" si="3"/>
        <v/>
      </c>
      <c r="Z30" s="17" t="str">
        <f t="shared" si="4"/>
        <v/>
      </c>
      <c r="AA30" s="17" t="str">
        <f t="shared" si="5"/>
        <v/>
      </c>
    </row>
    <row r="31" spans="1:27" ht="15" x14ac:dyDescent="0.2">
      <c r="A31" s="19"/>
      <c r="B31" s="20"/>
      <c r="C31" s="3"/>
      <c r="D31" s="3"/>
      <c r="E31" s="3"/>
      <c r="F31" s="3"/>
      <c r="G31" s="3"/>
      <c r="H31" s="3"/>
      <c r="I31" s="3"/>
      <c r="J31" s="3"/>
      <c r="K31" s="21">
        <f>SUM(E31:J31)</f>
        <v>0</v>
      </c>
      <c r="L31" s="3"/>
      <c r="M31" s="3"/>
      <c r="N31" s="3"/>
      <c r="O31" s="21">
        <f>SUM(L31:N31)</f>
        <v>0</v>
      </c>
      <c r="P31" s="21">
        <f>+D31+K31-O31</f>
        <v>0</v>
      </c>
      <c r="Q31" s="3"/>
      <c r="R31" s="3"/>
      <c r="S31" s="3"/>
      <c r="T31" s="3"/>
      <c r="U31" s="3"/>
      <c r="V31" s="3"/>
      <c r="W31" s="17" t="str">
        <f>IF(S31&gt;0,T31/O31,"")</f>
        <v/>
      </c>
      <c r="X31" s="18" t="str">
        <f>IF(N31&gt;0,(N31/O31),"")</f>
        <v/>
      </c>
      <c r="Y31" s="18" t="str">
        <f>IF(S31&gt;0,(S31/R31),"")</f>
        <v/>
      </c>
      <c r="Z31" s="17" t="str">
        <f>IF(S31&gt;0,(R31-S31)/O31,"")</f>
        <v/>
      </c>
      <c r="AA31" s="17" t="str">
        <f>IF(S31&gt;0,O31/C31,"")</f>
        <v/>
      </c>
    </row>
    <row r="32" spans="1:27" ht="15" x14ac:dyDescent="0.2">
      <c r="A32" s="19"/>
      <c r="B32" s="20"/>
      <c r="C32" s="3"/>
      <c r="D32" s="3"/>
      <c r="E32" s="3"/>
      <c r="F32" s="3"/>
      <c r="G32" s="3"/>
      <c r="H32" s="3"/>
      <c r="I32" s="3"/>
      <c r="J32" s="3"/>
      <c r="K32" s="21">
        <f>SUM(E32:J32)</f>
        <v>0</v>
      </c>
      <c r="L32" s="3"/>
      <c r="M32" s="3"/>
      <c r="N32" s="3"/>
      <c r="O32" s="21">
        <f>SUM(L32:N32)</f>
        <v>0</v>
      </c>
      <c r="P32" s="21">
        <f>+D32+K32-O32</f>
        <v>0</v>
      </c>
      <c r="Q32" s="3"/>
      <c r="R32" s="3"/>
      <c r="S32" s="3"/>
      <c r="T32" s="3"/>
      <c r="U32" s="3"/>
      <c r="V32" s="3"/>
      <c r="W32" s="17" t="str">
        <f>IF(S32&gt;0,T32/O32,"")</f>
        <v/>
      </c>
      <c r="X32" s="18" t="str">
        <f>IF(N32&gt;0,(N32/O32),"")</f>
        <v/>
      </c>
      <c r="Y32" s="18" t="str">
        <f>IF(S32&gt;0,(S32/R32),"")</f>
        <v/>
      </c>
      <c r="Z32" s="17" t="str">
        <f>IF(S32&gt;0,(R32-S32)/O32,"")</f>
        <v/>
      </c>
      <c r="AA32" s="17" t="str">
        <f>IF(S32&gt;0,O32/C32,"")</f>
        <v/>
      </c>
    </row>
    <row r="33" spans="1:27" ht="15" x14ac:dyDescent="0.2">
      <c r="A33" s="19"/>
      <c r="B33" s="20"/>
      <c r="C33" s="3"/>
      <c r="D33" s="3"/>
      <c r="E33" s="3"/>
      <c r="F33" s="3"/>
      <c r="G33" s="3"/>
      <c r="H33" s="3"/>
      <c r="I33" s="3"/>
      <c r="J33" s="3"/>
      <c r="K33" s="21">
        <f>SUM(E33:J33)</f>
        <v>0</v>
      </c>
      <c r="L33" s="3"/>
      <c r="M33" s="3"/>
      <c r="N33" s="3"/>
      <c r="O33" s="21">
        <f>SUM(L33:N33)</f>
        <v>0</v>
      </c>
      <c r="P33" s="21">
        <f>+D33+K33-O33</f>
        <v>0</v>
      </c>
      <c r="Q33" s="3"/>
      <c r="R33" s="3"/>
      <c r="S33" s="3"/>
      <c r="T33" s="3"/>
      <c r="U33" s="3"/>
      <c r="V33" s="3"/>
      <c r="W33" s="17" t="str">
        <f>IF(S33&gt;0,T33/O33,"")</f>
        <v/>
      </c>
      <c r="X33" s="18" t="str">
        <f>IF(N33&gt;0,(N33/O33),"")</f>
        <v/>
      </c>
      <c r="Y33" s="18" t="str">
        <f>IF(S33&gt;0,(S33/R33),"")</f>
        <v/>
      </c>
      <c r="Z33" s="17" t="str">
        <f>IF(S33&gt;0,(R33-S33)/O33,"")</f>
        <v/>
      </c>
      <c r="AA33" s="17" t="str">
        <f>IF(S33&gt;0,O33/C33,"")</f>
        <v/>
      </c>
    </row>
    <row r="34" spans="1:27" ht="15" x14ac:dyDescent="0.2">
      <c r="A34" s="19"/>
      <c r="B34" s="20"/>
      <c r="C34" s="3"/>
      <c r="D34" s="3"/>
      <c r="E34" s="3"/>
      <c r="F34" s="3"/>
      <c r="G34" s="3"/>
      <c r="H34" s="3"/>
      <c r="I34" s="3"/>
      <c r="J34" s="3"/>
      <c r="K34" s="21">
        <f>SUM(E34:J34)</f>
        <v>0</v>
      </c>
      <c r="L34" s="3"/>
      <c r="M34" s="3"/>
      <c r="N34" s="3"/>
      <c r="O34" s="21">
        <f>SUM(L34:N34)</f>
        <v>0</v>
      </c>
      <c r="P34" s="21">
        <f>+D34+K34-O34</f>
        <v>0</v>
      </c>
      <c r="Q34" s="3"/>
      <c r="R34" s="3"/>
      <c r="S34" s="3"/>
      <c r="T34" s="3"/>
      <c r="U34" s="3"/>
      <c r="V34" s="3"/>
      <c r="W34" s="17" t="str">
        <f>IF(S34&gt;0,T34/O34,"")</f>
        <v/>
      </c>
      <c r="X34" s="18" t="str">
        <f>IF(N34&gt;0,(N34/O34),"")</f>
        <v/>
      </c>
      <c r="Y34" s="18" t="str">
        <f>IF(S34&gt;0,(S34/R34),"")</f>
        <v/>
      </c>
      <c r="Z34" s="17" t="str">
        <f>IF(S34&gt;0,(R34-S34)/O34,"")</f>
        <v/>
      </c>
      <c r="AA34" s="17" t="str">
        <f>IF(S34&gt;0,O34/C34,"")</f>
        <v/>
      </c>
    </row>
    <row r="35" spans="1:27" ht="15" x14ac:dyDescent="0.2">
      <c r="A35" s="19"/>
      <c r="B35" s="20"/>
      <c r="C35" s="3"/>
      <c r="D35" s="3"/>
      <c r="E35" s="3"/>
      <c r="F35" s="3"/>
      <c r="G35" s="3"/>
      <c r="H35" s="3"/>
      <c r="I35" s="3"/>
      <c r="J35" s="3"/>
      <c r="K35" s="21">
        <f>SUM(E35:J35)</f>
        <v>0</v>
      </c>
      <c r="L35" s="3"/>
      <c r="M35" s="3"/>
      <c r="N35" s="3"/>
      <c r="O35" s="21">
        <f>SUM(L35:N35)</f>
        <v>0</v>
      </c>
      <c r="P35" s="21">
        <f>+D35+K35-O35</f>
        <v>0</v>
      </c>
      <c r="Q35" s="3"/>
      <c r="R35" s="3"/>
      <c r="S35" s="3"/>
      <c r="T35" s="3"/>
      <c r="U35" s="3"/>
      <c r="V35" s="3"/>
      <c r="W35" s="17" t="str">
        <f>IF(S35&gt;0,T35/O35,"")</f>
        <v/>
      </c>
      <c r="X35" s="18" t="str">
        <f>IF(N35&gt;0,(N35/O35),"")</f>
        <v/>
      </c>
      <c r="Y35" s="18" t="str">
        <f>IF(S35&gt;0,(S35/R35),"")</f>
        <v/>
      </c>
      <c r="Z35" s="17" t="str">
        <f>IF(S35&gt;0,(R35-S35)/O35,"")</f>
        <v/>
      </c>
      <c r="AA35" s="17" t="str">
        <f>IF(S35&gt;0,O35/C35,"")</f>
        <v/>
      </c>
    </row>
    <row r="36" spans="1:27" ht="15" x14ac:dyDescent="0.2">
      <c r="A36" s="19"/>
      <c r="B36" s="20"/>
      <c r="C36" s="3"/>
      <c r="D36" s="3"/>
      <c r="E36" s="3"/>
      <c r="F36" s="3"/>
      <c r="G36" s="3"/>
      <c r="H36" s="3"/>
      <c r="I36" s="3"/>
      <c r="J36" s="3"/>
      <c r="K36" s="21">
        <f t="shared" si="8"/>
        <v>0</v>
      </c>
      <c r="L36" s="3"/>
      <c r="M36" s="3"/>
      <c r="N36" s="3"/>
      <c r="O36" s="21">
        <f t="shared" si="6"/>
        <v>0</v>
      </c>
      <c r="P36" s="21">
        <f t="shared" si="7"/>
        <v>0</v>
      </c>
      <c r="Q36" s="3"/>
      <c r="R36" s="3"/>
      <c r="S36" s="3"/>
      <c r="T36" s="3"/>
      <c r="U36" s="3"/>
      <c r="V36" s="3"/>
      <c r="W36" s="17" t="str">
        <f t="shared" si="1"/>
        <v/>
      </c>
      <c r="X36" s="18" t="str">
        <f t="shared" si="2"/>
        <v/>
      </c>
      <c r="Y36" s="18" t="str">
        <f t="shared" si="3"/>
        <v/>
      </c>
      <c r="Z36" s="17" t="str">
        <f t="shared" si="4"/>
        <v/>
      </c>
      <c r="AA36" s="17" t="str">
        <f t="shared" si="5"/>
        <v/>
      </c>
    </row>
    <row r="38" spans="1:27" x14ac:dyDescent="0.2">
      <c r="A38" s="24" t="s">
        <v>52</v>
      </c>
      <c r="B38" s="25" t="s">
        <v>53</v>
      </c>
      <c r="C38" s="14" t="s">
        <v>54</v>
      </c>
      <c r="E38" s="26" t="s">
        <v>55</v>
      </c>
    </row>
    <row r="39" spans="1:27" ht="33.75" x14ac:dyDescent="0.2">
      <c r="A39" s="27" t="s">
        <v>56</v>
      </c>
      <c r="B39" s="28" t="s">
        <v>57</v>
      </c>
      <c r="C39" s="29"/>
      <c r="E39" s="77" t="s">
        <v>58</v>
      </c>
      <c r="F39" s="78"/>
      <c r="G39" s="30"/>
      <c r="H39" s="14" t="s">
        <v>59</v>
      </c>
      <c r="I39" s="14" t="s">
        <v>60</v>
      </c>
      <c r="J39" s="31" t="s">
        <v>61</v>
      </c>
      <c r="U39" s="32"/>
      <c r="V39" s="33"/>
    </row>
    <row r="40" spans="1:27" ht="14.25" x14ac:dyDescent="0.2">
      <c r="A40" s="34" t="s">
        <v>62</v>
      </c>
      <c r="B40" s="35" t="s">
        <v>63</v>
      </c>
      <c r="C40" s="36"/>
      <c r="E40" s="37" t="s">
        <v>64</v>
      </c>
      <c r="F40" s="38" t="s">
        <v>65</v>
      </c>
      <c r="G40" s="30"/>
      <c r="H40" s="39"/>
      <c r="I40" s="40"/>
      <c r="J40" s="40"/>
      <c r="U40" s="32"/>
      <c r="V40" s="33"/>
    </row>
    <row r="41" spans="1:27" ht="14.25" x14ac:dyDescent="0.2">
      <c r="A41" s="34" t="s">
        <v>66</v>
      </c>
      <c r="B41" s="35" t="s">
        <v>67</v>
      </c>
      <c r="C41" s="36"/>
      <c r="E41" s="41" t="s">
        <v>68</v>
      </c>
      <c r="F41" s="42" t="s">
        <v>69</v>
      </c>
      <c r="G41" s="43"/>
      <c r="H41" s="40"/>
      <c r="I41" s="40"/>
      <c r="J41" s="40"/>
      <c r="U41" s="32"/>
      <c r="V41" s="33"/>
    </row>
    <row r="42" spans="1:27" ht="14.25" x14ac:dyDescent="0.2">
      <c r="A42" s="34" t="s">
        <v>70</v>
      </c>
      <c r="B42" s="44" t="s">
        <v>71</v>
      </c>
      <c r="C42" s="36"/>
      <c r="U42" s="32"/>
      <c r="V42" s="33"/>
    </row>
    <row r="43" spans="1:27" ht="14.25" x14ac:dyDescent="0.2">
      <c r="A43" s="45" t="s">
        <v>72</v>
      </c>
      <c r="B43" s="44" t="s">
        <v>73</v>
      </c>
      <c r="C43" s="36"/>
      <c r="E43" s="77" t="s">
        <v>74</v>
      </c>
      <c r="F43" s="78"/>
      <c r="G43" s="46"/>
      <c r="H43" s="46"/>
      <c r="I43" s="30"/>
      <c r="J43" s="24" t="s">
        <v>75</v>
      </c>
      <c r="U43" s="32"/>
      <c r="V43" s="33"/>
    </row>
    <row r="44" spans="1:27" ht="15" x14ac:dyDescent="0.2">
      <c r="A44" s="34" t="s">
        <v>76</v>
      </c>
      <c r="B44" s="35" t="s">
        <v>77</v>
      </c>
      <c r="C44" s="36"/>
      <c r="E44" s="47" t="s">
        <v>64</v>
      </c>
      <c r="F44" s="48" t="s">
        <v>78</v>
      </c>
      <c r="G44" s="46"/>
      <c r="H44" s="46"/>
      <c r="I44" s="30"/>
      <c r="J44" s="49"/>
      <c r="U44" s="32"/>
      <c r="V44" s="33"/>
    </row>
    <row r="45" spans="1:27" ht="15" x14ac:dyDescent="0.2">
      <c r="A45" s="34" t="s">
        <v>79</v>
      </c>
      <c r="B45" s="35" t="s">
        <v>80</v>
      </c>
      <c r="C45" s="36"/>
      <c r="E45" s="34" t="s">
        <v>81</v>
      </c>
      <c r="F45" s="50" t="s">
        <v>82</v>
      </c>
      <c r="J45" s="51"/>
      <c r="U45" s="32"/>
      <c r="V45" s="33"/>
    </row>
    <row r="46" spans="1:27" ht="15" x14ac:dyDescent="0.2">
      <c r="A46" s="52" t="s">
        <v>83</v>
      </c>
      <c r="B46" s="35" t="s">
        <v>84</v>
      </c>
      <c r="C46" s="36"/>
      <c r="E46" s="34" t="s">
        <v>85</v>
      </c>
      <c r="F46" s="79" t="s">
        <v>86</v>
      </c>
      <c r="G46" s="80"/>
      <c r="H46" s="80"/>
      <c r="I46" s="81"/>
      <c r="J46" s="51"/>
      <c r="U46" s="32"/>
      <c r="V46" s="33"/>
    </row>
    <row r="47" spans="1:27" ht="15" x14ac:dyDescent="0.2">
      <c r="A47" s="53" t="s">
        <v>87</v>
      </c>
      <c r="B47" s="35" t="s">
        <v>88</v>
      </c>
      <c r="C47" s="36"/>
      <c r="E47" s="34" t="s">
        <v>89</v>
      </c>
      <c r="F47" s="69" t="s">
        <v>90</v>
      </c>
      <c r="G47" s="70"/>
      <c r="H47" s="70"/>
      <c r="I47" s="71"/>
      <c r="J47" s="51"/>
      <c r="U47" s="32"/>
      <c r="V47" s="33"/>
    </row>
    <row r="48" spans="1:27" ht="15" x14ac:dyDescent="0.2">
      <c r="A48" s="34" t="s">
        <v>91</v>
      </c>
      <c r="B48" s="35" t="s">
        <v>92</v>
      </c>
      <c r="C48" s="36"/>
      <c r="E48" s="54" t="s">
        <v>93</v>
      </c>
      <c r="F48" s="55" t="s">
        <v>25</v>
      </c>
      <c r="G48" s="46"/>
      <c r="H48" s="46"/>
      <c r="I48" s="30"/>
      <c r="J48" s="56"/>
      <c r="M48" s="57"/>
      <c r="N48" s="57"/>
      <c r="O48" s="57"/>
      <c r="P48" s="57"/>
      <c r="Q48" s="57"/>
      <c r="U48" s="32"/>
      <c r="V48" s="33"/>
    </row>
    <row r="49" spans="1:22" ht="14.25" x14ac:dyDescent="0.2">
      <c r="A49" s="34" t="s">
        <v>94</v>
      </c>
      <c r="B49" s="35" t="s">
        <v>95</v>
      </c>
      <c r="C49" s="36"/>
      <c r="M49" s="58" t="s">
        <v>96</v>
      </c>
      <c r="N49" s="58"/>
      <c r="O49" s="58"/>
      <c r="P49" s="58"/>
      <c r="Q49" s="57"/>
      <c r="U49" s="32"/>
      <c r="V49" s="33"/>
    </row>
    <row r="50" spans="1:22" ht="14.25" x14ac:dyDescent="0.2">
      <c r="A50" s="34" t="s">
        <v>97</v>
      </c>
      <c r="B50" s="35" t="s">
        <v>98</v>
      </c>
      <c r="C50" s="59"/>
      <c r="M50" s="60"/>
      <c r="N50" s="60" t="s">
        <v>99</v>
      </c>
      <c r="O50" s="60"/>
      <c r="P50" s="60"/>
      <c r="U50" s="32"/>
      <c r="V50" s="33"/>
    </row>
    <row r="51" spans="1:22" ht="14.25" x14ac:dyDescent="0.2">
      <c r="A51" s="54" t="s">
        <v>93</v>
      </c>
      <c r="B51" s="61" t="s">
        <v>25</v>
      </c>
      <c r="C51" s="62"/>
    </row>
    <row r="52" spans="1:22" ht="14.25" x14ac:dyDescent="0.2">
      <c r="A52" s="63" t="s">
        <v>100</v>
      </c>
      <c r="B52" s="32"/>
      <c r="C52" s="64"/>
    </row>
    <row r="53" spans="1:22" x14ac:dyDescent="0.2">
      <c r="A53" s="60" t="s">
        <v>101</v>
      </c>
      <c r="B53" s="60"/>
      <c r="C53" s="60"/>
      <c r="D53" s="60"/>
      <c r="E53" s="60"/>
      <c r="F53" s="60"/>
      <c r="G53" s="60"/>
      <c r="H53" s="60" t="s">
        <v>102</v>
      </c>
      <c r="I53" s="60"/>
      <c r="J53" s="60"/>
      <c r="K53" s="60"/>
      <c r="N53" s="60"/>
      <c r="O53" s="60"/>
    </row>
    <row r="54" spans="1:22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</row>
    <row r="55" spans="1:22" x14ac:dyDescent="0.2">
      <c r="E55" s="60"/>
      <c r="F55" s="60"/>
      <c r="G55" s="60"/>
      <c r="H55" s="60"/>
      <c r="I55" s="60"/>
      <c r="J55" s="60"/>
    </row>
    <row r="56" spans="1:22" x14ac:dyDescent="0.2">
      <c r="E56" s="60"/>
      <c r="F56" s="60"/>
      <c r="G56" s="60"/>
      <c r="H56" s="60"/>
      <c r="I56" s="60"/>
      <c r="J56" s="60"/>
    </row>
    <row r="57" spans="1:22" x14ac:dyDescent="0.2">
      <c r="E57" s="60"/>
      <c r="F57" s="60"/>
      <c r="G57" s="60"/>
      <c r="H57" s="60"/>
      <c r="I57" s="60"/>
      <c r="J57" s="60"/>
    </row>
    <row r="58" spans="1:22" x14ac:dyDescent="0.2">
      <c r="E58" s="60"/>
      <c r="F58" s="60"/>
      <c r="G58" s="60"/>
      <c r="H58" s="60"/>
      <c r="I58" s="60"/>
      <c r="J58" s="60"/>
    </row>
    <row r="59" spans="1:22" x14ac:dyDescent="0.2">
      <c r="E59" s="60"/>
      <c r="F59" s="60"/>
      <c r="G59" s="60"/>
      <c r="H59" s="60"/>
      <c r="I59" s="60"/>
      <c r="J59" s="60"/>
    </row>
    <row r="60" spans="1:22" s="60" customFormat="1" x14ac:dyDescent="0.2"/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workbookViewId="0"/>
  </sheetViews>
  <sheetFormatPr baseColWidth="10" defaultRowHeight="11.25" x14ac:dyDescent="0.2"/>
  <cols>
    <col min="1" max="1" width="11.140625" style="2" customWidth="1"/>
    <col min="2" max="2" width="43.5703125" style="2" bestFit="1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12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43.5703125" style="2" bestFit="1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12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43.5703125" style="2" bestFit="1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12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43.5703125" style="2" bestFit="1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12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43.5703125" style="2" bestFit="1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12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43.5703125" style="2" bestFit="1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12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43.5703125" style="2" bestFit="1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12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43.5703125" style="2" bestFit="1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12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43.5703125" style="2" bestFit="1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12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43.5703125" style="2" bestFit="1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12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43.5703125" style="2" bestFit="1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12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43.5703125" style="2" bestFit="1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12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43.5703125" style="2" bestFit="1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12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43.5703125" style="2" bestFit="1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12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43.5703125" style="2" bestFit="1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12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43.5703125" style="2" bestFit="1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12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43.5703125" style="2" bestFit="1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12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43.5703125" style="2" bestFit="1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12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43.5703125" style="2" bestFit="1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12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43.5703125" style="2" bestFit="1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12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43.5703125" style="2" bestFit="1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12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43.5703125" style="2" bestFit="1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12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43.5703125" style="2" bestFit="1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12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43.5703125" style="2" bestFit="1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12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43.5703125" style="2" bestFit="1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12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43.5703125" style="2" bestFit="1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12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43.5703125" style="2" bestFit="1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12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43.5703125" style="2" bestFit="1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12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43.5703125" style="2" bestFit="1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12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43.5703125" style="2" bestFit="1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12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43.5703125" style="2" bestFit="1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12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43.5703125" style="2" bestFit="1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12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43.5703125" style="2" bestFit="1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12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43.5703125" style="2" bestFit="1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12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43.5703125" style="2" bestFit="1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12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43.5703125" style="2" bestFit="1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12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43.5703125" style="2" bestFit="1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12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43.5703125" style="2" bestFit="1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12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43.5703125" style="2" bestFit="1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12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43.5703125" style="2" bestFit="1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12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43.5703125" style="2" bestFit="1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12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43.5703125" style="2" bestFit="1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12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43.5703125" style="2" bestFit="1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12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43.5703125" style="2" bestFit="1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12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43.5703125" style="2" bestFit="1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12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43.5703125" style="2" bestFit="1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12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43.5703125" style="2" bestFit="1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12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43.5703125" style="2" bestFit="1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12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43.5703125" style="2" bestFit="1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12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43.5703125" style="2" bestFit="1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12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43.5703125" style="2" bestFit="1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12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43.5703125" style="2" bestFit="1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12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43.5703125" style="2" bestFit="1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12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43.5703125" style="2" bestFit="1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12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43.5703125" style="2" bestFit="1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12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43.5703125" style="2" bestFit="1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12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43.5703125" style="2" bestFit="1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12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43.5703125" style="2" bestFit="1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12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43.5703125" style="2" bestFit="1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12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43.5703125" style="2" bestFit="1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12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43.5703125" style="2" bestFit="1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12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43.5703125" style="2" bestFit="1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12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43.5703125" style="2" bestFit="1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12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43.5703125" style="2" bestFit="1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12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3" t="s">
        <v>2</v>
      </c>
      <c r="D2" s="82" t="s">
        <v>3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4"/>
      <c r="U2" s="4"/>
      <c r="V2" s="4"/>
    </row>
    <row r="3" spans="1:27" ht="15" x14ac:dyDescent="0.2">
      <c r="A3" s="1" t="s">
        <v>4</v>
      </c>
      <c r="B3" s="3"/>
      <c r="C3" s="5">
        <v>2014</v>
      </c>
      <c r="J3" s="2" t="s">
        <v>6</v>
      </c>
    </row>
    <row r="4" spans="1:2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2">
      <c r="A5" s="84" t="s">
        <v>7</v>
      </c>
      <c r="B5" s="86" t="s">
        <v>8</v>
      </c>
      <c r="C5" s="74" t="s">
        <v>9</v>
      </c>
      <c r="D5" s="74" t="s">
        <v>10</v>
      </c>
      <c r="E5" s="72" t="s">
        <v>11</v>
      </c>
      <c r="F5" s="76"/>
      <c r="G5" s="76"/>
      <c r="H5" s="76"/>
      <c r="I5" s="76"/>
      <c r="J5" s="76"/>
      <c r="K5" s="73"/>
      <c r="L5" s="72" t="s">
        <v>12</v>
      </c>
      <c r="M5" s="76"/>
      <c r="N5" s="76"/>
      <c r="O5" s="73"/>
      <c r="P5" s="74" t="s">
        <v>13</v>
      </c>
      <c r="Q5" s="74" t="s">
        <v>14</v>
      </c>
      <c r="R5" s="72" t="s">
        <v>15</v>
      </c>
      <c r="S5" s="73"/>
      <c r="T5" s="72" t="s">
        <v>16</v>
      </c>
      <c r="U5" s="73"/>
      <c r="V5" s="74" t="s">
        <v>17</v>
      </c>
      <c r="W5" s="72" t="s">
        <v>18</v>
      </c>
      <c r="X5" s="76"/>
      <c r="Y5" s="76"/>
      <c r="Z5" s="76"/>
      <c r="AA5" s="73"/>
    </row>
    <row r="6" spans="1:27" ht="56.25" x14ac:dyDescent="0.2">
      <c r="A6" s="85"/>
      <c r="B6" s="87"/>
      <c r="C6" s="75"/>
      <c r="D6" s="75"/>
      <c r="E6" s="7" t="s">
        <v>19</v>
      </c>
      <c r="F6" s="8" t="s">
        <v>20</v>
      </c>
      <c r="G6" s="9" t="s">
        <v>21</v>
      </c>
      <c r="H6" s="8" t="s">
        <v>22</v>
      </c>
      <c r="I6" s="9" t="s">
        <v>23</v>
      </c>
      <c r="J6" s="8" t="s">
        <v>24</v>
      </c>
      <c r="K6" s="68" t="s">
        <v>25</v>
      </c>
      <c r="L6" s="7" t="s">
        <v>26</v>
      </c>
      <c r="M6" s="8" t="s">
        <v>27</v>
      </c>
      <c r="N6" s="66" t="s">
        <v>28</v>
      </c>
      <c r="O6" s="8" t="s">
        <v>25</v>
      </c>
      <c r="P6" s="75"/>
      <c r="Q6" s="75"/>
      <c r="R6" s="65" t="s">
        <v>29</v>
      </c>
      <c r="S6" s="8" t="s">
        <v>30</v>
      </c>
      <c r="T6" s="65" t="s">
        <v>25</v>
      </c>
      <c r="U6" s="8" t="s">
        <v>31</v>
      </c>
      <c r="V6" s="75"/>
      <c r="W6" s="7" t="s">
        <v>32</v>
      </c>
      <c r="X6" s="13" t="s">
        <v>33</v>
      </c>
      <c r="Y6" s="13" t="s">
        <v>34</v>
      </c>
      <c r="Z6" s="13" t="s">
        <v>35</v>
      </c>
      <c r="AA6" s="68" t="s">
        <v>36</v>
      </c>
    </row>
    <row r="7" spans="1:27" ht="15.75" x14ac:dyDescent="0.25">
      <c r="A7" s="14"/>
      <c r="B7" s="67" t="s">
        <v>37</v>
      </c>
      <c r="C7" s="16">
        <f>SUM(C8:C36)</f>
        <v>0</v>
      </c>
      <c r="D7" s="16">
        <f t="shared" ref="D7:V7" si="0">SUM(D8:D36)</f>
        <v>0</v>
      </c>
      <c r="E7" s="16">
        <f t="shared" si="0"/>
        <v>0</v>
      </c>
      <c r="F7" s="16">
        <f>SUM(F8:F36)</f>
        <v>0</v>
      </c>
      <c r="G7" s="16">
        <f>SUM(G8:G36)</f>
        <v>0</v>
      </c>
      <c r="H7" s="16">
        <f>SUM(H8:H36)</f>
        <v>0</v>
      </c>
      <c r="I7" s="16">
        <f>SUM(I8:I36)</f>
        <v>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0</v>
      </c>
      <c r="N7" s="16">
        <f t="shared" si="0"/>
        <v>0</v>
      </c>
      <c r="O7" s="16">
        <f t="shared" si="0"/>
        <v>0</v>
      </c>
      <c r="P7" s="16">
        <f t="shared" si="0"/>
        <v>0</v>
      </c>
      <c r="Q7" s="16">
        <f t="shared" si="0"/>
        <v>0</v>
      </c>
      <c r="R7" s="16">
        <f t="shared" si="0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 t="str">
        <f t="shared" ref="W7:W36" si="1">IF(S7&gt;0,T7/O7,"")</f>
        <v/>
      </c>
      <c r="X7" s="18" t="str">
        <f t="shared" ref="X7:X36" si="2">IF(N7&gt;0,(N7/O7),"")</f>
        <v/>
      </c>
      <c r="Y7" s="18" t="str">
        <f t="shared" ref="Y7:Y36" si="3">IF(S7&gt;0,(S7/R7),"")</f>
        <v/>
      </c>
      <c r="Z7" s="17" t="str">
        <f t="shared" ref="Z7:Z36" si="4">IF(S7&gt;0,(R7-S7)/O7,"")</f>
        <v/>
      </c>
      <c r="AA7" s="17" t="str">
        <f t="shared" ref="AA7:AA36" si="5">IF(S7&gt;0,O7/C7,"")</f>
        <v/>
      </c>
    </row>
    <row r="8" spans="1:27" ht="15" x14ac:dyDescent="0.2">
      <c r="A8" s="19"/>
      <c r="B8" s="20"/>
      <c r="C8" s="3"/>
      <c r="D8" s="3"/>
      <c r="E8" s="3"/>
      <c r="F8" s="3"/>
      <c r="G8" s="3"/>
      <c r="H8" s="3"/>
      <c r="I8" s="3"/>
      <c r="J8" s="3"/>
      <c r="K8" s="21">
        <f>SUM(E8:J8)</f>
        <v>0</v>
      </c>
      <c r="L8" s="3"/>
      <c r="M8" s="3"/>
      <c r="N8" s="3"/>
      <c r="O8" s="21">
        <f t="shared" ref="O8:O36" si="6">SUM(L8:N8)</f>
        <v>0</v>
      </c>
      <c r="P8" s="21">
        <f t="shared" ref="P8:P36" si="7">+D8+K8-O8</f>
        <v>0</v>
      </c>
      <c r="Q8" s="3"/>
      <c r="R8" s="3"/>
      <c r="S8" s="3"/>
      <c r="T8" s="3"/>
      <c r="U8" s="3"/>
      <c r="V8" s="3"/>
      <c r="W8" s="17" t="str">
        <f t="shared" si="1"/>
        <v/>
      </c>
      <c r="X8" s="18" t="str">
        <f t="shared" si="2"/>
        <v/>
      </c>
      <c r="Y8" s="18" t="str">
        <f t="shared" si="3"/>
        <v/>
      </c>
      <c r="Z8" s="17" t="str">
        <f t="shared" si="4"/>
        <v/>
      </c>
      <c r="AA8" s="17" t="str">
        <f t="shared" si="5"/>
        <v/>
      </c>
    </row>
    <row r="9" spans="1:27" ht="15" x14ac:dyDescent="0.2">
      <c r="A9" s="19">
        <v>403</v>
      </c>
      <c r="B9" s="20" t="s">
        <v>38</v>
      </c>
      <c r="C9" s="3"/>
      <c r="D9" s="3"/>
      <c r="E9" s="3"/>
      <c r="F9" s="3"/>
      <c r="G9" s="3"/>
      <c r="H9" s="3"/>
      <c r="I9" s="3"/>
      <c r="J9" s="3"/>
      <c r="K9" s="21">
        <f t="shared" ref="K9:K36" si="8">SUM(E9:J9)</f>
        <v>0</v>
      </c>
      <c r="L9" s="3"/>
      <c r="M9" s="3"/>
      <c r="N9" s="3"/>
      <c r="O9" s="21">
        <f t="shared" si="6"/>
        <v>0</v>
      </c>
      <c r="P9" s="21">
        <f t="shared" si="7"/>
        <v>0</v>
      </c>
      <c r="Q9" s="3"/>
      <c r="R9" s="3"/>
      <c r="S9" s="3"/>
      <c r="T9" s="3"/>
      <c r="U9" s="3"/>
      <c r="V9" s="3"/>
      <c r="W9" s="17" t="str">
        <f t="shared" si="1"/>
        <v/>
      </c>
      <c r="X9" s="18" t="str">
        <f t="shared" si="2"/>
        <v/>
      </c>
      <c r="Y9" s="18" t="str">
        <f t="shared" si="3"/>
        <v/>
      </c>
      <c r="Z9" s="17" t="str">
        <f t="shared" si="4"/>
        <v/>
      </c>
      <c r="AA9" s="17" t="str">
        <f t="shared" si="5"/>
        <v/>
      </c>
    </row>
    <row r="10" spans="1:27" ht="15" x14ac:dyDescent="0.2">
      <c r="A10" s="19">
        <v>404</v>
      </c>
      <c r="B10" s="20" t="s">
        <v>39</v>
      </c>
      <c r="C10" s="3"/>
      <c r="D10" s="3"/>
      <c r="E10" s="3"/>
      <c r="F10" s="3"/>
      <c r="G10" s="3"/>
      <c r="H10" s="3"/>
      <c r="I10" s="3"/>
      <c r="J10" s="3"/>
      <c r="K10" s="21">
        <f t="shared" si="8"/>
        <v>0</v>
      </c>
      <c r="L10" s="3"/>
      <c r="M10" s="3"/>
      <c r="N10" s="3"/>
      <c r="O10" s="21">
        <f t="shared" si="6"/>
        <v>0</v>
      </c>
      <c r="P10" s="21">
        <f t="shared" si="7"/>
        <v>0</v>
      </c>
      <c r="Q10" s="3"/>
      <c r="R10" s="3"/>
      <c r="S10" s="3"/>
      <c r="T10" s="3"/>
      <c r="U10" s="3"/>
      <c r="V10" s="3"/>
      <c r="W10" s="17" t="str">
        <f t="shared" si="1"/>
        <v/>
      </c>
      <c r="X10" s="18" t="str">
        <f t="shared" si="2"/>
        <v/>
      </c>
      <c r="Y10" s="18" t="str">
        <f t="shared" si="3"/>
        <v/>
      </c>
      <c r="Z10" s="17" t="str">
        <f t="shared" si="4"/>
        <v/>
      </c>
      <c r="AA10" s="17" t="str">
        <f t="shared" si="5"/>
        <v/>
      </c>
    </row>
    <row r="11" spans="1:27" ht="15" x14ac:dyDescent="0.2">
      <c r="A11" s="19">
        <v>406</v>
      </c>
      <c r="B11" s="20" t="s">
        <v>40</v>
      </c>
      <c r="C11" s="3"/>
      <c r="D11" s="3"/>
      <c r="E11" s="3"/>
      <c r="F11" s="3"/>
      <c r="G11" s="3"/>
      <c r="H11" s="3"/>
      <c r="I11" s="3"/>
      <c r="J11" s="3"/>
      <c r="K11" s="21">
        <f t="shared" si="8"/>
        <v>0</v>
      </c>
      <c r="L11" s="3"/>
      <c r="M11" s="3"/>
      <c r="N11" s="3"/>
      <c r="O11" s="21">
        <f t="shared" si="6"/>
        <v>0</v>
      </c>
      <c r="P11" s="21">
        <f t="shared" si="7"/>
        <v>0</v>
      </c>
      <c r="Q11" s="3"/>
      <c r="R11" s="3"/>
      <c r="S11" s="3"/>
      <c r="T11" s="3"/>
      <c r="U11" s="3"/>
      <c r="V11" s="3"/>
      <c r="W11" s="17" t="str">
        <f t="shared" si="1"/>
        <v/>
      </c>
      <c r="X11" s="18" t="str">
        <f t="shared" si="2"/>
        <v/>
      </c>
      <c r="Y11" s="18" t="str">
        <f t="shared" si="3"/>
        <v/>
      </c>
      <c r="Z11" s="17" t="str">
        <f t="shared" si="4"/>
        <v/>
      </c>
      <c r="AA11" s="17" t="str">
        <f t="shared" si="5"/>
        <v/>
      </c>
    </row>
    <row r="12" spans="1:27" ht="15" x14ac:dyDescent="0.2">
      <c r="A12" s="19">
        <v>405</v>
      </c>
      <c r="B12" s="20" t="s">
        <v>41</v>
      </c>
      <c r="C12" s="3"/>
      <c r="D12" s="3"/>
      <c r="E12" s="3"/>
      <c r="F12" s="3"/>
      <c r="G12" s="3"/>
      <c r="H12" s="3"/>
      <c r="I12" s="3"/>
      <c r="J12" s="3"/>
      <c r="K12" s="21">
        <f t="shared" si="8"/>
        <v>0</v>
      </c>
      <c r="L12" s="3"/>
      <c r="M12" s="3"/>
      <c r="N12" s="3"/>
      <c r="O12" s="21">
        <f t="shared" si="6"/>
        <v>0</v>
      </c>
      <c r="P12" s="21">
        <f t="shared" si="7"/>
        <v>0</v>
      </c>
      <c r="Q12" s="3"/>
      <c r="R12" s="3"/>
      <c r="S12" s="3"/>
      <c r="T12" s="3"/>
      <c r="U12" s="3"/>
      <c r="V12" s="3"/>
      <c r="W12" s="17" t="str">
        <f>IF(S12&gt;0,T12/O12,"")</f>
        <v/>
      </c>
      <c r="X12" s="18" t="str">
        <f>IF(N12&gt;0,(N12/O12),"")</f>
        <v/>
      </c>
      <c r="Y12" s="18" t="str">
        <f>IF(S12&gt;0,(S12/R12),"")</f>
        <v/>
      </c>
      <c r="Z12" s="17" t="str">
        <f>IF(S12&gt;0,(R12-S12)/O12,"")</f>
        <v/>
      </c>
      <c r="AA12" s="17" t="str">
        <f>IF(S12&gt;0,O12/C12,"")</f>
        <v/>
      </c>
    </row>
    <row r="13" spans="1:27" ht="15" x14ac:dyDescent="0.2">
      <c r="A13" s="19">
        <v>409</v>
      </c>
      <c r="B13" s="20" t="s">
        <v>42</v>
      </c>
      <c r="C13" s="3"/>
      <c r="D13" s="3"/>
      <c r="E13" s="3"/>
      <c r="F13" s="3"/>
      <c r="G13" s="3"/>
      <c r="H13" s="3"/>
      <c r="I13" s="3"/>
      <c r="J13" s="3"/>
      <c r="K13" s="21">
        <f t="shared" si="8"/>
        <v>0</v>
      </c>
      <c r="L13" s="3"/>
      <c r="M13" s="3"/>
      <c r="N13" s="3"/>
      <c r="O13" s="21">
        <f t="shared" si="6"/>
        <v>0</v>
      </c>
      <c r="P13" s="21">
        <f t="shared" si="7"/>
        <v>0</v>
      </c>
      <c r="Q13" s="3"/>
      <c r="R13" s="3"/>
      <c r="S13" s="3"/>
      <c r="T13" s="3"/>
      <c r="U13" s="3"/>
      <c r="V13" s="3"/>
      <c r="W13" s="17" t="str">
        <f t="shared" si="1"/>
        <v/>
      </c>
      <c r="X13" s="18" t="str">
        <f t="shared" si="2"/>
        <v/>
      </c>
      <c r="Y13" s="18" t="str">
        <f t="shared" si="3"/>
        <v/>
      </c>
      <c r="Z13" s="17" t="str">
        <f t="shared" si="4"/>
        <v/>
      </c>
      <c r="AA13" s="17" t="str">
        <f t="shared" si="5"/>
        <v/>
      </c>
    </row>
    <row r="14" spans="1:27" ht="15" x14ac:dyDescent="0.2">
      <c r="A14" s="19">
        <v>410</v>
      </c>
      <c r="B14" s="20" t="s">
        <v>43</v>
      </c>
      <c r="C14" s="3"/>
      <c r="D14" s="3"/>
      <c r="E14" s="3"/>
      <c r="F14" s="3"/>
      <c r="G14" s="3"/>
      <c r="H14" s="3"/>
      <c r="I14" s="3"/>
      <c r="J14" s="3"/>
      <c r="K14" s="21">
        <f t="shared" si="8"/>
        <v>0</v>
      </c>
      <c r="L14" s="3"/>
      <c r="M14" s="3"/>
      <c r="N14" s="3"/>
      <c r="O14" s="21">
        <f t="shared" si="6"/>
        <v>0</v>
      </c>
      <c r="P14" s="21">
        <f t="shared" si="7"/>
        <v>0</v>
      </c>
      <c r="Q14" s="3"/>
      <c r="R14" s="3"/>
      <c r="S14" s="3"/>
      <c r="T14" s="3"/>
      <c r="U14" s="3"/>
      <c r="V14" s="3"/>
      <c r="W14" s="17" t="str">
        <f t="shared" si="1"/>
        <v/>
      </c>
      <c r="X14" s="18" t="str">
        <f t="shared" si="2"/>
        <v/>
      </c>
      <c r="Y14" s="18" t="str">
        <f t="shared" si="3"/>
        <v/>
      </c>
      <c r="Z14" s="17" t="str">
        <f t="shared" si="4"/>
        <v/>
      </c>
      <c r="AA14" s="17" t="str">
        <f t="shared" si="5"/>
        <v/>
      </c>
    </row>
    <row r="15" spans="1:27" ht="15" x14ac:dyDescent="0.2">
      <c r="A15" s="19">
        <v>412</v>
      </c>
      <c r="B15" s="20" t="s">
        <v>44</v>
      </c>
      <c r="C15" s="3"/>
      <c r="D15" s="3"/>
      <c r="E15" s="3"/>
      <c r="F15" s="3"/>
      <c r="G15" s="3"/>
      <c r="H15" s="3"/>
      <c r="I15" s="3"/>
      <c r="J15" s="3"/>
      <c r="K15" s="21">
        <f t="shared" si="8"/>
        <v>0</v>
      </c>
      <c r="L15" s="3"/>
      <c r="M15" s="3"/>
      <c r="N15" s="3"/>
      <c r="O15" s="21">
        <f t="shared" si="6"/>
        <v>0</v>
      </c>
      <c r="P15" s="21">
        <f t="shared" si="7"/>
        <v>0</v>
      </c>
      <c r="Q15" s="3"/>
      <c r="R15" s="3"/>
      <c r="S15" s="3"/>
      <c r="T15" s="3"/>
      <c r="U15" s="3"/>
      <c r="V15" s="3"/>
      <c r="W15" s="17" t="str">
        <f t="shared" si="1"/>
        <v/>
      </c>
      <c r="X15" s="18" t="str">
        <f t="shared" si="2"/>
        <v/>
      </c>
      <c r="Y15" s="18" t="str">
        <f t="shared" si="3"/>
        <v/>
      </c>
      <c r="Z15" s="17" t="str">
        <f t="shared" si="4"/>
        <v/>
      </c>
      <c r="AA15" s="17" t="str">
        <f t="shared" si="5"/>
        <v/>
      </c>
    </row>
    <row r="16" spans="1:27" ht="15" x14ac:dyDescent="0.2">
      <c r="A16" s="19">
        <v>411</v>
      </c>
      <c r="B16" s="20" t="s">
        <v>45</v>
      </c>
      <c r="C16" s="3"/>
      <c r="D16" s="3"/>
      <c r="E16" s="3"/>
      <c r="F16" s="3"/>
      <c r="G16" s="3"/>
      <c r="H16" s="3"/>
      <c r="I16" s="3"/>
      <c r="J16" s="3"/>
      <c r="K16" s="21">
        <f t="shared" si="8"/>
        <v>0</v>
      </c>
      <c r="L16" s="3"/>
      <c r="M16" s="3"/>
      <c r="N16" s="3"/>
      <c r="O16" s="21">
        <f t="shared" si="6"/>
        <v>0</v>
      </c>
      <c r="P16" s="21">
        <f t="shared" si="7"/>
        <v>0</v>
      </c>
      <c r="Q16" s="3"/>
      <c r="R16" s="3"/>
      <c r="S16" s="3"/>
      <c r="T16" s="3"/>
      <c r="U16" s="3"/>
      <c r="V16" s="3"/>
      <c r="W16" s="17" t="str">
        <f t="shared" si="1"/>
        <v/>
      </c>
      <c r="X16" s="18" t="str">
        <f t="shared" si="2"/>
        <v/>
      </c>
      <c r="Y16" s="18" t="str">
        <f t="shared" si="3"/>
        <v/>
      </c>
      <c r="Z16" s="17" t="str">
        <f t="shared" si="4"/>
        <v/>
      </c>
      <c r="AA16" s="17" t="str">
        <f t="shared" si="5"/>
        <v/>
      </c>
    </row>
    <row r="17" spans="1:27" ht="15" x14ac:dyDescent="0.2">
      <c r="A17" s="19">
        <v>413</v>
      </c>
      <c r="B17" s="20" t="s">
        <v>46</v>
      </c>
      <c r="C17" s="3"/>
      <c r="D17" s="3"/>
      <c r="E17" s="3"/>
      <c r="F17" s="3"/>
      <c r="G17" s="3"/>
      <c r="H17" s="3"/>
      <c r="I17" s="3"/>
      <c r="J17" s="3"/>
      <c r="K17" s="21">
        <f>SUM(E17:J17)</f>
        <v>0</v>
      </c>
      <c r="L17" s="3"/>
      <c r="M17" s="3"/>
      <c r="N17" s="3"/>
      <c r="O17" s="21">
        <f>SUM(L17:N17)</f>
        <v>0</v>
      </c>
      <c r="P17" s="21">
        <f>+D17+K17-O17</f>
        <v>0</v>
      </c>
      <c r="Q17" s="3"/>
      <c r="R17" s="3"/>
      <c r="S17" s="3"/>
      <c r="T17" s="3"/>
      <c r="U17" s="3"/>
      <c r="V17" s="3"/>
      <c r="W17" s="17" t="str">
        <f>IF(S17&gt;0,T17/O17,"")</f>
        <v/>
      </c>
      <c r="X17" s="18" t="str">
        <f>IF(N17&gt;0,(N17/O17),"")</f>
        <v/>
      </c>
      <c r="Y17" s="18" t="str">
        <f>IF(S17&gt;0,(S17/R17),"")</f>
        <v/>
      </c>
      <c r="Z17" s="17" t="str">
        <f>IF(S17&gt;0,(R17-S17)/O17,"")</f>
        <v/>
      </c>
      <c r="AA17" s="17" t="str">
        <f>IF(S17&gt;0,O17/C17,"")</f>
        <v/>
      </c>
    </row>
    <row r="18" spans="1:27" ht="15" x14ac:dyDescent="0.2">
      <c r="A18" s="19">
        <v>415</v>
      </c>
      <c r="B18" s="20" t="s">
        <v>47</v>
      </c>
      <c r="C18" s="3"/>
      <c r="D18" s="3"/>
      <c r="E18" s="3"/>
      <c r="F18" s="3"/>
      <c r="G18" s="3"/>
      <c r="H18" s="3"/>
      <c r="I18" s="3"/>
      <c r="J18" s="3"/>
      <c r="K18" s="21">
        <f>SUM(E18:J18)</f>
        <v>0</v>
      </c>
      <c r="L18" s="3"/>
      <c r="M18" s="3"/>
      <c r="N18" s="3"/>
      <c r="O18" s="21">
        <f>SUM(L18:N18)</f>
        <v>0</v>
      </c>
      <c r="P18" s="21">
        <f>+D18+K18-O18</f>
        <v>0</v>
      </c>
      <c r="Q18" s="3"/>
      <c r="R18" s="3"/>
      <c r="S18" s="3"/>
      <c r="T18" s="3"/>
      <c r="U18" s="3"/>
      <c r="V18" s="3"/>
      <c r="W18" s="17" t="str">
        <f>IF(S18&gt;0,T18/O18,"")</f>
        <v/>
      </c>
      <c r="X18" s="18" t="str">
        <f>IF(N18&gt;0,(N18/O18),"")</f>
        <v/>
      </c>
      <c r="Y18" s="18" t="str">
        <f>IF(S18&gt;0,(S18/R18),"")</f>
        <v/>
      </c>
      <c r="Z18" s="17" t="str">
        <f>IF(S18&gt;0,(R18-S18)/O18,"")</f>
        <v/>
      </c>
      <c r="AA18" s="17" t="str">
        <f>IF(S18&gt;0,O18/C18,"")</f>
        <v/>
      </c>
    </row>
    <row r="19" spans="1:27" ht="15" x14ac:dyDescent="0.2">
      <c r="A19" s="19">
        <v>414</v>
      </c>
      <c r="B19" s="20" t="s">
        <v>48</v>
      </c>
      <c r="C19" s="3"/>
      <c r="D19" s="3"/>
      <c r="E19" s="3"/>
      <c r="F19" s="3"/>
      <c r="G19" s="3"/>
      <c r="H19" s="3"/>
      <c r="I19" s="3"/>
      <c r="J19" s="3"/>
      <c r="K19" s="21">
        <f t="shared" si="8"/>
        <v>0</v>
      </c>
      <c r="L19" s="3"/>
      <c r="M19" s="3"/>
      <c r="N19" s="3"/>
      <c r="O19" s="21">
        <f t="shared" si="6"/>
        <v>0</v>
      </c>
      <c r="P19" s="21">
        <f t="shared" si="7"/>
        <v>0</v>
      </c>
      <c r="Q19" s="3"/>
      <c r="R19" s="3"/>
      <c r="S19" s="3"/>
      <c r="T19" s="3"/>
      <c r="U19" s="3"/>
      <c r="V19" s="3"/>
      <c r="W19" s="17" t="str">
        <f t="shared" si="1"/>
        <v/>
      </c>
      <c r="X19" s="18" t="str">
        <f t="shared" si="2"/>
        <v/>
      </c>
      <c r="Y19" s="18" t="str">
        <f t="shared" si="3"/>
        <v/>
      </c>
      <c r="Z19" s="17" t="str">
        <f t="shared" si="4"/>
        <v/>
      </c>
      <c r="AA19" s="17" t="str">
        <f t="shared" si="5"/>
        <v/>
      </c>
    </row>
    <row r="20" spans="1:27" ht="15" x14ac:dyDescent="0.2">
      <c r="A20" s="19">
        <v>416</v>
      </c>
      <c r="B20" s="20" t="s">
        <v>49</v>
      </c>
      <c r="C20" s="3"/>
      <c r="D20" s="3"/>
      <c r="E20" s="3"/>
      <c r="F20" s="3"/>
      <c r="G20" s="3"/>
      <c r="H20" s="3"/>
      <c r="I20" s="3"/>
      <c r="J20" s="3"/>
      <c r="K20" s="21">
        <f>SUM(E20:J20)</f>
        <v>0</v>
      </c>
      <c r="L20" s="3"/>
      <c r="M20" s="3"/>
      <c r="N20" s="3"/>
      <c r="O20" s="21">
        <f>SUM(L20:N20)</f>
        <v>0</v>
      </c>
      <c r="P20" s="21">
        <f>+D20+K20-O20</f>
        <v>0</v>
      </c>
      <c r="Q20" s="3"/>
      <c r="R20" s="3"/>
      <c r="S20" s="3"/>
      <c r="T20" s="3"/>
      <c r="U20" s="3"/>
      <c r="V20" s="3"/>
      <c r="W20" s="17" t="str">
        <f t="shared" si="1"/>
        <v/>
      </c>
      <c r="X20" s="18" t="str">
        <f t="shared" si="2"/>
        <v/>
      </c>
      <c r="Y20" s="18" t="str">
        <f t="shared" si="3"/>
        <v/>
      </c>
      <c r="Z20" s="17" t="str">
        <f t="shared" si="4"/>
        <v/>
      </c>
      <c r="AA20" s="17" t="str">
        <f t="shared" si="5"/>
        <v/>
      </c>
    </row>
    <row r="21" spans="1:27" ht="15" x14ac:dyDescent="0.2">
      <c r="A21" s="19">
        <v>417</v>
      </c>
      <c r="B21" s="20" t="s">
        <v>50</v>
      </c>
      <c r="C21" s="3"/>
      <c r="D21" s="3"/>
      <c r="E21" s="3"/>
      <c r="F21" s="3"/>
      <c r="G21" s="3"/>
      <c r="H21" s="3"/>
      <c r="I21" s="3"/>
      <c r="J21" s="3"/>
      <c r="K21" s="21">
        <f t="shared" si="8"/>
        <v>0</v>
      </c>
      <c r="L21" s="3"/>
      <c r="M21" s="3"/>
      <c r="N21" s="3"/>
      <c r="O21" s="21">
        <f t="shared" si="6"/>
        <v>0</v>
      </c>
      <c r="P21" s="21">
        <f t="shared" si="7"/>
        <v>0</v>
      </c>
      <c r="Q21" s="3"/>
      <c r="R21" s="3"/>
      <c r="S21" s="3"/>
      <c r="T21" s="3"/>
      <c r="U21" s="3"/>
      <c r="V21" s="3"/>
      <c r="W21" s="17" t="str">
        <f t="shared" si="1"/>
        <v/>
      </c>
      <c r="X21" s="18" t="str">
        <f t="shared" si="2"/>
        <v/>
      </c>
      <c r="Y21" s="18" t="str">
        <f t="shared" si="3"/>
        <v/>
      </c>
      <c r="Z21" s="17" t="str">
        <f t="shared" si="4"/>
        <v/>
      </c>
      <c r="AA21" s="17" t="str">
        <f t="shared" si="5"/>
        <v/>
      </c>
    </row>
    <row r="22" spans="1:27" ht="15" x14ac:dyDescent="0.2">
      <c r="A22" s="19">
        <v>418</v>
      </c>
      <c r="B22" s="20" t="s">
        <v>51</v>
      </c>
      <c r="C22" s="3"/>
      <c r="D22" s="3"/>
      <c r="E22" s="3"/>
      <c r="F22" s="3"/>
      <c r="G22" s="3"/>
      <c r="H22" s="3"/>
      <c r="I22" s="3"/>
      <c r="J22" s="3"/>
      <c r="K22" s="21">
        <f t="shared" si="8"/>
        <v>0</v>
      </c>
      <c r="L22" s="3"/>
      <c r="M22" s="3"/>
      <c r="N22" s="3"/>
      <c r="O22" s="21">
        <f t="shared" si="6"/>
        <v>0</v>
      </c>
      <c r="P22" s="21">
        <f t="shared" si="7"/>
        <v>0</v>
      </c>
      <c r="Q22" s="3"/>
      <c r="R22" s="3"/>
      <c r="S22" s="3"/>
      <c r="T22" s="3"/>
      <c r="U22" s="3"/>
      <c r="V22" s="3"/>
      <c r="W22" s="17" t="str">
        <f t="shared" si="1"/>
        <v/>
      </c>
      <c r="X22" s="18" t="str">
        <f t="shared" si="2"/>
        <v/>
      </c>
      <c r="Y22" s="18" t="str">
        <f t="shared" si="3"/>
        <v/>
      </c>
      <c r="Z22" s="17" t="str">
        <f t="shared" si="4"/>
        <v/>
      </c>
      <c r="AA22" s="17" t="str">
        <f t="shared" si="5"/>
        <v/>
      </c>
    </row>
    <row r="23" spans="1:27" ht="15" x14ac:dyDescent="0.2">
      <c r="A23" s="19"/>
      <c r="B23" s="20"/>
      <c r="C23" s="3"/>
      <c r="D23" s="3"/>
      <c r="E23" s="3"/>
      <c r="F23" s="3"/>
      <c r="G23" s="3"/>
      <c r="H23" s="3"/>
      <c r="I23" s="3"/>
      <c r="J23" s="3"/>
      <c r="K23" s="21">
        <f t="shared" si="8"/>
        <v>0</v>
      </c>
      <c r="L23" s="3"/>
      <c r="M23" s="3"/>
      <c r="N23" s="3"/>
      <c r="O23" s="21">
        <f t="shared" si="6"/>
        <v>0</v>
      </c>
      <c r="P23" s="21">
        <f t="shared" si="7"/>
        <v>0</v>
      </c>
      <c r="Q23" s="3"/>
      <c r="R23" s="3"/>
      <c r="S23" s="3"/>
      <c r="T23" s="3"/>
      <c r="U23" s="3"/>
      <c r="V23" s="3"/>
      <c r="W23" s="17" t="str">
        <f t="shared" si="1"/>
        <v/>
      </c>
      <c r="X23" s="18" t="str">
        <f t="shared" si="2"/>
        <v/>
      </c>
      <c r="Y23" s="18" t="str">
        <f t="shared" si="3"/>
        <v/>
      </c>
      <c r="Z23" s="17" t="str">
        <f t="shared" si="4"/>
        <v/>
      </c>
      <c r="AA23" s="17" t="str">
        <f t="shared" si="5"/>
        <v/>
      </c>
    </row>
    <row r="24" spans="1:27" ht="15" x14ac:dyDescent="0.2">
      <c r="A24" s="19"/>
      <c r="B24" s="22"/>
      <c r="C24" s="3"/>
      <c r="D24" s="3"/>
      <c r="E24" s="3"/>
      <c r="F24" s="3"/>
      <c r="G24" s="3"/>
      <c r="H24" s="3"/>
      <c r="I24" s="3"/>
      <c r="J24" s="3"/>
      <c r="K24" s="21">
        <f t="shared" si="8"/>
        <v>0</v>
      </c>
      <c r="L24" s="3"/>
      <c r="M24" s="3"/>
      <c r="N24" s="3"/>
      <c r="O24" s="21">
        <f t="shared" si="6"/>
        <v>0</v>
      </c>
      <c r="P24" s="21">
        <f t="shared" si="7"/>
        <v>0</v>
      </c>
      <c r="Q24" s="3"/>
      <c r="R24" s="3"/>
      <c r="S24" s="3"/>
      <c r="T24" s="3"/>
      <c r="U24" s="3"/>
      <c r="V24" s="3"/>
      <c r="W24" s="17" t="str">
        <f t="shared" si="1"/>
        <v/>
      </c>
      <c r="X24" s="18" t="str">
        <f t="shared" si="2"/>
        <v/>
      </c>
      <c r="Y24" s="18" t="str">
        <f t="shared" si="3"/>
        <v/>
      </c>
      <c r="Z24" s="17" t="str">
        <f t="shared" si="4"/>
        <v/>
      </c>
      <c r="AA24" s="17" t="str">
        <f t="shared" si="5"/>
        <v/>
      </c>
    </row>
    <row r="25" spans="1:27" ht="15" x14ac:dyDescent="0.2">
      <c r="A25" s="19"/>
      <c r="B25" s="20"/>
      <c r="C25" s="3"/>
      <c r="D25" s="3"/>
      <c r="E25" s="3"/>
      <c r="F25" s="3"/>
      <c r="G25" s="3"/>
      <c r="H25" s="3"/>
      <c r="I25" s="3"/>
      <c r="J25" s="3"/>
      <c r="K25" s="21">
        <f t="shared" si="8"/>
        <v>0</v>
      </c>
      <c r="L25" s="3"/>
      <c r="M25" s="3"/>
      <c r="N25" s="3"/>
      <c r="O25" s="21">
        <f t="shared" si="6"/>
        <v>0</v>
      </c>
      <c r="P25" s="21">
        <f t="shared" si="7"/>
        <v>0</v>
      </c>
      <c r="Q25" s="3"/>
      <c r="R25" s="3"/>
      <c r="S25" s="3"/>
      <c r="T25" s="3"/>
      <c r="U25" s="3"/>
      <c r="V25" s="3"/>
      <c r="W25" s="17" t="str">
        <f t="shared" si="1"/>
        <v/>
      </c>
      <c r="X25" s="18" t="str">
        <f t="shared" si="2"/>
        <v/>
      </c>
      <c r="Y25" s="18" t="str">
        <f t="shared" si="3"/>
        <v/>
      </c>
      <c r="Z25" s="17" t="str">
        <f t="shared" si="4"/>
        <v/>
      </c>
      <c r="AA25" s="17" t="str">
        <f t="shared" si="5"/>
        <v/>
      </c>
    </row>
    <row r="26" spans="1:27" ht="15" x14ac:dyDescent="0.2">
      <c r="A26" s="19"/>
      <c r="B26" s="20"/>
      <c r="C26" s="3"/>
      <c r="D26" s="3"/>
      <c r="E26" s="3"/>
      <c r="F26" s="3"/>
      <c r="G26" s="3"/>
      <c r="H26" s="3"/>
      <c r="I26" s="3"/>
      <c r="J26" s="3"/>
      <c r="K26" s="21">
        <f t="shared" si="8"/>
        <v>0</v>
      </c>
      <c r="L26" s="3"/>
      <c r="M26" s="3"/>
      <c r="N26" s="3"/>
      <c r="O26" s="21">
        <f t="shared" si="6"/>
        <v>0</v>
      </c>
      <c r="P26" s="21">
        <f t="shared" si="7"/>
        <v>0</v>
      </c>
      <c r="Q26" s="3"/>
      <c r="R26" s="3"/>
      <c r="S26" s="3"/>
      <c r="T26" s="3"/>
      <c r="U26" s="3"/>
      <c r="V26" s="3"/>
      <c r="W26" s="17" t="str">
        <f t="shared" si="1"/>
        <v/>
      </c>
      <c r="X26" s="18" t="str">
        <f t="shared" si="2"/>
        <v/>
      </c>
      <c r="Y26" s="18" t="str">
        <f t="shared" si="3"/>
        <v/>
      </c>
      <c r="Z26" s="17" t="str">
        <f t="shared" si="4"/>
        <v/>
      </c>
      <c r="AA26" s="17" t="str">
        <f t="shared" si="5"/>
        <v/>
      </c>
    </row>
    <row r="27" spans="1:27" ht="15" x14ac:dyDescent="0.2">
      <c r="A27" s="19"/>
      <c r="B27" s="20"/>
      <c r="C27" s="3"/>
      <c r="D27" s="3"/>
      <c r="E27" s="3"/>
      <c r="F27" s="3"/>
      <c r="G27" s="3"/>
      <c r="H27" s="3"/>
      <c r="I27" s="3"/>
      <c r="J27" s="3"/>
      <c r="K27" s="21">
        <f t="shared" si="8"/>
        <v>0</v>
      </c>
      <c r="L27" s="3"/>
      <c r="M27" s="3"/>
      <c r="N27" s="3"/>
      <c r="O27" s="21">
        <f t="shared" si="6"/>
        <v>0</v>
      </c>
      <c r="P27" s="21">
        <f t="shared" si="7"/>
        <v>0</v>
      </c>
      <c r="Q27" s="3"/>
      <c r="R27" s="3"/>
      <c r="S27" s="3"/>
      <c r="T27" s="3"/>
      <c r="U27" s="3"/>
      <c r="V27" s="3"/>
      <c r="W27" s="17" t="str">
        <f t="shared" si="1"/>
        <v/>
      </c>
      <c r="X27" s="18" t="str">
        <f t="shared" si="2"/>
        <v/>
      </c>
      <c r="Y27" s="18" t="str">
        <f t="shared" si="3"/>
        <v/>
      </c>
      <c r="Z27" s="17" t="str">
        <f t="shared" si="4"/>
        <v/>
      </c>
      <c r="AA27" s="17" t="str">
        <f t="shared" si="5"/>
        <v/>
      </c>
    </row>
    <row r="28" spans="1:27" ht="15" x14ac:dyDescent="0.2">
      <c r="A28" s="19"/>
      <c r="B28" s="23"/>
      <c r="C28" s="3"/>
      <c r="D28" s="3"/>
      <c r="E28" s="3"/>
      <c r="F28" s="3"/>
      <c r="G28" s="3"/>
      <c r="H28" s="3"/>
      <c r="I28" s="3"/>
      <c r="J28" s="3"/>
      <c r="K28" s="21">
        <f t="shared" si="8"/>
        <v>0</v>
      </c>
      <c r="L28" s="3"/>
      <c r="M28" s="3"/>
      <c r="N28" s="3"/>
      <c r="O28" s="21">
        <f t="shared" si="6"/>
        <v>0</v>
      </c>
      <c r="P28" s="21">
        <f t="shared" si="7"/>
        <v>0</v>
      </c>
      <c r="Q28" s="3"/>
      <c r="R28" s="3"/>
      <c r="S28" s="3"/>
      <c r="T28" s="3"/>
      <c r="U28" s="3"/>
      <c r="V28" s="3"/>
      <c r="W28" s="17" t="str">
        <f t="shared" si="1"/>
        <v/>
      </c>
      <c r="X28" s="18" t="str">
        <f t="shared" si="2"/>
        <v/>
      </c>
      <c r="Y28" s="18" t="str">
        <f t="shared" si="3"/>
        <v/>
      </c>
      <c r="Z28" s="17" t="str">
        <f t="shared" si="4"/>
        <v/>
      </c>
      <c r="AA28" s="17" t="str">
        <f t="shared" si="5"/>
        <v/>
      </c>
    </row>
    <row r="29" spans="1:27" ht="15" x14ac:dyDescent="0.2">
      <c r="A29" s="19"/>
      <c r="B29" s="23"/>
      <c r="C29" s="3"/>
      <c r="D29" s="3"/>
      <c r="E29" s="3"/>
      <c r="F29" s="3"/>
      <c r="G29" s="3"/>
      <c r="H29" s="3"/>
      <c r="I29" s="3"/>
      <c r="J29" s="3"/>
      <c r="K29" s="21">
        <f>SUM(E29:J29)</f>
        <v>0</v>
      </c>
      <c r="L29" s="3"/>
      <c r="M29" s="3"/>
      <c r="N29" s="3"/>
      <c r="O29" s="21">
        <f>SUM(L29:N29)</f>
        <v>0</v>
      </c>
      <c r="P29" s="21">
        <f>+D29+K29-O29</f>
        <v>0</v>
      </c>
      <c r="Q29" s="3"/>
      <c r="R29" s="3"/>
      <c r="S29" s="3"/>
      <c r="T29" s="3"/>
      <c r="U29" s="3"/>
      <c r="V29" s="3"/>
      <c r="W29" s="17" t="str">
        <f>IF(S29&gt;0,T29/O29,"")</f>
        <v/>
      </c>
      <c r="X29" s="18" t="str">
        <f>IF(N29&gt;0,(N29/O29),"")</f>
        <v/>
      </c>
      <c r="Y29" s="18" t="str">
        <f>IF(S29&gt;0,(S29/R29),"")</f>
        <v/>
      </c>
      <c r="Z29" s="17" t="str">
        <f>IF(S29&gt;0,(R29-S29)/O29,"")</f>
        <v/>
      </c>
      <c r="AA29" s="17" t="str">
        <f>IF(S29&gt;0,O29/C29,"")</f>
        <v/>
      </c>
    </row>
    <row r="30" spans="1:27" ht="15" x14ac:dyDescent="0.2">
      <c r="A30" s="19"/>
      <c r="B30" s="20"/>
      <c r="C30" s="3"/>
      <c r="D30" s="3"/>
      <c r="E30" s="3"/>
      <c r="F30" s="3"/>
      <c r="G30" s="3"/>
      <c r="H30" s="3"/>
      <c r="I30" s="3"/>
      <c r="J30" s="3"/>
      <c r="K30" s="21">
        <f t="shared" si="8"/>
        <v>0</v>
      </c>
      <c r="L30" s="3"/>
      <c r="M30" s="3"/>
      <c r="N30" s="3"/>
      <c r="O30" s="21">
        <f t="shared" si="6"/>
        <v>0</v>
      </c>
      <c r="P30" s="21">
        <f t="shared" si="7"/>
        <v>0</v>
      </c>
      <c r="Q30" s="3"/>
      <c r="R30" s="3"/>
      <c r="S30" s="3"/>
      <c r="T30" s="3"/>
      <c r="U30" s="3"/>
      <c r="V30" s="3"/>
      <c r="W30" s="17" t="str">
        <f t="shared" si="1"/>
        <v/>
      </c>
      <c r="X30" s="18" t="str">
        <f t="shared" si="2"/>
        <v/>
      </c>
      <c r="Y30" s="18" t="str">
        <f t="shared" si="3"/>
        <v/>
      </c>
      <c r="Z30" s="17" t="str">
        <f t="shared" si="4"/>
        <v/>
      </c>
      <c r="AA30" s="17" t="str">
        <f t="shared" si="5"/>
        <v/>
      </c>
    </row>
    <row r="31" spans="1:27" ht="15" x14ac:dyDescent="0.2">
      <c r="A31" s="19"/>
      <c r="B31" s="20"/>
      <c r="C31" s="3"/>
      <c r="D31" s="3"/>
      <c r="E31" s="3"/>
      <c r="F31" s="3"/>
      <c r="G31" s="3"/>
      <c r="H31" s="3"/>
      <c r="I31" s="3"/>
      <c r="J31" s="3"/>
      <c r="K31" s="21">
        <f>SUM(E31:J31)</f>
        <v>0</v>
      </c>
      <c r="L31" s="3"/>
      <c r="M31" s="3"/>
      <c r="N31" s="3"/>
      <c r="O31" s="21">
        <f>SUM(L31:N31)</f>
        <v>0</v>
      </c>
      <c r="P31" s="21">
        <f>+D31+K31-O31</f>
        <v>0</v>
      </c>
      <c r="Q31" s="3"/>
      <c r="R31" s="3"/>
      <c r="S31" s="3"/>
      <c r="T31" s="3"/>
      <c r="U31" s="3"/>
      <c r="V31" s="3"/>
      <c r="W31" s="17" t="str">
        <f>IF(S31&gt;0,T31/O31,"")</f>
        <v/>
      </c>
      <c r="X31" s="18" t="str">
        <f>IF(N31&gt;0,(N31/O31),"")</f>
        <v/>
      </c>
      <c r="Y31" s="18" t="str">
        <f>IF(S31&gt;0,(S31/R31),"")</f>
        <v/>
      </c>
      <c r="Z31" s="17" t="str">
        <f>IF(S31&gt;0,(R31-S31)/O31,"")</f>
        <v/>
      </c>
      <c r="AA31" s="17" t="str">
        <f>IF(S31&gt;0,O31/C31,"")</f>
        <v/>
      </c>
    </row>
    <row r="32" spans="1:27" ht="15" x14ac:dyDescent="0.2">
      <c r="A32" s="19"/>
      <c r="B32" s="20"/>
      <c r="C32" s="3"/>
      <c r="D32" s="3"/>
      <c r="E32" s="3"/>
      <c r="F32" s="3"/>
      <c r="G32" s="3"/>
      <c r="H32" s="3"/>
      <c r="I32" s="3"/>
      <c r="J32" s="3"/>
      <c r="K32" s="21">
        <f>SUM(E32:J32)</f>
        <v>0</v>
      </c>
      <c r="L32" s="3"/>
      <c r="M32" s="3"/>
      <c r="N32" s="3"/>
      <c r="O32" s="21">
        <f>SUM(L32:N32)</f>
        <v>0</v>
      </c>
      <c r="P32" s="21">
        <f>+D32+K32-O32</f>
        <v>0</v>
      </c>
      <c r="Q32" s="3"/>
      <c r="R32" s="3"/>
      <c r="S32" s="3"/>
      <c r="T32" s="3"/>
      <c r="U32" s="3"/>
      <c r="V32" s="3"/>
      <c r="W32" s="17" t="str">
        <f>IF(S32&gt;0,T32/O32,"")</f>
        <v/>
      </c>
      <c r="X32" s="18" t="str">
        <f>IF(N32&gt;0,(N32/O32),"")</f>
        <v/>
      </c>
      <c r="Y32" s="18" t="str">
        <f>IF(S32&gt;0,(S32/R32),"")</f>
        <v/>
      </c>
      <c r="Z32" s="17" t="str">
        <f>IF(S32&gt;0,(R32-S32)/O32,"")</f>
        <v/>
      </c>
      <c r="AA32" s="17" t="str">
        <f>IF(S32&gt;0,O32/C32,"")</f>
        <v/>
      </c>
    </row>
    <row r="33" spans="1:27" ht="15" x14ac:dyDescent="0.2">
      <c r="A33" s="19"/>
      <c r="B33" s="20"/>
      <c r="C33" s="3"/>
      <c r="D33" s="3"/>
      <c r="E33" s="3"/>
      <c r="F33" s="3"/>
      <c r="G33" s="3"/>
      <c r="H33" s="3"/>
      <c r="I33" s="3"/>
      <c r="J33" s="3"/>
      <c r="K33" s="21">
        <f>SUM(E33:J33)</f>
        <v>0</v>
      </c>
      <c r="L33" s="3"/>
      <c r="M33" s="3"/>
      <c r="N33" s="3"/>
      <c r="O33" s="21">
        <f>SUM(L33:N33)</f>
        <v>0</v>
      </c>
      <c r="P33" s="21">
        <f>+D33+K33-O33</f>
        <v>0</v>
      </c>
      <c r="Q33" s="3"/>
      <c r="R33" s="3"/>
      <c r="S33" s="3"/>
      <c r="T33" s="3"/>
      <c r="U33" s="3"/>
      <c r="V33" s="3"/>
      <c r="W33" s="17" t="str">
        <f>IF(S33&gt;0,T33/O33,"")</f>
        <v/>
      </c>
      <c r="X33" s="18" t="str">
        <f>IF(N33&gt;0,(N33/O33),"")</f>
        <v/>
      </c>
      <c r="Y33" s="18" t="str">
        <f>IF(S33&gt;0,(S33/R33),"")</f>
        <v/>
      </c>
      <c r="Z33" s="17" t="str">
        <f>IF(S33&gt;0,(R33-S33)/O33,"")</f>
        <v/>
      </c>
      <c r="AA33" s="17" t="str">
        <f>IF(S33&gt;0,O33/C33,"")</f>
        <v/>
      </c>
    </row>
    <row r="34" spans="1:27" ht="15" x14ac:dyDescent="0.2">
      <c r="A34" s="19"/>
      <c r="B34" s="20"/>
      <c r="C34" s="3"/>
      <c r="D34" s="3"/>
      <c r="E34" s="3"/>
      <c r="F34" s="3"/>
      <c r="G34" s="3"/>
      <c r="H34" s="3"/>
      <c r="I34" s="3"/>
      <c r="J34" s="3"/>
      <c r="K34" s="21">
        <f>SUM(E34:J34)</f>
        <v>0</v>
      </c>
      <c r="L34" s="3"/>
      <c r="M34" s="3"/>
      <c r="N34" s="3"/>
      <c r="O34" s="21">
        <f>SUM(L34:N34)</f>
        <v>0</v>
      </c>
      <c r="P34" s="21">
        <f>+D34+K34-O34</f>
        <v>0</v>
      </c>
      <c r="Q34" s="3"/>
      <c r="R34" s="3"/>
      <c r="S34" s="3"/>
      <c r="T34" s="3"/>
      <c r="U34" s="3"/>
      <c r="V34" s="3"/>
      <c r="W34" s="17" t="str">
        <f>IF(S34&gt;0,T34/O34,"")</f>
        <v/>
      </c>
      <c r="X34" s="18" t="str">
        <f>IF(N34&gt;0,(N34/O34),"")</f>
        <v/>
      </c>
      <c r="Y34" s="18" t="str">
        <f>IF(S34&gt;0,(S34/R34),"")</f>
        <v/>
      </c>
      <c r="Z34" s="17" t="str">
        <f>IF(S34&gt;0,(R34-S34)/O34,"")</f>
        <v/>
      </c>
      <c r="AA34" s="17" t="str">
        <f>IF(S34&gt;0,O34/C34,"")</f>
        <v/>
      </c>
    </row>
    <row r="35" spans="1:27" ht="15" x14ac:dyDescent="0.2">
      <c r="A35" s="19"/>
      <c r="B35" s="20"/>
      <c r="C35" s="3"/>
      <c r="D35" s="3"/>
      <c r="E35" s="3"/>
      <c r="F35" s="3"/>
      <c r="G35" s="3"/>
      <c r="H35" s="3"/>
      <c r="I35" s="3"/>
      <c r="J35" s="3"/>
      <c r="K35" s="21">
        <f>SUM(E35:J35)</f>
        <v>0</v>
      </c>
      <c r="L35" s="3"/>
      <c r="M35" s="3"/>
      <c r="N35" s="3"/>
      <c r="O35" s="21">
        <f>SUM(L35:N35)</f>
        <v>0</v>
      </c>
      <c r="P35" s="21">
        <f>+D35+K35-O35</f>
        <v>0</v>
      </c>
      <c r="Q35" s="3"/>
      <c r="R35" s="3"/>
      <c r="S35" s="3"/>
      <c r="T35" s="3"/>
      <c r="U35" s="3"/>
      <c r="V35" s="3"/>
      <c r="W35" s="17" t="str">
        <f>IF(S35&gt;0,T35/O35,"")</f>
        <v/>
      </c>
      <c r="X35" s="18" t="str">
        <f>IF(N35&gt;0,(N35/O35),"")</f>
        <v/>
      </c>
      <c r="Y35" s="18" t="str">
        <f>IF(S35&gt;0,(S35/R35),"")</f>
        <v/>
      </c>
      <c r="Z35" s="17" t="str">
        <f>IF(S35&gt;0,(R35-S35)/O35,"")</f>
        <v/>
      </c>
      <c r="AA35" s="17" t="str">
        <f>IF(S35&gt;0,O35/C35,"")</f>
        <v/>
      </c>
    </row>
    <row r="36" spans="1:27" ht="15" x14ac:dyDescent="0.2">
      <c r="A36" s="19"/>
      <c r="B36" s="20"/>
      <c r="C36" s="3"/>
      <c r="D36" s="3"/>
      <c r="E36" s="3"/>
      <c r="F36" s="3"/>
      <c r="G36" s="3"/>
      <c r="H36" s="3"/>
      <c r="I36" s="3"/>
      <c r="J36" s="3"/>
      <c r="K36" s="21">
        <f t="shared" si="8"/>
        <v>0</v>
      </c>
      <c r="L36" s="3"/>
      <c r="M36" s="3"/>
      <c r="N36" s="3"/>
      <c r="O36" s="21">
        <f t="shared" si="6"/>
        <v>0</v>
      </c>
      <c r="P36" s="21">
        <f t="shared" si="7"/>
        <v>0</v>
      </c>
      <c r="Q36" s="3"/>
      <c r="R36" s="3"/>
      <c r="S36" s="3"/>
      <c r="T36" s="3"/>
      <c r="U36" s="3"/>
      <c r="V36" s="3"/>
      <c r="W36" s="17" t="str">
        <f t="shared" si="1"/>
        <v/>
      </c>
      <c r="X36" s="18" t="str">
        <f t="shared" si="2"/>
        <v/>
      </c>
      <c r="Y36" s="18" t="str">
        <f t="shared" si="3"/>
        <v/>
      </c>
      <c r="Z36" s="17" t="str">
        <f t="shared" si="4"/>
        <v/>
      </c>
      <c r="AA36" s="17" t="str">
        <f t="shared" si="5"/>
        <v/>
      </c>
    </row>
    <row r="38" spans="1:27" x14ac:dyDescent="0.2">
      <c r="A38" s="24" t="s">
        <v>52</v>
      </c>
      <c r="B38" s="25" t="s">
        <v>53</v>
      </c>
      <c r="C38" s="14" t="s">
        <v>54</v>
      </c>
      <c r="E38" s="26" t="s">
        <v>55</v>
      </c>
    </row>
    <row r="39" spans="1:27" ht="33.75" x14ac:dyDescent="0.2">
      <c r="A39" s="27" t="s">
        <v>56</v>
      </c>
      <c r="B39" s="28" t="s">
        <v>57</v>
      </c>
      <c r="C39" s="29"/>
      <c r="E39" s="77" t="s">
        <v>58</v>
      </c>
      <c r="F39" s="78"/>
      <c r="G39" s="30"/>
      <c r="H39" s="14" t="s">
        <v>59</v>
      </c>
      <c r="I39" s="14" t="s">
        <v>60</v>
      </c>
      <c r="J39" s="31" t="s">
        <v>61</v>
      </c>
      <c r="U39" s="32"/>
      <c r="V39" s="33"/>
    </row>
    <row r="40" spans="1:27" ht="14.25" x14ac:dyDescent="0.2">
      <c r="A40" s="34" t="s">
        <v>62</v>
      </c>
      <c r="B40" s="35" t="s">
        <v>63</v>
      </c>
      <c r="C40" s="36"/>
      <c r="E40" s="37" t="s">
        <v>64</v>
      </c>
      <c r="F40" s="38" t="s">
        <v>65</v>
      </c>
      <c r="G40" s="30"/>
      <c r="H40" s="39"/>
      <c r="I40" s="40"/>
      <c r="J40" s="40"/>
      <c r="U40" s="32"/>
      <c r="V40" s="33"/>
    </row>
    <row r="41" spans="1:27" ht="14.25" x14ac:dyDescent="0.2">
      <c r="A41" s="34" t="s">
        <v>66</v>
      </c>
      <c r="B41" s="35" t="s">
        <v>67</v>
      </c>
      <c r="C41" s="36"/>
      <c r="E41" s="41" t="s">
        <v>68</v>
      </c>
      <c r="F41" s="42" t="s">
        <v>69</v>
      </c>
      <c r="G41" s="43"/>
      <c r="H41" s="40"/>
      <c r="I41" s="40"/>
      <c r="J41" s="40"/>
      <c r="U41" s="32"/>
      <c r="V41" s="33"/>
    </row>
    <row r="42" spans="1:27" ht="14.25" x14ac:dyDescent="0.2">
      <c r="A42" s="34" t="s">
        <v>70</v>
      </c>
      <c r="B42" s="44" t="s">
        <v>71</v>
      </c>
      <c r="C42" s="36"/>
      <c r="U42" s="32"/>
      <c r="V42" s="33"/>
    </row>
    <row r="43" spans="1:27" ht="14.25" x14ac:dyDescent="0.2">
      <c r="A43" s="45" t="s">
        <v>72</v>
      </c>
      <c r="B43" s="44" t="s">
        <v>73</v>
      </c>
      <c r="C43" s="36"/>
      <c r="E43" s="77" t="s">
        <v>74</v>
      </c>
      <c r="F43" s="78"/>
      <c r="G43" s="46"/>
      <c r="H43" s="46"/>
      <c r="I43" s="30"/>
      <c r="J43" s="24" t="s">
        <v>75</v>
      </c>
      <c r="U43" s="32"/>
      <c r="V43" s="33"/>
    </row>
    <row r="44" spans="1:27" ht="15" x14ac:dyDescent="0.2">
      <c r="A44" s="34" t="s">
        <v>76</v>
      </c>
      <c r="B44" s="35" t="s">
        <v>77</v>
      </c>
      <c r="C44" s="36"/>
      <c r="E44" s="47" t="s">
        <v>64</v>
      </c>
      <c r="F44" s="48" t="s">
        <v>78</v>
      </c>
      <c r="G44" s="46"/>
      <c r="H44" s="46"/>
      <c r="I44" s="30"/>
      <c r="J44" s="49"/>
      <c r="U44" s="32"/>
      <c r="V44" s="33"/>
    </row>
    <row r="45" spans="1:27" ht="15" x14ac:dyDescent="0.2">
      <c r="A45" s="34" t="s">
        <v>79</v>
      </c>
      <c r="B45" s="35" t="s">
        <v>80</v>
      </c>
      <c r="C45" s="36"/>
      <c r="E45" s="34" t="s">
        <v>81</v>
      </c>
      <c r="F45" s="50" t="s">
        <v>82</v>
      </c>
      <c r="J45" s="51"/>
      <c r="U45" s="32"/>
      <c r="V45" s="33"/>
    </row>
    <row r="46" spans="1:27" ht="15" x14ac:dyDescent="0.2">
      <c r="A46" s="52" t="s">
        <v>83</v>
      </c>
      <c r="B46" s="35" t="s">
        <v>84</v>
      </c>
      <c r="C46" s="36"/>
      <c r="E46" s="34" t="s">
        <v>85</v>
      </c>
      <c r="F46" s="79" t="s">
        <v>86</v>
      </c>
      <c r="G46" s="80"/>
      <c r="H46" s="80"/>
      <c r="I46" s="81"/>
      <c r="J46" s="51"/>
      <c r="U46" s="32"/>
      <c r="V46" s="33"/>
    </row>
    <row r="47" spans="1:27" ht="15" x14ac:dyDescent="0.2">
      <c r="A47" s="53" t="s">
        <v>87</v>
      </c>
      <c r="B47" s="35" t="s">
        <v>88</v>
      </c>
      <c r="C47" s="36"/>
      <c r="E47" s="34" t="s">
        <v>89</v>
      </c>
      <c r="F47" s="69" t="s">
        <v>90</v>
      </c>
      <c r="G47" s="70"/>
      <c r="H47" s="70"/>
      <c r="I47" s="71"/>
      <c r="J47" s="51"/>
      <c r="U47" s="32"/>
      <c r="V47" s="33"/>
    </row>
    <row r="48" spans="1:27" ht="15" x14ac:dyDescent="0.2">
      <c r="A48" s="34" t="s">
        <v>91</v>
      </c>
      <c r="B48" s="35" t="s">
        <v>92</v>
      </c>
      <c r="C48" s="36"/>
      <c r="E48" s="54" t="s">
        <v>93</v>
      </c>
      <c r="F48" s="55" t="s">
        <v>25</v>
      </c>
      <c r="G48" s="46"/>
      <c r="H48" s="46"/>
      <c r="I48" s="30"/>
      <c r="J48" s="56"/>
      <c r="M48" s="57"/>
      <c r="N48" s="57"/>
      <c r="O48" s="57"/>
      <c r="P48" s="57"/>
      <c r="Q48" s="57"/>
      <c r="U48" s="32"/>
      <c r="V48" s="33"/>
    </row>
    <row r="49" spans="1:22" ht="14.25" x14ac:dyDescent="0.2">
      <c r="A49" s="34" t="s">
        <v>94</v>
      </c>
      <c r="B49" s="35" t="s">
        <v>95</v>
      </c>
      <c r="C49" s="36"/>
      <c r="M49" s="58" t="s">
        <v>96</v>
      </c>
      <c r="N49" s="58"/>
      <c r="O49" s="58"/>
      <c r="P49" s="58"/>
      <c r="Q49" s="57"/>
      <c r="U49" s="32"/>
      <c r="V49" s="33"/>
    </row>
    <row r="50" spans="1:22" ht="14.25" x14ac:dyDescent="0.2">
      <c r="A50" s="34" t="s">
        <v>97</v>
      </c>
      <c r="B50" s="35" t="s">
        <v>98</v>
      </c>
      <c r="C50" s="59"/>
      <c r="M50" s="60"/>
      <c r="N50" s="60" t="s">
        <v>99</v>
      </c>
      <c r="O50" s="60"/>
      <c r="P50" s="60"/>
      <c r="U50" s="32"/>
      <c r="V50" s="33"/>
    </row>
    <row r="51" spans="1:22" ht="14.25" x14ac:dyDescent="0.2">
      <c r="A51" s="54" t="s">
        <v>93</v>
      </c>
      <c r="B51" s="61" t="s">
        <v>25</v>
      </c>
      <c r="C51" s="62"/>
    </row>
    <row r="52" spans="1:22" ht="14.25" x14ac:dyDescent="0.2">
      <c r="A52" s="63" t="s">
        <v>100</v>
      </c>
      <c r="B52" s="32"/>
      <c r="C52" s="64"/>
    </row>
    <row r="53" spans="1:22" x14ac:dyDescent="0.2">
      <c r="A53" s="60" t="s">
        <v>101</v>
      </c>
      <c r="B53" s="60"/>
      <c r="C53" s="60"/>
      <c r="D53" s="60"/>
      <c r="E53" s="60"/>
      <c r="F53" s="60"/>
      <c r="G53" s="60"/>
      <c r="H53" s="60" t="s">
        <v>102</v>
      </c>
      <c r="I53" s="60"/>
      <c r="J53" s="60"/>
      <c r="K53" s="60"/>
      <c r="N53" s="60"/>
      <c r="O53" s="60"/>
    </row>
    <row r="54" spans="1:22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</row>
    <row r="55" spans="1:22" x14ac:dyDescent="0.2">
      <c r="E55" s="60"/>
      <c r="F55" s="60"/>
      <c r="G55" s="60"/>
      <c r="H55" s="60"/>
      <c r="I55" s="60"/>
      <c r="J55" s="60"/>
    </row>
    <row r="56" spans="1:22" x14ac:dyDescent="0.2">
      <c r="E56" s="60"/>
      <c r="F56" s="60"/>
      <c r="G56" s="60"/>
      <c r="H56" s="60"/>
      <c r="I56" s="60"/>
      <c r="J56" s="60"/>
    </row>
    <row r="57" spans="1:22" x14ac:dyDescent="0.2">
      <c r="E57" s="60"/>
      <c r="F57" s="60"/>
      <c r="G57" s="60"/>
      <c r="H57" s="60"/>
      <c r="I57" s="60"/>
      <c r="J57" s="60"/>
    </row>
    <row r="58" spans="1:22" x14ac:dyDescent="0.2">
      <c r="E58" s="60"/>
      <c r="F58" s="60"/>
      <c r="G58" s="60"/>
      <c r="H58" s="60"/>
      <c r="I58" s="60"/>
      <c r="J58" s="60"/>
    </row>
    <row r="59" spans="1:22" x14ac:dyDescent="0.2">
      <c r="E59" s="60"/>
      <c r="F59" s="60"/>
      <c r="G59" s="60"/>
      <c r="H59" s="60"/>
      <c r="I59" s="60"/>
      <c r="J59" s="60"/>
    </row>
    <row r="60" spans="1:22" s="60" customFormat="1" x14ac:dyDescent="0.2"/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 </vt:lpstr>
      <vt:lpstr>febrero </vt:lpstr>
      <vt:lpstr>marzo </vt:lpstr>
      <vt:lpstr>abril </vt:lpstr>
      <vt:lpstr>mayo </vt:lpstr>
      <vt:lpstr>junio</vt:lpstr>
      <vt:lpstr>julio</vt:lpstr>
      <vt:lpstr>agosto</vt:lpstr>
      <vt:lpstr>septiembre </vt:lpstr>
      <vt:lpstr>octubre </vt:lpstr>
      <vt:lpstr>noviembre 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2014-08-01T15:51:49Z</dcterms:modified>
</cp:coreProperties>
</file>