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D57" i="13" l="1"/>
  <c r="BA57" i="13"/>
  <c r="J57" i="13"/>
  <c r="C57" i="13"/>
  <c r="BD56" i="13"/>
  <c r="BA56" i="13"/>
  <c r="J56" i="13"/>
  <c r="C56" i="13"/>
  <c r="BD55" i="13"/>
  <c r="BA55" i="13"/>
  <c r="J55" i="13"/>
  <c r="C55" i="13"/>
  <c r="BD54" i="13"/>
  <c r="BA54" i="13"/>
  <c r="J54" i="13"/>
  <c r="C54" i="13"/>
  <c r="BD53" i="13"/>
  <c r="BA53" i="13"/>
  <c r="J53" i="13"/>
  <c r="C53" i="13"/>
  <c r="BD52" i="13"/>
  <c r="BA52" i="13"/>
  <c r="J52" i="13"/>
  <c r="C52" i="13"/>
  <c r="BE47" i="13"/>
  <c r="BA47" i="13"/>
  <c r="G47" i="13"/>
  <c r="C47" i="13"/>
  <c r="BF46" i="13"/>
  <c r="BE46" i="13"/>
  <c r="BD46" i="13"/>
  <c r="BB46" i="13"/>
  <c r="BA46" i="13"/>
  <c r="C46" i="13"/>
  <c r="BC46" i="13" s="1"/>
  <c r="G46" i="13" s="1"/>
  <c r="BF45" i="13"/>
  <c r="BE45" i="13"/>
  <c r="BD45" i="13"/>
  <c r="BB45" i="13"/>
  <c r="BA45" i="13"/>
  <c r="C45" i="13"/>
  <c r="BC45" i="13" s="1"/>
  <c r="G45" i="13" s="1"/>
  <c r="BE44" i="13"/>
  <c r="BA44" i="13"/>
  <c r="G44" i="13"/>
  <c r="C44" i="13"/>
  <c r="BE43" i="13"/>
  <c r="BA43" i="13"/>
  <c r="G43" i="13"/>
  <c r="C43" i="13"/>
  <c r="G39" i="13"/>
  <c r="F39" i="13"/>
  <c r="E39" i="13"/>
  <c r="D39" i="13"/>
  <c r="C39" i="13" s="1"/>
  <c r="BD38" i="13"/>
  <c r="BA38" i="13"/>
  <c r="H38" i="13"/>
  <c r="C38" i="13"/>
  <c r="BD37" i="13"/>
  <c r="BA37" i="13"/>
  <c r="H37" i="13"/>
  <c r="C37" i="13"/>
  <c r="BD36" i="13"/>
  <c r="BA36" i="13"/>
  <c r="H36" i="13"/>
  <c r="C36" i="13"/>
  <c r="BD35" i="13"/>
  <c r="BA35" i="13"/>
  <c r="H35" i="13"/>
  <c r="C35" i="13"/>
  <c r="BD34" i="13"/>
  <c r="BA34" i="13"/>
  <c r="H34" i="13"/>
  <c r="C34" i="13"/>
  <c r="BD33" i="13"/>
  <c r="BA33" i="13"/>
  <c r="H33" i="13"/>
  <c r="C33" i="13"/>
  <c r="BD32" i="13"/>
  <c r="BA32" i="13"/>
  <c r="H32" i="13"/>
  <c r="C32" i="13"/>
  <c r="BD31" i="13"/>
  <c r="BA31" i="13"/>
  <c r="H31" i="13"/>
  <c r="C31" i="13"/>
  <c r="BD30" i="13"/>
  <c r="BA30" i="13"/>
  <c r="H30" i="13"/>
  <c r="C30" i="13"/>
  <c r="BD27" i="13"/>
  <c r="BA27" i="13"/>
  <c r="H27" i="13"/>
  <c r="C27" i="13"/>
  <c r="BD26" i="13"/>
  <c r="BA26" i="13"/>
  <c r="H26" i="13"/>
  <c r="C26" i="13"/>
  <c r="BF25" i="13"/>
  <c r="BE25" i="13"/>
  <c r="BD25" i="13"/>
  <c r="BB25" i="13"/>
  <c r="BA25" i="13"/>
  <c r="C25" i="13"/>
  <c r="BC25" i="13" s="1"/>
  <c r="H25" i="13" s="1"/>
  <c r="BF24" i="13"/>
  <c r="BE24" i="13"/>
  <c r="BD24" i="13"/>
  <c r="BB24" i="13"/>
  <c r="BA24" i="13"/>
  <c r="C24" i="13"/>
  <c r="BC24" i="13" s="1"/>
  <c r="H24" i="13" s="1"/>
  <c r="BF23" i="13"/>
  <c r="BE23" i="13"/>
  <c r="BD23" i="13"/>
  <c r="BB23" i="13"/>
  <c r="BA23" i="13"/>
  <c r="C23" i="13"/>
  <c r="BC23" i="13" s="1"/>
  <c r="H23" i="13" s="1"/>
  <c r="BD22" i="13"/>
  <c r="BA22" i="13"/>
  <c r="H22" i="13"/>
  <c r="C22" i="13"/>
  <c r="BD21" i="13"/>
  <c r="BA21" i="13"/>
  <c r="H21" i="13"/>
  <c r="C21" i="13"/>
  <c r="BD20" i="13"/>
  <c r="BA20" i="13"/>
  <c r="H20" i="13"/>
  <c r="C20" i="13"/>
  <c r="BF19" i="13"/>
  <c r="BE19" i="13"/>
  <c r="BD19" i="13"/>
  <c r="BB19" i="13"/>
  <c r="BA19" i="13"/>
  <c r="C19" i="13"/>
  <c r="BC19" i="13" s="1"/>
  <c r="H19" i="13" s="1"/>
  <c r="BD18" i="13"/>
  <c r="BA18" i="13"/>
  <c r="H18" i="13"/>
  <c r="C18" i="13"/>
  <c r="BD17" i="13"/>
  <c r="BA17" i="13"/>
  <c r="H17" i="13"/>
  <c r="C17" i="13"/>
  <c r="BD16" i="13"/>
  <c r="BA16" i="13"/>
  <c r="H16" i="13"/>
  <c r="C16" i="13"/>
  <c r="BD15" i="13"/>
  <c r="BA15" i="13"/>
  <c r="H15" i="13"/>
  <c r="C15" i="13"/>
  <c r="BD14" i="13"/>
  <c r="BA14" i="13"/>
  <c r="H14" i="13"/>
  <c r="C14" i="13"/>
  <c r="BD12" i="13"/>
  <c r="BA12" i="13"/>
  <c r="H12" i="13"/>
  <c r="C12" i="13"/>
  <c r="BD11" i="13"/>
  <c r="BA11" i="13"/>
  <c r="H11" i="13"/>
  <c r="C11" i="13"/>
  <c r="BD10" i="13"/>
  <c r="BA10" i="13"/>
  <c r="H10" i="13"/>
  <c r="C10" i="13"/>
  <c r="BD9" i="13"/>
  <c r="BA9" i="13"/>
  <c r="H9" i="13"/>
  <c r="C9" i="13"/>
  <c r="A5" i="13"/>
  <c r="A4" i="13"/>
  <c r="A3" i="13"/>
  <c r="A2" i="13"/>
  <c r="BD57" i="12"/>
  <c r="C57" i="12"/>
  <c r="BA57" i="12" s="1"/>
  <c r="J57" i="12" s="1"/>
  <c r="BD56" i="12"/>
  <c r="C56" i="12"/>
  <c r="BA56" i="12" s="1"/>
  <c r="J56" i="12" s="1"/>
  <c r="BD55" i="12"/>
  <c r="C55" i="12"/>
  <c r="BA55" i="12" s="1"/>
  <c r="J55" i="12" s="1"/>
  <c r="BD54" i="12"/>
  <c r="C54" i="12"/>
  <c r="BA54" i="12" s="1"/>
  <c r="J54" i="12" s="1"/>
  <c r="BD53" i="12"/>
  <c r="C53" i="12"/>
  <c r="BA53" i="12" s="1"/>
  <c r="J53" i="12" s="1"/>
  <c r="BD52" i="12"/>
  <c r="C52" i="12"/>
  <c r="BA52" i="12" s="1"/>
  <c r="J52" i="12" s="1"/>
  <c r="BE47" i="12"/>
  <c r="C47" i="12"/>
  <c r="BA47" i="12" s="1"/>
  <c r="G47" i="12" s="1"/>
  <c r="BF46" i="12"/>
  <c r="BD46" i="12"/>
  <c r="BB46" i="12"/>
  <c r="C46" i="12"/>
  <c r="BC46" i="12" s="1"/>
  <c r="BF45" i="12"/>
  <c r="BD45" i="12"/>
  <c r="BB45" i="12"/>
  <c r="C45" i="12"/>
  <c r="BC45" i="12" s="1"/>
  <c r="BE44" i="12"/>
  <c r="C44" i="12"/>
  <c r="BA44" i="12" s="1"/>
  <c r="G44" i="12" s="1"/>
  <c r="BE43" i="12"/>
  <c r="C43" i="12"/>
  <c r="BA43" i="12" s="1"/>
  <c r="G43" i="12" s="1"/>
  <c r="G39" i="12"/>
  <c r="F39" i="12"/>
  <c r="E39" i="12"/>
  <c r="D39" i="12"/>
  <c r="C39" i="12" s="1"/>
  <c r="BD38" i="12"/>
  <c r="C38" i="12"/>
  <c r="BA38" i="12" s="1"/>
  <c r="H38" i="12" s="1"/>
  <c r="BD37" i="12"/>
  <c r="C37" i="12"/>
  <c r="BA37" i="12" s="1"/>
  <c r="H37" i="12" s="1"/>
  <c r="BD36" i="12"/>
  <c r="C36" i="12"/>
  <c r="BA36" i="12" s="1"/>
  <c r="H36" i="12" s="1"/>
  <c r="BD35" i="12"/>
  <c r="C35" i="12"/>
  <c r="BA35" i="12" s="1"/>
  <c r="H35" i="12" s="1"/>
  <c r="BD34" i="12"/>
  <c r="C34" i="12"/>
  <c r="BA34" i="12" s="1"/>
  <c r="H34" i="12" s="1"/>
  <c r="BD33" i="12"/>
  <c r="C33" i="12"/>
  <c r="BA33" i="12" s="1"/>
  <c r="H33" i="12" s="1"/>
  <c r="BD32" i="12"/>
  <c r="C32" i="12"/>
  <c r="BA32" i="12" s="1"/>
  <c r="H32" i="12" s="1"/>
  <c r="BD31" i="12"/>
  <c r="C31" i="12"/>
  <c r="BA31" i="12" s="1"/>
  <c r="H31" i="12" s="1"/>
  <c r="BD30" i="12"/>
  <c r="C30" i="12"/>
  <c r="BA30" i="12" s="1"/>
  <c r="H30" i="12" s="1"/>
  <c r="BD27" i="12"/>
  <c r="C27" i="12"/>
  <c r="BA27" i="12" s="1"/>
  <c r="H27" i="12" s="1"/>
  <c r="BD26" i="12"/>
  <c r="C26" i="12"/>
  <c r="BA26" i="12" s="1"/>
  <c r="H26" i="12" s="1"/>
  <c r="BF25" i="12"/>
  <c r="BD25" i="12"/>
  <c r="BB25" i="12"/>
  <c r="C25" i="12"/>
  <c r="BC25" i="12" s="1"/>
  <c r="BF24" i="12"/>
  <c r="BD24" i="12"/>
  <c r="BB24" i="12"/>
  <c r="C24" i="12"/>
  <c r="BC24" i="12" s="1"/>
  <c r="BF23" i="12"/>
  <c r="BD23" i="12"/>
  <c r="BB23" i="12"/>
  <c r="C23" i="12"/>
  <c r="BC23" i="12" s="1"/>
  <c r="BD22" i="12"/>
  <c r="C22" i="12"/>
  <c r="BA22" i="12" s="1"/>
  <c r="H22" i="12" s="1"/>
  <c r="BD21" i="12"/>
  <c r="C21" i="12"/>
  <c r="BA21" i="12" s="1"/>
  <c r="H21" i="12" s="1"/>
  <c r="BD20" i="12"/>
  <c r="C20" i="12"/>
  <c r="BA20" i="12" s="1"/>
  <c r="H20" i="12" s="1"/>
  <c r="BF19" i="12"/>
  <c r="BD19" i="12"/>
  <c r="BB19" i="12"/>
  <c r="C19" i="12"/>
  <c r="BC19" i="12" s="1"/>
  <c r="BD18" i="12"/>
  <c r="C18" i="12"/>
  <c r="BA18" i="12" s="1"/>
  <c r="H18" i="12" s="1"/>
  <c r="BD17" i="12"/>
  <c r="C17" i="12"/>
  <c r="BA17" i="12" s="1"/>
  <c r="H17" i="12" s="1"/>
  <c r="BD16" i="12"/>
  <c r="C16" i="12"/>
  <c r="BA16" i="12" s="1"/>
  <c r="H16" i="12" s="1"/>
  <c r="BD15" i="12"/>
  <c r="C15" i="12"/>
  <c r="BA15" i="12" s="1"/>
  <c r="H15" i="12" s="1"/>
  <c r="BD14" i="12"/>
  <c r="C14" i="12"/>
  <c r="BA14" i="12" s="1"/>
  <c r="H14" i="12" s="1"/>
  <c r="BD12" i="12"/>
  <c r="C12" i="12"/>
  <c r="BA12" i="12" s="1"/>
  <c r="H12" i="12" s="1"/>
  <c r="BD11" i="12"/>
  <c r="C11" i="12"/>
  <c r="BA11" i="12" s="1"/>
  <c r="H11" i="12" s="1"/>
  <c r="BD10" i="12"/>
  <c r="C10" i="12"/>
  <c r="BA10" i="12" s="1"/>
  <c r="H10" i="12" s="1"/>
  <c r="BD9" i="12"/>
  <c r="C9" i="12"/>
  <c r="A5" i="12"/>
  <c r="A4" i="12"/>
  <c r="A3" i="12"/>
  <c r="A2" i="12"/>
  <c r="A200" i="13" l="1"/>
  <c r="BD39" i="13"/>
  <c r="BA39" i="13"/>
  <c r="H39" i="13" s="1"/>
  <c r="BA39" i="12"/>
  <c r="H39" i="12" s="1"/>
  <c r="BD39" i="12"/>
  <c r="BA9" i="12"/>
  <c r="H9" i="12" s="1"/>
  <c r="A200" i="12" s="1"/>
  <c r="BA19" i="12"/>
  <c r="H19" i="12" s="1"/>
  <c r="BE19" i="12"/>
  <c r="BA23" i="12"/>
  <c r="H23" i="12" s="1"/>
  <c r="BE23" i="12"/>
  <c r="BA24" i="12"/>
  <c r="H24" i="12" s="1"/>
  <c r="BE24" i="12"/>
  <c r="BA25" i="12"/>
  <c r="H25" i="12" s="1"/>
  <c r="BE25" i="12"/>
  <c r="BA45" i="12"/>
  <c r="G45" i="12" s="1"/>
  <c r="BE45" i="12"/>
  <c r="BA46" i="12"/>
  <c r="G46" i="12" s="1"/>
  <c r="BE46" i="12"/>
  <c r="C57" i="11"/>
  <c r="BD57" i="11" s="1"/>
  <c r="C56" i="11"/>
  <c r="BD56" i="11" s="1"/>
  <c r="C55" i="11"/>
  <c r="BD55" i="11" s="1"/>
  <c r="C54" i="11"/>
  <c r="BD54" i="11" s="1"/>
  <c r="C53" i="11"/>
  <c r="BD53" i="11" s="1"/>
  <c r="C52" i="11"/>
  <c r="BD52" i="11" s="1"/>
  <c r="C47" i="11"/>
  <c r="BE47" i="11" s="1"/>
  <c r="C46" i="11"/>
  <c r="BF46" i="11" s="1"/>
  <c r="C45" i="11"/>
  <c r="BF45" i="11" s="1"/>
  <c r="C44" i="11"/>
  <c r="BE44" i="11" s="1"/>
  <c r="C43" i="11"/>
  <c r="G39" i="11"/>
  <c r="F39" i="11"/>
  <c r="E39" i="11"/>
  <c r="D39" i="11"/>
  <c r="C39" i="11"/>
  <c r="C38" i="11"/>
  <c r="C37" i="11"/>
  <c r="C36" i="11"/>
  <c r="C35" i="11"/>
  <c r="C34" i="11"/>
  <c r="C33" i="11"/>
  <c r="C32" i="11"/>
  <c r="C31" i="11"/>
  <c r="C30" i="11"/>
  <c r="C27" i="11"/>
  <c r="C26" i="11"/>
  <c r="C25" i="11"/>
  <c r="BC24" i="11"/>
  <c r="C24" i="11"/>
  <c r="C23" i="11"/>
  <c r="C22" i="11"/>
  <c r="C21" i="11"/>
  <c r="C20" i="11"/>
  <c r="C19" i="11"/>
  <c r="C18" i="11"/>
  <c r="C17" i="11"/>
  <c r="C16" i="11"/>
  <c r="C15" i="11"/>
  <c r="C14" i="11"/>
  <c r="BD14" i="11" s="1"/>
  <c r="C12" i="11"/>
  <c r="BD12" i="11" s="1"/>
  <c r="C11" i="11"/>
  <c r="BD11" i="11" s="1"/>
  <c r="C10" i="11"/>
  <c r="BD10" i="11" s="1"/>
  <c r="C9" i="11"/>
  <c r="A5" i="11"/>
  <c r="A4" i="11"/>
  <c r="A3" i="11"/>
  <c r="A2" i="11"/>
  <c r="BD15" i="11" l="1"/>
  <c r="BA15" i="11"/>
  <c r="H15" i="11" s="1"/>
  <c r="BF19" i="11"/>
  <c r="BB19" i="11"/>
  <c r="BE19" i="11"/>
  <c r="BA19" i="11"/>
  <c r="BD19" i="11"/>
  <c r="BD22" i="11"/>
  <c r="BA22" i="11"/>
  <c r="H22" i="11" s="1"/>
  <c r="BD27" i="11"/>
  <c r="BA27" i="11"/>
  <c r="H27" i="11" s="1"/>
  <c r="BD33" i="11"/>
  <c r="BA33" i="11"/>
  <c r="H33" i="11" s="1"/>
  <c r="BD37" i="11"/>
  <c r="BA37" i="11"/>
  <c r="H37" i="11" s="1"/>
  <c r="BA10" i="11"/>
  <c r="H10" i="11" s="1"/>
  <c r="BA12" i="11"/>
  <c r="H12" i="11" s="1"/>
  <c r="BD16" i="11"/>
  <c r="BA16" i="11"/>
  <c r="H16" i="11" s="1"/>
  <c r="BC19" i="11"/>
  <c r="BF23" i="11"/>
  <c r="BB23" i="11"/>
  <c r="BE23" i="11"/>
  <c r="BA23" i="11"/>
  <c r="H23" i="11" s="1"/>
  <c r="BD23" i="11"/>
  <c r="BF25" i="11"/>
  <c r="BB25" i="11"/>
  <c r="BE25" i="11"/>
  <c r="BA25" i="11"/>
  <c r="BD25" i="11"/>
  <c r="BD30" i="11"/>
  <c r="BA30" i="11"/>
  <c r="H30" i="11" s="1"/>
  <c r="BD34" i="11"/>
  <c r="BA34" i="11"/>
  <c r="H34" i="11" s="1"/>
  <c r="BD38" i="11"/>
  <c r="BA38" i="11"/>
  <c r="H38" i="11" s="1"/>
  <c r="BD9" i="11"/>
  <c r="BD17" i="11"/>
  <c r="BA17" i="11"/>
  <c r="H17" i="11" s="1"/>
  <c r="BD20" i="11"/>
  <c r="BA20" i="11"/>
  <c r="H20" i="11" s="1"/>
  <c r="BC23" i="11"/>
  <c r="BC25" i="11"/>
  <c r="BD31" i="11"/>
  <c r="BA31" i="11"/>
  <c r="H31" i="11" s="1"/>
  <c r="BD35" i="11"/>
  <c r="BA35" i="11"/>
  <c r="H35" i="11" s="1"/>
  <c r="BD39" i="11"/>
  <c r="BA39" i="11"/>
  <c r="H39" i="11" s="1"/>
  <c r="BA9" i="11"/>
  <c r="H9" i="11" s="1"/>
  <c r="BA11" i="11"/>
  <c r="H11" i="11" s="1"/>
  <c r="BA14" i="11"/>
  <c r="H14" i="11" s="1"/>
  <c r="BD18" i="11"/>
  <c r="BA18" i="11"/>
  <c r="H18" i="11" s="1"/>
  <c r="BD21" i="11"/>
  <c r="BA21" i="11"/>
  <c r="H21" i="11" s="1"/>
  <c r="BF24" i="11"/>
  <c r="BB24" i="11"/>
  <c r="BE24" i="11"/>
  <c r="BA24" i="11"/>
  <c r="BD24" i="11"/>
  <c r="BD26" i="11"/>
  <c r="BA26" i="11"/>
  <c r="H26" i="11" s="1"/>
  <c r="BD32" i="11"/>
  <c r="BA32" i="11"/>
  <c r="H32" i="11" s="1"/>
  <c r="BD36" i="11"/>
  <c r="BA36" i="11"/>
  <c r="H36" i="11" s="1"/>
  <c r="BE43" i="11"/>
  <c r="BA43" i="11"/>
  <c r="G43" i="11" s="1"/>
  <c r="BC45" i="11"/>
  <c r="BC46" i="11"/>
  <c r="BD45" i="11"/>
  <c r="BD46" i="11"/>
  <c r="BA44" i="11"/>
  <c r="G44" i="11" s="1"/>
  <c r="BA45" i="11"/>
  <c r="G45" i="11" s="1"/>
  <c r="BE45" i="11"/>
  <c r="BA46" i="11"/>
  <c r="BE46" i="11"/>
  <c r="BA47" i="11"/>
  <c r="G47" i="11" s="1"/>
  <c r="BA52" i="11"/>
  <c r="J52" i="11" s="1"/>
  <c r="BA53" i="11"/>
  <c r="J53" i="11" s="1"/>
  <c r="BA54" i="11"/>
  <c r="J54" i="11" s="1"/>
  <c r="BA55" i="11"/>
  <c r="J55" i="11" s="1"/>
  <c r="BA56" i="11"/>
  <c r="J56" i="11" s="1"/>
  <c r="BA57" i="11"/>
  <c r="J57" i="11" s="1"/>
  <c r="BB45" i="11"/>
  <c r="BB46" i="11"/>
  <c r="BD57" i="10"/>
  <c r="C57" i="10"/>
  <c r="BA57" i="10" s="1"/>
  <c r="J57" i="10" s="1"/>
  <c r="BD56" i="10"/>
  <c r="C56" i="10"/>
  <c r="BA56" i="10" s="1"/>
  <c r="J56" i="10" s="1"/>
  <c r="BD55" i="10"/>
  <c r="C55" i="10"/>
  <c r="BA55" i="10" s="1"/>
  <c r="J55" i="10" s="1"/>
  <c r="BD54" i="10"/>
  <c r="C54" i="10"/>
  <c r="BA54" i="10" s="1"/>
  <c r="J54" i="10" s="1"/>
  <c r="BD53" i="10"/>
  <c r="C53" i="10"/>
  <c r="BA53" i="10" s="1"/>
  <c r="J53" i="10" s="1"/>
  <c r="BD52" i="10"/>
  <c r="C52" i="10"/>
  <c r="BA52" i="10" s="1"/>
  <c r="J52" i="10" s="1"/>
  <c r="BE47" i="10"/>
  <c r="C47" i="10"/>
  <c r="BA47" i="10" s="1"/>
  <c r="G47" i="10" s="1"/>
  <c r="BF46" i="10"/>
  <c r="BD46" i="10"/>
  <c r="BB46" i="10"/>
  <c r="C46" i="10"/>
  <c r="BC46" i="10" s="1"/>
  <c r="BF45" i="10"/>
  <c r="BD45" i="10"/>
  <c r="BB45" i="10"/>
  <c r="C45" i="10"/>
  <c r="BC45" i="10" s="1"/>
  <c r="BE44" i="10"/>
  <c r="C44" i="10"/>
  <c r="BA44" i="10" s="1"/>
  <c r="G44" i="10" s="1"/>
  <c r="BE43" i="10"/>
  <c r="C43" i="10"/>
  <c r="BA43" i="10" s="1"/>
  <c r="G43" i="10" s="1"/>
  <c r="G39" i="10"/>
  <c r="F39" i="10"/>
  <c r="E39" i="10"/>
  <c r="D39" i="10"/>
  <c r="C39" i="10" s="1"/>
  <c r="BD38" i="10"/>
  <c r="C38" i="10"/>
  <c r="BA38" i="10" s="1"/>
  <c r="H38" i="10" s="1"/>
  <c r="BD37" i="10"/>
  <c r="C37" i="10"/>
  <c r="BA37" i="10" s="1"/>
  <c r="H37" i="10" s="1"/>
  <c r="BD36" i="10"/>
  <c r="C36" i="10"/>
  <c r="BA36" i="10" s="1"/>
  <c r="H36" i="10" s="1"/>
  <c r="BD35" i="10"/>
  <c r="C35" i="10"/>
  <c r="BA35" i="10" s="1"/>
  <c r="H35" i="10" s="1"/>
  <c r="BD34" i="10"/>
  <c r="C34" i="10"/>
  <c r="BA34" i="10" s="1"/>
  <c r="H34" i="10" s="1"/>
  <c r="BD33" i="10"/>
  <c r="C33" i="10"/>
  <c r="BA33" i="10" s="1"/>
  <c r="H33" i="10" s="1"/>
  <c r="BD32" i="10"/>
  <c r="C32" i="10"/>
  <c r="BA32" i="10" s="1"/>
  <c r="H32" i="10" s="1"/>
  <c r="BD31" i="10"/>
  <c r="C31" i="10"/>
  <c r="BA31" i="10" s="1"/>
  <c r="H31" i="10" s="1"/>
  <c r="BD30" i="10"/>
  <c r="C30" i="10"/>
  <c r="BA30" i="10" s="1"/>
  <c r="H30" i="10" s="1"/>
  <c r="BD27" i="10"/>
  <c r="C27" i="10"/>
  <c r="BA27" i="10" s="1"/>
  <c r="H27" i="10" s="1"/>
  <c r="BD26" i="10"/>
  <c r="C26" i="10"/>
  <c r="BA26" i="10" s="1"/>
  <c r="H26" i="10" s="1"/>
  <c r="BF25" i="10"/>
  <c r="BD25" i="10"/>
  <c r="BB25" i="10"/>
  <c r="C25" i="10"/>
  <c r="BC25" i="10" s="1"/>
  <c r="BF24" i="10"/>
  <c r="BD24" i="10"/>
  <c r="BB24" i="10"/>
  <c r="C24" i="10"/>
  <c r="BC24" i="10" s="1"/>
  <c r="BF23" i="10"/>
  <c r="BD23" i="10"/>
  <c r="BB23" i="10"/>
  <c r="C23" i="10"/>
  <c r="BC23" i="10" s="1"/>
  <c r="BD22" i="10"/>
  <c r="C22" i="10"/>
  <c r="BA22" i="10" s="1"/>
  <c r="H22" i="10" s="1"/>
  <c r="BD21" i="10"/>
  <c r="C21" i="10"/>
  <c r="BA21" i="10" s="1"/>
  <c r="H21" i="10" s="1"/>
  <c r="BD20" i="10"/>
  <c r="C20" i="10"/>
  <c r="BA20" i="10" s="1"/>
  <c r="H20" i="10" s="1"/>
  <c r="BF19" i="10"/>
  <c r="BD19" i="10"/>
  <c r="BB19" i="10"/>
  <c r="C19" i="10"/>
  <c r="BC19" i="10" s="1"/>
  <c r="BD18" i="10"/>
  <c r="C18" i="10"/>
  <c r="BA18" i="10" s="1"/>
  <c r="H18" i="10" s="1"/>
  <c r="BD17" i="10"/>
  <c r="C17" i="10"/>
  <c r="BA17" i="10" s="1"/>
  <c r="H17" i="10" s="1"/>
  <c r="BD16" i="10"/>
  <c r="C16" i="10"/>
  <c r="BA16" i="10" s="1"/>
  <c r="H16" i="10" s="1"/>
  <c r="BD15" i="10"/>
  <c r="C15" i="10"/>
  <c r="BA15" i="10" s="1"/>
  <c r="H15" i="10" s="1"/>
  <c r="BD14" i="10"/>
  <c r="C14" i="10"/>
  <c r="BA14" i="10" s="1"/>
  <c r="H14" i="10" s="1"/>
  <c r="BD12" i="10"/>
  <c r="C12" i="10"/>
  <c r="BA12" i="10" s="1"/>
  <c r="H12" i="10" s="1"/>
  <c r="BD11" i="10"/>
  <c r="C11" i="10"/>
  <c r="BA11" i="10" s="1"/>
  <c r="H11" i="10" s="1"/>
  <c r="BD10" i="10"/>
  <c r="C10" i="10"/>
  <c r="BA10" i="10" s="1"/>
  <c r="H10" i="10" s="1"/>
  <c r="BD9" i="10"/>
  <c r="C9" i="10"/>
  <c r="A5" i="10"/>
  <c r="A4" i="10"/>
  <c r="A3" i="10"/>
  <c r="A2" i="10"/>
  <c r="G46" i="11" l="1"/>
  <c r="H19" i="11"/>
  <c r="A200" i="11" s="1"/>
  <c r="H24" i="11"/>
  <c r="H25" i="11"/>
  <c r="BA39" i="10"/>
  <c r="H39" i="10" s="1"/>
  <c r="BD39" i="10"/>
  <c r="BA9" i="10"/>
  <c r="H9" i="10" s="1"/>
  <c r="BA19" i="10"/>
  <c r="H19" i="10" s="1"/>
  <c r="A200" i="10" s="1"/>
  <c r="BE19" i="10"/>
  <c r="BA23" i="10"/>
  <c r="H23" i="10" s="1"/>
  <c r="BE23" i="10"/>
  <c r="BA24" i="10"/>
  <c r="H24" i="10" s="1"/>
  <c r="BE24" i="10"/>
  <c r="BA25" i="10"/>
  <c r="H25" i="10" s="1"/>
  <c r="BE25" i="10"/>
  <c r="BA45" i="10"/>
  <c r="G45" i="10" s="1"/>
  <c r="BE45" i="10"/>
  <c r="BA46" i="10"/>
  <c r="G46" i="10" s="1"/>
  <c r="BE46" i="10"/>
  <c r="C57" i="9"/>
  <c r="BA57" i="9" s="1"/>
  <c r="J57" i="9" s="1"/>
  <c r="C56" i="9"/>
  <c r="BA56" i="9" s="1"/>
  <c r="J56" i="9" s="1"/>
  <c r="C55" i="9"/>
  <c r="BA55" i="9" s="1"/>
  <c r="J55" i="9" s="1"/>
  <c r="C54" i="9"/>
  <c r="BA54" i="9" s="1"/>
  <c r="J54" i="9" s="1"/>
  <c r="C53" i="9"/>
  <c r="BA53" i="9" s="1"/>
  <c r="J53" i="9" s="1"/>
  <c r="C52" i="9"/>
  <c r="BA52" i="9" s="1"/>
  <c r="J52" i="9" s="1"/>
  <c r="C47" i="9"/>
  <c r="BA47" i="9" s="1"/>
  <c r="G47" i="9" s="1"/>
  <c r="BB46" i="9"/>
  <c r="C46" i="9"/>
  <c r="BE46" i="9" s="1"/>
  <c r="C45" i="9"/>
  <c r="BE45" i="9" s="1"/>
  <c r="C44" i="9"/>
  <c r="BA44" i="9" s="1"/>
  <c r="G44" i="9" s="1"/>
  <c r="C43" i="9"/>
  <c r="BA43" i="9" s="1"/>
  <c r="G43" i="9" s="1"/>
  <c r="G39" i="9"/>
  <c r="F39" i="9"/>
  <c r="E39" i="9"/>
  <c r="D39" i="9"/>
  <c r="C38" i="9"/>
  <c r="BA38" i="9" s="1"/>
  <c r="H38" i="9" s="1"/>
  <c r="C37" i="9"/>
  <c r="BA37" i="9" s="1"/>
  <c r="H37" i="9" s="1"/>
  <c r="C36" i="9"/>
  <c r="BA36" i="9" s="1"/>
  <c r="H36" i="9" s="1"/>
  <c r="C35" i="9"/>
  <c r="BA35" i="9" s="1"/>
  <c r="H35" i="9" s="1"/>
  <c r="C34" i="9"/>
  <c r="BA34" i="9" s="1"/>
  <c r="H34" i="9" s="1"/>
  <c r="C33" i="9"/>
  <c r="BA33" i="9" s="1"/>
  <c r="H33" i="9" s="1"/>
  <c r="C32" i="9"/>
  <c r="BA32" i="9" s="1"/>
  <c r="H32" i="9" s="1"/>
  <c r="C31" i="9"/>
  <c r="BA31" i="9" s="1"/>
  <c r="H31" i="9" s="1"/>
  <c r="C30" i="9"/>
  <c r="BA30" i="9" s="1"/>
  <c r="H30" i="9" s="1"/>
  <c r="C27" i="9"/>
  <c r="BA27" i="9" s="1"/>
  <c r="H27" i="9" s="1"/>
  <c r="C26" i="9"/>
  <c r="BA26" i="9" s="1"/>
  <c r="H26" i="9" s="1"/>
  <c r="BB25" i="9"/>
  <c r="C25" i="9"/>
  <c r="BE25" i="9" s="1"/>
  <c r="C24" i="9"/>
  <c r="BE24" i="9" s="1"/>
  <c r="BF23" i="9"/>
  <c r="BB23" i="9"/>
  <c r="C23" i="9"/>
  <c r="BE23" i="9" s="1"/>
  <c r="BD22" i="9"/>
  <c r="C22" i="9"/>
  <c r="BA22" i="9" s="1"/>
  <c r="H22" i="9" s="1"/>
  <c r="BD21" i="9"/>
  <c r="C21" i="9"/>
  <c r="BA21" i="9" s="1"/>
  <c r="H21" i="9" s="1"/>
  <c r="BD20" i="9"/>
  <c r="C20" i="9"/>
  <c r="BA20" i="9" s="1"/>
  <c r="H20" i="9" s="1"/>
  <c r="C19" i="9"/>
  <c r="BE19" i="9" s="1"/>
  <c r="C18" i="9"/>
  <c r="BA18" i="9" s="1"/>
  <c r="H18" i="9" s="1"/>
  <c r="C17" i="9"/>
  <c r="BA17" i="9" s="1"/>
  <c r="H17" i="9" s="1"/>
  <c r="C16" i="9"/>
  <c r="BA16" i="9" s="1"/>
  <c r="H16" i="9" s="1"/>
  <c r="C15" i="9"/>
  <c r="BA15" i="9" s="1"/>
  <c r="H15" i="9" s="1"/>
  <c r="C14" i="9"/>
  <c r="BA14" i="9" s="1"/>
  <c r="H14" i="9" s="1"/>
  <c r="C12" i="9"/>
  <c r="BA12" i="9" s="1"/>
  <c r="H12" i="9" s="1"/>
  <c r="C11" i="9"/>
  <c r="BA11" i="9" s="1"/>
  <c r="H11" i="9" s="1"/>
  <c r="C10" i="9"/>
  <c r="BA10" i="9" s="1"/>
  <c r="H10" i="9" s="1"/>
  <c r="C9" i="9"/>
  <c r="BA9" i="9" s="1"/>
  <c r="H9" i="9" s="1"/>
  <c r="A5" i="9"/>
  <c r="A4" i="9"/>
  <c r="A3" i="9"/>
  <c r="A2" i="9"/>
  <c r="BD10" i="9" l="1"/>
  <c r="BD12" i="9"/>
  <c r="BD15" i="9"/>
  <c r="BD17" i="9"/>
  <c r="BB19" i="9"/>
  <c r="BB24" i="9"/>
  <c r="BF25" i="9"/>
  <c r="BD27" i="9"/>
  <c r="BD31" i="9"/>
  <c r="BD33" i="9"/>
  <c r="BD35" i="9"/>
  <c r="BD37" i="9"/>
  <c r="BE43" i="9"/>
  <c r="BB45" i="9"/>
  <c r="BF46" i="9"/>
  <c r="BD52" i="9"/>
  <c r="BD54" i="9"/>
  <c r="BD56" i="9"/>
  <c r="BF19" i="9"/>
  <c r="BF24" i="9"/>
  <c r="C39" i="9"/>
  <c r="BA39" i="9" s="1"/>
  <c r="H39" i="9" s="1"/>
  <c r="BF45" i="9"/>
  <c r="BD9" i="9"/>
  <c r="BD11" i="9"/>
  <c r="BD14" i="9"/>
  <c r="BD16" i="9"/>
  <c r="BD18" i="9"/>
  <c r="BD26" i="9"/>
  <c r="BD30" i="9"/>
  <c r="BD32" i="9"/>
  <c r="BD34" i="9"/>
  <c r="BD36" i="9"/>
  <c r="BD38" i="9"/>
  <c r="BE44" i="9"/>
  <c r="BE47" i="9"/>
  <c r="BD53" i="9"/>
  <c r="BD55" i="9"/>
  <c r="BD57" i="9"/>
  <c r="BD39" i="9"/>
  <c r="BC19" i="9"/>
  <c r="BC45" i="9"/>
  <c r="BC46" i="9"/>
  <c r="BD19" i="9"/>
  <c r="BD23" i="9"/>
  <c r="BD24" i="9"/>
  <c r="BD25" i="9"/>
  <c r="BD45" i="9"/>
  <c r="BD46" i="9"/>
  <c r="BC23" i="9"/>
  <c r="BC24" i="9"/>
  <c r="BC25" i="9"/>
  <c r="BA19" i="9"/>
  <c r="H19" i="9" s="1"/>
  <c r="BA23" i="9"/>
  <c r="H23" i="9" s="1"/>
  <c r="BA24" i="9"/>
  <c r="H24" i="9" s="1"/>
  <c r="BA25" i="9"/>
  <c r="H25" i="9" s="1"/>
  <c r="BA45" i="9"/>
  <c r="G45" i="9" s="1"/>
  <c r="BA46" i="9"/>
  <c r="G46" i="9" s="1"/>
  <c r="C57" i="8"/>
  <c r="BA57" i="8" s="1"/>
  <c r="J57" i="8" s="1"/>
  <c r="C56" i="8"/>
  <c r="BA56" i="8" s="1"/>
  <c r="J56" i="8" s="1"/>
  <c r="BD55" i="8"/>
  <c r="C55" i="8"/>
  <c r="BA55" i="8" s="1"/>
  <c r="J55" i="8" s="1"/>
  <c r="C54" i="8"/>
  <c r="BA54" i="8" s="1"/>
  <c r="J54" i="8" s="1"/>
  <c r="BD53" i="8"/>
  <c r="C53" i="8"/>
  <c r="BA53" i="8" s="1"/>
  <c r="J53" i="8" s="1"/>
  <c r="C52" i="8"/>
  <c r="BA52" i="8" s="1"/>
  <c r="J52" i="8" s="1"/>
  <c r="BE47" i="8"/>
  <c r="C47" i="8"/>
  <c r="BA47" i="8" s="1"/>
  <c r="G47" i="8" s="1"/>
  <c r="BB46" i="8"/>
  <c r="C46" i="8"/>
  <c r="BF46" i="8" s="1"/>
  <c r="BB45" i="8"/>
  <c r="C45" i="8"/>
  <c r="BF45" i="8" s="1"/>
  <c r="C44" i="8"/>
  <c r="BA44" i="8" s="1"/>
  <c r="G44" i="8" s="1"/>
  <c r="C43" i="8"/>
  <c r="BA43" i="8" s="1"/>
  <c r="G43" i="8" s="1"/>
  <c r="G39" i="8"/>
  <c r="F39" i="8"/>
  <c r="E39" i="8"/>
  <c r="D39" i="8"/>
  <c r="BD38" i="8"/>
  <c r="C38" i="8"/>
  <c r="BA38" i="8" s="1"/>
  <c r="H38" i="8" s="1"/>
  <c r="C37" i="8"/>
  <c r="BA37" i="8" s="1"/>
  <c r="H37" i="8" s="1"/>
  <c r="BD36" i="8"/>
  <c r="C36" i="8"/>
  <c r="BA36" i="8" s="1"/>
  <c r="H36" i="8" s="1"/>
  <c r="C35" i="8"/>
  <c r="BA35" i="8" s="1"/>
  <c r="H35" i="8" s="1"/>
  <c r="C34" i="8"/>
  <c r="BA34" i="8" s="1"/>
  <c r="H34" i="8" s="1"/>
  <c r="C33" i="8"/>
  <c r="BA33" i="8" s="1"/>
  <c r="H33" i="8" s="1"/>
  <c r="BD32" i="8"/>
  <c r="C32" i="8"/>
  <c r="BA32" i="8" s="1"/>
  <c r="H32" i="8" s="1"/>
  <c r="C31" i="8"/>
  <c r="BA31" i="8" s="1"/>
  <c r="H31" i="8" s="1"/>
  <c r="BD30" i="8"/>
  <c r="C30" i="8"/>
  <c r="BA30" i="8" s="1"/>
  <c r="H30" i="8" s="1"/>
  <c r="C27" i="8"/>
  <c r="BA27" i="8" s="1"/>
  <c r="H27" i="8" s="1"/>
  <c r="C26" i="8"/>
  <c r="BA26" i="8" s="1"/>
  <c r="H26" i="8" s="1"/>
  <c r="C25" i="8"/>
  <c r="BF25" i="8" s="1"/>
  <c r="C24" i="8"/>
  <c r="BF24" i="8" s="1"/>
  <c r="C23" i="8"/>
  <c r="BF23" i="8" s="1"/>
  <c r="C22" i="8"/>
  <c r="BA22" i="8" s="1"/>
  <c r="H22" i="8" s="1"/>
  <c r="C21" i="8"/>
  <c r="BA21" i="8" s="1"/>
  <c r="H21" i="8" s="1"/>
  <c r="C20" i="8"/>
  <c r="BA20" i="8" s="1"/>
  <c r="H20" i="8" s="1"/>
  <c r="BF19" i="8"/>
  <c r="C19" i="8"/>
  <c r="C18" i="8"/>
  <c r="BA18" i="8" s="1"/>
  <c r="H18" i="8" s="1"/>
  <c r="C17" i="8"/>
  <c r="BA17" i="8" s="1"/>
  <c r="H17" i="8" s="1"/>
  <c r="C16" i="8"/>
  <c r="BA16" i="8" s="1"/>
  <c r="H16" i="8" s="1"/>
  <c r="C15" i="8"/>
  <c r="BA15" i="8" s="1"/>
  <c r="H15" i="8" s="1"/>
  <c r="BD14" i="8"/>
  <c r="C14" i="8"/>
  <c r="BA14" i="8" s="1"/>
  <c r="H14" i="8" s="1"/>
  <c r="BD12" i="8"/>
  <c r="H12" i="8"/>
  <c r="C12" i="8"/>
  <c r="BA12" i="8" s="1"/>
  <c r="C11" i="8"/>
  <c r="BA11" i="8" s="1"/>
  <c r="H11" i="8" s="1"/>
  <c r="C10" i="8"/>
  <c r="BA10" i="8" s="1"/>
  <c r="H10" i="8" s="1"/>
  <c r="BD9" i="8"/>
  <c r="C9" i="8"/>
  <c r="BA9" i="8" s="1"/>
  <c r="H9" i="8" s="1"/>
  <c r="A5" i="8"/>
  <c r="A4" i="8"/>
  <c r="A3" i="8"/>
  <c r="A2" i="8"/>
  <c r="BB24" i="8" l="1"/>
  <c r="BD26" i="8"/>
  <c r="BD16" i="8"/>
  <c r="BD21" i="8"/>
  <c r="BC23" i="8"/>
  <c r="BC24" i="8"/>
  <c r="BC25" i="8"/>
  <c r="BD34" i="8"/>
  <c r="BE43" i="8"/>
  <c r="BC45" i="8"/>
  <c r="BC46" i="8"/>
  <c r="BD57" i="8"/>
  <c r="BD18" i="8"/>
  <c r="BB23" i="8"/>
  <c r="BB25" i="8"/>
  <c r="C39" i="8"/>
  <c r="BA39" i="8" s="1"/>
  <c r="H39" i="8" s="1"/>
  <c r="A200" i="9"/>
  <c r="BE19" i="8"/>
  <c r="BA19" i="8"/>
  <c r="BD19" i="8"/>
  <c r="BD11" i="8"/>
  <c r="BD15" i="8"/>
  <c r="BD17" i="8"/>
  <c r="BB19" i="8"/>
  <c r="BD20" i="8"/>
  <c r="BD22" i="8"/>
  <c r="BD27" i="8"/>
  <c r="BD31" i="8"/>
  <c r="BD33" i="8"/>
  <c r="BD35" i="8"/>
  <c r="BD37" i="8"/>
  <c r="BE44" i="8"/>
  <c r="BD52" i="8"/>
  <c r="BD54" i="8"/>
  <c r="BD56" i="8"/>
  <c r="BD10" i="8"/>
  <c r="BC19" i="8"/>
  <c r="BE23" i="8"/>
  <c r="BA23" i="8"/>
  <c r="H23" i="8" s="1"/>
  <c r="BD23" i="8"/>
  <c r="BE24" i="8"/>
  <c r="BA24" i="8"/>
  <c r="H24" i="8" s="1"/>
  <c r="BD24" i="8"/>
  <c r="BE25" i="8"/>
  <c r="BA25" i="8"/>
  <c r="H25" i="8" s="1"/>
  <c r="BD25" i="8"/>
  <c r="BE45" i="8"/>
  <c r="BA45" i="8"/>
  <c r="G45" i="8" s="1"/>
  <c r="BD45" i="8"/>
  <c r="BE46" i="8"/>
  <c r="BA46" i="8"/>
  <c r="G46" i="8" s="1"/>
  <c r="BD46" i="8"/>
  <c r="C57" i="7"/>
  <c r="BA57" i="7" s="1"/>
  <c r="J57" i="7" s="1"/>
  <c r="BD56" i="7"/>
  <c r="C56" i="7"/>
  <c r="BA56" i="7" s="1"/>
  <c r="J56" i="7" s="1"/>
  <c r="C55" i="7"/>
  <c r="BA55" i="7" s="1"/>
  <c r="J55" i="7" s="1"/>
  <c r="BD54" i="7"/>
  <c r="C54" i="7"/>
  <c r="BA54" i="7" s="1"/>
  <c r="J54" i="7" s="1"/>
  <c r="C53" i="7"/>
  <c r="BA53" i="7" s="1"/>
  <c r="J53" i="7" s="1"/>
  <c r="BD52" i="7"/>
  <c r="C52" i="7"/>
  <c r="BA52" i="7" s="1"/>
  <c r="J52" i="7" s="1"/>
  <c r="C47" i="7"/>
  <c r="BA47" i="7" s="1"/>
  <c r="G47" i="7" s="1"/>
  <c r="BF46" i="7"/>
  <c r="BB46" i="7"/>
  <c r="C46" i="7"/>
  <c r="BC46" i="7" s="1"/>
  <c r="BF45" i="7"/>
  <c r="BB45" i="7"/>
  <c r="C45" i="7"/>
  <c r="BC45" i="7" s="1"/>
  <c r="C44" i="7"/>
  <c r="BA44" i="7" s="1"/>
  <c r="G44" i="7" s="1"/>
  <c r="BE43" i="7"/>
  <c r="C43" i="7"/>
  <c r="BA43" i="7" s="1"/>
  <c r="G43" i="7" s="1"/>
  <c r="G39" i="7"/>
  <c r="F39" i="7"/>
  <c r="C39" i="7" s="1"/>
  <c r="BA39" i="7" s="1"/>
  <c r="H39" i="7" s="1"/>
  <c r="E39" i="7"/>
  <c r="D39" i="7"/>
  <c r="C38" i="7"/>
  <c r="BA38" i="7" s="1"/>
  <c r="H38" i="7" s="1"/>
  <c r="BD37" i="7"/>
  <c r="C37" i="7"/>
  <c r="BA37" i="7" s="1"/>
  <c r="H37" i="7" s="1"/>
  <c r="C36" i="7"/>
  <c r="BA36" i="7" s="1"/>
  <c r="H36" i="7" s="1"/>
  <c r="BD35" i="7"/>
  <c r="C35" i="7"/>
  <c r="BA35" i="7" s="1"/>
  <c r="H35" i="7" s="1"/>
  <c r="C34" i="7"/>
  <c r="BA34" i="7" s="1"/>
  <c r="H34" i="7" s="1"/>
  <c r="BD33" i="7"/>
  <c r="C33" i="7"/>
  <c r="BA33" i="7" s="1"/>
  <c r="H33" i="7" s="1"/>
  <c r="C32" i="7"/>
  <c r="BA32" i="7" s="1"/>
  <c r="H32" i="7" s="1"/>
  <c r="BD31" i="7"/>
  <c r="C31" i="7"/>
  <c r="BA31" i="7" s="1"/>
  <c r="H31" i="7" s="1"/>
  <c r="C30" i="7"/>
  <c r="BA30" i="7" s="1"/>
  <c r="H30" i="7" s="1"/>
  <c r="BD27" i="7"/>
  <c r="C27" i="7"/>
  <c r="BA27" i="7" s="1"/>
  <c r="H27" i="7" s="1"/>
  <c r="C26" i="7"/>
  <c r="BA26" i="7" s="1"/>
  <c r="H26" i="7" s="1"/>
  <c r="BF25" i="7"/>
  <c r="BB25" i="7"/>
  <c r="C25" i="7"/>
  <c r="BF24" i="7"/>
  <c r="BC24" i="7"/>
  <c r="BB24" i="7"/>
  <c r="C24" i="7"/>
  <c r="BF23" i="7"/>
  <c r="BC23" i="7"/>
  <c r="BB23" i="7"/>
  <c r="C23" i="7"/>
  <c r="C22" i="7"/>
  <c r="BA22" i="7" s="1"/>
  <c r="H22" i="7" s="1"/>
  <c r="BD21" i="7"/>
  <c r="C21" i="7"/>
  <c r="BA21" i="7" s="1"/>
  <c r="H21" i="7" s="1"/>
  <c r="C20" i="7"/>
  <c r="BA20" i="7" s="1"/>
  <c r="H20" i="7" s="1"/>
  <c r="C19" i="7"/>
  <c r="BD18" i="7"/>
  <c r="C18" i="7"/>
  <c r="BA18" i="7" s="1"/>
  <c r="H18" i="7" s="1"/>
  <c r="C17" i="7"/>
  <c r="BA17" i="7" s="1"/>
  <c r="H17" i="7" s="1"/>
  <c r="BD16" i="7"/>
  <c r="C16" i="7"/>
  <c r="BA16" i="7" s="1"/>
  <c r="H16" i="7" s="1"/>
  <c r="C15" i="7"/>
  <c r="BA15" i="7" s="1"/>
  <c r="H15" i="7" s="1"/>
  <c r="C14" i="7"/>
  <c r="BA14" i="7" s="1"/>
  <c r="H14" i="7" s="1"/>
  <c r="BD12" i="7"/>
  <c r="H12" i="7"/>
  <c r="C12" i="7"/>
  <c r="BA12" i="7" s="1"/>
  <c r="H11" i="7"/>
  <c r="C11" i="7"/>
  <c r="BA11" i="7" s="1"/>
  <c r="C10" i="7"/>
  <c r="BA10" i="7" s="1"/>
  <c r="H10" i="7" s="1"/>
  <c r="C9" i="7"/>
  <c r="A5" i="7"/>
  <c r="A4" i="7"/>
  <c r="A3" i="7"/>
  <c r="A2" i="7"/>
  <c r="BD11" i="7" l="1"/>
  <c r="BD26" i="7"/>
  <c r="BD30" i="7"/>
  <c r="BD32" i="7"/>
  <c r="BD34" i="7"/>
  <c r="BD36" i="7"/>
  <c r="BD38" i="7"/>
  <c r="BE44" i="7"/>
  <c r="BE47" i="7"/>
  <c r="BD53" i="7"/>
  <c r="BD55" i="7"/>
  <c r="BD57" i="7"/>
  <c r="BD39" i="8"/>
  <c r="H19" i="8"/>
  <c r="A200" i="8" s="1"/>
  <c r="BE19" i="7"/>
  <c r="BA19" i="7"/>
  <c r="H19" i="7" s="1"/>
  <c r="BD19" i="7"/>
  <c r="BD17" i="7"/>
  <c r="BD22" i="7"/>
  <c r="BD10" i="7"/>
  <c r="BC19" i="7"/>
  <c r="BE23" i="7"/>
  <c r="BA23" i="7"/>
  <c r="H23" i="7" s="1"/>
  <c r="BD23" i="7"/>
  <c r="BE24" i="7"/>
  <c r="BA24" i="7"/>
  <c r="H24" i="7" s="1"/>
  <c r="BD24" i="7"/>
  <c r="BC25" i="7"/>
  <c r="BE25" i="7"/>
  <c r="BA25" i="7"/>
  <c r="BD25" i="7"/>
  <c r="BA9" i="7"/>
  <c r="H9" i="7" s="1"/>
  <c r="BD15" i="7"/>
  <c r="BB19" i="7"/>
  <c r="BD20" i="7"/>
  <c r="BD9" i="7"/>
  <c r="BD14" i="7"/>
  <c r="BF19" i="7"/>
  <c r="BD39" i="7"/>
  <c r="BD45" i="7"/>
  <c r="BD46" i="7"/>
  <c r="BA45" i="7"/>
  <c r="G45" i="7" s="1"/>
  <c r="BE45" i="7"/>
  <c r="BA46" i="7"/>
  <c r="G46" i="7" s="1"/>
  <c r="BE46" i="7"/>
  <c r="C57" i="6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 s="1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H25" i="7" l="1"/>
  <c r="A200" i="7" s="1"/>
  <c r="BC19" i="6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BE19" i="6"/>
  <c r="BA20" i="6"/>
  <c r="H20" i="6" s="1"/>
  <c r="BA21" i="6"/>
  <c r="H21" i="6" s="1"/>
  <c r="BA22" i="6"/>
  <c r="H22" i="6" s="1"/>
  <c r="BA23" i="6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C57" i="5"/>
  <c r="BD57" i="5" s="1"/>
  <c r="C56" i="5"/>
  <c r="BD56" i="5" s="1"/>
  <c r="C55" i="5"/>
  <c r="BD55" i="5" s="1"/>
  <c r="C54" i="5"/>
  <c r="BD54" i="5" s="1"/>
  <c r="C53" i="5"/>
  <c r="BD53" i="5" s="1"/>
  <c r="C52" i="5"/>
  <c r="BD52" i="5" s="1"/>
  <c r="C47" i="5"/>
  <c r="BE47" i="5" s="1"/>
  <c r="BF46" i="5"/>
  <c r="BB46" i="5"/>
  <c r="BA46" i="5"/>
  <c r="C46" i="5"/>
  <c r="BC46" i="5" s="1"/>
  <c r="C45" i="5"/>
  <c r="BC45" i="5" s="1"/>
  <c r="C44" i="5"/>
  <c r="BE44" i="5" s="1"/>
  <c r="C43" i="5"/>
  <c r="BE43" i="5" s="1"/>
  <c r="G39" i="5"/>
  <c r="F39" i="5"/>
  <c r="E39" i="5"/>
  <c r="D39" i="5"/>
  <c r="C39" i="5" s="1"/>
  <c r="C38" i="5"/>
  <c r="BD38" i="5" s="1"/>
  <c r="C37" i="5"/>
  <c r="BD37" i="5" s="1"/>
  <c r="C36" i="5"/>
  <c r="BD36" i="5" s="1"/>
  <c r="C35" i="5"/>
  <c r="BD35" i="5" s="1"/>
  <c r="C34" i="5"/>
  <c r="BD34" i="5" s="1"/>
  <c r="C33" i="5"/>
  <c r="BD33" i="5" s="1"/>
  <c r="C32" i="5"/>
  <c r="BD32" i="5" s="1"/>
  <c r="C31" i="5"/>
  <c r="BD31" i="5" s="1"/>
  <c r="C30" i="5"/>
  <c r="BD30" i="5" s="1"/>
  <c r="C27" i="5"/>
  <c r="BD27" i="5" s="1"/>
  <c r="C26" i="5"/>
  <c r="BD26" i="5" s="1"/>
  <c r="BB25" i="5"/>
  <c r="C25" i="5"/>
  <c r="BC25" i="5" s="1"/>
  <c r="C24" i="5"/>
  <c r="BC24" i="5" s="1"/>
  <c r="BB23" i="5"/>
  <c r="C23" i="5"/>
  <c r="BC23" i="5" s="1"/>
  <c r="BA22" i="5"/>
  <c r="H22" i="5" s="1"/>
  <c r="C22" i="5"/>
  <c r="BD22" i="5" s="1"/>
  <c r="BA21" i="5"/>
  <c r="H21" i="5" s="1"/>
  <c r="C21" i="5"/>
  <c r="BD21" i="5" s="1"/>
  <c r="BA20" i="5"/>
  <c r="H20" i="5" s="1"/>
  <c r="C20" i="5"/>
  <c r="BD20" i="5" s="1"/>
  <c r="C19" i="5"/>
  <c r="BC19" i="5" s="1"/>
  <c r="C18" i="5"/>
  <c r="BD18" i="5" s="1"/>
  <c r="C17" i="5"/>
  <c r="BD17" i="5" s="1"/>
  <c r="C16" i="5"/>
  <c r="BD16" i="5" s="1"/>
  <c r="C15" i="5"/>
  <c r="BD15" i="5" s="1"/>
  <c r="C14" i="5"/>
  <c r="BD14" i="5" s="1"/>
  <c r="C12" i="5"/>
  <c r="BD12" i="5" s="1"/>
  <c r="C11" i="5"/>
  <c r="BD11" i="5" s="1"/>
  <c r="C10" i="5"/>
  <c r="BD10" i="5" s="1"/>
  <c r="C9" i="5"/>
  <c r="BD9" i="5" s="1"/>
  <c r="A5" i="5"/>
  <c r="A4" i="5"/>
  <c r="A3" i="5"/>
  <c r="A2" i="5"/>
  <c r="BE19" i="5" l="1"/>
  <c r="BA19" i="5"/>
  <c r="BF19" i="5"/>
  <c r="BD23" i="5"/>
  <c r="BA24" i="5"/>
  <c r="BF24" i="5"/>
  <c r="BD25" i="5"/>
  <c r="BA45" i="5"/>
  <c r="G45" i="5" s="1"/>
  <c r="BF45" i="5"/>
  <c r="BD46" i="5"/>
  <c r="H19" i="5"/>
  <c r="BE24" i="5"/>
  <c r="BA9" i="5"/>
  <c r="H9" i="5" s="1"/>
  <c r="BA10" i="5"/>
  <c r="H10" i="5" s="1"/>
  <c r="BA11" i="5"/>
  <c r="H11" i="5" s="1"/>
  <c r="BA12" i="5"/>
  <c r="H12" i="5" s="1"/>
  <c r="BA14" i="5"/>
  <c r="H14" i="5" s="1"/>
  <c r="BA15" i="5"/>
  <c r="H15" i="5" s="1"/>
  <c r="BA16" i="5"/>
  <c r="H16" i="5" s="1"/>
  <c r="BA17" i="5"/>
  <c r="H17" i="5" s="1"/>
  <c r="BA18" i="5"/>
  <c r="H18" i="5" s="1"/>
  <c r="BB19" i="5"/>
  <c r="H23" i="5"/>
  <c r="BE23" i="5"/>
  <c r="BB24" i="5"/>
  <c r="BE25" i="5"/>
  <c r="BA26" i="5"/>
  <c r="H26" i="5" s="1"/>
  <c r="BA27" i="5"/>
  <c r="H27" i="5" s="1"/>
  <c r="BA30" i="5"/>
  <c r="H30" i="5" s="1"/>
  <c r="BA31" i="5"/>
  <c r="H31" i="5" s="1"/>
  <c r="BA32" i="5"/>
  <c r="H32" i="5" s="1"/>
  <c r="BA33" i="5"/>
  <c r="H33" i="5" s="1"/>
  <c r="BA34" i="5"/>
  <c r="H34" i="5" s="1"/>
  <c r="BA35" i="5"/>
  <c r="H35" i="5" s="1"/>
  <c r="BA36" i="5"/>
  <c r="H36" i="5" s="1"/>
  <c r="BA37" i="5"/>
  <c r="H37" i="5" s="1"/>
  <c r="BA38" i="5"/>
  <c r="H38" i="5" s="1"/>
  <c r="BA43" i="5"/>
  <c r="G43" i="5" s="1"/>
  <c r="BA44" i="5"/>
  <c r="G44" i="5" s="1"/>
  <c r="BB45" i="5"/>
  <c r="G46" i="5"/>
  <c r="BE46" i="5"/>
  <c r="BA47" i="5"/>
  <c r="G47" i="5" s="1"/>
  <c r="BA52" i="5"/>
  <c r="J52" i="5" s="1"/>
  <c r="BA53" i="5"/>
  <c r="J53" i="5" s="1"/>
  <c r="BA54" i="5"/>
  <c r="J54" i="5" s="1"/>
  <c r="BA55" i="5"/>
  <c r="J55" i="5" s="1"/>
  <c r="BA56" i="5"/>
  <c r="J56" i="5" s="1"/>
  <c r="BA57" i="5"/>
  <c r="J57" i="5" s="1"/>
  <c r="G45" i="6"/>
  <c r="H23" i="6"/>
  <c r="H24" i="5"/>
  <c r="BE45" i="5"/>
  <c r="BD19" i="5"/>
  <c r="BA23" i="5"/>
  <c r="BF23" i="5"/>
  <c r="BD24" i="5"/>
  <c r="BA25" i="5"/>
  <c r="H25" i="5" s="1"/>
  <c r="BF25" i="5"/>
  <c r="BD45" i="5"/>
  <c r="H19" i="6"/>
  <c r="G46" i="6"/>
  <c r="A200" i="6" s="1"/>
  <c r="H24" i="6"/>
  <c r="H25" i="6"/>
  <c r="BD39" i="5"/>
  <c r="BA39" i="5"/>
  <c r="H39" i="5" s="1"/>
  <c r="C57" i="4"/>
  <c r="BD57" i="4" s="1"/>
  <c r="BA56" i="4"/>
  <c r="J56" i="4" s="1"/>
  <c r="C56" i="4"/>
  <c r="BD56" i="4" s="1"/>
  <c r="BA55" i="4"/>
  <c r="J55" i="4" s="1"/>
  <c r="C55" i="4"/>
  <c r="BD55" i="4" s="1"/>
  <c r="C54" i="4"/>
  <c r="BD54" i="4" s="1"/>
  <c r="C53" i="4"/>
  <c r="BD53" i="4" s="1"/>
  <c r="BA52" i="4"/>
  <c r="J52" i="4" s="1"/>
  <c r="C52" i="4"/>
  <c r="BD52" i="4" s="1"/>
  <c r="BA47" i="4"/>
  <c r="G47" i="4" s="1"/>
  <c r="C47" i="4"/>
  <c r="BE47" i="4" s="1"/>
  <c r="BD46" i="4"/>
  <c r="BA46" i="4"/>
  <c r="C46" i="4"/>
  <c r="BC46" i="4" s="1"/>
  <c r="BD45" i="4"/>
  <c r="BA45" i="4"/>
  <c r="C45" i="4"/>
  <c r="BC45" i="4" s="1"/>
  <c r="C44" i="4"/>
  <c r="BE44" i="4" s="1"/>
  <c r="C43" i="4"/>
  <c r="BE43" i="4" s="1"/>
  <c r="G39" i="4"/>
  <c r="F39" i="4"/>
  <c r="E39" i="4"/>
  <c r="D39" i="4"/>
  <c r="C39" i="4" s="1"/>
  <c r="BA38" i="4"/>
  <c r="H38" i="4" s="1"/>
  <c r="C38" i="4"/>
  <c r="BD38" i="4" s="1"/>
  <c r="BA37" i="4"/>
  <c r="H37" i="4" s="1"/>
  <c r="C37" i="4"/>
  <c r="BD37" i="4" s="1"/>
  <c r="C36" i="4"/>
  <c r="BD36" i="4" s="1"/>
  <c r="C35" i="4"/>
  <c r="BD35" i="4" s="1"/>
  <c r="BA34" i="4"/>
  <c r="H34" i="4" s="1"/>
  <c r="C34" i="4"/>
  <c r="BD34" i="4" s="1"/>
  <c r="BA33" i="4"/>
  <c r="H33" i="4" s="1"/>
  <c r="C33" i="4"/>
  <c r="BD33" i="4" s="1"/>
  <c r="C32" i="4"/>
  <c r="BD32" i="4" s="1"/>
  <c r="C31" i="4"/>
  <c r="BD31" i="4" s="1"/>
  <c r="BA30" i="4"/>
  <c r="H30" i="4" s="1"/>
  <c r="C30" i="4"/>
  <c r="BD30" i="4" s="1"/>
  <c r="BA27" i="4"/>
  <c r="H27" i="4" s="1"/>
  <c r="C27" i="4"/>
  <c r="BD27" i="4" s="1"/>
  <c r="C26" i="4"/>
  <c r="BD26" i="4" s="1"/>
  <c r="BA25" i="4"/>
  <c r="C25" i="4"/>
  <c r="BC25" i="4" s="1"/>
  <c r="BA24" i="4"/>
  <c r="C24" i="4"/>
  <c r="BC24" i="4" s="1"/>
  <c r="BA23" i="4"/>
  <c r="C23" i="4"/>
  <c r="BC23" i="4" s="1"/>
  <c r="C22" i="4"/>
  <c r="BD22" i="4" s="1"/>
  <c r="BA21" i="4"/>
  <c r="H21" i="4" s="1"/>
  <c r="C21" i="4"/>
  <c r="BD21" i="4" s="1"/>
  <c r="BA20" i="4"/>
  <c r="H20" i="4" s="1"/>
  <c r="C20" i="4"/>
  <c r="BD20" i="4" s="1"/>
  <c r="BD19" i="4"/>
  <c r="BA19" i="4"/>
  <c r="C19" i="4"/>
  <c r="BC19" i="4" s="1"/>
  <c r="C18" i="4"/>
  <c r="BD18" i="4" s="1"/>
  <c r="C17" i="4"/>
  <c r="BD17" i="4" s="1"/>
  <c r="BA16" i="4"/>
  <c r="H16" i="4" s="1"/>
  <c r="C16" i="4"/>
  <c r="BD16" i="4" s="1"/>
  <c r="BA15" i="4"/>
  <c r="H15" i="4" s="1"/>
  <c r="C15" i="4"/>
  <c r="BD15" i="4" s="1"/>
  <c r="C14" i="4"/>
  <c r="BD14" i="4" s="1"/>
  <c r="C12" i="4"/>
  <c r="BD12" i="4" s="1"/>
  <c r="BA11" i="4"/>
  <c r="H11" i="4" s="1"/>
  <c r="C11" i="4"/>
  <c r="BD11" i="4" s="1"/>
  <c r="BA10" i="4"/>
  <c r="H10" i="4" s="1"/>
  <c r="C10" i="4"/>
  <c r="BD10" i="4" s="1"/>
  <c r="C9" i="4"/>
  <c r="BA9" i="4" s="1"/>
  <c r="H9" i="4" s="1"/>
  <c r="A5" i="4"/>
  <c r="A4" i="4"/>
  <c r="A3" i="4"/>
  <c r="A2" i="4"/>
  <c r="A200" i="5" l="1"/>
  <c r="BA14" i="4"/>
  <c r="H14" i="4" s="1"/>
  <c r="BA18" i="4"/>
  <c r="H18" i="4" s="1"/>
  <c r="BE19" i="4"/>
  <c r="BD23" i="4"/>
  <c r="BD24" i="4"/>
  <c r="BD25" i="4"/>
  <c r="BA26" i="4"/>
  <c r="H26" i="4" s="1"/>
  <c r="BA32" i="4"/>
  <c r="H32" i="4" s="1"/>
  <c r="BA36" i="4"/>
  <c r="H36" i="4" s="1"/>
  <c r="BA44" i="4"/>
  <c r="G44" i="4" s="1"/>
  <c r="BE45" i="4"/>
  <c r="BE46" i="4"/>
  <c r="BA54" i="4"/>
  <c r="J54" i="4" s="1"/>
  <c r="BA12" i="4"/>
  <c r="H12" i="4" s="1"/>
  <c r="BA17" i="4"/>
  <c r="H17" i="4" s="1"/>
  <c r="BA22" i="4"/>
  <c r="H22" i="4" s="1"/>
  <c r="BE23" i="4"/>
  <c r="BE24" i="4"/>
  <c r="BE25" i="4"/>
  <c r="BA31" i="4"/>
  <c r="H31" i="4" s="1"/>
  <c r="BA35" i="4"/>
  <c r="H35" i="4" s="1"/>
  <c r="BA43" i="4"/>
  <c r="G43" i="4" s="1"/>
  <c r="BA53" i="4"/>
  <c r="J53" i="4" s="1"/>
  <c r="BA57" i="4"/>
  <c r="J57" i="4" s="1"/>
  <c r="BD39" i="4"/>
  <c r="BA39" i="4"/>
  <c r="H39" i="4" s="1"/>
  <c r="BD9" i="4"/>
  <c r="BB19" i="4"/>
  <c r="H19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D39" i="1"/>
  <c r="G38" i="1"/>
  <c r="F38" i="1"/>
  <c r="E38" i="1"/>
  <c r="D38" i="1"/>
  <c r="C38" i="1"/>
  <c r="G37" i="1"/>
  <c r="F37" i="1"/>
  <c r="E37" i="1"/>
  <c r="D37" i="1"/>
  <c r="G36" i="1"/>
  <c r="F36" i="1"/>
  <c r="E36" i="1"/>
  <c r="D36" i="1"/>
  <c r="C36" i="1"/>
  <c r="G35" i="1"/>
  <c r="F35" i="1"/>
  <c r="E35" i="1"/>
  <c r="D35" i="1"/>
  <c r="G34" i="1"/>
  <c r="F34" i="1"/>
  <c r="E34" i="1"/>
  <c r="D34" i="1"/>
  <c r="G33" i="1"/>
  <c r="F33" i="1"/>
  <c r="E33" i="1"/>
  <c r="D33" i="1"/>
  <c r="C33" i="1"/>
  <c r="G32" i="1"/>
  <c r="F32" i="1"/>
  <c r="E32" i="1"/>
  <c r="D32" i="1"/>
  <c r="G31" i="1"/>
  <c r="F31" i="1"/>
  <c r="E31" i="1"/>
  <c r="D31" i="1"/>
  <c r="G30" i="1"/>
  <c r="F30" i="1"/>
  <c r="E30" i="1"/>
  <c r="D30" i="1"/>
  <c r="C30" i="1"/>
  <c r="G27" i="1"/>
  <c r="F27" i="1"/>
  <c r="E27" i="1"/>
  <c r="D27" i="1"/>
  <c r="G26" i="1"/>
  <c r="F26" i="1"/>
  <c r="E26" i="1"/>
  <c r="D26" i="1"/>
  <c r="C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C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C18" i="1"/>
  <c r="G17" i="1"/>
  <c r="F17" i="1"/>
  <c r="E17" i="1"/>
  <c r="D17" i="1"/>
  <c r="G16" i="1"/>
  <c r="F16" i="1"/>
  <c r="E16" i="1"/>
  <c r="D16" i="1"/>
  <c r="G15" i="1"/>
  <c r="F15" i="1"/>
  <c r="E15" i="1"/>
  <c r="D15" i="1"/>
  <c r="C15" i="1"/>
  <c r="G14" i="1"/>
  <c r="F14" i="1"/>
  <c r="E14" i="1"/>
  <c r="D14" i="1"/>
  <c r="G13" i="1"/>
  <c r="F13" i="1"/>
  <c r="E13" i="1"/>
  <c r="D13" i="1"/>
  <c r="C13" i="1"/>
  <c r="G12" i="1"/>
  <c r="F12" i="1"/>
  <c r="E12" i="1"/>
  <c r="D12" i="1"/>
  <c r="G11" i="1"/>
  <c r="F11" i="1"/>
  <c r="E11" i="1"/>
  <c r="D11" i="1"/>
  <c r="C11" i="1"/>
  <c r="G10" i="1"/>
  <c r="F10" i="1"/>
  <c r="E10" i="1"/>
  <c r="D10" i="1"/>
  <c r="C10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C18" i="2"/>
  <c r="BA18" i="2" s="1"/>
  <c r="H18" i="2" s="1"/>
  <c r="C19" i="2"/>
  <c r="BC19" i="2" s="1"/>
  <c r="BB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3" i="1" s="1"/>
  <c r="C24" i="2"/>
  <c r="C24" i="1" s="1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E39" i="1" s="1"/>
  <c r="F39" i="2"/>
  <c r="F39" i="1" s="1"/>
  <c r="G39" i="2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 s="1"/>
  <c r="J56" i="2" s="1"/>
  <c r="C57" i="2"/>
  <c r="BA57" i="2" s="1"/>
  <c r="J57" i="2" s="1"/>
  <c r="C27" i="1" l="1"/>
  <c r="C37" i="1"/>
  <c r="BD56" i="2"/>
  <c r="C12" i="1"/>
  <c r="C16" i="1"/>
  <c r="C20" i="1"/>
  <c r="C54" i="1"/>
  <c r="C14" i="1"/>
  <c r="C32" i="1"/>
  <c r="C52" i="1"/>
  <c r="C56" i="1"/>
  <c r="C19" i="1"/>
  <c r="C34" i="1"/>
  <c r="BD52" i="2"/>
  <c r="C39" i="2"/>
  <c r="C39" i="1" s="1"/>
  <c r="BD35" i="2"/>
  <c r="BD17" i="2"/>
  <c r="C9" i="1"/>
  <c r="C17" i="1"/>
  <c r="C21" i="1"/>
  <c r="C25" i="1"/>
  <c r="C31" i="1"/>
  <c r="C35" i="1"/>
  <c r="G39" i="1"/>
  <c r="C53" i="1"/>
  <c r="C57" i="1"/>
  <c r="A200" i="4"/>
  <c r="BA39" i="2"/>
  <c r="H39" i="2" s="1"/>
  <c r="BD39" i="2"/>
  <c r="BD46" i="2"/>
  <c r="BA46" i="2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G46" i="2" l="1"/>
  <c r="H23" i="2"/>
  <c r="A200" i="2" s="1"/>
  <c r="H25" i="2"/>
  <c r="G45" i="2"/>
  <c r="H24" i="2"/>
</calcChain>
</file>

<file path=xl/sharedStrings.xml><?xml version="1.0" encoding="utf-8"?>
<sst xmlns="http://schemas.openxmlformats.org/spreadsheetml/2006/main" count="1226" uniqueCount="73">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</sst>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507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500" t="s">
        <v>66</v>
      </c>
      <c r="B6" s="500"/>
      <c r="C6" s="500"/>
      <c r="D6" s="500"/>
      <c r="E6" s="500"/>
      <c r="F6" s="500"/>
      <c r="G6" s="500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455" t="s">
        <v>27</v>
      </c>
      <c r="B8" s="473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490" t="s">
        <v>62</v>
      </c>
      <c r="B9" s="498"/>
      <c r="C9" s="390">
        <f>+ENERO!C9+FEBRERO!C9+MARZO!C9+ABRIL!C9+MAYO!C9+JUNIO!C9+JULIO!C9+AGOSTO!C9+SEPTIEMBRE!C9+OCTUBRE!C9+NOVIEMBRE!C9+DICIEMBRE!C9</f>
        <v>0</v>
      </c>
      <c r="D9" s="390">
        <f>+ENERO!D9+FEBRERO!D9+MARZO!D9+ABRIL!D9+MAYO!D9+JUNIO!D9+JULIO!D9+AGOSTO!D9+SEPTIEMBRE!D9+OCTUBRE!D9+NOVIEMBRE!D9+DICIEMBRE!D9</f>
        <v>0</v>
      </c>
      <c r="E9" s="390">
        <f>+ENERO!E9+FEBRERO!E9+MARZO!E9+ABRIL!E9+MAYO!E9+JUNIO!E9+JULIO!E9+AGOSTO!E9+SEPTIEMBRE!E9+OCTUBRE!E9+NOVIEMBRE!E9+DICIEMBRE!E9</f>
        <v>0</v>
      </c>
      <c r="F9" s="390">
        <f>+ENERO!F9+FEBRERO!F9+MARZO!F9+ABRIL!F9+MAYO!F9+JUNIO!F9+JULIO!F9+AGOSTO!F9+SEPTIEMBRE!F9+OCTUBRE!F9+NOVIEMBRE!F9+DICIEMBRE!F9</f>
        <v>0</v>
      </c>
      <c r="G9" s="390">
        <f>+ENERO!G9+FEBRERO!G9+MARZO!G9+ABRIL!G9+MAYO!G9+JUNIO!G9+JULIO!G9+AGOSTO!G9+SEPTIEMBRE!G9+OCTUBRE!G9+NOVIEMBRE!G9+DICIEMBRE!G9</f>
        <v>0</v>
      </c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  <c r="BE9" s="309"/>
      <c r="BF9" s="309"/>
    </row>
    <row r="10" spans="1:58" x14ac:dyDescent="0.25">
      <c r="A10" s="487" t="s">
        <v>61</v>
      </c>
      <c r="B10" s="499"/>
      <c r="C10" s="445">
        <f>+ENERO!C10+FEBRERO!C10+MARZO!C10+ABRIL!C10+MAYO!C10+JUNIO!C10+JULIO!C10+AGOSTO!C10+SEPTIEMBRE!C10+OCTUBRE!C10+NOVIEMBRE!C10+DICIEMBRE!C10</f>
        <v>0</v>
      </c>
      <c r="D10" s="445">
        <f>+ENERO!D10+FEBRERO!D10+MARZO!D10+ABRIL!D10+MAYO!D10+JUNIO!D10+JULIO!D10+AGOSTO!D10+SEPTIEMBRE!D10+OCTUBRE!D10+NOVIEMBRE!D10+DICIEMBRE!D10</f>
        <v>0</v>
      </c>
      <c r="E10" s="445">
        <f>+ENERO!E10+FEBRERO!E10+MARZO!E10+ABRIL!E10+MAYO!E10+JUNIO!E10+JULIO!E10+AGOSTO!E10+SEPTIEMBRE!E10+OCTUBRE!E10+NOVIEMBRE!E10+DICIEMBRE!E10</f>
        <v>0</v>
      </c>
      <c r="F10" s="445">
        <f>+ENERO!F10+FEBRERO!F10+MARZO!F10+ABRIL!F10+MAYO!F10+JUNIO!F10+JULIO!F10+AGOSTO!F10+SEPTIEMBRE!F10+OCTUBRE!F10+NOVIEMBRE!F10+DICIEMBRE!F10</f>
        <v>0</v>
      </c>
      <c r="G10" s="445">
        <f>+ENERO!G10+FEBRERO!G10+MARZO!G10+ABRIL!G10+MAYO!G10+JUNIO!G10+JULIO!G10+AGOSTO!G10+SEPTIEMBRE!G10+OCTUBRE!G10+NOVIEMBRE!G10+DICIEMBRE!G10</f>
        <v>0</v>
      </c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  <c r="BE10" s="309"/>
      <c r="BF10" s="309"/>
    </row>
    <row r="11" spans="1:58" x14ac:dyDescent="0.25">
      <c r="A11" s="487" t="s">
        <v>60</v>
      </c>
      <c r="B11" s="499"/>
      <c r="C11" s="445">
        <f>+ENERO!C11+FEBRERO!C11+MARZO!C11+ABRIL!C11+MAYO!C11+JUNIO!C11+JULIO!C11+AGOSTO!C11+SEPTIEMBRE!C11+OCTUBRE!C11+NOVIEMBRE!C11+DICIEMBRE!C11</f>
        <v>0</v>
      </c>
      <c r="D11" s="445">
        <f>+ENERO!D11+FEBRERO!D11+MARZO!D11+ABRIL!D11+MAYO!D11+JUNIO!D11+JULIO!D11+AGOSTO!D11+SEPTIEMBRE!D11+OCTUBRE!D11+NOVIEMBRE!D11+DICIEMBRE!D11</f>
        <v>0</v>
      </c>
      <c r="E11" s="445">
        <f>+ENERO!E11+FEBRERO!E11+MARZO!E11+ABRIL!E11+MAYO!E11+JUNIO!E11+JULIO!E11+AGOSTO!E11+SEPTIEMBRE!E11+OCTUBRE!E11+NOVIEMBRE!E11+DICIEMBRE!E11</f>
        <v>0</v>
      </c>
      <c r="F11" s="445">
        <f>+ENERO!F11+FEBRERO!F11+MARZO!F11+ABRIL!F11+MAYO!F11+JUNIO!F11+JULIO!F11+AGOSTO!F11+SEPTIEMBRE!F11+OCTUBRE!F11+NOVIEMBRE!F11+DICIEMBRE!F11</f>
        <v>0</v>
      </c>
      <c r="G11" s="445">
        <f>+ENERO!G11+FEBRERO!G11+MARZO!G11+ABRIL!G11+MAYO!G11+JUNIO!G11+JULIO!G11+AGOSTO!G11+SEPTIEMBRE!G11+OCTUBRE!G11+NOVIEMBRE!G11+DICIEMBRE!G11</f>
        <v>0</v>
      </c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  <c r="BE11" s="309"/>
      <c r="BF11" s="309"/>
    </row>
    <row r="12" spans="1:58" x14ac:dyDescent="0.25">
      <c r="A12" s="487" t="s">
        <v>59</v>
      </c>
      <c r="B12" s="499"/>
      <c r="C12" s="445">
        <f>+ENERO!C12+FEBRERO!C12+MARZO!C12+ABRIL!C12+MAYO!C12+JUNIO!C12+JULIO!C12+AGOSTO!C12+SEPTIEMBRE!C12+OCTUBRE!C12+NOVIEMBRE!C12+DICIEMBRE!C12</f>
        <v>0</v>
      </c>
      <c r="D12" s="445">
        <f>+ENERO!D12+FEBRERO!D12+MARZO!D12+ABRIL!D12+MAYO!D12+JUNIO!D12+JULIO!D12+AGOSTO!D12+SEPTIEMBRE!D12+OCTUBRE!D12+NOVIEMBRE!D12+DICIEMBRE!D12</f>
        <v>0</v>
      </c>
      <c r="E12" s="445">
        <f>+ENERO!E12+FEBRERO!E12+MARZO!E12+ABRIL!E12+MAYO!E12+JUNIO!E12+JULIO!E12+AGOSTO!E12+SEPTIEMBRE!E12+OCTUBRE!E12+NOVIEMBRE!E12+DICIEMBRE!E12</f>
        <v>0</v>
      </c>
      <c r="F12" s="445">
        <f>+ENERO!F12+FEBRERO!F12+MARZO!F12+ABRIL!F12+MAYO!F12+JUNIO!F12+JULIO!F12+AGOSTO!F12+SEPTIEMBRE!F12+OCTUBRE!F12+NOVIEMBRE!F12+DICIEMBRE!F12</f>
        <v>0</v>
      </c>
      <c r="G12" s="445">
        <f>+ENERO!G12+FEBRERO!G12+MARZO!G12+ABRIL!G12+MAYO!G12+JUNIO!G12+JULIO!G12+AGOSTO!G12+SEPTIEMBRE!G12+OCTUBRE!G12+NOVIEMBRE!G12+DICIEMBRE!G12</f>
        <v>0</v>
      </c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  <c r="BE12" s="309"/>
      <c r="BF12" s="309"/>
    </row>
    <row r="13" spans="1:58" x14ac:dyDescent="0.25">
      <c r="A13" s="487" t="s">
        <v>58</v>
      </c>
      <c r="B13" s="499"/>
      <c r="C13" s="445">
        <f>+ENERO!C13+FEBRERO!C13+MARZO!C13+ABRIL!C13+MAYO!C13+JUNIO!C13+JULIO!C13+AGOSTO!C13+SEPTIEMBRE!C13+OCTUBRE!C13+NOVIEMBRE!C13+DICIEMBRE!C13</f>
        <v>0</v>
      </c>
      <c r="D13" s="445">
        <f>+ENERO!D13+FEBRERO!D13+MARZO!D13+ABRIL!D13+MAYO!D13+JUNIO!D13+JULIO!D13+AGOSTO!D13+SEPTIEMBRE!D13+OCTUBRE!D13+NOVIEMBRE!D13+DICIEMBRE!D13</f>
        <v>0</v>
      </c>
      <c r="E13" s="445">
        <f>+ENERO!E13+FEBRERO!E13+MARZO!E13+ABRIL!E13+MAYO!E13+JUNIO!E13+JULIO!E13+AGOSTO!E13+SEPTIEMBRE!E13+OCTUBRE!E13+NOVIEMBRE!E13+DICIEMBRE!E13</f>
        <v>0</v>
      </c>
      <c r="F13" s="445">
        <f>+ENERO!F13+FEBRERO!F13+MARZO!F13+ABRIL!F13+MAYO!F13+JUNIO!F13+JULIO!F13+AGOSTO!F13+SEPTIEMBRE!F13+OCTUBRE!F13+NOVIEMBRE!F13+DICIEMBRE!F13</f>
        <v>0</v>
      </c>
      <c r="G13" s="445">
        <f>+ENERO!G13+FEBRERO!G13+MARZO!G13+ABRIL!G13+MAYO!G13+JUNIO!G13+JULIO!G13+AGOSTO!G13+SEPTIEMBRE!G13+OCTUBRE!G13+NOVIEMBRE!G13+DICIEMBRE!G13</f>
        <v>0</v>
      </c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  <c r="BE13" s="309"/>
      <c r="BF13" s="309"/>
    </row>
    <row r="14" spans="1:58" x14ac:dyDescent="0.25">
      <c r="A14" s="487" t="s">
        <v>57</v>
      </c>
      <c r="B14" s="499"/>
      <c r="C14" s="445">
        <f>+ENERO!C14+FEBRERO!C14+MARZO!C14+ABRIL!C14+MAYO!C14+JUNIO!C14+JULIO!C14+AGOSTO!C14+SEPTIEMBRE!C14+OCTUBRE!C14+NOVIEMBRE!C14+DICIEMBRE!C14</f>
        <v>0</v>
      </c>
      <c r="D14" s="445">
        <f>+ENERO!D14+FEBRERO!D14+MARZO!D14+ABRIL!D14+MAYO!D14+JUNIO!D14+JULIO!D14+AGOSTO!D14+SEPTIEMBRE!D14+OCTUBRE!D14+NOVIEMBRE!D14+DICIEMBRE!D14</f>
        <v>0</v>
      </c>
      <c r="E14" s="445">
        <f>+ENERO!E14+FEBRERO!E14+MARZO!E14+ABRIL!E14+MAYO!E14+JUNIO!E14+JULIO!E14+AGOSTO!E14+SEPTIEMBRE!E14+OCTUBRE!E14+NOVIEMBRE!E14+DICIEMBRE!E14</f>
        <v>0</v>
      </c>
      <c r="F14" s="445">
        <f>+ENERO!F14+FEBRERO!F14+MARZO!F14+ABRIL!F14+MAYO!F14+JUNIO!F14+JULIO!F14+AGOSTO!F14+SEPTIEMBRE!F14+OCTUBRE!F14+NOVIEMBRE!F14+DICIEMBRE!F14</f>
        <v>0</v>
      </c>
      <c r="G14" s="445">
        <f>+ENERO!G14+FEBRERO!G14+MARZO!G14+ABRIL!G14+MAYO!G14+JUNIO!G14+JULIO!G14+AGOSTO!G14+SEPTIEMBRE!G14+OCTUBRE!G14+NOVIEMBRE!G14+DICIEMBRE!G14</f>
        <v>0</v>
      </c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  <c r="BE14" s="309"/>
      <c r="BF14" s="309"/>
    </row>
    <row r="15" spans="1:58" x14ac:dyDescent="0.25">
      <c r="A15" s="487" t="s">
        <v>56</v>
      </c>
      <c r="B15" s="488"/>
      <c r="C15" s="445">
        <f>+ENERO!C15+FEBRERO!C15+MARZO!C15+ABRIL!C15+MAYO!C15+JUNIO!C15+JULIO!C15+AGOSTO!C15+SEPTIEMBRE!C15+OCTUBRE!C15+NOVIEMBRE!C15+DICIEMBRE!C15</f>
        <v>0</v>
      </c>
      <c r="D15" s="445">
        <f>+ENERO!D15+FEBRERO!D15+MARZO!D15+ABRIL!D15+MAYO!D15+JUNIO!D15+JULIO!D15+AGOSTO!D15+SEPTIEMBRE!D15+OCTUBRE!D15+NOVIEMBRE!D15+DICIEMBRE!D15</f>
        <v>0</v>
      </c>
      <c r="E15" s="445">
        <f>+ENERO!E15+FEBRERO!E15+MARZO!E15+ABRIL!E15+MAYO!E15+JUNIO!E15+JULIO!E15+AGOSTO!E15+SEPTIEMBRE!E15+OCTUBRE!E15+NOVIEMBRE!E15+DICIEMBRE!E15</f>
        <v>0</v>
      </c>
      <c r="F15" s="445">
        <f>+ENERO!F15+FEBRERO!F15+MARZO!F15+ABRIL!F15+MAYO!F15+JUNIO!F15+JULIO!F15+AGOSTO!F15+SEPTIEMBRE!F15+OCTUBRE!F15+NOVIEMBRE!F15+DICIEMBRE!F15</f>
        <v>0</v>
      </c>
      <c r="G15" s="445">
        <f>+ENERO!G15+FEBRERO!G15+MARZO!G15+ABRIL!G15+MAYO!G15+JUNIO!G15+JULIO!G15+AGOSTO!G15+SEPTIEMBRE!G15+OCTUBRE!G15+NOVIEMBRE!G15+DICIEMBRE!G15</f>
        <v>0</v>
      </c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  <c r="BE15" s="309"/>
      <c r="BF15" s="309"/>
    </row>
    <row r="16" spans="1:58" x14ac:dyDescent="0.25">
      <c r="A16" s="487" t="s">
        <v>55</v>
      </c>
      <c r="B16" s="499"/>
      <c r="C16" s="445">
        <f>+ENERO!C16+FEBRERO!C16+MARZO!C16+ABRIL!C16+MAYO!C16+JUNIO!C16+JULIO!C16+AGOSTO!C16+SEPTIEMBRE!C16+OCTUBRE!C16+NOVIEMBRE!C16+DICIEMBRE!C16</f>
        <v>0</v>
      </c>
      <c r="D16" s="445">
        <f>+ENERO!D16+FEBRERO!D16+MARZO!D16+ABRIL!D16+MAYO!D16+JUNIO!D16+JULIO!D16+AGOSTO!D16+SEPTIEMBRE!D16+OCTUBRE!D16+NOVIEMBRE!D16+DICIEMBRE!D16</f>
        <v>0</v>
      </c>
      <c r="E16" s="445">
        <f>+ENERO!E16+FEBRERO!E16+MARZO!E16+ABRIL!E16+MAYO!E16+JUNIO!E16+JULIO!E16+AGOSTO!E16+SEPTIEMBRE!E16+OCTUBRE!E16+NOVIEMBRE!E16+DICIEMBRE!E16</f>
        <v>0</v>
      </c>
      <c r="F16" s="445">
        <f>+ENERO!F16+FEBRERO!F16+MARZO!F16+ABRIL!F16+MAYO!F16+JUNIO!F16+JULIO!F16+AGOSTO!F16+SEPTIEMBRE!F16+OCTUBRE!F16+NOVIEMBRE!F16+DICIEMBRE!F16</f>
        <v>0</v>
      </c>
      <c r="G16" s="445">
        <f>+ENERO!G16+FEBRERO!G16+MARZO!G16+ABRIL!G16+MAYO!G16+JUNIO!G16+JULIO!G16+AGOSTO!G16+SEPTIEMBRE!G16+OCTUBRE!G16+NOVIEMBRE!G16+DICIEMBRE!G16</f>
        <v>0</v>
      </c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  <c r="BE16" s="309"/>
      <c r="BF16" s="309"/>
    </row>
    <row r="17" spans="1:58" x14ac:dyDescent="0.25">
      <c r="A17" s="487" t="s">
        <v>54</v>
      </c>
      <c r="B17" s="499"/>
      <c r="C17" s="445">
        <f>+ENERO!C17+FEBRERO!C17+MARZO!C17+ABRIL!C17+MAYO!C17+JUNIO!C17+JULIO!C17+AGOSTO!C17+SEPTIEMBRE!C17+OCTUBRE!C17+NOVIEMBRE!C17+DICIEMBRE!C17</f>
        <v>0</v>
      </c>
      <c r="D17" s="445">
        <f>+ENERO!D17+FEBRERO!D17+MARZO!D17+ABRIL!D17+MAYO!D17+JUNIO!D17+JULIO!D17+AGOSTO!D17+SEPTIEMBRE!D17+OCTUBRE!D17+NOVIEMBRE!D17+DICIEMBRE!D17</f>
        <v>0</v>
      </c>
      <c r="E17" s="445">
        <f>+ENERO!E17+FEBRERO!E17+MARZO!E17+ABRIL!E17+MAYO!E17+JUNIO!E17+JULIO!E17+AGOSTO!E17+SEPTIEMBRE!E17+OCTUBRE!E17+NOVIEMBRE!E17+DICIEMBRE!E17</f>
        <v>0</v>
      </c>
      <c r="F17" s="445">
        <f>+ENERO!F17+FEBRERO!F17+MARZO!F17+ABRIL!F17+MAYO!F17+JUNIO!F17+JULIO!F17+AGOSTO!F17+SEPTIEMBRE!F17+OCTUBRE!F17+NOVIEMBRE!F17+DICIEMBRE!F17</f>
        <v>0</v>
      </c>
      <c r="G17" s="445">
        <f>+ENERO!G17+FEBRERO!G17+MARZO!G17+ABRIL!G17+MAYO!G17+JUNIO!G17+JULIO!G17+AGOSTO!G17+SEPTIEMBRE!G17+OCTUBRE!G17+NOVIEMBRE!G17+DICIEMBRE!G17</f>
        <v>0</v>
      </c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487" t="s">
        <v>53</v>
      </c>
      <c r="B18" s="499"/>
      <c r="C18" s="445">
        <f>+ENERO!C18+FEBRERO!C18+MARZO!C18+ABRIL!C18+MAYO!C18+JUNIO!C18+JULIO!C18+AGOSTO!C18+SEPTIEMBRE!C18+OCTUBRE!C18+NOVIEMBRE!C18+DICIEMBRE!C18</f>
        <v>0</v>
      </c>
      <c r="D18" s="445">
        <f>+ENERO!D18+FEBRERO!D18+MARZO!D18+ABRIL!D18+MAYO!D18+JUNIO!D18+JULIO!D18+AGOSTO!D18+SEPTIEMBRE!D18+OCTUBRE!D18+NOVIEMBRE!D18+DICIEMBRE!D18</f>
        <v>0</v>
      </c>
      <c r="E18" s="445">
        <f>+ENERO!E18+FEBRERO!E18+MARZO!E18+ABRIL!E18+MAYO!E18+JUNIO!E18+JULIO!E18+AGOSTO!E18+SEPTIEMBRE!E18+OCTUBRE!E18+NOVIEMBRE!E18+DICIEMBRE!E18</f>
        <v>0</v>
      </c>
      <c r="F18" s="445">
        <f>+ENERO!F18+FEBRERO!F18+MARZO!F18+ABRIL!F18+MAYO!F18+JUNIO!F18+JULIO!F18+AGOSTO!F18+SEPTIEMBRE!F18+OCTUBRE!F18+NOVIEMBRE!F18+DICIEMBRE!F18</f>
        <v>0</v>
      </c>
      <c r="G18" s="445">
        <f>+ENERO!G18+FEBRERO!G18+MARZO!G18+ABRIL!G18+MAYO!G18+JUNIO!G18+JULIO!G18+AGOSTO!G18+SEPTIEMBRE!G18+OCTUBRE!G18+NOVIEMBRE!G18+DICIEMBRE!G18</f>
        <v>0</v>
      </c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487" t="s">
        <v>52</v>
      </c>
      <c r="B19" s="499"/>
      <c r="C19" s="445">
        <f>+ENERO!C19+FEBRERO!C19+MARZO!C19+ABRIL!C19+MAYO!C19+JUNIO!C19+JULIO!C19+AGOSTO!C19+SEPTIEMBRE!C19+OCTUBRE!C19+NOVIEMBRE!C19+DICIEMBRE!C19</f>
        <v>0</v>
      </c>
      <c r="D19" s="445">
        <f>+ENERO!D19+FEBRERO!D19+MARZO!D19+ABRIL!D19+MAYO!D19+JUNIO!D19+JULIO!D19+AGOSTO!D19+SEPTIEMBRE!D19+OCTUBRE!D19+NOVIEMBRE!D19+DICIEMBRE!D19</f>
        <v>0</v>
      </c>
      <c r="E19" s="445">
        <f>+ENERO!E19+FEBRERO!E19+MARZO!E19+ABRIL!E19+MAYO!E19+JUNIO!E19+JULIO!E19+AGOSTO!E19+SEPTIEMBRE!E19+OCTUBRE!E19+NOVIEMBRE!E19+DICIEMBRE!E19</f>
        <v>0</v>
      </c>
      <c r="F19" s="445">
        <f>+ENERO!F19+FEBRERO!F19+MARZO!F19+ABRIL!F19+MAYO!F19+JUNIO!F19+JULIO!F19+AGOSTO!F19+SEPTIEMBRE!F19+OCTUBRE!F19+NOVIEMBRE!F19+DICIEMBRE!F19</f>
        <v>0</v>
      </c>
      <c r="G19" s="445">
        <f>+ENERO!G19+FEBRERO!G19+MARZO!G19+ABRIL!G19+MAYO!G19+JUNIO!G19+JULIO!G19+AGOSTO!G19+SEPTIEMBRE!G19+OCTUBRE!G19+NOVIEMBRE!G19+DICIEMBRE!G19</f>
        <v>0</v>
      </c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487" t="s">
        <v>51</v>
      </c>
      <c r="B20" s="499"/>
      <c r="C20" s="445">
        <f>+ENERO!C20+FEBRERO!C20+MARZO!C20+ABRIL!C20+MAYO!C20+JUNIO!C20+JULIO!C20+AGOSTO!C20+SEPTIEMBRE!C20+OCTUBRE!C20+NOVIEMBRE!C20+DICIEMBRE!C20</f>
        <v>0</v>
      </c>
      <c r="D20" s="445">
        <f>+ENERO!D20+FEBRERO!D20+MARZO!D20+ABRIL!D20+MAYO!D20+JUNIO!D20+JULIO!D20+AGOSTO!D20+SEPTIEMBRE!D20+OCTUBRE!D20+NOVIEMBRE!D20+DICIEMBRE!D20</f>
        <v>0</v>
      </c>
      <c r="E20" s="445">
        <f>+ENERO!E20+FEBRERO!E20+MARZO!E20+ABRIL!E20+MAYO!E20+JUNIO!E20+JULIO!E20+AGOSTO!E20+SEPTIEMBRE!E20+OCTUBRE!E20+NOVIEMBRE!E20+DICIEMBRE!E20</f>
        <v>0</v>
      </c>
      <c r="F20" s="445">
        <f>+ENERO!F20+FEBRERO!F20+MARZO!F20+ABRIL!F20+MAYO!F20+JUNIO!F20+JULIO!F20+AGOSTO!F20+SEPTIEMBRE!F20+OCTUBRE!F20+NOVIEMBRE!F20+DICIEMBRE!F20</f>
        <v>0</v>
      </c>
      <c r="G20" s="445">
        <f>+ENERO!G20+FEBRERO!G20+MARZO!G20+ABRIL!G20+MAYO!G20+JUNIO!G20+JULIO!G20+AGOSTO!G20+SEPTIEMBRE!G20+OCTUBRE!G20+NOVIEMBRE!G20+DICIEMBRE!G20</f>
        <v>0</v>
      </c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487" t="s">
        <v>50</v>
      </c>
      <c r="B21" s="499"/>
      <c r="C21" s="445">
        <f>+ENERO!C21+FEBRERO!C21+MARZO!C21+ABRIL!C21+MAYO!C21+JUNIO!C21+JULIO!C21+AGOSTO!C21+SEPTIEMBRE!C21+OCTUBRE!C21+NOVIEMBRE!C21+DICIEMBRE!C21</f>
        <v>0</v>
      </c>
      <c r="D21" s="445">
        <f>+ENERO!D21+FEBRERO!D21+MARZO!D21+ABRIL!D21+MAYO!D21+JUNIO!D21+JULIO!D21+AGOSTO!D21+SEPTIEMBRE!D21+OCTUBRE!D21+NOVIEMBRE!D21+DICIEMBRE!D21</f>
        <v>0</v>
      </c>
      <c r="E21" s="445">
        <f>+ENERO!E21+FEBRERO!E21+MARZO!E21+ABRIL!E21+MAYO!E21+JUNIO!E21+JULIO!E21+AGOSTO!E21+SEPTIEMBRE!E21+OCTUBRE!E21+NOVIEMBRE!E21+DICIEMBRE!E21</f>
        <v>0</v>
      </c>
      <c r="F21" s="445">
        <f>+ENERO!F21+FEBRERO!F21+MARZO!F21+ABRIL!F21+MAYO!F21+JUNIO!F21+JULIO!F21+AGOSTO!F21+SEPTIEMBRE!F21+OCTUBRE!F21+NOVIEMBRE!F21+DICIEMBRE!F21</f>
        <v>0</v>
      </c>
      <c r="G21" s="445">
        <f>+ENERO!G21+FEBRERO!G21+MARZO!G21+ABRIL!G21+MAYO!G21+JUNIO!G21+JULIO!G21+AGOSTO!G21+SEPTIEMBRE!G21+OCTUBRE!G21+NOVIEMBRE!G21+DICIEMBRE!G21</f>
        <v>0</v>
      </c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487" t="s">
        <v>49</v>
      </c>
      <c r="B22" s="488"/>
      <c r="C22" s="445">
        <f>+ENERO!C22+FEBRERO!C22+MARZO!C22+ABRIL!C22+MAYO!C22+JUNIO!C22+JULIO!C22+AGOSTO!C22+SEPTIEMBRE!C22+OCTUBRE!C22+NOVIEMBRE!C22+DICIEMBRE!C22</f>
        <v>0</v>
      </c>
      <c r="D22" s="445">
        <f>+ENERO!D22+FEBRERO!D22+MARZO!D22+ABRIL!D22+MAYO!D22+JUNIO!D22+JULIO!D22+AGOSTO!D22+SEPTIEMBRE!D22+OCTUBRE!D22+NOVIEMBRE!D22+DICIEMBRE!D22</f>
        <v>0</v>
      </c>
      <c r="E22" s="445">
        <f>+ENERO!E22+FEBRERO!E22+MARZO!E22+ABRIL!E22+MAYO!E22+JUNIO!E22+JULIO!E22+AGOSTO!E22+SEPTIEMBRE!E22+OCTUBRE!E22+NOVIEMBRE!E22+DICIEMBRE!E22</f>
        <v>0</v>
      </c>
      <c r="F22" s="445">
        <f>+ENERO!F22+FEBRERO!F22+MARZO!F22+ABRIL!F22+MAYO!F22+JUNIO!F22+JULIO!F22+AGOSTO!F22+SEPTIEMBRE!F22+OCTUBRE!F22+NOVIEMBRE!F22+DICIEMBRE!F22</f>
        <v>0</v>
      </c>
      <c r="G22" s="445">
        <f>+ENERO!G22+FEBRERO!G22+MARZO!G22+ABRIL!G22+MAYO!G22+JUNIO!G22+JULIO!G22+AGOSTO!G22+SEPTIEMBRE!G22+OCTUBRE!G22+NOVIEMBRE!G22+DICIEMBRE!G22</f>
        <v>0</v>
      </c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487" t="s">
        <v>48</v>
      </c>
      <c r="B23" s="499"/>
      <c r="C23" s="445">
        <f>+ENERO!C23+FEBRERO!C23+MARZO!C23+ABRIL!C23+MAYO!C23+JUNIO!C23+JULIO!C23+AGOSTO!C23+SEPTIEMBRE!C23+OCTUBRE!C23+NOVIEMBRE!C23+DICIEMBRE!C23</f>
        <v>0</v>
      </c>
      <c r="D23" s="445">
        <f>+ENERO!D23+FEBRERO!D23+MARZO!D23+ABRIL!D23+MAYO!D23+JUNIO!D23+JULIO!D23+AGOSTO!D23+SEPTIEMBRE!D23+OCTUBRE!D23+NOVIEMBRE!D23+DICIEMBRE!D23</f>
        <v>0</v>
      </c>
      <c r="E23" s="445">
        <f>+ENERO!E23+FEBRERO!E23+MARZO!E23+ABRIL!E23+MAYO!E23+JUNIO!E23+JULIO!E23+AGOSTO!E23+SEPTIEMBRE!E23+OCTUBRE!E23+NOVIEMBRE!E23+DICIEMBRE!E23</f>
        <v>0</v>
      </c>
      <c r="F23" s="445">
        <f>+ENERO!F23+FEBRERO!F23+MARZO!F23+ABRIL!F23+MAYO!F23+JUNIO!F23+JULIO!F23+AGOSTO!F23+SEPTIEMBRE!F23+OCTUBRE!F23+NOVIEMBRE!F23+DICIEMBRE!F23</f>
        <v>0</v>
      </c>
      <c r="G23" s="445">
        <f>+ENERO!G23+FEBRERO!G23+MARZO!G23+ABRIL!G23+MAYO!G23+JUNIO!G23+JULIO!G23+AGOSTO!G23+SEPTIEMBRE!G23+OCTUBRE!G23+NOVIEMBRE!G23+DICIEMBRE!G23</f>
        <v>0</v>
      </c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487" t="s">
        <v>47</v>
      </c>
      <c r="B24" s="499"/>
      <c r="C24" s="445">
        <f>+ENERO!C24+FEBRERO!C24+MARZO!C24+ABRIL!C24+MAYO!C24+JUNIO!C24+JULIO!C24+AGOSTO!C24+SEPTIEMBRE!C24+OCTUBRE!C24+NOVIEMBRE!C24+DICIEMBRE!C24</f>
        <v>0</v>
      </c>
      <c r="D24" s="445">
        <f>+ENERO!D24+FEBRERO!D24+MARZO!D24+ABRIL!D24+MAYO!D24+JUNIO!D24+JULIO!D24+AGOSTO!D24+SEPTIEMBRE!D24+OCTUBRE!D24+NOVIEMBRE!D24+DICIEMBRE!D24</f>
        <v>0</v>
      </c>
      <c r="E24" s="445">
        <f>+ENERO!E24+FEBRERO!E24+MARZO!E24+ABRIL!E24+MAYO!E24+JUNIO!E24+JULIO!E24+AGOSTO!E24+SEPTIEMBRE!E24+OCTUBRE!E24+NOVIEMBRE!E24+DICIEMBRE!E24</f>
        <v>0</v>
      </c>
      <c r="F24" s="445">
        <f>+ENERO!F24+FEBRERO!F24+MARZO!F24+ABRIL!F24+MAYO!F24+JUNIO!F24+JULIO!F24+AGOSTO!F24+SEPTIEMBRE!F24+OCTUBRE!F24+NOVIEMBRE!F24+DICIEMBRE!F24</f>
        <v>0</v>
      </c>
      <c r="G24" s="445">
        <f>+ENERO!G24+FEBRERO!G24+MARZO!G24+ABRIL!G24+MAYO!G24+JUNIO!G24+JULIO!G24+AGOSTO!G24+SEPTIEMBRE!G24+OCTUBRE!G24+NOVIEMBRE!G24+DICIEMBRE!G24</f>
        <v>0</v>
      </c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487" t="s">
        <v>46</v>
      </c>
      <c r="B25" s="499"/>
      <c r="C25" s="445">
        <f>+ENERO!C25+FEBRERO!C25+MARZO!C25+ABRIL!C25+MAYO!C25+JUNIO!C25+JULIO!C25+AGOSTO!C25+SEPTIEMBRE!C25+OCTUBRE!C25+NOVIEMBRE!C25+DICIEMBRE!C25</f>
        <v>0</v>
      </c>
      <c r="D25" s="445">
        <f>+ENERO!D25+FEBRERO!D25+MARZO!D25+ABRIL!D25+MAYO!D25+JUNIO!D25+JULIO!D25+AGOSTO!D25+SEPTIEMBRE!D25+OCTUBRE!D25+NOVIEMBRE!D25+DICIEMBRE!D25</f>
        <v>0</v>
      </c>
      <c r="E25" s="445">
        <f>+ENERO!E25+FEBRERO!E25+MARZO!E25+ABRIL!E25+MAYO!E25+JUNIO!E25+JULIO!E25+AGOSTO!E25+SEPTIEMBRE!E25+OCTUBRE!E25+NOVIEMBRE!E25+DICIEMBRE!E25</f>
        <v>0</v>
      </c>
      <c r="F25" s="445">
        <f>+ENERO!F25+FEBRERO!F25+MARZO!F25+ABRIL!F25+MAYO!F25+JUNIO!F25+JULIO!F25+AGOSTO!F25+SEPTIEMBRE!F25+OCTUBRE!F25+NOVIEMBRE!F25+DICIEMBRE!F25</f>
        <v>0</v>
      </c>
      <c r="G25" s="445">
        <f>+ENERO!G25+FEBRERO!G25+MARZO!G25+ABRIL!G25+MAYO!G25+JUNIO!G25+JULIO!G25+AGOSTO!G25+SEPTIEMBRE!G25+OCTUBRE!G25+NOVIEMBRE!G25+DICIEMBRE!G25</f>
        <v>0</v>
      </c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490" t="s">
        <v>45</v>
      </c>
      <c r="B26" s="498"/>
      <c r="C26" s="445">
        <f>+ENERO!C26+FEBRERO!C26+MARZO!C26+ABRIL!C26+MAYO!C26+JUNIO!C26+JULIO!C26+AGOSTO!C26+SEPTIEMBRE!C26+OCTUBRE!C26+NOVIEMBRE!C26+DICIEMBRE!C26</f>
        <v>0</v>
      </c>
      <c r="D26" s="445">
        <f>+ENERO!D26+FEBRERO!D26+MARZO!D26+ABRIL!D26+MAYO!D26+JUNIO!D26+JULIO!D26+AGOSTO!D26+SEPTIEMBRE!D26+OCTUBRE!D26+NOVIEMBRE!D26+DICIEMBRE!D26</f>
        <v>0</v>
      </c>
      <c r="E26" s="445">
        <f>+ENERO!E26+FEBRERO!E26+MARZO!E26+ABRIL!E26+MAYO!E26+JUNIO!E26+JULIO!E26+AGOSTO!E26+SEPTIEMBRE!E26+OCTUBRE!E26+NOVIEMBRE!E26+DICIEMBRE!E26</f>
        <v>0</v>
      </c>
      <c r="F26" s="445">
        <f>+ENERO!F26+FEBRERO!F26+MARZO!F26+ABRIL!F26+MAYO!F26+JUNIO!F26+JULIO!F26+AGOSTO!F26+SEPTIEMBRE!F26+OCTUBRE!F26+NOVIEMBRE!F26+DICIEMBRE!F26</f>
        <v>0</v>
      </c>
      <c r="G26" s="445">
        <f>+ENERO!G26+FEBRERO!G26+MARZO!G26+ABRIL!G26+MAYO!G26+JUNIO!G26+JULIO!G26+AGOSTO!G26+SEPTIEMBRE!G26+OCTUBRE!G26+NOVIEMBRE!G26+DICIEMBRE!G26</f>
        <v>0</v>
      </c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492" t="s">
        <v>44</v>
      </c>
      <c r="B27" s="493"/>
      <c r="C27" s="445">
        <f>+ENERO!C27+FEBRERO!C27+MARZO!C27+ABRIL!C27+MAYO!C27+JUNIO!C27+JULIO!C27+AGOSTO!C27+SEPTIEMBRE!C27+OCTUBRE!C27+NOVIEMBRE!C27+DICIEMBRE!C27</f>
        <v>0</v>
      </c>
      <c r="D27" s="445">
        <f>+ENERO!D27+FEBRERO!D27+MARZO!D27+ABRIL!D27+MAYO!D27+JUNIO!D27+JULIO!D27+AGOSTO!D27+SEPTIEMBRE!D27+OCTUBRE!D27+NOVIEMBRE!D27+DICIEMBRE!D27</f>
        <v>0</v>
      </c>
      <c r="E27" s="445">
        <f>+ENERO!E27+FEBRERO!E27+MARZO!E27+ABRIL!E27+MAYO!E27+JUNIO!E27+JULIO!E27+AGOSTO!E27+SEPTIEMBRE!E27+OCTUBRE!E27+NOVIEMBRE!E27+DICIEMBRE!E27</f>
        <v>0</v>
      </c>
      <c r="F27" s="445">
        <f>+ENERO!F27+FEBRERO!F27+MARZO!F27+ABRIL!F27+MAYO!F27+JUNIO!F27+JULIO!F27+AGOSTO!F27+SEPTIEMBRE!F27+OCTUBRE!F27+NOVIEMBRE!F27+DICIEMBRE!F27</f>
        <v>0</v>
      </c>
      <c r="G27" s="445">
        <f>+ENERO!G27+FEBRERO!G27+MARZO!G27+ABRIL!G27+MAYO!G27+JUNIO!G27+JULIO!G27+AGOSTO!G27+SEPTIEMBRE!G27+OCTUBRE!G27+NOVIEMBRE!G27+DICIEMBRE!G27</f>
        <v>0</v>
      </c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169" t="s">
        <v>43</v>
      </c>
      <c r="B28" s="162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494" t="s">
        <v>39</v>
      </c>
      <c r="B30" s="495"/>
      <c r="C30" s="445">
        <f>+ENERO!C30+FEBRERO!C30+MARZO!C30+ABRIL!C30+MAYO!C30+JUNIO!C30+JULIO!C30+AGOSTO!C30+SEPTIEMBRE!C30+OCTUBRE!C30+NOVIEMBRE!C30+DICIEMBRE!C30</f>
        <v>0</v>
      </c>
      <c r="D30" s="445">
        <f>+ENERO!D30+FEBRERO!D30+MARZO!D30+ABRIL!D30+MAYO!D30+JUNIO!D30+JULIO!D30+AGOSTO!D30+SEPTIEMBRE!D30+OCTUBRE!D30+NOVIEMBRE!D30+DICIEMBRE!D30</f>
        <v>0</v>
      </c>
      <c r="E30" s="445">
        <f>+ENERO!E30+FEBRERO!E30+MARZO!E30+ABRIL!E30+MAYO!E30+JUNIO!E30+JULIO!E30+AGOSTO!E30+SEPTIEMBRE!E30+OCTUBRE!E30+NOVIEMBRE!E30+DICIEMBRE!E30</f>
        <v>0</v>
      </c>
      <c r="F30" s="445">
        <f>+ENERO!F30+FEBRERO!F30+MARZO!F30+ABRIL!F30+MAYO!F30+JUNIO!F30+JULIO!F30+AGOSTO!F30+SEPTIEMBRE!F30+OCTUBRE!F30+NOVIEMBRE!F30+DICIEMBRE!F30</f>
        <v>0</v>
      </c>
      <c r="G30" s="445">
        <f>+ENERO!G30+FEBRERO!G30+MARZO!G30+ABRIL!G30+MAYO!G30+JUNIO!G30+JULIO!G30+AGOSTO!G30+SEPTIEMBRE!G30+OCTUBRE!G30+NOVIEMBRE!G30+DICIEMBRE!G30</f>
        <v>0</v>
      </c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487" t="s">
        <v>38</v>
      </c>
      <c r="B31" s="488"/>
      <c r="C31" s="445">
        <f>+ENERO!C31+FEBRERO!C31+MARZO!C31+ABRIL!C31+MAYO!C31+JUNIO!C31+JULIO!C31+AGOSTO!C31+SEPTIEMBRE!C31+OCTUBRE!C31+NOVIEMBRE!C31+DICIEMBRE!C31</f>
        <v>0</v>
      </c>
      <c r="D31" s="445">
        <f>+ENERO!D31+FEBRERO!D31+MARZO!D31+ABRIL!D31+MAYO!D31+JUNIO!D31+JULIO!D31+AGOSTO!D31+SEPTIEMBRE!D31+OCTUBRE!D31+NOVIEMBRE!D31+DICIEMBRE!D31</f>
        <v>0</v>
      </c>
      <c r="E31" s="445">
        <f>+ENERO!E31+FEBRERO!E31+MARZO!E31+ABRIL!E31+MAYO!E31+JUNIO!E31+JULIO!E31+AGOSTO!E31+SEPTIEMBRE!E31+OCTUBRE!E31+NOVIEMBRE!E31+DICIEMBRE!E31</f>
        <v>0</v>
      </c>
      <c r="F31" s="445">
        <f>+ENERO!F31+FEBRERO!F31+MARZO!F31+ABRIL!F31+MAYO!F31+JUNIO!F31+JULIO!F31+AGOSTO!F31+SEPTIEMBRE!F31+OCTUBRE!F31+NOVIEMBRE!F31+DICIEMBRE!F31</f>
        <v>0</v>
      </c>
      <c r="G31" s="445">
        <f>+ENERO!G31+FEBRERO!G31+MARZO!G31+ABRIL!G31+MAYO!G31+JUNIO!G31+JULIO!G31+AGOSTO!G31+SEPTIEMBRE!G31+OCTUBRE!G31+NOVIEMBRE!G31+DICIEMBRE!G31</f>
        <v>0</v>
      </c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487" t="s">
        <v>37</v>
      </c>
      <c r="B32" s="488"/>
      <c r="C32" s="445">
        <f>+ENERO!C32+FEBRERO!C32+MARZO!C32+ABRIL!C32+MAYO!C32+JUNIO!C32+JULIO!C32+AGOSTO!C32+SEPTIEMBRE!C32+OCTUBRE!C32+NOVIEMBRE!C32+DICIEMBRE!C32</f>
        <v>0</v>
      </c>
      <c r="D32" s="445">
        <f>+ENERO!D32+FEBRERO!D32+MARZO!D32+ABRIL!D32+MAYO!D32+JUNIO!D32+JULIO!D32+AGOSTO!D32+SEPTIEMBRE!D32+OCTUBRE!D32+NOVIEMBRE!D32+DICIEMBRE!D32</f>
        <v>0</v>
      </c>
      <c r="E32" s="445">
        <f>+ENERO!E32+FEBRERO!E32+MARZO!E32+ABRIL!E32+MAYO!E32+JUNIO!E32+JULIO!E32+AGOSTO!E32+SEPTIEMBRE!E32+OCTUBRE!E32+NOVIEMBRE!E32+DICIEMBRE!E32</f>
        <v>0</v>
      </c>
      <c r="F32" s="445">
        <f>+ENERO!F32+FEBRERO!F32+MARZO!F32+ABRIL!F32+MAYO!F32+JUNIO!F32+JULIO!F32+AGOSTO!F32+SEPTIEMBRE!F32+OCTUBRE!F32+NOVIEMBRE!F32+DICIEMBRE!F32</f>
        <v>0</v>
      </c>
      <c r="G32" s="445">
        <f>+ENERO!G32+FEBRERO!G32+MARZO!G32+ABRIL!G32+MAYO!G32+JUNIO!G32+JULIO!G32+AGOSTO!G32+SEPTIEMBRE!G32+OCTUBRE!G32+NOVIEMBRE!G32+DICIEMBRE!G32</f>
        <v>0</v>
      </c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487" t="s">
        <v>36</v>
      </c>
      <c r="B33" s="488"/>
      <c r="C33" s="445">
        <f>+ENERO!C33+FEBRERO!C33+MARZO!C33+ABRIL!C33+MAYO!C33+JUNIO!C33+JULIO!C33+AGOSTO!C33+SEPTIEMBRE!C33+OCTUBRE!C33+NOVIEMBRE!C33+DICIEMBRE!C33</f>
        <v>0</v>
      </c>
      <c r="D33" s="445">
        <f>+ENERO!D33+FEBRERO!D33+MARZO!D33+ABRIL!D33+MAYO!D33+JUNIO!D33+JULIO!D33+AGOSTO!D33+SEPTIEMBRE!D33+OCTUBRE!D33+NOVIEMBRE!D33+DICIEMBRE!D33</f>
        <v>0</v>
      </c>
      <c r="E33" s="445">
        <f>+ENERO!E33+FEBRERO!E33+MARZO!E33+ABRIL!E33+MAYO!E33+JUNIO!E33+JULIO!E33+AGOSTO!E33+SEPTIEMBRE!E33+OCTUBRE!E33+NOVIEMBRE!E33+DICIEMBRE!E33</f>
        <v>0</v>
      </c>
      <c r="F33" s="445">
        <f>+ENERO!F33+FEBRERO!F33+MARZO!F33+ABRIL!F33+MAYO!F33+JUNIO!F33+JULIO!F33+AGOSTO!F33+SEPTIEMBRE!F33+OCTUBRE!F33+NOVIEMBRE!F33+DICIEMBRE!F33</f>
        <v>0</v>
      </c>
      <c r="G33" s="445">
        <f>+ENERO!G33+FEBRERO!G33+MARZO!G33+ABRIL!G33+MAYO!G33+JUNIO!G33+JULIO!G33+AGOSTO!G33+SEPTIEMBRE!G33+OCTUBRE!G33+NOVIEMBRE!G33+DICIEMBRE!G33</f>
        <v>0</v>
      </c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489" t="s">
        <v>35</v>
      </c>
      <c r="B34" s="163" t="s">
        <v>34</v>
      </c>
      <c r="C34" s="445">
        <f>+ENERO!C34+FEBRERO!C34+MARZO!C34+ABRIL!C34+MAYO!C34+JUNIO!C34+JULIO!C34+AGOSTO!C34+SEPTIEMBRE!C34+OCTUBRE!C34+NOVIEMBRE!C34+DICIEMBRE!C34</f>
        <v>277</v>
      </c>
      <c r="D34" s="445">
        <f>+ENERO!D34+FEBRERO!D34+MARZO!D34+ABRIL!D34+MAYO!D34+JUNIO!D34+JULIO!D34+AGOSTO!D34+SEPTIEMBRE!D34+OCTUBRE!D34+NOVIEMBRE!D34+DICIEMBRE!D34</f>
        <v>277</v>
      </c>
      <c r="E34" s="445">
        <f>+ENERO!E34+FEBRERO!E34+MARZO!E34+ABRIL!E34+MAYO!E34+JUNIO!E34+JULIO!E34+AGOSTO!E34+SEPTIEMBRE!E34+OCTUBRE!E34+NOVIEMBRE!E34+DICIEMBRE!E34</f>
        <v>0</v>
      </c>
      <c r="F34" s="445">
        <f>+ENERO!F34+FEBRERO!F34+MARZO!F34+ABRIL!F34+MAYO!F34+JUNIO!F34+JULIO!F34+AGOSTO!F34+SEPTIEMBRE!F34+OCTUBRE!F34+NOVIEMBRE!F34+DICIEMBRE!F34</f>
        <v>0</v>
      </c>
      <c r="G34" s="445">
        <f>+ENERO!G34+FEBRERO!G34+MARZO!G34+ABRIL!G34+MAYO!G34+JUNIO!G34+JULIO!G34+AGOSTO!G34+SEPTIEMBRE!G34+OCTUBRE!G34+NOVIEMBRE!G34+DICIEMBRE!G34</f>
        <v>0</v>
      </c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489"/>
      <c r="B35" s="152" t="s">
        <v>33</v>
      </c>
      <c r="C35" s="445">
        <f>+ENERO!C35+FEBRERO!C35+MARZO!C35+ABRIL!C35+MAYO!C35+JUNIO!C35+JULIO!C35+AGOSTO!C35+SEPTIEMBRE!C35+OCTUBRE!C35+NOVIEMBRE!C35+DICIEMBRE!C35</f>
        <v>0</v>
      </c>
      <c r="D35" s="445">
        <f>+ENERO!D35+FEBRERO!D35+MARZO!D35+ABRIL!D35+MAYO!D35+JUNIO!D35+JULIO!D35+AGOSTO!D35+SEPTIEMBRE!D35+OCTUBRE!D35+NOVIEMBRE!D35+DICIEMBRE!D35</f>
        <v>0</v>
      </c>
      <c r="E35" s="445">
        <f>+ENERO!E35+FEBRERO!E35+MARZO!E35+ABRIL!E35+MAYO!E35+JUNIO!E35+JULIO!E35+AGOSTO!E35+SEPTIEMBRE!E35+OCTUBRE!E35+NOVIEMBRE!E35+DICIEMBRE!E35</f>
        <v>0</v>
      </c>
      <c r="F35" s="445">
        <f>+ENERO!F35+FEBRERO!F35+MARZO!F35+ABRIL!F35+MAYO!F35+JUNIO!F35+JULIO!F35+AGOSTO!F35+SEPTIEMBRE!F35+OCTUBRE!F35+NOVIEMBRE!F35+DICIEMBRE!F35</f>
        <v>0</v>
      </c>
      <c r="G35" s="445">
        <f>+ENERO!G35+FEBRERO!G35+MARZO!G35+ABRIL!G35+MAYO!G35+JUNIO!G35+JULIO!G35+AGOSTO!G35+SEPTIEMBRE!G35+OCTUBRE!G35+NOVIEMBRE!G35+DICIEMBRE!G35</f>
        <v>0</v>
      </c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489"/>
      <c r="B36" s="151" t="s">
        <v>32</v>
      </c>
      <c r="C36" s="445">
        <f>+ENERO!C36+FEBRERO!C36+MARZO!C36+ABRIL!C36+MAYO!C36+JUNIO!C36+JULIO!C36+AGOSTO!C36+SEPTIEMBRE!C36+OCTUBRE!C36+NOVIEMBRE!C36+DICIEMBRE!C36</f>
        <v>0</v>
      </c>
      <c r="D36" s="445">
        <f>+ENERO!D36+FEBRERO!D36+MARZO!D36+ABRIL!D36+MAYO!D36+JUNIO!D36+JULIO!D36+AGOSTO!D36+SEPTIEMBRE!D36+OCTUBRE!D36+NOVIEMBRE!D36+DICIEMBRE!D36</f>
        <v>0</v>
      </c>
      <c r="E36" s="445">
        <f>+ENERO!E36+FEBRERO!E36+MARZO!E36+ABRIL!E36+MAYO!E36+JUNIO!E36+JULIO!E36+AGOSTO!E36+SEPTIEMBRE!E36+OCTUBRE!E36+NOVIEMBRE!E36+DICIEMBRE!E36</f>
        <v>0</v>
      </c>
      <c r="F36" s="445">
        <f>+ENERO!F36+FEBRERO!F36+MARZO!F36+ABRIL!F36+MAYO!F36+JUNIO!F36+JULIO!F36+AGOSTO!F36+SEPTIEMBRE!F36+OCTUBRE!F36+NOVIEMBRE!F36+DICIEMBRE!F36</f>
        <v>0</v>
      </c>
      <c r="G36" s="445">
        <f>+ENERO!G36+FEBRERO!G36+MARZO!G36+ABRIL!G36+MAYO!G36+JUNIO!G36+JULIO!G36+AGOSTO!G36+SEPTIEMBRE!G36+OCTUBRE!G36+NOVIEMBRE!G36+DICIEMBRE!G36</f>
        <v>0</v>
      </c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490" t="s">
        <v>31</v>
      </c>
      <c r="B37" s="491"/>
      <c r="C37" s="445">
        <f>+ENERO!C37+FEBRERO!C37+MARZO!C37+ABRIL!C37+MAYO!C37+JUNIO!C37+JULIO!C37+AGOSTO!C37+SEPTIEMBRE!C37+OCTUBRE!C37+NOVIEMBRE!C37+DICIEMBRE!C37</f>
        <v>0</v>
      </c>
      <c r="D37" s="445">
        <f>+ENERO!D37+FEBRERO!D37+MARZO!D37+ABRIL!D37+MAYO!D37+JUNIO!D37+JULIO!D37+AGOSTO!D37+SEPTIEMBRE!D37+OCTUBRE!D37+NOVIEMBRE!D37+DICIEMBRE!D37</f>
        <v>0</v>
      </c>
      <c r="E37" s="445">
        <f>+ENERO!E37+FEBRERO!E37+MARZO!E37+ABRIL!E37+MAYO!E37+JUNIO!E37+JULIO!E37+AGOSTO!E37+SEPTIEMBRE!E37+OCTUBRE!E37+NOVIEMBRE!E37+DICIEMBRE!E37</f>
        <v>0</v>
      </c>
      <c r="F37" s="445">
        <f>+ENERO!F37+FEBRERO!F37+MARZO!F37+ABRIL!F37+MAYO!F37+JUNIO!F37+JULIO!F37+AGOSTO!F37+SEPTIEMBRE!F37+OCTUBRE!F37+NOVIEMBRE!F37+DICIEMBRE!F37</f>
        <v>0</v>
      </c>
      <c r="G37" s="445">
        <f>+ENERO!G37+FEBRERO!G37+MARZO!G37+ABRIL!G37+MAYO!G37+JUNIO!G37+JULIO!G37+AGOSTO!G37+SEPTIEMBRE!G37+OCTUBRE!G37+NOVIEMBRE!G37+DICIEMBRE!G37</f>
        <v>0</v>
      </c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496" t="s">
        <v>30</v>
      </c>
      <c r="B38" s="497"/>
      <c r="C38" s="445">
        <f>+ENERO!C38+FEBRERO!C38+MARZO!C38+ABRIL!C38+MAYO!C38+JUNIO!C38+JULIO!C38+AGOSTO!C38+SEPTIEMBRE!C38+OCTUBRE!C38+NOVIEMBRE!C38+DICIEMBRE!C38</f>
        <v>55</v>
      </c>
      <c r="D38" s="445">
        <f>+ENERO!D38+FEBRERO!D38+MARZO!D38+ABRIL!D38+MAYO!D38+JUNIO!D38+JULIO!D38+AGOSTO!D38+SEPTIEMBRE!D38+OCTUBRE!D38+NOVIEMBRE!D38+DICIEMBRE!D38</f>
        <v>55</v>
      </c>
      <c r="E38" s="445">
        <f>+ENERO!E38+FEBRERO!E38+MARZO!E38+ABRIL!E38+MAYO!E38+JUNIO!E38+JULIO!E38+AGOSTO!E38+SEPTIEMBRE!E38+OCTUBRE!E38+NOVIEMBRE!E38+DICIEMBRE!E38</f>
        <v>0</v>
      </c>
      <c r="F38" s="445">
        <f>+ENERO!F38+FEBRERO!F38+MARZO!F38+ABRIL!F38+MAYO!F38+JUNIO!F38+JULIO!F38+AGOSTO!F38+SEPTIEMBRE!F38+OCTUBRE!F38+NOVIEMBRE!F38+DICIEMBRE!F38</f>
        <v>0</v>
      </c>
      <c r="G38" s="445">
        <f>+ENERO!G38+FEBRERO!G38+MARZO!G38+ABRIL!G38+MAYO!G38+JUNIO!G38+JULIO!G38+AGOSTO!G38+SEPTIEMBRE!G38+OCTUBRE!G38+NOVIEMBRE!G38+DICIEMBRE!G38</f>
        <v>0</v>
      </c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485" t="s">
        <v>13</v>
      </c>
      <c r="B39" s="486"/>
      <c r="C39" s="445">
        <f>+ENERO!C39+FEBRERO!C39+MARZO!C39+ABRIL!C39+MAYO!C39+JUNIO!C39+JULIO!C39+AGOSTO!C39+SEPTIEMBRE!C39+OCTUBRE!C39+NOVIEMBRE!C39+DICIEMBRE!C39</f>
        <v>332</v>
      </c>
      <c r="D39" s="445">
        <f>+ENERO!D39+FEBRERO!D39+MARZO!D39+ABRIL!D39+MAYO!D39+JUNIO!D39+JULIO!D39+AGOSTO!D39+SEPTIEMBRE!D39+OCTUBRE!D39+NOVIEMBRE!D39+DICIEMBRE!D39</f>
        <v>332</v>
      </c>
      <c r="E39" s="445">
        <f>+ENERO!E39+FEBRERO!E39+MARZO!E39+ABRIL!E39+MAYO!E39+JUNIO!E39+JULIO!E39+AGOSTO!E39+SEPTIEMBRE!E39+OCTUBRE!E39+NOVIEMBRE!E39+DICIEMBRE!E39</f>
        <v>0</v>
      </c>
      <c r="F39" s="445">
        <f>+ENERO!F39+FEBRERO!F39+MARZO!F39+ABRIL!F39+MAYO!F39+JUNIO!F39+JULIO!F39+AGOSTO!F39+SEPTIEMBRE!F39+OCTUBRE!F39+NOVIEMBRE!F39+DICIEMBRE!F39</f>
        <v>0</v>
      </c>
      <c r="G39" s="445">
        <f>+ENERO!G39+FEBRERO!G39+MARZO!G39+ABRIL!G39+MAYO!G39+JUNIO!G39+JULIO!G39+AGOSTO!G39+SEPTIEMBRE!G39+OCTUBRE!G39+NOVIEMBRE!G39+DICIEMBRE!G39</f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170" t="s">
        <v>29</v>
      </c>
      <c r="B40" s="164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165" t="s">
        <v>28</v>
      </c>
      <c r="B41" s="165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455" t="s">
        <v>27</v>
      </c>
      <c r="B42" s="456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457" t="s">
        <v>23</v>
      </c>
      <c r="B43" s="458"/>
      <c r="C43" s="445">
        <f>+ENERO!C43+FEBRERO!C43+MARZO!C43+ABRIL!C43+MAYO!C43+JUNIO!C43+JULIO!C43+AGOSTO!C43+SEPTIEMBRE!C43+OCTUBRE!C43+NOVIEMBRE!C43+DICIEMBRE!C43</f>
        <v>0</v>
      </c>
      <c r="D43" s="445">
        <f>+ENERO!D43+FEBRERO!D43+MARZO!D43+ABRIL!D43+MAYO!D43+JUNIO!D43+JULIO!D43+AGOSTO!D43+SEPTIEMBRE!D43+OCTUBRE!D43+NOVIEMBRE!D43+DICIEMBRE!D43</f>
        <v>0</v>
      </c>
      <c r="E43" s="445">
        <f>+ENERO!E43+FEBRERO!E43+MARZO!E43+ABRIL!E43+MAYO!E43+JUNIO!E43+JULIO!E43+AGOSTO!E43+SEPTIEMBRE!E43+OCTUBRE!E43+NOVIEMBRE!E43+DICIEMBRE!E43</f>
        <v>0</v>
      </c>
      <c r="F43" s="445">
        <f>+ENERO!F43+FEBRERO!F43+MARZO!F43+ABRIL!F43+MAYO!F43+JUNIO!F43+JULIO!F43+AGOSTO!F43+SEPTIEMBRE!F43+OCTUBRE!F43+NOVIEMBRE!F43+DICIEMBRE!F43</f>
        <v>0</v>
      </c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461" t="s">
        <v>22</v>
      </c>
      <c r="B44" s="462"/>
      <c r="C44" s="445">
        <f>+ENERO!C44+FEBRERO!C44+MARZO!C44+ABRIL!C44+MAYO!C44+JUNIO!C44+JULIO!C44+AGOSTO!C44+SEPTIEMBRE!C44+OCTUBRE!C44+NOVIEMBRE!C44+DICIEMBRE!C44</f>
        <v>0</v>
      </c>
      <c r="D44" s="445">
        <f>+ENERO!D44+FEBRERO!D44+MARZO!D44+ABRIL!D44+MAYO!D44+JUNIO!D44+JULIO!D44+AGOSTO!D44+SEPTIEMBRE!D44+OCTUBRE!D44+NOVIEMBRE!D44+DICIEMBRE!D44</f>
        <v>0</v>
      </c>
      <c r="E44" s="445">
        <f>+ENERO!E44+FEBRERO!E44+MARZO!E44+ABRIL!E44+MAYO!E44+JUNIO!E44+JULIO!E44+AGOSTO!E44+SEPTIEMBRE!E44+OCTUBRE!E44+NOVIEMBRE!E44+DICIEMBRE!E44</f>
        <v>0</v>
      </c>
      <c r="F44" s="445">
        <f>+ENERO!F44+FEBRERO!F44+MARZO!F44+ABRIL!F44+MAYO!F44+JUNIO!F44+JULIO!F44+AGOSTO!F44+SEPTIEMBRE!F44+OCTUBRE!F44+NOVIEMBRE!F44+DICIEMBRE!F44</f>
        <v>0</v>
      </c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465" t="s">
        <v>21</v>
      </c>
      <c r="B45" s="166" t="s">
        <v>20</v>
      </c>
      <c r="C45" s="445">
        <f>+ENERO!C45+FEBRERO!C45+MARZO!C45+ABRIL!C45+MAYO!C45+JUNIO!C45+JULIO!C45+AGOSTO!C45+SEPTIEMBRE!C45+OCTUBRE!C45+NOVIEMBRE!C45+DICIEMBRE!C45</f>
        <v>0</v>
      </c>
      <c r="D45" s="445">
        <f>+ENERO!D45+FEBRERO!D45+MARZO!D45+ABRIL!D45+MAYO!D45+JUNIO!D45+JULIO!D45+AGOSTO!D45+SEPTIEMBRE!D45+OCTUBRE!D45+NOVIEMBRE!D45+DICIEMBRE!D45</f>
        <v>0</v>
      </c>
      <c r="E45" s="445">
        <f>+ENERO!E45+FEBRERO!E45+MARZO!E45+ABRIL!E45+MAYO!E45+JUNIO!E45+JULIO!E45+AGOSTO!E45+SEPTIEMBRE!E45+OCTUBRE!E45+NOVIEMBRE!E45+DICIEMBRE!E45</f>
        <v>0</v>
      </c>
      <c r="F45" s="445">
        <f>+ENERO!F45+FEBRERO!F45+MARZO!F45+ABRIL!F45+MAYO!F45+JUNIO!F45+JULIO!F45+AGOSTO!F45+SEPTIEMBRE!F45+OCTUBRE!F45+NOVIEMBRE!F45+DICIEMBRE!F45</f>
        <v>0</v>
      </c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466"/>
      <c r="B46" s="167" t="s">
        <v>19</v>
      </c>
      <c r="C46" s="445">
        <f>+ENERO!C46+FEBRERO!C46+MARZO!C46+ABRIL!C46+MAYO!C46+JUNIO!C46+JULIO!C46+AGOSTO!C46+SEPTIEMBRE!C46+OCTUBRE!C46+NOVIEMBRE!C46+DICIEMBRE!C46</f>
        <v>0</v>
      </c>
      <c r="D46" s="445">
        <f>+ENERO!D46+FEBRERO!D46+MARZO!D46+ABRIL!D46+MAYO!D46+JUNIO!D46+JULIO!D46+AGOSTO!D46+SEPTIEMBRE!D46+OCTUBRE!D46+NOVIEMBRE!D46+DICIEMBRE!D46</f>
        <v>0</v>
      </c>
      <c r="E46" s="445">
        <f>+ENERO!E46+FEBRERO!E46+MARZO!E46+ABRIL!E46+MAYO!E46+JUNIO!E46+JULIO!E46+AGOSTO!E46+SEPTIEMBRE!E46+OCTUBRE!E46+NOVIEMBRE!E46+DICIEMBRE!E46</f>
        <v>0</v>
      </c>
      <c r="F46" s="445">
        <f>+ENERO!F46+FEBRERO!F46+MARZO!F46+ABRIL!F46+MAYO!F46+JUNIO!F46+JULIO!F46+AGOSTO!F46+SEPTIEMBRE!F46+OCTUBRE!F46+NOVIEMBRE!F46+DICIEMBRE!F46</f>
        <v>0</v>
      </c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457" t="s">
        <v>18</v>
      </c>
      <c r="B47" s="458"/>
      <c r="C47" s="445">
        <f>+ENERO!C47+FEBRERO!C47+MARZO!C47+ABRIL!C47+MAYO!C47+JUNIO!C47+JULIO!C47+AGOSTO!C47+SEPTIEMBRE!C47+OCTUBRE!C47+NOVIEMBRE!C47+DICIEMBRE!C47</f>
        <v>0</v>
      </c>
      <c r="D47" s="445">
        <f>+ENERO!D47+FEBRERO!D47+MARZO!D47+ABRIL!D47+MAYO!D47+JUNIO!D47+JULIO!D47+AGOSTO!D47+SEPTIEMBRE!D47+OCTUBRE!D47+NOVIEMBRE!D47+DICIEMBRE!D47</f>
        <v>0</v>
      </c>
      <c r="E47" s="445">
        <f>+ENERO!E47+FEBRERO!E47+MARZO!E47+ABRIL!E47+MAYO!E47+JUNIO!E47+JULIO!E47+AGOSTO!E47+SEPTIEMBRE!E47+OCTUBRE!E47+NOVIEMBRE!E47+DICIEMBRE!E47</f>
        <v>0</v>
      </c>
      <c r="F47" s="445">
        <f>+ENERO!F47+FEBRERO!F47+MARZO!F47+ABRIL!F47+MAYO!F47+JUNIO!F47+JULIO!F47+AGOSTO!F47+SEPTIEMBRE!F47+OCTUBRE!F47+NOVIEMBRE!F47+DICIEMBRE!F47</f>
        <v>0</v>
      </c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165" t="s">
        <v>17</v>
      </c>
      <c r="B48" s="165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8" ht="15" customHeight="1" x14ac:dyDescent="0.25">
      <c r="A49" s="479" t="s">
        <v>16</v>
      </c>
      <c r="B49" s="480"/>
      <c r="C49" s="455" t="s">
        <v>15</v>
      </c>
      <c r="D49" s="473"/>
      <c r="E49" s="473"/>
      <c r="F49" s="473"/>
      <c r="G49" s="474"/>
      <c r="H49" s="469" t="s">
        <v>14</v>
      </c>
      <c r="I49" s="470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09"/>
      <c r="BF49" s="309"/>
    </row>
    <row r="50" spans="1:58" ht="15" customHeight="1" x14ac:dyDescent="0.25">
      <c r="A50" s="481"/>
      <c r="B50" s="482"/>
      <c r="C50" s="475" t="s">
        <v>13</v>
      </c>
      <c r="D50" s="455" t="s">
        <v>12</v>
      </c>
      <c r="E50" s="473"/>
      <c r="F50" s="456"/>
      <c r="G50" s="477" t="s">
        <v>7</v>
      </c>
      <c r="H50" s="471"/>
      <c r="I50" s="472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09"/>
      <c r="BF50" s="309"/>
    </row>
    <row r="51" spans="1:58" ht="31.5" x14ac:dyDescent="0.25">
      <c r="A51" s="483"/>
      <c r="B51" s="484"/>
      <c r="C51" s="476"/>
      <c r="D51" s="323" t="s">
        <v>11</v>
      </c>
      <c r="E51" s="323" t="s">
        <v>10</v>
      </c>
      <c r="F51" s="323" t="s">
        <v>9</v>
      </c>
      <c r="G51" s="478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09"/>
      <c r="BF51" s="309"/>
    </row>
    <row r="52" spans="1:58" x14ac:dyDescent="0.25">
      <c r="A52" s="467" t="s">
        <v>6</v>
      </c>
      <c r="B52" s="468"/>
      <c r="C52" s="445">
        <f>+ENERO!C52+FEBRERO!C52+MARZO!C52+ABRIL!C52+MAYO!C52+JUNIO!C52+JULIO!C52+AGOSTO!C52+SEPTIEMBRE!C52+OCTUBRE!C52+NOVIEMBRE!C52+DICIEMBRE!C52</f>
        <v>0</v>
      </c>
      <c r="D52" s="445">
        <f>+ENERO!D52+FEBRERO!D52+MARZO!D52+ABRIL!D52+MAYO!D52+JUNIO!D52+JULIO!D52+AGOSTO!D52+SEPTIEMBRE!D52+OCTUBRE!D52+NOVIEMBRE!D52+DICIEMBRE!D52</f>
        <v>0</v>
      </c>
      <c r="E52" s="445">
        <f>+ENERO!E52+FEBRERO!E52+MARZO!E52+ABRIL!E52+MAYO!E52+JUNIO!E52+JULIO!E52+AGOSTO!E52+SEPTIEMBRE!E52+OCTUBRE!E52+NOVIEMBRE!E52+DICIEMBRE!E52</f>
        <v>0</v>
      </c>
      <c r="F52" s="445">
        <f>+ENERO!F52+FEBRERO!F52+MARZO!F52+ABRIL!F52+MAYO!F52+JUNIO!F52+JULIO!F52+AGOSTO!F52+SEPTIEMBRE!F52+OCTUBRE!F52+NOVIEMBRE!F52+DICIEMBRE!F52</f>
        <v>0</v>
      </c>
      <c r="G52" s="445">
        <f>+ENERO!G52+FEBRERO!G52+MARZO!G52+ABRIL!G52+MAYO!G52+JUNIO!G52+JULIO!G52+AGOSTO!G52+SEPTIEMBRE!G52+OCTUBRE!G52+NOVIEMBRE!G52+DICIEMBRE!G52</f>
        <v>0</v>
      </c>
      <c r="H52" s="445">
        <f>+ENERO!H52+FEBRERO!H52+MARZO!H52+ABRIL!H52+MAYO!H52+JUNIO!H52+JULIO!H52+AGOSTO!H52+SEPTIEMBRE!H52+OCTUBRE!H52+NOVIEMBRE!H52+DICIEMBRE!H52</f>
        <v>0</v>
      </c>
      <c r="I52" s="445">
        <f>+ENERO!I52+FEBRERO!I52+MARZO!I52+ABRIL!I52+MAYO!I52+JUNIO!I52+JULIO!I52+AGOSTO!I52+SEPTIEMBRE!I52+OCTUBRE!I52+NOVIEMBRE!I52+DICIEMBRE!I52</f>
        <v>0</v>
      </c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  <c r="BE52" s="309"/>
      <c r="BF52" s="309"/>
    </row>
    <row r="53" spans="1:58" x14ac:dyDescent="0.25">
      <c r="A53" s="459" t="s">
        <v>5</v>
      </c>
      <c r="B53" s="460"/>
      <c r="C53" s="445">
        <f>+ENERO!C53+FEBRERO!C53+MARZO!C53+ABRIL!C53+MAYO!C53+JUNIO!C53+JULIO!C53+AGOSTO!C53+SEPTIEMBRE!C53+OCTUBRE!C53+NOVIEMBRE!C53+DICIEMBRE!C53</f>
        <v>0</v>
      </c>
      <c r="D53" s="445">
        <f>+ENERO!D53+FEBRERO!D53+MARZO!D53+ABRIL!D53+MAYO!D53+JUNIO!D53+JULIO!D53+AGOSTO!D53+SEPTIEMBRE!D53+OCTUBRE!D53+NOVIEMBRE!D53+DICIEMBRE!D53</f>
        <v>0</v>
      </c>
      <c r="E53" s="445">
        <f>+ENERO!E53+FEBRERO!E53+MARZO!E53+ABRIL!E53+MAYO!E53+JUNIO!E53+JULIO!E53+AGOSTO!E53+SEPTIEMBRE!E53+OCTUBRE!E53+NOVIEMBRE!E53+DICIEMBRE!E53</f>
        <v>0</v>
      </c>
      <c r="F53" s="445">
        <f>+ENERO!F53+FEBRERO!F53+MARZO!F53+ABRIL!F53+MAYO!F53+JUNIO!F53+JULIO!F53+AGOSTO!F53+SEPTIEMBRE!F53+OCTUBRE!F53+NOVIEMBRE!F53+DICIEMBRE!F53</f>
        <v>0</v>
      </c>
      <c r="G53" s="445">
        <f>+ENERO!G53+FEBRERO!G53+MARZO!G53+ABRIL!G53+MAYO!G53+JUNIO!G53+JULIO!G53+AGOSTO!G53+SEPTIEMBRE!G53+OCTUBRE!G53+NOVIEMBRE!G53+DICIEMBRE!G53</f>
        <v>0</v>
      </c>
      <c r="H53" s="445">
        <f>+ENERO!H53+FEBRERO!H53+MARZO!H53+ABRIL!H53+MAYO!H53+JUNIO!H53+JULIO!H53+AGOSTO!H53+SEPTIEMBRE!H53+OCTUBRE!H53+NOVIEMBRE!H53+DICIEMBRE!H53</f>
        <v>0</v>
      </c>
      <c r="I53" s="445">
        <f>+ENERO!I53+FEBRERO!I53+MARZO!I53+ABRIL!I53+MAYO!I53+JUNIO!I53+JULIO!I53+AGOSTO!I53+SEPTIEMBRE!I53+OCTUBRE!I53+NOVIEMBRE!I53+DICIEMBRE!I53</f>
        <v>0</v>
      </c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  <c r="BE53" s="309"/>
      <c r="BF53" s="309"/>
    </row>
    <row r="54" spans="1:58" x14ac:dyDescent="0.25">
      <c r="A54" s="459" t="s">
        <v>4</v>
      </c>
      <c r="B54" s="460"/>
      <c r="C54" s="445">
        <f>+ENERO!C54+FEBRERO!C54+MARZO!C54+ABRIL!C54+MAYO!C54+JUNIO!C54+JULIO!C54+AGOSTO!C54+SEPTIEMBRE!C54+OCTUBRE!C54+NOVIEMBRE!C54+DICIEMBRE!C54</f>
        <v>0</v>
      </c>
      <c r="D54" s="445">
        <f>+ENERO!D54+FEBRERO!D54+MARZO!D54+ABRIL!D54+MAYO!D54+JUNIO!D54+JULIO!D54+AGOSTO!D54+SEPTIEMBRE!D54+OCTUBRE!D54+NOVIEMBRE!D54+DICIEMBRE!D54</f>
        <v>0</v>
      </c>
      <c r="E54" s="445">
        <f>+ENERO!E54+FEBRERO!E54+MARZO!E54+ABRIL!E54+MAYO!E54+JUNIO!E54+JULIO!E54+AGOSTO!E54+SEPTIEMBRE!E54+OCTUBRE!E54+NOVIEMBRE!E54+DICIEMBRE!E54</f>
        <v>0</v>
      </c>
      <c r="F54" s="445">
        <f>+ENERO!F54+FEBRERO!F54+MARZO!F54+ABRIL!F54+MAYO!F54+JUNIO!F54+JULIO!F54+AGOSTO!F54+SEPTIEMBRE!F54+OCTUBRE!F54+NOVIEMBRE!F54+DICIEMBRE!F54</f>
        <v>0</v>
      </c>
      <c r="G54" s="445">
        <f>+ENERO!G54+FEBRERO!G54+MARZO!G54+ABRIL!G54+MAYO!G54+JUNIO!G54+JULIO!G54+AGOSTO!G54+SEPTIEMBRE!G54+OCTUBRE!G54+NOVIEMBRE!G54+DICIEMBRE!G54</f>
        <v>0</v>
      </c>
      <c r="H54" s="445">
        <f>+ENERO!H54+FEBRERO!H54+MARZO!H54+ABRIL!H54+MAYO!H54+JUNIO!H54+JULIO!H54+AGOSTO!H54+SEPTIEMBRE!H54+OCTUBRE!H54+NOVIEMBRE!H54+DICIEMBRE!H54</f>
        <v>0</v>
      </c>
      <c r="I54" s="445">
        <f>+ENERO!I54+FEBRERO!I54+MARZO!I54+ABRIL!I54+MAYO!I54+JUNIO!I54+JULIO!I54+AGOSTO!I54+SEPTIEMBRE!I54+OCTUBRE!I54+NOVIEMBRE!I54+DICIEMBRE!I54</f>
        <v>0</v>
      </c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  <c r="BE54" s="309"/>
      <c r="BF54" s="309"/>
    </row>
    <row r="55" spans="1:58" x14ac:dyDescent="0.25">
      <c r="A55" s="459" t="s">
        <v>3</v>
      </c>
      <c r="B55" s="460"/>
      <c r="C55" s="445">
        <f>+ENERO!C55+FEBRERO!C55+MARZO!C55+ABRIL!C55+MAYO!C55+JUNIO!C55+JULIO!C55+AGOSTO!C55+SEPTIEMBRE!C55+OCTUBRE!C55+NOVIEMBRE!C55+DICIEMBRE!C55</f>
        <v>2</v>
      </c>
      <c r="D55" s="445">
        <f>+ENERO!D55+FEBRERO!D55+MARZO!D55+ABRIL!D55+MAYO!D55+JUNIO!D55+JULIO!D55+AGOSTO!D55+SEPTIEMBRE!D55+OCTUBRE!D55+NOVIEMBRE!D55+DICIEMBRE!D55</f>
        <v>0</v>
      </c>
      <c r="E55" s="445">
        <f>+ENERO!E55+FEBRERO!E55+MARZO!E55+ABRIL!E55+MAYO!E55+JUNIO!E55+JULIO!E55+AGOSTO!E55+SEPTIEMBRE!E55+OCTUBRE!E55+NOVIEMBRE!E55+DICIEMBRE!E55</f>
        <v>0</v>
      </c>
      <c r="F55" s="445">
        <f>+ENERO!F55+FEBRERO!F55+MARZO!F55+ABRIL!F55+MAYO!F55+JUNIO!F55+JULIO!F55+AGOSTO!F55+SEPTIEMBRE!F55+OCTUBRE!F55+NOVIEMBRE!F55+DICIEMBRE!F55</f>
        <v>0</v>
      </c>
      <c r="G55" s="445">
        <f>+ENERO!G55+FEBRERO!G55+MARZO!G55+ABRIL!G55+MAYO!G55+JUNIO!G55+JULIO!G55+AGOSTO!G55+SEPTIEMBRE!G55+OCTUBRE!G55+NOVIEMBRE!G55+DICIEMBRE!G55</f>
        <v>0</v>
      </c>
      <c r="H55" s="445">
        <f>+ENERO!H55+FEBRERO!H55+MARZO!H55+ABRIL!H55+MAYO!H55+JUNIO!H55+JULIO!H55+AGOSTO!H55+SEPTIEMBRE!H55+OCTUBRE!H55+NOVIEMBRE!H55+DICIEMBRE!H55</f>
        <v>2</v>
      </c>
      <c r="I55" s="445">
        <f>+ENERO!I55+FEBRERO!I55+MARZO!I55+ABRIL!I55+MAYO!I55+JUNIO!I55+JULIO!I55+AGOSTO!I55+SEPTIEMBRE!I55+OCTUBRE!I55+NOVIEMBRE!I55+DICIEMBRE!I55</f>
        <v>0</v>
      </c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  <c r="BE55" s="309"/>
      <c r="BF55" s="309"/>
    </row>
    <row r="56" spans="1:58" x14ac:dyDescent="0.25">
      <c r="A56" s="459" t="s">
        <v>2</v>
      </c>
      <c r="B56" s="460"/>
      <c r="C56" s="445">
        <f>+ENERO!C56+FEBRERO!C56+MARZO!C56+ABRIL!C56+MAYO!C56+JUNIO!C56+JULIO!C56+AGOSTO!C56+SEPTIEMBRE!C56+OCTUBRE!C56+NOVIEMBRE!C56+DICIEMBRE!C56</f>
        <v>0</v>
      </c>
      <c r="D56" s="445">
        <f>+ENERO!D56+FEBRERO!D56+MARZO!D56+ABRIL!D56+MAYO!D56+JUNIO!D56+JULIO!D56+AGOSTO!D56+SEPTIEMBRE!D56+OCTUBRE!D56+NOVIEMBRE!D56+DICIEMBRE!D56</f>
        <v>0</v>
      </c>
      <c r="E56" s="445">
        <f>+ENERO!E56+FEBRERO!E56+MARZO!E56+ABRIL!E56+MAYO!E56+JUNIO!E56+JULIO!E56+AGOSTO!E56+SEPTIEMBRE!E56+OCTUBRE!E56+NOVIEMBRE!E56+DICIEMBRE!E56</f>
        <v>0</v>
      </c>
      <c r="F56" s="445">
        <f>+ENERO!F56+FEBRERO!F56+MARZO!F56+ABRIL!F56+MAYO!F56+JUNIO!F56+JULIO!F56+AGOSTO!F56+SEPTIEMBRE!F56+OCTUBRE!F56+NOVIEMBRE!F56+DICIEMBRE!F56</f>
        <v>0</v>
      </c>
      <c r="G56" s="445">
        <f>+ENERO!G56+FEBRERO!G56+MARZO!G56+ABRIL!G56+MAYO!G56+JUNIO!G56+JULIO!G56+AGOSTO!G56+SEPTIEMBRE!G56+OCTUBRE!G56+NOVIEMBRE!G56+DICIEMBRE!G56</f>
        <v>0</v>
      </c>
      <c r="H56" s="445">
        <f>+ENERO!H56+FEBRERO!H56+MARZO!H56+ABRIL!H56+MAYO!H56+JUNIO!H56+JULIO!H56+AGOSTO!H56+SEPTIEMBRE!H56+OCTUBRE!H56+NOVIEMBRE!H56+DICIEMBRE!H56</f>
        <v>0</v>
      </c>
      <c r="I56" s="445">
        <f>+ENERO!I56+FEBRERO!I56+MARZO!I56+ABRIL!I56+MAYO!I56+JUNIO!I56+JULIO!I56+AGOSTO!I56+SEPTIEMBRE!I56+OCTUBRE!I56+NOVIEMBRE!I56+DICIEMBRE!I56</f>
        <v>0</v>
      </c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  <c r="BE56" s="309"/>
      <c r="BF56" s="309"/>
    </row>
    <row r="57" spans="1:58" x14ac:dyDescent="0.25">
      <c r="A57" s="463" t="s">
        <v>1</v>
      </c>
      <c r="B57" s="464"/>
      <c r="C57" s="445">
        <f>+ENERO!C57+FEBRERO!C57+MARZO!C57+ABRIL!C57+MAYO!C57+JUNIO!C57+JULIO!C57+AGOSTO!C57+SEPTIEMBRE!C57+OCTUBRE!C57+NOVIEMBRE!C57+DICIEMBRE!C57</f>
        <v>0</v>
      </c>
      <c r="D57" s="445">
        <f>+ENERO!D57+FEBRERO!D57+MARZO!D57+ABRIL!D57+MAYO!D57+JUNIO!D57+JULIO!D57+AGOSTO!D57+SEPTIEMBRE!D57+OCTUBRE!D57+NOVIEMBRE!D57+DICIEMBRE!D57</f>
        <v>0</v>
      </c>
      <c r="E57" s="445">
        <f>+ENERO!E57+FEBRERO!E57+MARZO!E57+ABRIL!E57+MAYO!E57+JUNIO!E57+JULIO!E57+AGOSTO!E57+SEPTIEMBRE!E57+OCTUBRE!E57+NOVIEMBRE!E57+DICIEMBRE!E57</f>
        <v>0</v>
      </c>
      <c r="F57" s="445">
        <f>+ENERO!F57+FEBRERO!F57+MARZO!F57+ABRIL!F57+MAYO!F57+JUNIO!F57+JULIO!F57+AGOSTO!F57+SEPTIEMBRE!F57+OCTUBRE!F57+NOVIEMBRE!F57+DICIEMBRE!F57</f>
        <v>0</v>
      </c>
      <c r="G57" s="445">
        <f>+ENERO!G57+FEBRERO!G57+MARZO!G57+ABRIL!G57+MAYO!G57+JUNIO!G57+JULIO!G57+AGOSTO!G57+SEPTIEMBRE!G57+OCTUBRE!G57+NOVIEMBRE!G57+DICIEMBRE!G57</f>
        <v>0</v>
      </c>
      <c r="H57" s="445">
        <f>+ENERO!H57+FEBRERO!H57+MARZO!H57+ABRIL!H57+MAYO!H57+JUNIO!H57+JULIO!H57+AGOSTO!H57+SEPTIEMBRE!H57+OCTUBRE!H57+NOVIEMBRE!H57+DICIEMBRE!H57</f>
        <v>0</v>
      </c>
      <c r="I57" s="445">
        <f>+ENERO!I57+FEBRERO!I57+MARZO!I57+ABRIL!I57+MAYO!I57+JUNIO!I57+JULIO!I57+AGOSTO!I57+SEPTIEMBRE!I57+OCTUBRE!I57+NOVIEMBRE!I57+DICIEMBRE!I57</f>
        <v>0</v>
      </c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  <c r="BE57" s="309"/>
      <c r="BF57" s="309"/>
    </row>
    <row r="58" spans="1:58" x14ac:dyDescent="0.25">
      <c r="A58" s="168" t="s">
        <v>0</v>
      </c>
      <c r="B58" s="139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09"/>
      <c r="BF58" s="309"/>
    </row>
    <row r="59" spans="1:58" x14ac:dyDescent="0.25">
      <c r="A59" s="150"/>
      <c r="B59" s="150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</row>
    <row r="60" spans="1:58" x14ac:dyDescent="0.25"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</row>
    <row r="61" spans="1:58" x14ac:dyDescent="0.25"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</row>
    <row r="62" spans="1:58" x14ac:dyDescent="0.25"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</row>
    <row r="63" spans="1:58" x14ac:dyDescent="0.25"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</row>
    <row r="64" spans="1:58" x14ac:dyDescent="0.25"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</row>
    <row r="65" spans="3:58" x14ac:dyDescent="0.25"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</row>
    <row r="66" spans="3:58" x14ac:dyDescent="0.25"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</row>
    <row r="67" spans="3:58" x14ac:dyDescent="0.25"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</row>
    <row r="68" spans="3:58" x14ac:dyDescent="0.25"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</row>
    <row r="69" spans="3:58" x14ac:dyDescent="0.25"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</row>
    <row r="70" spans="3:58" x14ac:dyDescent="0.25"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</row>
    <row r="71" spans="3:58" x14ac:dyDescent="0.25"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</row>
    <row r="72" spans="3:58" x14ac:dyDescent="0.25"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</row>
    <row r="73" spans="3:58" x14ac:dyDescent="0.25"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</row>
    <row r="74" spans="3:58" x14ac:dyDescent="0.25"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</row>
    <row r="75" spans="3:58" x14ac:dyDescent="0.25"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</row>
    <row r="76" spans="3:58" x14ac:dyDescent="0.25"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</row>
    <row r="77" spans="3:58" x14ac:dyDescent="0.25"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</row>
    <row r="78" spans="3:58" x14ac:dyDescent="0.25"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</row>
    <row r="79" spans="3:58" x14ac:dyDescent="0.25"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</row>
    <row r="80" spans="3:58" x14ac:dyDescent="0.25"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</row>
    <row r="81" spans="3:58" x14ac:dyDescent="0.25"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</row>
    <row r="82" spans="3:58" x14ac:dyDescent="0.25"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</row>
    <row r="83" spans="3:58" x14ac:dyDescent="0.25"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9"/>
    </row>
    <row r="84" spans="3:58" x14ac:dyDescent="0.25"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</row>
    <row r="85" spans="3:58" x14ac:dyDescent="0.25"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</row>
    <row r="86" spans="3:58" x14ac:dyDescent="0.25"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</row>
    <row r="87" spans="3:58" x14ac:dyDescent="0.25"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</row>
    <row r="88" spans="3:58" x14ac:dyDescent="0.25"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</row>
    <row r="89" spans="3:58" x14ac:dyDescent="0.25"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</row>
    <row r="90" spans="3:58" x14ac:dyDescent="0.25"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</row>
    <row r="91" spans="3:58" x14ac:dyDescent="0.25"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</row>
    <row r="92" spans="3:58" x14ac:dyDescent="0.25"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</row>
    <row r="93" spans="3:58" x14ac:dyDescent="0.25"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</row>
    <row r="94" spans="3:58" x14ac:dyDescent="0.25"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09"/>
      <c r="AY94" s="309"/>
      <c r="AZ94" s="309"/>
      <c r="BA94" s="309"/>
      <c r="BB94" s="309"/>
      <c r="BC94" s="309"/>
      <c r="BD94" s="309"/>
      <c r="BE94" s="309"/>
      <c r="BF94" s="309"/>
    </row>
    <row r="95" spans="3:58" x14ac:dyDescent="0.25"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309"/>
      <c r="BE95" s="309"/>
      <c r="BF95" s="309"/>
    </row>
    <row r="96" spans="3:58" x14ac:dyDescent="0.25"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</row>
    <row r="97" spans="3:58" x14ac:dyDescent="0.25"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09"/>
      <c r="AY97" s="309"/>
      <c r="AZ97" s="309"/>
      <c r="BA97" s="309"/>
      <c r="BB97" s="309"/>
      <c r="BC97" s="309"/>
      <c r="BD97" s="309"/>
      <c r="BE97" s="309"/>
      <c r="BF97" s="309"/>
    </row>
    <row r="98" spans="3:58" x14ac:dyDescent="0.25"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09"/>
      <c r="AY98" s="309"/>
      <c r="AZ98" s="309"/>
      <c r="BA98" s="309"/>
      <c r="BB98" s="309"/>
      <c r="BC98" s="309"/>
      <c r="BD98" s="309"/>
      <c r="BE98" s="309"/>
      <c r="BF98" s="309"/>
    </row>
    <row r="99" spans="3:58" x14ac:dyDescent="0.25"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</row>
    <row r="100" spans="3:58" x14ac:dyDescent="0.25"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09"/>
      <c r="AY100" s="309"/>
      <c r="AZ100" s="309"/>
      <c r="BA100" s="309"/>
      <c r="BB100" s="309"/>
      <c r="BC100" s="309"/>
      <c r="BD100" s="309"/>
      <c r="BE100" s="309"/>
      <c r="BF100" s="309"/>
    </row>
    <row r="101" spans="3:58" x14ac:dyDescent="0.25"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</row>
    <row r="102" spans="3:58" x14ac:dyDescent="0.25"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</row>
    <row r="103" spans="3:58" x14ac:dyDescent="0.25"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</row>
    <row r="104" spans="3:58" x14ac:dyDescent="0.25"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</row>
    <row r="105" spans="3:58" x14ac:dyDescent="0.25"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</row>
    <row r="106" spans="3:58" x14ac:dyDescent="0.25"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</row>
    <row r="107" spans="3:58" x14ac:dyDescent="0.25"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</row>
    <row r="108" spans="3:58" x14ac:dyDescent="0.25"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</row>
    <row r="109" spans="3:58" x14ac:dyDescent="0.25"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</row>
    <row r="110" spans="3:58" x14ac:dyDescent="0.25"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</row>
    <row r="111" spans="3:58" x14ac:dyDescent="0.25"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</row>
    <row r="112" spans="3:58" x14ac:dyDescent="0.25"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09"/>
      <c r="AY112" s="309"/>
      <c r="AZ112" s="309"/>
      <c r="BA112" s="309"/>
      <c r="BB112" s="309"/>
      <c r="BC112" s="309"/>
      <c r="BD112" s="309"/>
      <c r="BE112" s="309"/>
      <c r="BF112" s="309"/>
    </row>
    <row r="113" spans="3:58" x14ac:dyDescent="0.25"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</row>
    <row r="114" spans="3:58" x14ac:dyDescent="0.25"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</row>
    <row r="115" spans="3:58" x14ac:dyDescent="0.25"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</row>
    <row r="116" spans="3:58" x14ac:dyDescent="0.25"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</row>
    <row r="117" spans="3:58" x14ac:dyDescent="0.25"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</row>
    <row r="118" spans="3:58" x14ac:dyDescent="0.25"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</row>
    <row r="119" spans="3:58" x14ac:dyDescent="0.25"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</row>
    <row r="120" spans="3:58" x14ac:dyDescent="0.25">
      <c r="C120" s="309"/>
      <c r="D120" s="309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</row>
    <row r="121" spans="3:58" x14ac:dyDescent="0.25"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</row>
    <row r="122" spans="3:58" x14ac:dyDescent="0.25"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</row>
    <row r="123" spans="3:58" x14ac:dyDescent="0.25">
      <c r="C123" s="309"/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</row>
    <row r="124" spans="3:58" x14ac:dyDescent="0.25"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</row>
    <row r="125" spans="3:58" x14ac:dyDescent="0.25">
      <c r="C125" s="309"/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</row>
    <row r="126" spans="3:58" x14ac:dyDescent="0.25"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</row>
    <row r="127" spans="3:58" x14ac:dyDescent="0.25"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</row>
    <row r="128" spans="3:58" x14ac:dyDescent="0.25">
      <c r="C128" s="309"/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09"/>
      <c r="AY128" s="309"/>
      <c r="AZ128" s="309"/>
      <c r="BA128" s="309"/>
      <c r="BB128" s="309"/>
      <c r="BC128" s="309"/>
      <c r="BD128" s="309"/>
      <c r="BE128" s="309"/>
      <c r="BF128" s="309"/>
    </row>
    <row r="129" spans="3:58" x14ac:dyDescent="0.25"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</row>
    <row r="130" spans="3:58" x14ac:dyDescent="0.25">
      <c r="C130" s="309"/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</row>
    <row r="131" spans="3:58" x14ac:dyDescent="0.25">
      <c r="C131" s="309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</row>
    <row r="132" spans="3:58" x14ac:dyDescent="0.25">
      <c r="C132" s="309"/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</row>
    <row r="133" spans="3:58" x14ac:dyDescent="0.25"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  <c r="BD133" s="309"/>
      <c r="BE133" s="309"/>
      <c r="BF133" s="309"/>
    </row>
    <row r="134" spans="3:58" x14ac:dyDescent="0.25"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09"/>
      <c r="BB134" s="309"/>
      <c r="BC134" s="309"/>
      <c r="BD134" s="309"/>
      <c r="BE134" s="309"/>
      <c r="BF134" s="309"/>
    </row>
    <row r="135" spans="3:58" x14ac:dyDescent="0.25"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</row>
    <row r="136" spans="3:58" x14ac:dyDescent="0.25"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9"/>
      <c r="BD136" s="309"/>
      <c r="BE136" s="309"/>
      <c r="BF136" s="309"/>
    </row>
    <row r="137" spans="3:58" x14ac:dyDescent="0.25"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</row>
    <row r="138" spans="3:58" x14ac:dyDescent="0.25"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</row>
    <row r="139" spans="3:58" x14ac:dyDescent="0.25">
      <c r="C139" s="309"/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  <c r="AU139" s="309"/>
      <c r="AV139" s="309"/>
      <c r="AW139" s="309"/>
      <c r="AX139" s="309"/>
      <c r="AY139" s="309"/>
      <c r="AZ139" s="309"/>
      <c r="BA139" s="309"/>
      <c r="BB139" s="309"/>
      <c r="BC139" s="309"/>
      <c r="BD139" s="309"/>
      <c r="BE139" s="309"/>
      <c r="BF139" s="309"/>
    </row>
    <row r="140" spans="3:58" x14ac:dyDescent="0.25"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</row>
    <row r="141" spans="3:58" x14ac:dyDescent="0.25">
      <c r="C141" s="309"/>
      <c r="D141" s="30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</row>
    <row r="142" spans="3:58" x14ac:dyDescent="0.25">
      <c r="C142" s="309"/>
      <c r="D142" s="309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09"/>
      <c r="AY142" s="309"/>
      <c r="AZ142" s="309"/>
      <c r="BA142" s="309"/>
      <c r="BB142" s="309"/>
      <c r="BC142" s="309"/>
      <c r="BD142" s="309"/>
      <c r="BE142" s="309"/>
      <c r="BF142" s="309"/>
    </row>
    <row r="143" spans="3:58" x14ac:dyDescent="0.25">
      <c r="C143" s="309"/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309"/>
      <c r="AZ143" s="309"/>
      <c r="BA143" s="309"/>
      <c r="BB143" s="309"/>
      <c r="BC143" s="309"/>
      <c r="BD143" s="309"/>
      <c r="BE143" s="309"/>
      <c r="BF143" s="309"/>
    </row>
    <row r="144" spans="3:58" x14ac:dyDescent="0.25"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</row>
    <row r="145" spans="3:58" x14ac:dyDescent="0.25"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</row>
    <row r="146" spans="3:58" x14ac:dyDescent="0.25"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  <c r="AT146" s="309"/>
      <c r="AU146" s="309"/>
      <c r="AV146" s="309"/>
      <c r="AW146" s="309"/>
      <c r="AX146" s="309"/>
      <c r="AY146" s="309"/>
      <c r="AZ146" s="309"/>
      <c r="BA146" s="309"/>
      <c r="BB146" s="309"/>
      <c r="BC146" s="309"/>
      <c r="BD146" s="309"/>
      <c r="BE146" s="309"/>
      <c r="BF146" s="309"/>
    </row>
    <row r="147" spans="3:58" x14ac:dyDescent="0.25"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</row>
    <row r="148" spans="3:58" x14ac:dyDescent="0.25"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  <c r="AR148" s="309"/>
      <c r="AS148" s="309"/>
      <c r="AT148" s="309"/>
      <c r="AU148" s="309"/>
      <c r="AV148" s="309"/>
      <c r="AW148" s="309"/>
      <c r="AX148" s="309"/>
      <c r="AY148" s="309"/>
      <c r="AZ148" s="309"/>
      <c r="BA148" s="309"/>
      <c r="BB148" s="309"/>
      <c r="BC148" s="309"/>
      <c r="BD148" s="309"/>
      <c r="BE148" s="309"/>
      <c r="BF148" s="309"/>
    </row>
    <row r="149" spans="3:58" x14ac:dyDescent="0.25"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</row>
    <row r="150" spans="3:58" x14ac:dyDescent="0.25"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</row>
    <row r="151" spans="3:58" x14ac:dyDescent="0.25"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09"/>
      <c r="BB151" s="309"/>
      <c r="BC151" s="309"/>
      <c r="BD151" s="309"/>
      <c r="BE151" s="309"/>
      <c r="BF151" s="309"/>
    </row>
    <row r="152" spans="3:58" x14ac:dyDescent="0.25"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9"/>
      <c r="AV152" s="309"/>
      <c r="AW152" s="309"/>
      <c r="AX152" s="309"/>
      <c r="AY152" s="309"/>
      <c r="AZ152" s="309"/>
      <c r="BA152" s="309"/>
      <c r="BB152" s="309"/>
      <c r="BC152" s="309"/>
      <c r="BD152" s="309"/>
      <c r="BE152" s="309"/>
      <c r="BF152" s="309"/>
    </row>
    <row r="153" spans="3:58" x14ac:dyDescent="0.25"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</row>
    <row r="154" spans="3:58" x14ac:dyDescent="0.25"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9"/>
      <c r="AV154" s="309"/>
      <c r="AW154" s="309"/>
      <c r="AX154" s="309"/>
      <c r="AY154" s="309"/>
      <c r="AZ154" s="309"/>
      <c r="BA154" s="309"/>
      <c r="BB154" s="309"/>
      <c r="BC154" s="309"/>
      <c r="BD154" s="309"/>
      <c r="BE154" s="309"/>
      <c r="BF154" s="309"/>
    </row>
    <row r="155" spans="3:58" x14ac:dyDescent="0.25">
      <c r="C155" s="309"/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  <c r="AU155" s="309"/>
      <c r="AV155" s="309"/>
      <c r="AW155" s="309"/>
      <c r="AX155" s="309"/>
      <c r="AY155" s="309"/>
      <c r="AZ155" s="309"/>
      <c r="BA155" s="309"/>
      <c r="BB155" s="309"/>
      <c r="BC155" s="309"/>
      <c r="BD155" s="309"/>
      <c r="BE155" s="309"/>
      <c r="BF155" s="309"/>
    </row>
    <row r="156" spans="3:58" x14ac:dyDescent="0.25">
      <c r="C156" s="309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</row>
    <row r="157" spans="3:58" x14ac:dyDescent="0.25"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9"/>
      <c r="AU157" s="309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</row>
    <row r="158" spans="3:58" x14ac:dyDescent="0.25"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</row>
    <row r="159" spans="3:58" x14ac:dyDescent="0.25"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</row>
    <row r="160" spans="3:58" x14ac:dyDescent="0.25"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</row>
    <row r="161" spans="3:58" x14ac:dyDescent="0.25"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09"/>
      <c r="AX161" s="309"/>
      <c r="AY161" s="309"/>
      <c r="AZ161" s="309"/>
      <c r="BA161" s="309"/>
      <c r="BB161" s="309"/>
      <c r="BC161" s="309"/>
      <c r="BD161" s="309"/>
      <c r="BE161" s="309"/>
      <c r="BF161" s="309"/>
    </row>
    <row r="162" spans="3:58" x14ac:dyDescent="0.25"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</row>
    <row r="163" spans="3:58" x14ac:dyDescent="0.25"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  <c r="AT163" s="309"/>
      <c r="AU163" s="309"/>
      <c r="AV163" s="309"/>
      <c r="AW163" s="309"/>
      <c r="AX163" s="309"/>
      <c r="AY163" s="309"/>
      <c r="AZ163" s="309"/>
      <c r="BA163" s="309"/>
      <c r="BB163" s="309"/>
      <c r="BC163" s="309"/>
      <c r="BD163" s="309"/>
      <c r="BE163" s="309"/>
      <c r="BF163" s="309"/>
    </row>
    <row r="164" spans="3:58" x14ac:dyDescent="0.25"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  <c r="AT164" s="309"/>
      <c r="AU164" s="309"/>
      <c r="AV164" s="309"/>
      <c r="AW164" s="309"/>
      <c r="AX164" s="309"/>
      <c r="AY164" s="309"/>
      <c r="AZ164" s="309"/>
      <c r="BA164" s="309"/>
      <c r="BB164" s="309"/>
      <c r="BC164" s="309"/>
      <c r="BD164" s="309"/>
      <c r="BE164" s="309"/>
      <c r="BF164" s="309"/>
    </row>
    <row r="165" spans="3:58" x14ac:dyDescent="0.25"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</row>
    <row r="166" spans="3:58" x14ac:dyDescent="0.25"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09"/>
      <c r="AY166" s="309"/>
      <c r="AZ166" s="309"/>
      <c r="BA166" s="309"/>
      <c r="BB166" s="309"/>
      <c r="BC166" s="309"/>
      <c r="BD166" s="309"/>
      <c r="BE166" s="309"/>
      <c r="BF166" s="309"/>
    </row>
    <row r="167" spans="3:58" x14ac:dyDescent="0.25"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9"/>
      <c r="BA167" s="309"/>
      <c r="BB167" s="309"/>
      <c r="BC167" s="309"/>
      <c r="BD167" s="309"/>
      <c r="BE167" s="309"/>
      <c r="BF167" s="309"/>
    </row>
    <row r="168" spans="3:58" x14ac:dyDescent="0.25"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</row>
    <row r="169" spans="3:58" x14ac:dyDescent="0.25">
      <c r="C169" s="309"/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  <c r="AT169" s="309"/>
      <c r="AU169" s="309"/>
      <c r="AV169" s="309"/>
      <c r="AW169" s="309"/>
      <c r="AX169" s="309"/>
      <c r="AY169" s="309"/>
      <c r="AZ169" s="309"/>
      <c r="BA169" s="309"/>
      <c r="BB169" s="309"/>
      <c r="BC169" s="309"/>
      <c r="BD169" s="309"/>
      <c r="BE169" s="309"/>
      <c r="BF169" s="309"/>
    </row>
    <row r="170" spans="3:58" x14ac:dyDescent="0.25">
      <c r="C170" s="309"/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</row>
    <row r="171" spans="3:58" x14ac:dyDescent="0.25"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</row>
    <row r="172" spans="3:58" x14ac:dyDescent="0.25">
      <c r="C172" s="309"/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09"/>
      <c r="AY172" s="309"/>
      <c r="AZ172" s="309"/>
      <c r="BA172" s="309"/>
      <c r="BB172" s="309"/>
      <c r="BC172" s="309"/>
      <c r="BD172" s="309"/>
      <c r="BE172" s="309"/>
      <c r="BF172" s="309"/>
    </row>
    <row r="173" spans="3:58" x14ac:dyDescent="0.25">
      <c r="C173" s="309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09"/>
      <c r="AY173" s="309"/>
      <c r="AZ173" s="309"/>
      <c r="BA173" s="309"/>
      <c r="BB173" s="309"/>
      <c r="BC173" s="309"/>
      <c r="BD173" s="309"/>
      <c r="BE173" s="309"/>
      <c r="BF173" s="309"/>
    </row>
    <row r="174" spans="3:58" x14ac:dyDescent="0.25">
      <c r="C174" s="309"/>
      <c r="D174" s="309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</row>
    <row r="175" spans="3:58" x14ac:dyDescent="0.25"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09"/>
      <c r="AY175" s="309"/>
      <c r="AZ175" s="309"/>
      <c r="BA175" s="309"/>
      <c r="BB175" s="309"/>
      <c r="BC175" s="309"/>
      <c r="BD175" s="309"/>
      <c r="BE175" s="309"/>
      <c r="BF175" s="309"/>
    </row>
    <row r="176" spans="3:58" x14ac:dyDescent="0.25"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09"/>
      <c r="AY176" s="309"/>
      <c r="AZ176" s="309"/>
      <c r="BA176" s="309"/>
      <c r="BB176" s="309"/>
      <c r="BC176" s="309"/>
      <c r="BD176" s="309"/>
      <c r="BE176" s="309"/>
      <c r="BF176" s="309"/>
    </row>
    <row r="177" spans="3:58" x14ac:dyDescent="0.25">
      <c r="C177" s="309"/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09"/>
      <c r="BD177" s="309"/>
      <c r="BE177" s="309"/>
      <c r="BF177" s="309"/>
    </row>
    <row r="178" spans="3:58" x14ac:dyDescent="0.25"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09"/>
      <c r="AY178" s="309"/>
      <c r="AZ178" s="309"/>
      <c r="BA178" s="309"/>
      <c r="BB178" s="309"/>
      <c r="BC178" s="309"/>
      <c r="BD178" s="309"/>
      <c r="BE178" s="309"/>
      <c r="BF178" s="309"/>
    </row>
    <row r="179" spans="3:58" x14ac:dyDescent="0.25"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09"/>
      <c r="AY179" s="309"/>
      <c r="AZ179" s="309"/>
      <c r="BA179" s="309"/>
      <c r="BB179" s="309"/>
      <c r="BC179" s="309"/>
      <c r="BD179" s="309"/>
      <c r="BE179" s="309"/>
      <c r="BF179" s="309"/>
    </row>
    <row r="180" spans="3:58" x14ac:dyDescent="0.25"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</row>
    <row r="181" spans="3:58" x14ac:dyDescent="0.25"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09"/>
      <c r="AY181" s="309"/>
      <c r="AZ181" s="309"/>
      <c r="BA181" s="309"/>
      <c r="BB181" s="309"/>
      <c r="BC181" s="309"/>
      <c r="BD181" s="309"/>
      <c r="BE181" s="309"/>
      <c r="BF181" s="309"/>
    </row>
    <row r="182" spans="3:58" x14ac:dyDescent="0.25"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09"/>
      <c r="AY182" s="309"/>
      <c r="AZ182" s="309"/>
      <c r="BA182" s="309"/>
      <c r="BB182" s="309"/>
      <c r="BC182" s="309"/>
      <c r="BD182" s="309"/>
      <c r="BE182" s="309"/>
      <c r="BF182" s="309"/>
    </row>
    <row r="183" spans="3:58" x14ac:dyDescent="0.25"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</row>
    <row r="184" spans="3:58" x14ac:dyDescent="0.25"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09"/>
      <c r="AY184" s="309"/>
      <c r="AZ184" s="309"/>
      <c r="BA184" s="309"/>
      <c r="BB184" s="309"/>
      <c r="BC184" s="309"/>
      <c r="BD184" s="309"/>
      <c r="BE184" s="309"/>
      <c r="BF184" s="309"/>
    </row>
    <row r="185" spans="3:58" x14ac:dyDescent="0.25"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09"/>
      <c r="AY185" s="309"/>
      <c r="AZ185" s="309"/>
      <c r="BA185" s="309"/>
      <c r="BB185" s="309"/>
      <c r="BC185" s="309"/>
      <c r="BD185" s="309"/>
      <c r="BE185" s="309"/>
      <c r="BF185" s="309"/>
    </row>
    <row r="186" spans="3:58" x14ac:dyDescent="0.25"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309"/>
      <c r="BB186" s="309"/>
      <c r="BC186" s="309"/>
      <c r="BD186" s="309"/>
      <c r="BE186" s="309"/>
      <c r="BF186" s="309"/>
    </row>
    <row r="187" spans="3:58" x14ac:dyDescent="0.25"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  <c r="AX187" s="309"/>
      <c r="AY187" s="309"/>
      <c r="AZ187" s="309"/>
      <c r="BA187" s="309"/>
      <c r="BB187" s="309"/>
      <c r="BC187" s="309"/>
      <c r="BD187" s="309"/>
      <c r="BE187" s="309"/>
      <c r="BF187" s="309"/>
    </row>
    <row r="188" spans="3:58" x14ac:dyDescent="0.25"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09"/>
      <c r="AY188" s="309"/>
      <c r="AZ188" s="309"/>
      <c r="BA188" s="309"/>
      <c r="BB188" s="309"/>
      <c r="BC188" s="309"/>
      <c r="BD188" s="309"/>
      <c r="BE188" s="309"/>
      <c r="BF188" s="309"/>
    </row>
    <row r="189" spans="3:58" x14ac:dyDescent="0.25"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309"/>
      <c r="BB189" s="309"/>
      <c r="BC189" s="309"/>
      <c r="BD189" s="309"/>
      <c r="BE189" s="309"/>
      <c r="BF189" s="309"/>
    </row>
    <row r="190" spans="3:58" x14ac:dyDescent="0.25"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  <c r="AT190" s="309"/>
      <c r="AU190" s="309"/>
      <c r="AV190" s="309"/>
      <c r="AW190" s="309"/>
      <c r="AX190" s="309"/>
      <c r="AY190" s="309"/>
      <c r="AZ190" s="309"/>
      <c r="BA190" s="309"/>
      <c r="BB190" s="309"/>
      <c r="BC190" s="309"/>
      <c r="BD190" s="309"/>
      <c r="BE190" s="309"/>
      <c r="BF190" s="309"/>
    </row>
    <row r="191" spans="3:58" x14ac:dyDescent="0.25"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  <c r="AR191" s="309"/>
      <c r="AS191" s="309"/>
      <c r="AT191" s="309"/>
      <c r="AU191" s="309"/>
      <c r="AV191" s="309"/>
      <c r="AW191" s="309"/>
      <c r="AX191" s="309"/>
      <c r="AY191" s="309"/>
      <c r="AZ191" s="309"/>
      <c r="BA191" s="309"/>
      <c r="BB191" s="309"/>
      <c r="BC191" s="309"/>
      <c r="BD191" s="309"/>
      <c r="BE191" s="309"/>
      <c r="BF191" s="309"/>
    </row>
    <row r="192" spans="3:58" x14ac:dyDescent="0.25"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09"/>
      <c r="AR192" s="309"/>
      <c r="AS192" s="309"/>
      <c r="AT192" s="309"/>
      <c r="AU192" s="309"/>
      <c r="AV192" s="309"/>
      <c r="AW192" s="309"/>
      <c r="AX192" s="309"/>
      <c r="AY192" s="309"/>
      <c r="AZ192" s="309"/>
      <c r="BA192" s="309"/>
      <c r="BB192" s="309"/>
      <c r="BC192" s="309"/>
      <c r="BD192" s="309"/>
      <c r="BE192" s="309"/>
      <c r="BF192" s="309"/>
    </row>
    <row r="193" spans="1:58" x14ac:dyDescent="0.25"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  <c r="AR193" s="309"/>
      <c r="AS193" s="309"/>
      <c r="AT193" s="309"/>
      <c r="AU193" s="309"/>
      <c r="AV193" s="309"/>
      <c r="AW193" s="309"/>
      <c r="AX193" s="309"/>
      <c r="AY193" s="309"/>
      <c r="AZ193" s="309"/>
      <c r="BA193" s="309"/>
      <c r="BB193" s="309"/>
      <c r="BC193" s="309"/>
      <c r="BD193" s="309"/>
      <c r="BE193" s="309"/>
      <c r="BF193" s="309"/>
    </row>
    <row r="194" spans="1:58" x14ac:dyDescent="0.25"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  <c r="AT194" s="309"/>
      <c r="AU194" s="309"/>
      <c r="AV194" s="309"/>
      <c r="AW194" s="309"/>
      <c r="AX194" s="309"/>
      <c r="AY194" s="309"/>
      <c r="AZ194" s="309"/>
      <c r="BA194" s="309"/>
      <c r="BB194" s="309"/>
      <c r="BC194" s="309"/>
      <c r="BD194" s="309"/>
      <c r="BE194" s="309"/>
      <c r="BF194" s="309"/>
    </row>
    <row r="195" spans="1:58" x14ac:dyDescent="0.25"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</row>
    <row r="196" spans="1:58" x14ac:dyDescent="0.25"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  <c r="AT196" s="309"/>
      <c r="AU196" s="309"/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</row>
    <row r="197" spans="1:58" x14ac:dyDescent="0.25"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309"/>
      <c r="AY197" s="309"/>
      <c r="AZ197" s="309"/>
      <c r="BA197" s="309"/>
      <c r="BB197" s="309"/>
      <c r="BC197" s="309"/>
      <c r="BD197" s="309"/>
      <c r="BE197" s="309"/>
      <c r="BF197" s="309"/>
    </row>
    <row r="198" spans="1:58" x14ac:dyDescent="0.25"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</row>
    <row r="199" spans="1:58" x14ac:dyDescent="0.25"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09"/>
      <c r="AR199" s="309"/>
      <c r="AS199" s="309"/>
      <c r="AT199" s="309"/>
      <c r="AU199" s="309"/>
      <c r="AV199" s="309"/>
      <c r="AW199" s="309"/>
      <c r="AX199" s="309"/>
      <c r="AY199" s="309"/>
      <c r="AZ199" s="309"/>
      <c r="BA199" s="309"/>
      <c r="BB199" s="309"/>
      <c r="BC199" s="309"/>
      <c r="BD199" s="309"/>
      <c r="BE199" s="309"/>
      <c r="BF199" s="309"/>
    </row>
    <row r="200" spans="1:58" x14ac:dyDescent="0.25">
      <c r="A200" s="172">
        <v>0</v>
      </c>
      <c r="B200" s="138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  <c r="BE200" s="309"/>
      <c r="BF200" s="309"/>
    </row>
    <row r="201" spans="1:58" x14ac:dyDescent="0.25"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</row>
    <row r="202" spans="1:58" x14ac:dyDescent="0.25"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09"/>
      <c r="AY202" s="309"/>
      <c r="AZ202" s="309"/>
      <c r="BA202" s="309"/>
      <c r="BB202" s="309"/>
      <c r="BC202" s="309"/>
      <c r="BD202" s="309"/>
      <c r="BE202" s="309"/>
      <c r="BF202" s="309"/>
    </row>
    <row r="203" spans="1:58" x14ac:dyDescent="0.25"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09"/>
      <c r="AY203" s="309"/>
      <c r="AZ203" s="309"/>
      <c r="BA203" s="309"/>
      <c r="BB203" s="309"/>
      <c r="BC203" s="309"/>
      <c r="BD203" s="309"/>
      <c r="BE203" s="309"/>
      <c r="BF203" s="309"/>
    </row>
    <row r="204" spans="1:58" x14ac:dyDescent="0.25"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</row>
    <row r="205" spans="1:58" x14ac:dyDescent="0.25"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09"/>
      <c r="AY205" s="309"/>
      <c r="AZ205" s="309"/>
      <c r="BA205" s="309"/>
      <c r="BB205" s="309"/>
      <c r="BC205" s="309"/>
      <c r="BD205" s="309"/>
      <c r="BE205" s="309"/>
      <c r="BF205" s="309"/>
    </row>
    <row r="206" spans="1:58" x14ac:dyDescent="0.25"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09"/>
      <c r="AY206" s="309"/>
      <c r="AZ206" s="309"/>
      <c r="BA206" s="309"/>
      <c r="BB206" s="309"/>
      <c r="BC206" s="309"/>
      <c r="BD206" s="309"/>
      <c r="BE206" s="309"/>
      <c r="BF206" s="309"/>
    </row>
    <row r="207" spans="1:58" x14ac:dyDescent="0.25"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</row>
    <row r="208" spans="1:58" x14ac:dyDescent="0.25"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09"/>
      <c r="AY208" s="309"/>
      <c r="AZ208" s="309"/>
      <c r="BA208" s="309"/>
      <c r="BB208" s="309"/>
      <c r="BC208" s="309"/>
      <c r="BD208" s="309"/>
      <c r="BE208" s="309"/>
      <c r="BF208" s="309"/>
    </row>
    <row r="209" spans="3:58" x14ac:dyDescent="0.25"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</row>
    <row r="210" spans="3:58" x14ac:dyDescent="0.25"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</row>
    <row r="211" spans="3:58" x14ac:dyDescent="0.25"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309"/>
      <c r="AY211" s="309"/>
      <c r="AZ211" s="309"/>
      <c r="BA211" s="309"/>
      <c r="BB211" s="309"/>
      <c r="BC211" s="309"/>
      <c r="BD211" s="309"/>
      <c r="BE211" s="309"/>
      <c r="BF211" s="309"/>
    </row>
    <row r="212" spans="3:58" x14ac:dyDescent="0.25"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  <c r="AU212" s="309"/>
      <c r="AV212" s="309"/>
      <c r="AW212" s="309"/>
      <c r="AX212" s="309"/>
      <c r="AY212" s="309"/>
      <c r="AZ212" s="309"/>
      <c r="BA212" s="309"/>
      <c r="BB212" s="309"/>
      <c r="BC212" s="309"/>
      <c r="BD212" s="309"/>
      <c r="BE212" s="309"/>
      <c r="BF212" s="309"/>
    </row>
    <row r="213" spans="3:58" x14ac:dyDescent="0.25"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</row>
    <row r="214" spans="3:58" x14ac:dyDescent="0.25"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  <c r="AU214" s="309"/>
      <c r="AV214" s="309"/>
      <c r="AW214" s="309"/>
      <c r="AX214" s="309"/>
      <c r="AY214" s="309"/>
      <c r="AZ214" s="309"/>
      <c r="BA214" s="309"/>
      <c r="BB214" s="309"/>
      <c r="BC214" s="309"/>
      <c r="BD214" s="309"/>
      <c r="BE214" s="309"/>
      <c r="BF214" s="309"/>
    </row>
    <row r="215" spans="3:58" x14ac:dyDescent="0.25"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  <c r="AR215" s="309"/>
      <c r="AS215" s="309"/>
      <c r="AT215" s="309"/>
      <c r="AU215" s="309"/>
      <c r="AV215" s="309"/>
      <c r="AW215" s="309"/>
      <c r="AX215" s="309"/>
      <c r="AY215" s="309"/>
      <c r="AZ215" s="309"/>
      <c r="BA215" s="309"/>
      <c r="BB215" s="309"/>
      <c r="BC215" s="309"/>
      <c r="BD215" s="309"/>
      <c r="BE215" s="309"/>
      <c r="BF215" s="309"/>
    </row>
    <row r="216" spans="3:58" x14ac:dyDescent="0.25"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</row>
    <row r="217" spans="3:58" x14ac:dyDescent="0.25"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  <c r="AT217" s="309"/>
      <c r="AU217" s="309"/>
      <c r="AV217" s="309"/>
      <c r="AW217" s="309"/>
      <c r="AX217" s="309"/>
      <c r="AY217" s="309"/>
      <c r="AZ217" s="309"/>
      <c r="BA217" s="309"/>
      <c r="BB217" s="309"/>
      <c r="BC217" s="309"/>
      <c r="BD217" s="309"/>
      <c r="BE217" s="309"/>
      <c r="BF217" s="309"/>
    </row>
    <row r="218" spans="3:58" x14ac:dyDescent="0.25"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  <c r="AT218" s="309"/>
      <c r="AU218" s="309"/>
      <c r="AV218" s="309"/>
      <c r="AW218" s="309"/>
      <c r="AX218" s="309"/>
      <c r="AY218" s="309"/>
      <c r="AZ218" s="309"/>
      <c r="BA218" s="309"/>
      <c r="BB218" s="309"/>
      <c r="BC218" s="309"/>
      <c r="BD218" s="309"/>
      <c r="BE218" s="309"/>
      <c r="BF218" s="309"/>
    </row>
    <row r="219" spans="3:58" x14ac:dyDescent="0.25"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09"/>
      <c r="BD219" s="309"/>
      <c r="BE219" s="309"/>
      <c r="BF219" s="309"/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500" t="s">
        <v>66</v>
      </c>
      <c r="B6" s="500"/>
      <c r="C6" s="500"/>
      <c r="D6" s="500"/>
      <c r="E6" s="500"/>
      <c r="F6" s="500"/>
      <c r="G6" s="500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455" t="s">
        <v>27</v>
      </c>
      <c r="B8" s="473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490" t="s">
        <v>62</v>
      </c>
      <c r="B9" s="498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487" t="s">
        <v>61</v>
      </c>
      <c r="B10" s="499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487" t="s">
        <v>60</v>
      </c>
      <c r="B11" s="499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487" t="s">
        <v>59</v>
      </c>
      <c r="B12" s="499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487" t="s">
        <v>58</v>
      </c>
      <c r="B13" s="499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487" t="s">
        <v>57</v>
      </c>
      <c r="B14" s="499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487" t="s">
        <v>56</v>
      </c>
      <c r="B15" s="488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487" t="s">
        <v>55</v>
      </c>
      <c r="B16" s="499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487" t="s">
        <v>54</v>
      </c>
      <c r="B17" s="499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487" t="s">
        <v>53</v>
      </c>
      <c r="B18" s="499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487" t="s">
        <v>52</v>
      </c>
      <c r="B19" s="499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487" t="s">
        <v>51</v>
      </c>
      <c r="B20" s="499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487" t="s">
        <v>50</v>
      </c>
      <c r="B21" s="499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487" t="s">
        <v>49</v>
      </c>
      <c r="B22" s="488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487" t="s">
        <v>48</v>
      </c>
      <c r="B23" s="499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487" t="s">
        <v>47</v>
      </c>
      <c r="B24" s="499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487" t="s">
        <v>46</v>
      </c>
      <c r="B25" s="499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490" t="s">
        <v>45</v>
      </c>
      <c r="B26" s="498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492" t="s">
        <v>44</v>
      </c>
      <c r="B27" s="493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455" t="s">
        <v>27</v>
      </c>
      <c r="B29" s="456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494" t="s">
        <v>39</v>
      </c>
      <c r="B30" s="495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487" t="s">
        <v>38</v>
      </c>
      <c r="B31" s="488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487" t="s">
        <v>37</v>
      </c>
      <c r="B32" s="488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487" t="s">
        <v>36</v>
      </c>
      <c r="B33" s="488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489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489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489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490" t="s">
        <v>31</v>
      </c>
      <c r="B37" s="491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496" t="s">
        <v>30</v>
      </c>
      <c r="B38" s="497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485" t="s">
        <v>13</v>
      </c>
      <c r="B39" s="486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455" t="s">
        <v>27</v>
      </c>
      <c r="B42" s="456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457" t="s">
        <v>23</v>
      </c>
      <c r="B43" s="458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461" t="s">
        <v>22</v>
      </c>
      <c r="B44" s="462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465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466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457" t="s">
        <v>18</v>
      </c>
      <c r="B47" s="458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483"/>
      <c r="B51" s="484"/>
      <c r="C51" s="483"/>
      <c r="D51" s="29" t="s">
        <v>11</v>
      </c>
      <c r="E51" s="29" t="s">
        <v>10</v>
      </c>
      <c r="F51" s="29" t="s">
        <v>9</v>
      </c>
      <c r="G51" s="506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467" t="s">
        <v>6</v>
      </c>
      <c r="B52" s="468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459" t="s">
        <v>5</v>
      </c>
      <c r="B53" s="460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459" t="s">
        <v>4</v>
      </c>
      <c r="B54" s="460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459" t="s">
        <v>3</v>
      </c>
      <c r="B55" s="460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459" t="s">
        <v>2</v>
      </c>
      <c r="B56" s="460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463" t="s">
        <v>1</v>
      </c>
      <c r="B57" s="464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52:B52"/>
    <mergeCell ref="A42:B42"/>
    <mergeCell ref="A43:B43"/>
    <mergeCell ref="A44:B44"/>
    <mergeCell ref="A45:A46"/>
    <mergeCell ref="A47:B47"/>
    <mergeCell ref="A49:B51"/>
    <mergeCell ref="C49:G49"/>
    <mergeCell ref="H49:I50"/>
    <mergeCell ref="C50:C51"/>
    <mergeCell ref="D50:F50"/>
    <mergeCell ref="G50:G51"/>
    <mergeCell ref="A53:B53"/>
    <mergeCell ref="A54:B54"/>
    <mergeCell ref="A55:B55"/>
    <mergeCell ref="A56:B56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500" t="s">
        <v>66</v>
      </c>
      <c r="B6" s="500"/>
      <c r="C6" s="500"/>
      <c r="D6" s="500"/>
      <c r="E6" s="500"/>
      <c r="F6" s="500"/>
      <c r="G6" s="500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455" t="s">
        <v>27</v>
      </c>
      <c r="B8" s="473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490" t="s">
        <v>62</v>
      </c>
      <c r="B9" s="498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487" t="s">
        <v>61</v>
      </c>
      <c r="B10" s="499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487" t="s">
        <v>60</v>
      </c>
      <c r="B11" s="499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487" t="s">
        <v>59</v>
      </c>
      <c r="B12" s="499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487" t="s">
        <v>58</v>
      </c>
      <c r="B13" s="499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487" t="s">
        <v>57</v>
      </c>
      <c r="B14" s="499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487" t="s">
        <v>56</v>
      </c>
      <c r="B15" s="488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487" t="s">
        <v>55</v>
      </c>
      <c r="B16" s="499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487" t="s">
        <v>54</v>
      </c>
      <c r="B17" s="499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487" t="s">
        <v>53</v>
      </c>
      <c r="B18" s="499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487" t="s">
        <v>52</v>
      </c>
      <c r="B19" s="499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487" t="s">
        <v>51</v>
      </c>
      <c r="B20" s="499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487" t="s">
        <v>50</v>
      </c>
      <c r="B21" s="499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487" t="s">
        <v>49</v>
      </c>
      <c r="B22" s="488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487" t="s">
        <v>48</v>
      </c>
      <c r="B23" s="499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487" t="s">
        <v>47</v>
      </c>
      <c r="B24" s="499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487" t="s">
        <v>46</v>
      </c>
      <c r="B25" s="499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490" t="s">
        <v>45</v>
      </c>
      <c r="B26" s="498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492" t="s">
        <v>44</v>
      </c>
      <c r="B27" s="493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455" t="s">
        <v>27</v>
      </c>
      <c r="B29" s="456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494" t="s">
        <v>39</v>
      </c>
      <c r="B30" s="495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487" t="s">
        <v>38</v>
      </c>
      <c r="B31" s="488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487" t="s">
        <v>37</v>
      </c>
      <c r="B32" s="488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487" t="s">
        <v>36</v>
      </c>
      <c r="B33" s="488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489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489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489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490" t="s">
        <v>31</v>
      </c>
      <c r="B37" s="491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496" t="s">
        <v>30</v>
      </c>
      <c r="B38" s="497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485" t="s">
        <v>13</v>
      </c>
      <c r="B39" s="486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455" t="s">
        <v>27</v>
      </c>
      <c r="B42" s="456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457" t="s">
        <v>23</v>
      </c>
      <c r="B43" s="458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461" t="s">
        <v>22</v>
      </c>
      <c r="B44" s="462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465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466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457" t="s">
        <v>18</v>
      </c>
      <c r="B47" s="458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483"/>
      <c r="B51" s="484"/>
      <c r="C51" s="483"/>
      <c r="D51" s="187" t="s">
        <v>11</v>
      </c>
      <c r="E51" s="187" t="s">
        <v>10</v>
      </c>
      <c r="F51" s="187" t="s">
        <v>9</v>
      </c>
      <c r="G51" s="506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467" t="s">
        <v>6</v>
      </c>
      <c r="B52" s="468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459" t="s">
        <v>5</v>
      </c>
      <c r="B53" s="460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459" t="s">
        <v>4</v>
      </c>
      <c r="B54" s="460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459" t="s">
        <v>3</v>
      </c>
      <c r="B55" s="460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459" t="s">
        <v>2</v>
      </c>
      <c r="B56" s="460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463" t="s">
        <v>1</v>
      </c>
      <c r="B57" s="464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",[2]NOMBRE!B2," - ","( ",[2]NOMBRE!C2,[2]NOMBRE!D2,[2]NOMBRE!E2,[2]NOMBRE!F2,[2]NOMBRE!G2," )")</f>
        <v>COMUNA: LINARES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",[2]NOMBRE!B3," - ","( ",[2]NOMBRE!C3,[2]NOMBRE!D3,[2]NOMBRE!E3,[2]NOMBRE!F3,[2]NOMBRE!G3,"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",[2]NOMBRE!B6," - ","( ",[2]NOMBRE!C6,[2]NOMBRE!D6," )")</f>
        <v>MES: MARZO - ( 03 )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",[2]NOMBRE!B7)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46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46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22</v>
      </c>
      <c r="D34" s="374">
        <v>22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22</v>
      </c>
      <c r="D39" s="386">
        <f>SUM(D30:D38)</f>
        <v>22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46" t="s">
        <v>13</v>
      </c>
      <c r="D42" s="320" t="s">
        <v>26</v>
      </c>
      <c r="E42" s="446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46" t="s">
        <v>11</v>
      </c>
      <c r="E51" s="446" t="s">
        <v>10</v>
      </c>
      <c r="F51" s="446" t="s">
        <v>9</v>
      </c>
      <c r="G51" s="506"/>
      <c r="H51" s="343" t="s">
        <v>8</v>
      </c>
      <c r="I51" s="446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88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",[3]NOMBRE!B2," - ","( ",[3]NOMBRE!C2,[3]NOMBRE!D2,[3]NOMBRE!E2,[3]NOMBRE!F2,[3]NOMBRE!G2," )")</f>
        <v>COMUNA: LINARES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",[3]NOMBRE!B3," - ","( ",[3]NOMBRE!C3,[3]NOMBRE!D3,[3]NOMBRE!E3,[3]NOMBRE!F3,[3]NOMBRE!G3," )")</f>
        <v>ESTABLECIMIENTO: HOSPITAL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",[3]NOMBRE!B6," - ","( ",[3]NOMBRE!C6,[3]NOMBRE!D6," )")</f>
        <v>MES: ABRIL - ( 04 )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",[3]NOMBRE!B7)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47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47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56</v>
      </c>
      <c r="D34" s="374">
        <v>56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56</v>
      </c>
      <c r="D39" s="386">
        <f>SUM(D30:D38)</f>
        <v>56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47" t="s">
        <v>13</v>
      </c>
      <c r="D42" s="320" t="s">
        <v>26</v>
      </c>
      <c r="E42" s="447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47" t="s">
        <v>11</v>
      </c>
      <c r="E51" s="447" t="s">
        <v>10</v>
      </c>
      <c r="F51" s="447" t="s">
        <v>9</v>
      </c>
      <c r="G51" s="506"/>
      <c r="H51" s="343" t="s">
        <v>8</v>
      </c>
      <c r="I51" s="447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224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",[4]NOMBRE!B2," - ","( ",[4]NOMBRE!C2,[4]NOMBRE!D2,[4]NOMBRE!E2,[4]NOMBRE!F2,[4]NOMBRE!G2,"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",[4]NOMBRE!B3," - ","( ",[4]NOMBRE!C3,[4]NOMBRE!D3,[4]NOMBRE!E3,[4]NOMBRE!F3,[4]NOMBRE!G3,"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",[4]NOMBRE!B6," - ","( ",[4]NOMBRE!C6,[4]NOMBRE!D6," )")</f>
        <v>MES: MAYO - ( 05 )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",[4]NOMBRE!B7)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48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48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38</v>
      </c>
      <c r="D34" s="374">
        <v>38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38</v>
      </c>
      <c r="D39" s="386">
        <f>SUM(D30:D38)</f>
        <v>38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48" t="s">
        <v>13</v>
      </c>
      <c r="D42" s="320" t="s">
        <v>26</v>
      </c>
      <c r="E42" s="448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48" t="s">
        <v>11</v>
      </c>
      <c r="E51" s="448" t="s">
        <v>10</v>
      </c>
      <c r="F51" s="448" t="s">
        <v>9</v>
      </c>
      <c r="G51" s="506"/>
      <c r="H51" s="343" t="s">
        <v>8</v>
      </c>
      <c r="I51" s="448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152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A6" sqref="A6:G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",[5]NOMBRE!B2," - ","( ",[5]NOMBRE!C2,[5]NOMBRE!D2,[5]NOMBRE!E2,[5]NOMBRE!F2,[5]NOMBRE!G2,"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",[5]NOMBRE!B3," - ","( ",[5]NOMBRE!C3,[5]NOMBRE!D3,[5]NOMBRE!E3,[5]NOMBRE!F3,[5]NOMBRE!G3,"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",[5]NOMBRE!B6," - ","( ",[5]NOMBRE!C6,[5]NOMBRE!D6," )")</f>
        <v>MES: JUNIO - ( 06 )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",[5]NOMBRE!B7)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49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49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34</v>
      </c>
      <c r="D34" s="374">
        <v>34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34</v>
      </c>
      <c r="D39" s="386">
        <f>SUM(D30:D38)</f>
        <v>34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49" t="s">
        <v>13</v>
      </c>
      <c r="D42" s="320" t="s">
        <v>26</v>
      </c>
      <c r="E42" s="449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49" t="s">
        <v>11</v>
      </c>
      <c r="E51" s="449" t="s">
        <v>10</v>
      </c>
      <c r="F51" s="449" t="s">
        <v>9</v>
      </c>
      <c r="G51" s="506"/>
      <c r="H51" s="343" t="s">
        <v>8</v>
      </c>
      <c r="I51" s="449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136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J7" sqref="I7:J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",[6]NOMBRE!B2," - ","( ",[6]NOMBRE!C2,[6]NOMBRE!D2,[6]NOMBRE!E2,[6]NOMBRE!F2,[6]NOMBRE!G2," )")</f>
        <v>COMUNA: LINARES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",[6]NOMBRE!B3," - ","( ",[6]NOMBRE!C3,[6]NOMBRE!D3,[6]NOMBRE!E3,[6]NOMBRE!F3,[6]NOMBRE!G3,"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",[6]NOMBRE!B6," - ","( ",[6]NOMBRE!C6,[6]NOMBRE!D6," )")</f>
        <v>MES: JULIO - ( 07 )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",[6]NOMBRE!B7)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50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0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45</v>
      </c>
      <c r="D34" s="374">
        <v>45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45</v>
      </c>
      <c r="D39" s="386">
        <f>SUM(D30:D38)</f>
        <v>45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0" t="s">
        <v>13</v>
      </c>
      <c r="D42" s="320" t="s">
        <v>26</v>
      </c>
      <c r="E42" s="450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50" t="s">
        <v>11</v>
      </c>
      <c r="E51" s="450" t="s">
        <v>10</v>
      </c>
      <c r="F51" s="450" t="s">
        <v>9</v>
      </c>
      <c r="G51" s="506"/>
      <c r="H51" s="343" t="s">
        <v>8</v>
      </c>
      <c r="I51" s="450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180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28" sqref="H28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",[7]NOMBRE!B2," - ","( ",[7]NOMBRE!C2,[7]NOMBRE!D2,[7]NOMBRE!E2,[7]NOMBRE!F2,[7]NOMBRE!G2,"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",[7]NOMBRE!B3," - ","( ",[7]NOMBRE!C3,[7]NOMBRE!D3,[7]NOMBRE!E3,[7]NOMBRE!F3,[7]NOMBRE!G3,"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",[7]NOMBRE!B6," - ","( ",[7]NOMBRE!C6,[7]NOMBRE!D6," )")</f>
        <v>MES: AGOSTO - ( 08 )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",[7]NOMBRE!B7)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51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1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28</v>
      </c>
      <c r="D34" s="374">
        <v>28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28</v>
      </c>
      <c r="D39" s="386">
        <f>SUM(D30:D38)</f>
        <v>28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1" t="s">
        <v>13</v>
      </c>
      <c r="D42" s="320" t="s">
        <v>26</v>
      </c>
      <c r="E42" s="451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51" t="s">
        <v>11</v>
      </c>
      <c r="E51" s="451" t="s">
        <v>10</v>
      </c>
      <c r="F51" s="451" t="s">
        <v>9</v>
      </c>
      <c r="G51" s="506"/>
      <c r="H51" s="343" t="s">
        <v>8</v>
      </c>
      <c r="I51" s="451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112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7" sqref="E1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",[8]NOMBRE!B2," - ","( ",[8]NOMBRE!C2,[8]NOMBRE!D2,[8]NOMBRE!E2,[8]NOMBRE!F2,[8]NOMBRE!G2," )")</f>
        <v>COMUNA: LINARES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",[8]NOMBRE!B3," - ","( ",[8]NOMBRE!C3,[8]NOMBRE!D3,[8]NOMBRE!E3,[8]NOMBRE!F3,[8]NOMBRE!G3,"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",[8]NOMBRE!B6," - ","( ",[8]NOMBRE!C6,[8]NOMBRE!D6," )")</f>
        <v>MES: SEPTIEMBRE - ( 09 )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",[8]NOMBRE!B7)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52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2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0</v>
      </c>
      <c r="D34" s="374"/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24</v>
      </c>
      <c r="D38" s="379">
        <v>24</v>
      </c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24</v>
      </c>
      <c r="D39" s="386">
        <f>SUM(D30:D38)</f>
        <v>24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2" t="s">
        <v>13</v>
      </c>
      <c r="D42" s="320" t="s">
        <v>26</v>
      </c>
      <c r="E42" s="452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52" t="s">
        <v>11</v>
      </c>
      <c r="E51" s="452" t="s">
        <v>10</v>
      </c>
      <c r="F51" s="452" t="s">
        <v>9</v>
      </c>
      <c r="G51" s="506"/>
      <c r="H51" s="343" t="s">
        <v>8</v>
      </c>
      <c r="I51" s="452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2</v>
      </c>
      <c r="D55" s="365"/>
      <c r="E55" s="365"/>
      <c r="F55" s="365"/>
      <c r="G55" s="423"/>
      <c r="H55" s="377">
        <v>2</v>
      </c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100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D24" sqref="D2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",[9]NOMBRE!B2," - ","( ",[9]NOMBRE!C2,[9]NOMBRE!D2,[9]NOMBRE!E2,[9]NOMBRE!F2,[9]NOMBRE!G2,"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",[9]NOMBRE!B3," - ","( ",[9]NOMBRE!C3,[9]NOMBRE!D3,[9]NOMBRE!E3,[9]NOMBRE!F3,[9]NOMBRE!G3,"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",[9]NOMBRE!B6," - ","( ",[9]NOMBRE!C6,[9]NOMBRE!D6," )")</f>
        <v>MES: OCTUBRE - ( 10 )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",[9]NOMBRE!B7)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5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25</v>
      </c>
      <c r="D34" s="374">
        <v>25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25</v>
      </c>
      <c r="D39" s="386">
        <f>SUM(D30:D38)</f>
        <v>25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3" t="s">
        <v>13</v>
      </c>
      <c r="D42" s="320" t="s">
        <v>26</v>
      </c>
      <c r="E42" s="45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53" t="s">
        <v>11</v>
      </c>
      <c r="E51" s="453" t="s">
        <v>10</v>
      </c>
      <c r="F51" s="453" t="s">
        <v>9</v>
      </c>
      <c r="G51" s="506"/>
      <c r="H51" s="343" t="s">
        <v>8</v>
      </c>
      <c r="I51" s="45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100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7" sqref="D17"/>
    </sheetView>
  </sheetViews>
  <sheetFormatPr baseColWidth="10" defaultRowHeight="1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0.5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0.5" x14ac:dyDescent="0.15">
      <c r="A2" s="432" t="str">
        <f>CONCATENATE("COMUNA: ",[11]NOMBRE!B2," - ","( ",[11]NOMBRE!C2,[11]NOMBRE!D2,[11]NOMBRE!E2,[11]NOMBRE!F2,[11]NOMBRE!G2,"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x14ac:dyDescent="0.2">
      <c r="A3" s="432" t="str">
        <f>CONCATENATE("ESTABLECIMIENTO: ",[11]NOMBRE!B3," - ","( ",[11]NOMBRE!C3,[11]NOMBRE!D3,[11]NOMBRE!E3,[11]NOMBRE!F3,[11]NOMBRE!G3,"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0.5" x14ac:dyDescent="0.15">
      <c r="A4" s="432" t="str">
        <f>CONCATENATE("MES: ",[11]NOMBRE!B6," - ","( ",[11]NOMBRE!C6,[11]NOMBRE!D6," )")</f>
        <v>MES: NOVIEMBRE - ( 11 )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0.5" x14ac:dyDescent="0.15">
      <c r="A5" s="311" t="str">
        <f>CONCATENATE("AÑO: ",[11]NOMBRE!B7)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15.75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14.25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63" x14ac:dyDescent="0.15">
      <c r="A8" s="455" t="s">
        <v>27</v>
      </c>
      <c r="B8" s="473"/>
      <c r="C8" s="454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1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1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14.25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4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18</v>
      </c>
      <c r="D34" s="374">
        <v>18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1.25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1.25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1.25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1.25" x14ac:dyDescent="0.15">
      <c r="A39" s="485" t="s">
        <v>13</v>
      </c>
      <c r="B39" s="486"/>
      <c r="C39" s="386">
        <f t="shared" si="4"/>
        <v>18</v>
      </c>
      <c r="D39" s="386">
        <f>SUM(D30:D38)</f>
        <v>18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1.25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12.75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4" t="s">
        <v>13</v>
      </c>
      <c r="D42" s="320" t="s">
        <v>26</v>
      </c>
      <c r="E42" s="454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21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2.75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2.75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12.75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31.5" x14ac:dyDescent="0.15">
      <c r="A51" s="483"/>
      <c r="B51" s="484"/>
      <c r="C51" s="483"/>
      <c r="D51" s="454" t="s">
        <v>11</v>
      </c>
      <c r="E51" s="454" t="s">
        <v>10</v>
      </c>
      <c r="F51" s="454" t="s">
        <v>9</v>
      </c>
      <c r="G51" s="506"/>
      <c r="H51" s="343" t="s">
        <v>8</v>
      </c>
      <c r="I51" s="454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0.5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0.5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0.5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0.5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0.5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0.5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11.25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1.25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t="11.25" x14ac:dyDescent="0.15">
      <c r="A200" s="435">
        <f>SUM(A7:I57)</f>
        <v>72</v>
      </c>
      <c r="BD200" s="434">
        <v>0</v>
      </c>
    </row>
    <row r="214" s="1" customFormat="1" ht="10.5" x14ac:dyDescent="0.15"/>
    <row r="215" s="1" customFormat="1" ht="10.5" x14ac:dyDescent="0.15"/>
    <row r="216" s="1" customFormat="1" ht="10.5" x14ac:dyDescent="0.15"/>
    <row r="217" s="1" customFormat="1" ht="10.5" x14ac:dyDescent="0.15"/>
    <row r="218" s="1" customFormat="1" ht="10.5" x14ac:dyDescent="0.15"/>
    <row r="219" s="1" customFormat="1" ht="10.5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36" sqref="E3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325" customWidth="1"/>
    <col min="13" max="14" width="9.28515625" style="325" customWidth="1"/>
    <col min="15" max="15" width="11.42578125" style="32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313" customFormat="1" ht="12.75" customHeight="1" x14ac:dyDescent="0.1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56" s="313" customFormat="1" ht="12.75" customHeight="1" x14ac:dyDescent="0.15">
      <c r="A2" s="432" t="str">
        <f>CONCATENATE("COMUNA: ",[10]NOMBRE!B2," - ","( ",[10]NOMBRE!C2,[10]NOMBRE!D2,[10]NOMBRE!E2,[10]NOMBRE!F2,[10]NOMBRE!G2," )")</f>
        <v>COMUNA: LINARES  - ( 07401 )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56" s="313" customFormat="1" ht="12.75" customHeight="1" x14ac:dyDescent="0.2">
      <c r="A3" s="432" t="str">
        <f>CONCATENATE("ESTABLECIMIENTO: ",[10]NOMBRE!B3," - ","( ",[10]NOMBRE!C3,[10]NOMBRE!D3,[10]NOMBRE!E3,[10]NOMBRE!F3,[10]NOMBRE!G3," )")</f>
        <v>ESTABLECIMIENTO: HOSPITAL DE LINARES  - ( 16108 )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</row>
    <row r="4" spans="1:56" s="313" customFormat="1" ht="12.75" customHeight="1" x14ac:dyDescent="0.15">
      <c r="A4" s="432" t="str">
        <f>CONCATENATE("MES: ",[10]NOMBRE!B6," - ","( ",[10]NOMBRE!C6,[10]NOMBRE!D6," )")</f>
        <v>MES: DICIEMBRE - ( 12 )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56" s="313" customFormat="1" ht="12.75" customHeight="1" x14ac:dyDescent="0.15">
      <c r="A5" s="311" t="str">
        <f>CONCATENATE("AÑO: ",[10]NOMBRE!B7)</f>
        <v>AÑO: 2013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56" s="321" customFormat="1" ht="39.950000000000003" customHeight="1" x14ac:dyDescent="0.2">
      <c r="A6" s="500" t="s">
        <v>66</v>
      </c>
      <c r="B6" s="500"/>
      <c r="C6" s="500"/>
      <c r="D6" s="500"/>
      <c r="E6" s="500"/>
      <c r="F6" s="500"/>
      <c r="G6" s="500"/>
      <c r="H6" s="345"/>
      <c r="I6" s="319"/>
      <c r="J6" s="310"/>
      <c r="K6" s="310"/>
      <c r="L6" s="310"/>
      <c r="M6" s="310"/>
      <c r="N6" s="310"/>
      <c r="O6" s="310"/>
    </row>
    <row r="7" spans="1:56" s="321" customFormat="1" ht="30" customHeight="1" x14ac:dyDescent="0.2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</row>
    <row r="8" spans="1:56" s="322" customFormat="1" ht="73.5" customHeight="1" x14ac:dyDescent="0.15">
      <c r="A8" s="455" t="s">
        <v>27</v>
      </c>
      <c r="B8" s="473"/>
      <c r="C8" s="454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</row>
    <row r="9" spans="1:56" s="322" customFormat="1" ht="15" customHeight="1" x14ac:dyDescent="0.15">
      <c r="A9" s="490" t="s">
        <v>62</v>
      </c>
      <c r="B9" s="498"/>
      <c r="C9" s="389">
        <f>SUM(D9:F9)</f>
        <v>0</v>
      </c>
      <c r="D9" s="445"/>
      <c r="E9" s="391"/>
      <c r="F9" s="392"/>
      <c r="G9" s="393"/>
      <c r="H9" s="324" t="str">
        <f>BA9</f>
        <v/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BA9" s="337" t="str">
        <f t="shared" ref="BA9:BA18" si="0">IF(C9&lt;&gt;SUM(D9:F9)," NO ALTERE LAS FÓRMULAS, el Total de Visitas Integrales NO ES IGUAL a la suma de las visitas por profesional. ","")</f>
        <v/>
      </c>
      <c r="BD9" s="437">
        <f t="shared" ref="BD9:BD18" si="1">IF(C9&lt;&gt;SUM(D9:F9),1,0)</f>
        <v>0</v>
      </c>
    </row>
    <row r="10" spans="1:56" s="322" customFormat="1" ht="15" customHeight="1" x14ac:dyDescent="0.15">
      <c r="A10" s="487" t="s">
        <v>61</v>
      </c>
      <c r="B10" s="499"/>
      <c r="C10" s="389">
        <f t="shared" ref="C10:C27" si="2">SUM(D10:F10)</f>
        <v>0</v>
      </c>
      <c r="D10" s="394"/>
      <c r="E10" s="395"/>
      <c r="F10" s="396"/>
      <c r="G10" s="397"/>
      <c r="H10" s="324" t="str">
        <f t="shared" ref="H10:H18" si="3">BA10</f>
        <v/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BA10" s="337" t="str">
        <f t="shared" si="0"/>
        <v/>
      </c>
      <c r="BD10" s="437">
        <f t="shared" si="1"/>
        <v>0</v>
      </c>
    </row>
    <row r="11" spans="1:56" s="322" customFormat="1" ht="15" customHeight="1" x14ac:dyDescent="0.15">
      <c r="A11" s="487" t="s">
        <v>60</v>
      </c>
      <c r="B11" s="499"/>
      <c r="C11" s="389">
        <f t="shared" si="2"/>
        <v>0</v>
      </c>
      <c r="D11" s="394"/>
      <c r="E11" s="395"/>
      <c r="F11" s="396"/>
      <c r="G11" s="397"/>
      <c r="H11" s="324" t="str">
        <f t="shared" si="3"/>
        <v/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BA11" s="337" t="str">
        <f t="shared" si="0"/>
        <v/>
      </c>
      <c r="BD11" s="437">
        <f t="shared" si="1"/>
        <v>0</v>
      </c>
    </row>
    <row r="12" spans="1:56" s="322" customFormat="1" ht="15" customHeight="1" x14ac:dyDescent="0.15">
      <c r="A12" s="487" t="s">
        <v>59</v>
      </c>
      <c r="B12" s="499"/>
      <c r="C12" s="389">
        <f t="shared" si="2"/>
        <v>0</v>
      </c>
      <c r="D12" s="394"/>
      <c r="E12" s="395"/>
      <c r="F12" s="396"/>
      <c r="G12" s="397"/>
      <c r="H12" s="324" t="str">
        <f t="shared" si="3"/>
        <v/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BA12" s="337" t="str">
        <f t="shared" si="0"/>
        <v/>
      </c>
      <c r="BD12" s="437">
        <f t="shared" si="1"/>
        <v>0</v>
      </c>
    </row>
    <row r="13" spans="1:56" s="322" customFormat="1" ht="15" customHeight="1" x14ac:dyDescent="0.15">
      <c r="A13" s="487" t="s">
        <v>58</v>
      </c>
      <c r="B13" s="49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BA13" s="318"/>
      <c r="BD13" s="318"/>
    </row>
    <row r="14" spans="1:56" s="322" customFormat="1" ht="15" customHeight="1" x14ac:dyDescent="0.15">
      <c r="A14" s="487" t="s">
        <v>57</v>
      </c>
      <c r="B14" s="499"/>
      <c r="C14" s="389">
        <f t="shared" si="2"/>
        <v>0</v>
      </c>
      <c r="D14" s="394"/>
      <c r="E14" s="395"/>
      <c r="F14" s="396"/>
      <c r="G14" s="397"/>
      <c r="H14" s="324" t="str">
        <f t="shared" si="3"/>
        <v/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BA14" s="337" t="str">
        <f t="shared" si="0"/>
        <v/>
      </c>
      <c r="BD14" s="437">
        <f t="shared" si="1"/>
        <v>0</v>
      </c>
    </row>
    <row r="15" spans="1:56" s="322" customFormat="1" ht="23.25" customHeight="1" x14ac:dyDescent="0.15">
      <c r="A15" s="487" t="s">
        <v>56</v>
      </c>
      <c r="B15" s="488"/>
      <c r="C15" s="389">
        <f t="shared" si="2"/>
        <v>0</v>
      </c>
      <c r="D15" s="394"/>
      <c r="E15" s="395"/>
      <c r="F15" s="396"/>
      <c r="G15" s="397"/>
      <c r="H15" s="324" t="str">
        <f t="shared" si="3"/>
        <v/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BA15" s="337" t="str">
        <f t="shared" si="0"/>
        <v/>
      </c>
      <c r="BD15" s="437">
        <f t="shared" si="1"/>
        <v>0</v>
      </c>
    </row>
    <row r="16" spans="1:56" s="322" customFormat="1" ht="15" customHeight="1" x14ac:dyDescent="0.15">
      <c r="A16" s="487" t="s">
        <v>55</v>
      </c>
      <c r="B16" s="499"/>
      <c r="C16" s="389">
        <f t="shared" si="2"/>
        <v>0</v>
      </c>
      <c r="D16" s="394"/>
      <c r="E16" s="395"/>
      <c r="F16" s="396"/>
      <c r="G16" s="397"/>
      <c r="H16" s="324" t="str">
        <f t="shared" si="3"/>
        <v/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BA16" s="337" t="str">
        <f t="shared" si="0"/>
        <v/>
      </c>
      <c r="BD16" s="437">
        <f t="shared" si="1"/>
        <v>0</v>
      </c>
    </row>
    <row r="17" spans="1:58" s="322" customFormat="1" ht="15" customHeight="1" x14ac:dyDescent="0.15">
      <c r="A17" s="487" t="s">
        <v>54</v>
      </c>
      <c r="B17" s="499"/>
      <c r="C17" s="389">
        <f t="shared" si="2"/>
        <v>0</v>
      </c>
      <c r="D17" s="394"/>
      <c r="E17" s="395"/>
      <c r="F17" s="396"/>
      <c r="G17" s="397"/>
      <c r="H17" s="324" t="str">
        <f t="shared" si="3"/>
        <v/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BA17" s="337" t="str">
        <f t="shared" si="0"/>
        <v/>
      </c>
      <c r="BD17" s="437">
        <f t="shared" si="1"/>
        <v>0</v>
      </c>
    </row>
    <row r="18" spans="1:58" s="322" customFormat="1" ht="23.25" customHeight="1" x14ac:dyDescent="0.15">
      <c r="A18" s="487" t="s">
        <v>53</v>
      </c>
      <c r="B18" s="499"/>
      <c r="C18" s="389">
        <f t="shared" si="2"/>
        <v>0</v>
      </c>
      <c r="D18" s="394"/>
      <c r="E18" s="395"/>
      <c r="F18" s="396"/>
      <c r="G18" s="397"/>
      <c r="H18" s="324" t="str">
        <f t="shared" si="3"/>
        <v/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BA18" s="337" t="str">
        <f t="shared" si="0"/>
        <v/>
      </c>
      <c r="BD18" s="437">
        <f t="shared" si="1"/>
        <v>0</v>
      </c>
    </row>
    <row r="19" spans="1:58" s="322" customFormat="1" ht="15" customHeight="1" x14ac:dyDescent="0.15">
      <c r="A19" s="487" t="s">
        <v>52</v>
      </c>
      <c r="B19" s="499"/>
      <c r="C19" s="389">
        <f>SUM(D19:F19)</f>
        <v>0</v>
      </c>
      <c r="D19" s="394"/>
      <c r="E19" s="395"/>
      <c r="F19" s="396"/>
      <c r="G19" s="398"/>
      <c r="H19" s="433" t="str">
        <f>$BA19&amp;""&amp;$BB19&amp;""&amp;$BC19</f>
        <v/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BA19" s="337" t="str">
        <f>IF($G19&lt;=$C19,"","Programa de atención Domiciliaria a personas con Dependencia severa debe ser MENOR O IGUAL  al Total")</f>
        <v/>
      </c>
      <c r="BB19" s="326" t="str">
        <f>IF($C19=0,"",IF($G19="",IF($C19="",""," No olvide escribir la columna Programa de atención domiciliaria a personas con dependencia severa."),""))</f>
        <v/>
      </c>
      <c r="BC19" s="337" t="str">
        <f>IF(C19&lt;&gt;SUM(D19:F19)," NO ALTERE LAS FÓRMULAS, el Total de Visitas Integrales NO ES IGUAL a la suma de las visitas por profesional. ","")</f>
        <v/>
      </c>
      <c r="BD19" s="437">
        <f>IF($G19&lt;=$C19,0,1)</f>
        <v>0</v>
      </c>
      <c r="BE19" s="437" t="str">
        <f>IF($C19=0,"",IF($G19="",IF($C19="","",1),0))</f>
        <v/>
      </c>
      <c r="BF19" s="437">
        <f>IF(C19&lt;&gt;SUM(D19:F19),1,0)</f>
        <v>0</v>
      </c>
    </row>
    <row r="20" spans="1:58" s="322" customFormat="1" ht="15" customHeight="1" x14ac:dyDescent="0.15">
      <c r="A20" s="487" t="s">
        <v>51</v>
      </c>
      <c r="B20" s="499"/>
      <c r="C20" s="389">
        <f t="shared" si="2"/>
        <v>0</v>
      </c>
      <c r="D20" s="394"/>
      <c r="E20" s="395"/>
      <c r="F20" s="396"/>
      <c r="G20" s="397"/>
      <c r="H20" s="324" t="str">
        <f>BA20</f>
        <v/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BA20" s="337" t="str">
        <f>IF(C20&lt;&gt;SUM(D20:F20)," NO ALTERE LAS FÓRMULAS, el Total de Visitas Integrales NO ES IGUAL a la suma de las visitas por profesional. ","")</f>
        <v/>
      </c>
      <c r="BD20" s="437">
        <f>IF(C20&lt;&gt;SUM(D20:F20),1,0)</f>
        <v>0</v>
      </c>
    </row>
    <row r="21" spans="1:58" s="322" customFormat="1" ht="15" customHeight="1" x14ac:dyDescent="0.15">
      <c r="A21" s="487" t="s">
        <v>50</v>
      </c>
      <c r="B21" s="499"/>
      <c r="C21" s="389">
        <f t="shared" si="2"/>
        <v>0</v>
      </c>
      <c r="D21" s="394"/>
      <c r="E21" s="395"/>
      <c r="F21" s="396"/>
      <c r="G21" s="397"/>
      <c r="H21" s="324" t="str">
        <f>BA21</f>
        <v/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BA21" s="337" t="str">
        <f>IF(C21&lt;&gt;SUM(D21:F21)," NO ALTERE LAS FÓRMULAS, el Total de Visitas Integrales NO ES IGUAL a la suma de las visitas por profesional. ","")</f>
        <v/>
      </c>
      <c r="BD21" s="437">
        <f>IF(C21&lt;&gt;SUM(D21:F21),1,0)</f>
        <v>0</v>
      </c>
    </row>
    <row r="22" spans="1:58" s="322" customFormat="1" ht="15" customHeight="1" x14ac:dyDescent="0.15">
      <c r="A22" s="487" t="s">
        <v>49</v>
      </c>
      <c r="B22" s="488"/>
      <c r="C22" s="389">
        <f t="shared" si="2"/>
        <v>0</v>
      </c>
      <c r="D22" s="394"/>
      <c r="E22" s="395"/>
      <c r="F22" s="396"/>
      <c r="G22" s="397"/>
      <c r="H22" s="324" t="str">
        <f>BA22</f>
        <v/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BA22" s="337" t="str">
        <f>IF(C22&lt;&gt;SUM(D22:F22)," NO ALTERE LAS FÓRMULAS, el Total de Visitas Integrales NO ES IGUAL a la suma de las visitas por profesional. ","")</f>
        <v/>
      </c>
      <c r="BD22" s="437">
        <f>IF(C22&lt;&gt;SUM(D22:F22),1,0)</f>
        <v>0</v>
      </c>
    </row>
    <row r="23" spans="1:58" s="322" customFormat="1" ht="15" customHeight="1" x14ac:dyDescent="0.15">
      <c r="A23" s="487" t="s">
        <v>48</v>
      </c>
      <c r="B23" s="499"/>
      <c r="C23" s="389">
        <f t="shared" si="2"/>
        <v>0</v>
      </c>
      <c r="D23" s="394"/>
      <c r="E23" s="395"/>
      <c r="F23" s="396"/>
      <c r="G23" s="398"/>
      <c r="H23" s="433" t="str">
        <f>$BA23&amp;""&amp;$BB23&amp;""&amp;$BC23</f>
        <v/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BA23" s="337" t="str">
        <f>IF($G23&lt;=$C23,"","Programa de atención Domiciliaria a personas con Dependencia severa debe ser MENOR O IGUAL  al Total")</f>
        <v/>
      </c>
      <c r="BB23" s="326" t="str">
        <f>IF($C23=0,"",IF($G23="",IF($C23="",""," No olvide escribir la columna Programa de atención domiciliaria a personas con dependencia severa."),""))</f>
        <v/>
      </c>
      <c r="BC23" s="337" t="str">
        <f>IF(C23&lt;&gt;SUM(D23:F23)," NO ALTERE LAS FÓRMULAS, el Total de Visitas Integrales NO ES IGUAL a la suma de las visitas por profesional. ","")</f>
        <v/>
      </c>
      <c r="BD23" s="437">
        <f>IF($G23&lt;=$C23,0,1)</f>
        <v>0</v>
      </c>
      <c r="BE23" s="437" t="str">
        <f>IF($C23=0,"",IF($G23="",IF($C23="","",1),0))</f>
        <v/>
      </c>
      <c r="BF23" s="437">
        <f>IF(C23&lt;&gt;SUM(D23:F23),1,0)</f>
        <v>0</v>
      </c>
    </row>
    <row r="24" spans="1:58" s="322" customFormat="1" ht="15" customHeight="1" x14ac:dyDescent="0.15">
      <c r="A24" s="487" t="s">
        <v>47</v>
      </c>
      <c r="B24" s="499"/>
      <c r="C24" s="399">
        <f t="shared" si="2"/>
        <v>0</v>
      </c>
      <c r="D24" s="400"/>
      <c r="E24" s="380"/>
      <c r="F24" s="381"/>
      <c r="G24" s="401"/>
      <c r="H24" s="433" t="str">
        <f>$BA24&amp;""&amp;$BB24&amp;""&amp;$BC24</f>
        <v/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BA24" s="337" t="str">
        <f>IF($G24&lt;=$C24,"","Programa de atención Domiciliaria a personas con Dependencia severa debe ser MENOR O IGUAL  al Total")</f>
        <v/>
      </c>
      <c r="BB24" s="326" t="str">
        <f>IF($C24=0,"",IF($G24="",IF($C24="",""," No olvide escribir la columna Programa de atención domiciliaria a personas con dependencia severa."),""))</f>
        <v/>
      </c>
      <c r="BC24" s="337" t="str">
        <f>IF(C24&lt;&gt;SUM(D24:F24)," NO ALTERE LAS FÓRMULAS, el Total de Visitas Integrales NO ES IGUAL a la suma de las visitas por profesional. ","")</f>
        <v/>
      </c>
      <c r="BD24" s="437">
        <f>IF($G24&lt;=$C24,0,1)</f>
        <v>0</v>
      </c>
      <c r="BE24" s="437" t="str">
        <f>IF($C24=0,"",IF($G24="",IF($C24="","",1),0))</f>
        <v/>
      </c>
      <c r="BF24" s="437">
        <f>IF(C24&lt;&gt;SUM(D24:F24),1,0)</f>
        <v>0</v>
      </c>
    </row>
    <row r="25" spans="1:58" s="322" customFormat="1" ht="15" customHeight="1" x14ac:dyDescent="0.15">
      <c r="A25" s="487" t="s">
        <v>46</v>
      </c>
      <c r="B25" s="499"/>
      <c r="C25" s="402">
        <f t="shared" si="2"/>
        <v>0</v>
      </c>
      <c r="D25" s="369"/>
      <c r="E25" s="395"/>
      <c r="F25" s="396"/>
      <c r="G25" s="398"/>
      <c r="H25" s="433" t="str">
        <f>$BA25&amp;""&amp;$BB25&amp;""&amp;$BC25</f>
        <v/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BA25" s="337" t="str">
        <f>IF($G25&lt;=$C25,"","Programa de atención Domiciliaria a personas con Dependencia severa debe ser MENOR O IGUAL  al Total")</f>
        <v/>
      </c>
      <c r="BB25" s="326" t="str">
        <f>IF($C25=0,"",IF($G25="",IF($C25="",""," No olvide escribir la columna Programa de atención domiciliaria a personas con dependencia severa."),""))</f>
        <v/>
      </c>
      <c r="BC25" s="337" t="str">
        <f>IF(C25&lt;&gt;SUM(D25:F25)," NO ALTERE LAS FÓRMULAS, el Total de Visitas Integrales NO ES IGUAL a la suma de las visitas por profesional. ","")</f>
        <v/>
      </c>
      <c r="BD25" s="437">
        <f>IF($G25&lt;=$C25,0,1)</f>
        <v>0</v>
      </c>
      <c r="BE25" s="437" t="str">
        <f>IF($C25=0,"",IF($G25="",IF($C25="","",1),0))</f>
        <v/>
      </c>
      <c r="BF25" s="437">
        <f>IF(C25&lt;&gt;SUM(D25:F25),1,0)</f>
        <v>0</v>
      </c>
    </row>
    <row r="26" spans="1:58" s="322" customFormat="1" ht="15" customHeight="1" x14ac:dyDescent="0.15">
      <c r="A26" s="490" t="s">
        <v>45</v>
      </c>
      <c r="B26" s="498"/>
      <c r="C26" s="403">
        <f t="shared" si="2"/>
        <v>0</v>
      </c>
      <c r="D26" s="394"/>
      <c r="E26" s="395"/>
      <c r="F26" s="396"/>
      <c r="G26" s="397"/>
      <c r="H26" s="324" t="str">
        <f>BA26</f>
        <v/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BA26" s="337" t="str">
        <f>IF(C26&lt;&gt;SUM(D26:F26)," NO ALTERE LAS FÓRMULAS, el Total de Visitas Integrales NO ES IGUAL a la suma de las visitas por profesional. ","")</f>
        <v/>
      </c>
      <c r="BD26" s="437">
        <f>IF(C26&lt;&gt;SUM(D26:F26),1,0)</f>
        <v>0</v>
      </c>
    </row>
    <row r="27" spans="1:58" s="322" customFormat="1" ht="15" customHeight="1" x14ac:dyDescent="0.15">
      <c r="A27" s="492" t="s">
        <v>44</v>
      </c>
      <c r="B27" s="493"/>
      <c r="C27" s="404">
        <f t="shared" si="2"/>
        <v>0</v>
      </c>
      <c r="D27" s="405"/>
      <c r="E27" s="406"/>
      <c r="F27" s="407"/>
      <c r="G27" s="408"/>
      <c r="H27" s="324" t="str">
        <f>BA27</f>
        <v/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BA27" s="337" t="str">
        <f>IF(C27&lt;&gt;SUM(D27:F27)," NO ALTERE LAS FÓRMULAS, el Total de Visitas Integrales NO ES IGUAL a la suma de las visitas por profesional. ","")</f>
        <v/>
      </c>
      <c r="BD27" s="437">
        <f>IF(C27&lt;&gt;SUM(D27:F27),1,0)</f>
        <v>0</v>
      </c>
    </row>
    <row r="28" spans="1:58" s="322" customFormat="1" ht="30" customHeight="1" x14ac:dyDescent="0.2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</row>
    <row r="29" spans="1:58" s="322" customFormat="1" ht="42" x14ac:dyDescent="0.15">
      <c r="A29" s="455" t="s">
        <v>27</v>
      </c>
      <c r="B29" s="456"/>
      <c r="C29" s="353" t="s">
        <v>13</v>
      </c>
      <c r="D29" s="353" t="s">
        <v>42</v>
      </c>
      <c r="E29" s="338" t="s">
        <v>41</v>
      </c>
      <c r="F29" s="317" t="s">
        <v>40</v>
      </c>
      <c r="G29" s="454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</row>
    <row r="30" spans="1:58" s="322" customFormat="1" ht="15" customHeight="1" x14ac:dyDescent="0.15">
      <c r="A30" s="494" t="s">
        <v>39</v>
      </c>
      <c r="B30" s="495"/>
      <c r="C30" s="413">
        <f>SUM(D30:G30)</f>
        <v>0</v>
      </c>
      <c r="D30" s="374"/>
      <c r="E30" s="375"/>
      <c r="F30" s="382"/>
      <c r="G30" s="376"/>
      <c r="H30" s="324" t="str">
        <f>BA30</f>
        <v/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BA30" s="337" t="str">
        <f>IF(C30&lt;&gt;SUM(D30:G30)," NO ALTERE LAS FÓRMULAS, el Total de Visitas Integrales NO ES IGUAL a la suma de las visitas por profesional. ","")</f>
        <v/>
      </c>
      <c r="BD30" s="437">
        <f>IF(C30&lt;&gt;SUM(D30:G30),1,0)</f>
        <v>0</v>
      </c>
    </row>
    <row r="31" spans="1:58" s="322" customFormat="1" ht="15" customHeight="1" x14ac:dyDescent="0.15">
      <c r="A31" s="487" t="s">
        <v>38</v>
      </c>
      <c r="B31" s="488"/>
      <c r="C31" s="422">
        <f t="shared" ref="C31:C39" si="4">SUM(D31:G31)</f>
        <v>0</v>
      </c>
      <c r="D31" s="369"/>
      <c r="E31" s="370"/>
      <c r="F31" s="371"/>
      <c r="G31" s="383"/>
      <c r="H31" s="324" t="str">
        <f t="shared" ref="H31:H39" si="5">BA31</f>
        <v/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BA31" s="337" t="str">
        <f t="shared" ref="BA31:BA39" si="6">IF(C31&lt;&gt;SUM(D31:G31)," NO ALTERE LAS FÓRMULAS, el Total de Visitas Integrales NO ES IGUAL a la suma de las visitas por profesional. ","")</f>
        <v/>
      </c>
      <c r="BD31" s="437">
        <f t="shared" ref="BD31:BD39" si="7">IF(C31&lt;&gt;SUM(D31:G31),1,0)</f>
        <v>0</v>
      </c>
    </row>
    <row r="32" spans="1:58" s="322" customFormat="1" ht="15" customHeight="1" x14ac:dyDescent="0.15">
      <c r="A32" s="487" t="s">
        <v>37</v>
      </c>
      <c r="B32" s="488"/>
      <c r="C32" s="389">
        <f t="shared" si="4"/>
        <v>0</v>
      </c>
      <c r="D32" s="369"/>
      <c r="E32" s="370"/>
      <c r="F32" s="371"/>
      <c r="G32" s="383"/>
      <c r="H32" s="324" t="str">
        <f t="shared" si="5"/>
        <v/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BA32" s="337" t="str">
        <f t="shared" si="6"/>
        <v/>
      </c>
      <c r="BD32" s="437">
        <f t="shared" si="7"/>
        <v>0</v>
      </c>
    </row>
    <row r="33" spans="1:58" s="322" customFormat="1" ht="15" customHeight="1" x14ac:dyDescent="0.15">
      <c r="A33" s="487" t="s">
        <v>36</v>
      </c>
      <c r="B33" s="488"/>
      <c r="C33" s="389">
        <f t="shared" si="4"/>
        <v>0</v>
      </c>
      <c r="D33" s="369"/>
      <c r="E33" s="380"/>
      <c r="F33" s="371"/>
      <c r="G33" s="378"/>
      <c r="H33" s="324" t="str">
        <f t="shared" si="5"/>
        <v/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BA33" s="337" t="str">
        <f t="shared" si="6"/>
        <v/>
      </c>
      <c r="BD33" s="437">
        <f t="shared" si="7"/>
        <v>0</v>
      </c>
    </row>
    <row r="34" spans="1:58" s="322" customFormat="1" ht="15" customHeight="1" x14ac:dyDescent="0.15">
      <c r="A34" s="489" t="s">
        <v>35</v>
      </c>
      <c r="B34" s="354" t="s">
        <v>34</v>
      </c>
      <c r="C34" s="438">
        <f t="shared" si="4"/>
        <v>11</v>
      </c>
      <c r="D34" s="374">
        <v>11</v>
      </c>
      <c r="E34" s="375"/>
      <c r="F34" s="382"/>
      <c r="G34" s="376"/>
      <c r="H34" s="324" t="str">
        <f t="shared" si="5"/>
        <v/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BA34" s="337" t="str">
        <f t="shared" si="6"/>
        <v/>
      </c>
      <c r="BD34" s="437">
        <f t="shared" si="7"/>
        <v>0</v>
      </c>
    </row>
    <row r="35" spans="1:58" s="322" customFormat="1" ht="15" customHeight="1" x14ac:dyDescent="0.15">
      <c r="A35" s="489"/>
      <c r="B35" s="328" t="s">
        <v>33</v>
      </c>
      <c r="C35" s="389">
        <f t="shared" si="4"/>
        <v>0</v>
      </c>
      <c r="D35" s="369"/>
      <c r="E35" s="370"/>
      <c r="F35" s="371"/>
      <c r="G35" s="383"/>
      <c r="H35" s="324" t="str">
        <f t="shared" si="5"/>
        <v/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BA35" s="337" t="str">
        <f t="shared" si="6"/>
        <v/>
      </c>
      <c r="BD35" s="437">
        <f t="shared" si="7"/>
        <v>0</v>
      </c>
    </row>
    <row r="36" spans="1:58" s="322" customFormat="1" ht="15" customHeight="1" x14ac:dyDescent="0.15">
      <c r="A36" s="489"/>
      <c r="B36" s="327" t="s">
        <v>32</v>
      </c>
      <c r="C36" s="404">
        <f t="shared" si="4"/>
        <v>0</v>
      </c>
      <c r="D36" s="372"/>
      <c r="E36" s="373"/>
      <c r="F36" s="428"/>
      <c r="G36" s="384"/>
      <c r="H36" s="324" t="str">
        <f t="shared" si="5"/>
        <v/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BA36" s="337" t="str">
        <f t="shared" si="6"/>
        <v/>
      </c>
      <c r="BD36" s="437">
        <f t="shared" si="7"/>
        <v>0</v>
      </c>
    </row>
    <row r="37" spans="1:58" s="322" customFormat="1" ht="15" customHeight="1" x14ac:dyDescent="0.15">
      <c r="A37" s="490" t="s">
        <v>31</v>
      </c>
      <c r="B37" s="491"/>
      <c r="C37" s="439">
        <f t="shared" si="4"/>
        <v>0</v>
      </c>
      <c r="D37" s="429"/>
      <c r="E37" s="430"/>
      <c r="F37" s="431"/>
      <c r="G37" s="368"/>
      <c r="H37" s="324" t="str">
        <f t="shared" si="5"/>
        <v/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BA37" s="337" t="str">
        <f>IF(C37&lt;&gt;SUM(D37:G37)," NO ALTERE LAS FÓRMULAS, el Total de Visitas Integrales NO ES IGUAL a la suma de las visitas por profesional. ","")</f>
        <v/>
      </c>
      <c r="BD37" s="437">
        <f t="shared" si="7"/>
        <v>0</v>
      </c>
    </row>
    <row r="38" spans="1:58" s="322" customFormat="1" ht="15" customHeight="1" x14ac:dyDescent="0.15">
      <c r="A38" s="496" t="s">
        <v>30</v>
      </c>
      <c r="B38" s="497"/>
      <c r="C38" s="440">
        <f t="shared" si="4"/>
        <v>0</v>
      </c>
      <c r="D38" s="379"/>
      <c r="E38" s="380"/>
      <c r="F38" s="381"/>
      <c r="G38" s="366"/>
      <c r="H38" s="324" t="str">
        <f t="shared" si="5"/>
        <v/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BA38" s="337" t="str">
        <f t="shared" si="6"/>
        <v/>
      </c>
      <c r="BD38" s="437">
        <f t="shared" si="7"/>
        <v>0</v>
      </c>
    </row>
    <row r="39" spans="1:58" s="322" customFormat="1" ht="15" customHeight="1" x14ac:dyDescent="0.15">
      <c r="A39" s="485" t="s">
        <v>13</v>
      </c>
      <c r="B39" s="486"/>
      <c r="C39" s="386">
        <f t="shared" si="4"/>
        <v>11</v>
      </c>
      <c r="D39" s="386">
        <f>SUM(D30:D38)</f>
        <v>11</v>
      </c>
      <c r="E39" s="387">
        <f>SUM(E30:E38)</f>
        <v>0</v>
      </c>
      <c r="F39" s="388">
        <f>SUM(F30:F38)</f>
        <v>0</v>
      </c>
      <c r="G39" s="385">
        <f>SUM(G30:G38)</f>
        <v>0</v>
      </c>
      <c r="H39" s="324" t="str">
        <f t="shared" si="5"/>
        <v/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BA39" s="337" t="str">
        <f t="shared" si="6"/>
        <v/>
      </c>
      <c r="BD39" s="437">
        <f t="shared" si="7"/>
        <v>0</v>
      </c>
    </row>
    <row r="40" spans="1:58" s="322" customFormat="1" ht="15" customHeight="1" x14ac:dyDescent="0.1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</row>
    <row r="41" spans="1:58" s="322" customFormat="1" ht="30" customHeight="1" x14ac:dyDescent="0.2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</row>
    <row r="42" spans="1:58" s="322" customFormat="1" ht="63" x14ac:dyDescent="0.2">
      <c r="A42" s="455" t="s">
        <v>27</v>
      </c>
      <c r="B42" s="456"/>
      <c r="C42" s="454" t="s">
        <v>13</v>
      </c>
      <c r="D42" s="320" t="s">
        <v>26</v>
      </c>
      <c r="E42" s="454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</row>
    <row r="43" spans="1:58" s="322" customFormat="1" ht="15" customHeight="1" x14ac:dyDescent="0.2">
      <c r="A43" s="457" t="s">
        <v>23</v>
      </c>
      <c r="B43" s="458"/>
      <c r="C43" s="409">
        <f>SUM(D43:E43)</f>
        <v>0</v>
      </c>
      <c r="D43" s="410"/>
      <c r="E43" s="411"/>
      <c r="F43" s="412"/>
      <c r="G43" s="336" t="str">
        <f>BA43</f>
        <v/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BA43" s="337" t="str">
        <f>IF(C43&lt;&gt;SUM(D43:E43)," NO ALTERE LAS FÓRMULAS, el Total deVisitas con fines de Tratamiento NO ES IGUAL a la suma de las visitas por profesional. ","")</f>
        <v/>
      </c>
      <c r="BE43" s="437">
        <f>IF(C43&lt;&gt;SUM(D43:E43),1,0)</f>
        <v>0</v>
      </c>
    </row>
    <row r="44" spans="1:58" s="322" customFormat="1" ht="15" customHeight="1" x14ac:dyDescent="0.2">
      <c r="A44" s="461" t="s">
        <v>22</v>
      </c>
      <c r="B44" s="462"/>
      <c r="C44" s="409">
        <f>SUM(D44:E44)</f>
        <v>0</v>
      </c>
      <c r="D44" s="410"/>
      <c r="E44" s="411"/>
      <c r="F44" s="412"/>
      <c r="G44" s="336" t="str">
        <f>BA44</f>
        <v/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BA44" s="337" t="str">
        <f>IF(C44&lt;&gt;SUM(D44:E44)," NO ALTERE LAS FÓRMULAS, el Total deVisitas con fines de Tratamiento NO ES IGUAL a la suma de las visitas por profesional. ","")</f>
        <v/>
      </c>
      <c r="BE44" s="437">
        <f>IF(C44&lt;&gt;SUM(D44:E44),1,0)</f>
        <v>0</v>
      </c>
    </row>
    <row r="45" spans="1:58" s="322" customFormat="1" ht="15" customHeight="1" x14ac:dyDescent="0.2">
      <c r="A45" s="465" t="s">
        <v>21</v>
      </c>
      <c r="B45" s="359" t="s">
        <v>20</v>
      </c>
      <c r="C45" s="413">
        <f>SUM(D45:E45)</f>
        <v>0</v>
      </c>
      <c r="D45" s="414"/>
      <c r="E45" s="415"/>
      <c r="F45" s="415"/>
      <c r="G45" s="433" t="str">
        <f>$BA45&amp;""&amp;$BB45&amp;""&amp;$BC45</f>
        <v/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BA45" s="337" t="str">
        <f>IF($F45&lt;=$C45,"","Programa de atención Domiciliaria a personas con Dependencia severa debe ser MENOR O IGUAL  al Total")</f>
        <v/>
      </c>
      <c r="BB45" s="326" t="str">
        <f>IF($C45=0,"",IF($F45="",IF($C45="",""," No olvide escribir la columna Programa de atención domiciliaria a personas con dependencia severa."),""))</f>
        <v/>
      </c>
      <c r="BC45" s="337" t="str">
        <f>IF(C45&lt;&gt;SUM(D45:E45)," NO ALTERE LAS FÓRMULAS, el Total de Visitas Integrales NO ES IGUAL a la suma de las visitas por profesional. ","")</f>
        <v/>
      </c>
      <c r="BD45" s="437">
        <f>IF($F45&lt;=$C45,0,1)</f>
        <v>0</v>
      </c>
      <c r="BE45" s="437" t="str">
        <f>IF($C45=0,"",IF($F45="",IF($C45="","",1),0))</f>
        <v/>
      </c>
      <c r="BF45" s="437">
        <f>IF(C45&lt;&gt;SUM(D45:E45),1,0)</f>
        <v>0</v>
      </c>
    </row>
    <row r="46" spans="1:58" s="322" customFormat="1" ht="15" customHeight="1" x14ac:dyDescent="0.2">
      <c r="A46" s="466"/>
      <c r="B46" s="360" t="s">
        <v>19</v>
      </c>
      <c r="C46" s="416">
        <f>SUM(D46:E46)</f>
        <v>0</v>
      </c>
      <c r="D46" s="417"/>
      <c r="E46" s="418"/>
      <c r="F46" s="418"/>
      <c r="G46" s="433" t="str">
        <f>$BA46&amp;""&amp;$BB46&amp;""&amp;$BC46</f>
        <v/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BA46" s="337" t="str">
        <f>IF($F46&lt;=$C46,"","Programa de atención Domiciliaria a personas con Dependencia severa debe ser MENOR O IGUAL  al Total")</f>
        <v/>
      </c>
      <c r="BB46" s="326" t="str">
        <f>IF($C46=0,"",IF($F46="",IF($C46="",""," No olvide escribir la columna Programa de atención domiciliaria a personas con dependencia severa."),""))</f>
        <v/>
      </c>
      <c r="BC46" s="337" t="str">
        <f>IF(C46&lt;&gt;SUM(D46:E46)," NO ALTERE LAS FÓRMULAS, el Total de Visitas Integrales NO ES IGUAL a la suma de las visitas por profesional. ","")</f>
        <v/>
      </c>
      <c r="BD46" s="437">
        <f>IF($F46&lt;=$C46,0,1)</f>
        <v>0</v>
      </c>
      <c r="BE46" s="437" t="str">
        <f>IF($C46=0,"",IF($F46="",IF($C46="","",1),0))</f>
        <v/>
      </c>
      <c r="BF46" s="437">
        <f>IF(C46&lt;&gt;SUM(D46:E46),1,0)</f>
        <v>0</v>
      </c>
    </row>
    <row r="47" spans="1:58" s="322" customFormat="1" ht="15" customHeight="1" x14ac:dyDescent="0.2">
      <c r="A47" s="457" t="s">
        <v>18</v>
      </c>
      <c r="B47" s="458"/>
      <c r="C47" s="409">
        <f>SUM(D47:E47)</f>
        <v>0</v>
      </c>
      <c r="D47" s="410"/>
      <c r="E47" s="411"/>
      <c r="F47" s="412"/>
      <c r="G47" s="336" t="str">
        <f>BA47</f>
        <v/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BA47" s="337" t="str">
        <f>IF(C47&lt;&gt;SUM(D47:E47)," NO ALTERE LAS FÓRMULAS, el Total deVisitas con fines de Tratamiento NO ES IGUAL a la suma de las visitas por profesional. ","")</f>
        <v/>
      </c>
      <c r="BE47" s="437">
        <f>IF(C47&lt;&gt;SUM(D47:E47),1,0)</f>
        <v>0</v>
      </c>
    </row>
    <row r="48" spans="1:58" s="322" customFormat="1" ht="30" customHeight="1" x14ac:dyDescent="0.2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</row>
    <row r="49" spans="1:56" s="322" customFormat="1" ht="15" customHeight="1" x14ac:dyDescent="0.15">
      <c r="A49" s="479" t="s">
        <v>16</v>
      </c>
      <c r="B49" s="480"/>
      <c r="C49" s="501" t="s">
        <v>15</v>
      </c>
      <c r="D49" s="501"/>
      <c r="E49" s="501"/>
      <c r="F49" s="501"/>
      <c r="G49" s="502"/>
      <c r="H49" s="503" t="s">
        <v>14</v>
      </c>
      <c r="I49" s="50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</row>
    <row r="50" spans="1:56" s="322" customFormat="1" ht="15" customHeight="1" x14ac:dyDescent="0.15">
      <c r="A50" s="481"/>
      <c r="B50" s="482"/>
      <c r="C50" s="479" t="s">
        <v>13</v>
      </c>
      <c r="D50" s="455" t="s">
        <v>12</v>
      </c>
      <c r="E50" s="473"/>
      <c r="F50" s="456"/>
      <c r="G50" s="505" t="s">
        <v>7</v>
      </c>
      <c r="H50" s="503"/>
      <c r="I50" s="50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</row>
    <row r="51" spans="1:56" s="322" customFormat="1" ht="23.25" customHeight="1" x14ac:dyDescent="0.15">
      <c r="A51" s="483"/>
      <c r="B51" s="484"/>
      <c r="C51" s="483"/>
      <c r="D51" s="454" t="s">
        <v>11</v>
      </c>
      <c r="E51" s="454" t="s">
        <v>10</v>
      </c>
      <c r="F51" s="454" t="s">
        <v>9</v>
      </c>
      <c r="G51" s="506"/>
      <c r="H51" s="343" t="s">
        <v>8</v>
      </c>
      <c r="I51" s="454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</row>
    <row r="52" spans="1:56" s="322" customFormat="1" ht="15.95" customHeight="1" x14ac:dyDescent="0.15">
      <c r="A52" s="467" t="s">
        <v>6</v>
      </c>
      <c r="B52" s="468"/>
      <c r="C52" s="413">
        <f t="shared" ref="C52:C57" si="8">SUM(D52:F52)+H52</f>
        <v>0</v>
      </c>
      <c r="D52" s="364"/>
      <c r="E52" s="364"/>
      <c r="F52" s="364"/>
      <c r="G52" s="419"/>
      <c r="H52" s="420"/>
      <c r="I52" s="421"/>
      <c r="J52" s="344" t="str">
        <f t="shared" ref="J52:J57" si="9">BA52</f>
        <v/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BA52" s="337" t="str">
        <f t="shared" ref="BA52:BA57" si="10">IF(C52&lt;&gt;SUM(D52:F52)+H52," NO ALTERE LAS FÓRMULAS, el Total de Rescate de Inasistentes NO ES IGUAL a la suma de rescates. ","")</f>
        <v/>
      </c>
      <c r="BD52" s="43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322" customFormat="1" ht="15.95" customHeight="1" x14ac:dyDescent="0.15">
      <c r="A53" s="459" t="s">
        <v>5</v>
      </c>
      <c r="B53" s="460"/>
      <c r="C53" s="422">
        <f t="shared" si="8"/>
        <v>0</v>
      </c>
      <c r="D53" s="365"/>
      <c r="E53" s="365"/>
      <c r="F53" s="365"/>
      <c r="G53" s="423"/>
      <c r="H53" s="377"/>
      <c r="I53" s="424"/>
      <c r="J53" s="344" t="str">
        <f t="shared" si="9"/>
        <v/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BA53" s="337" t="str">
        <f t="shared" si="10"/>
        <v/>
      </c>
      <c r="BD53" s="437" t="str">
        <f t="shared" si="11"/>
        <v/>
      </c>
    </row>
    <row r="54" spans="1:56" s="322" customFormat="1" ht="15.95" customHeight="1" x14ac:dyDescent="0.15">
      <c r="A54" s="459" t="s">
        <v>4</v>
      </c>
      <c r="B54" s="460"/>
      <c r="C54" s="422">
        <f t="shared" si="8"/>
        <v>0</v>
      </c>
      <c r="D54" s="365"/>
      <c r="E54" s="365"/>
      <c r="F54" s="365"/>
      <c r="G54" s="423"/>
      <c r="H54" s="377"/>
      <c r="I54" s="424"/>
      <c r="J54" s="344" t="str">
        <f t="shared" si="9"/>
        <v/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BA54" s="337" t="str">
        <f t="shared" si="10"/>
        <v/>
      </c>
      <c r="BD54" s="437" t="str">
        <f t="shared" si="11"/>
        <v/>
      </c>
    </row>
    <row r="55" spans="1:56" s="322" customFormat="1" ht="15.95" customHeight="1" x14ac:dyDescent="0.15">
      <c r="A55" s="459" t="s">
        <v>3</v>
      </c>
      <c r="B55" s="460"/>
      <c r="C55" s="422">
        <f t="shared" si="8"/>
        <v>0</v>
      </c>
      <c r="D55" s="365"/>
      <c r="E55" s="365"/>
      <c r="F55" s="365"/>
      <c r="G55" s="423"/>
      <c r="H55" s="377"/>
      <c r="I55" s="424"/>
      <c r="J55" s="344" t="str">
        <f t="shared" si="9"/>
        <v/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BA55" s="337" t="str">
        <f t="shared" si="10"/>
        <v/>
      </c>
      <c r="BD55" s="437" t="str">
        <f t="shared" si="11"/>
        <v/>
      </c>
    </row>
    <row r="56" spans="1:56" s="322" customFormat="1" ht="15" customHeight="1" x14ac:dyDescent="0.15">
      <c r="A56" s="459" t="s">
        <v>2</v>
      </c>
      <c r="B56" s="460"/>
      <c r="C56" s="422">
        <f t="shared" si="8"/>
        <v>0</v>
      </c>
      <c r="D56" s="365"/>
      <c r="E56" s="365"/>
      <c r="F56" s="365"/>
      <c r="G56" s="423"/>
      <c r="H56" s="377"/>
      <c r="I56" s="424"/>
      <c r="J56" s="344" t="str">
        <f t="shared" si="9"/>
        <v/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BA56" s="337" t="str">
        <f t="shared" si="10"/>
        <v/>
      </c>
      <c r="BD56" s="437" t="str">
        <f t="shared" si="11"/>
        <v/>
      </c>
    </row>
    <row r="57" spans="1:56" s="322" customFormat="1" ht="15" customHeight="1" x14ac:dyDescent="0.15">
      <c r="A57" s="463" t="s">
        <v>1</v>
      </c>
      <c r="B57" s="464"/>
      <c r="C57" s="416">
        <f t="shared" si="8"/>
        <v>0</v>
      </c>
      <c r="D57" s="367"/>
      <c r="E57" s="367"/>
      <c r="F57" s="367"/>
      <c r="G57" s="425"/>
      <c r="H57" s="426"/>
      <c r="I57" s="427"/>
      <c r="J57" s="344" t="str">
        <f t="shared" si="9"/>
        <v/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BA57" s="337" t="str">
        <f t="shared" si="10"/>
        <v/>
      </c>
      <c r="BD57" s="437" t="str">
        <f t="shared" si="11"/>
        <v/>
      </c>
    </row>
    <row r="58" spans="1:56" s="322" customFormat="1" ht="20.25" customHeight="1" x14ac:dyDescent="0.1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</row>
    <row r="59" spans="1:56" ht="15.95" customHeight="1" x14ac:dyDescent="0.15">
      <c r="A59" s="325"/>
      <c r="B59" s="325"/>
      <c r="C59" s="325"/>
      <c r="D59" s="325"/>
      <c r="E59" s="325"/>
      <c r="F59" s="325"/>
      <c r="G59" s="325"/>
      <c r="H59" s="325"/>
    </row>
    <row r="200" spans="1:56" hidden="1" x14ac:dyDescent="0.15">
      <c r="A200" s="435">
        <f>SUM(A7:I57)</f>
        <v>44</v>
      </c>
      <c r="BD200" s="43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2014-01-16T18:28:42Z</dcterms:modified>
</cp:coreProperties>
</file>